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stin Controls" sheetId="1" r:id="rId3"/>
    <sheet state="visible" name="Austin 1.1" sheetId="2" r:id="rId4"/>
    <sheet state="visible" name="Austin 1.2" sheetId="3" r:id="rId5"/>
    <sheet state="visible" name="Austin 1.3" sheetId="4" r:id="rId6"/>
    <sheet state="visible" name="Austin 2.1" sheetId="5" r:id="rId7"/>
    <sheet state="visible" name="Austin 2.2" sheetId="6" r:id="rId8"/>
    <sheet state="visible" name="Austin 3.1" sheetId="7" r:id="rId9"/>
    <sheet state="visible" name="Houston 1.1" sheetId="8" r:id="rId10"/>
    <sheet state="visible" name="Houston 1.2" sheetId="9" r:id="rId11"/>
    <sheet state="visible" name="Houston 1.3" sheetId="10" r:id="rId12"/>
    <sheet state="visible" name="Houston 2.1" sheetId="11" r:id="rId13"/>
    <sheet state="visible" name="Houston 2.2" sheetId="12" r:id="rId14"/>
    <sheet state="visible" name="Houston 3.1" sheetId="13" r:id="rId15"/>
    <sheet state="visible" name="Houston_Phantoms" sheetId="14" r:id="rId16"/>
    <sheet state="visible" name="Anatomy" sheetId="15" r:id="rId17"/>
    <sheet state="visible" name="BOLD_Scrubbing" sheetId="16" r:id="rId18"/>
    <sheet state="visible" name="Registration" sheetId="17" r:id="rId19"/>
    <sheet state="visible" name="Group Analysis" sheetId="18" r:id="rId20"/>
    <sheet state="visible" name="MRI_Subs" sheetId="19" r:id="rId21"/>
    <sheet state="visible" name="higher level processing" sheetId="20" r:id="rId22"/>
    <sheet state="visible" name="ROIs" sheetId="21" r:id="rId23"/>
    <sheet state="visible" name="Whole_brain_thresh" sheetId="22" r:id="rId24"/>
    <sheet state="visible" name="OLD_ROI_sig_results" sheetId="23" r:id="rId25"/>
    <sheet state="visible" name="old_ROIs" sheetId="24" r:id="rId26"/>
    <sheet state="visible" name="TIMES" sheetId="25" r:id="rId27"/>
  </sheets>
  <definedNames/>
  <calcPr/>
</workbook>
</file>

<file path=xl/sharedStrings.xml><?xml version="1.0" encoding="utf-8"?>
<sst xmlns="http://schemas.openxmlformats.org/spreadsheetml/2006/main" count="14918" uniqueCount="3962">
  <si>
    <t>Scanned after 11/13 upgrade; to do</t>
  </si>
  <si>
    <t>TOWRE &lt;90</t>
  </si>
  <si>
    <t>KBIT &gt;120, include for now</t>
  </si>
  <si>
    <t>Omitted</t>
  </si>
  <si>
    <t>README.txt</t>
  </si>
  <si>
    <t>README_SC.txt</t>
  </si>
  <si>
    <t>README_SST.txt</t>
  </si>
  <si>
    <t>ROI_Analysis</t>
  </si>
  <si>
    <t>WashU</t>
  </si>
  <si>
    <t>Run setup_subj (RA Initials)</t>
  </si>
  <si>
    <t>Sub ID</t>
  </si>
  <si>
    <t>Processdcm</t>
  </si>
  <si>
    <t>setup_subj</t>
  </si>
  <si>
    <t>relabel BOLD</t>
  </si>
  <si>
    <t>relabel Subj Dir (fixperms!)</t>
  </si>
  <si>
    <t>Upload behav pkl files</t>
  </si>
  <si>
    <t>DTI QA</t>
  </si>
  <si>
    <t>DTI Mean SNR</t>
  </si>
  <si>
    <t>DTI QA Potentially bad gradients</t>
  </si>
  <si>
    <t>Anatomy reran (date ran &amp; initials that it was checked)</t>
  </si>
  <si>
    <t>Anatomy/BOLD QC (RA Initials)</t>
  </si>
  <si>
    <t xml:space="preserve">Check BOLD QA Report; Mean MR signal ok? </t>
  </si>
  <si>
    <t>Check BOLD QA Report; suggested # frames for scrubbing</t>
  </si>
  <si>
    <t xml:space="preserve"># frames for scrubbing with mk_confound.sh </t>
  </si>
  <si>
    <t>Number of usable runs</t>
  </si>
  <si>
    <t>Completely Dropped? (1 = yes, 0 = no)</t>
  </si>
  <si>
    <t>why completely dropped?</t>
  </si>
  <si>
    <t>Flipped? (y/n &amp; which runs)</t>
  </si>
  <si>
    <t>Behav onset files</t>
  </si>
  <si>
    <t>Behav analysis</t>
  </si>
  <si>
    <t>Mot files</t>
  </si>
  <si>
    <t>run mk_confound.sh</t>
  </si>
  <si>
    <t>Which runs have bad movement or performance BOLD/Behav?</t>
  </si>
  <si>
    <t>Bad BOLD/Behav runs removed (x_)?</t>
  </si>
  <si>
    <t>Double Check (RA initials)</t>
  </si>
  <si>
    <t>Notes</t>
  </si>
  <si>
    <t>Level 1</t>
  </si>
  <si>
    <t>Lev 1 w/ scrub confounds</t>
  </si>
  <si>
    <t>Collinearity issues?</t>
  </si>
  <si>
    <t>Check registration (lev1)</t>
  </si>
  <si>
    <t>Check design.png for empty EVs (lev1)</t>
  </si>
  <si>
    <t>Level 2</t>
  </si>
  <si>
    <t>Lev 2 w/ scrub confounds</t>
  </si>
  <si>
    <t>Check filtered_func data for blank volumes</t>
  </si>
  <si>
    <t>Run find_lev2_copes.sh</t>
  </si>
  <si>
    <t>Runs to leave out of group analysis?</t>
  </si>
  <si>
    <t>Level 3</t>
  </si>
  <si>
    <t>Lev1 w/ scrub confounds</t>
  </si>
  <si>
    <t>Completed (y/n)</t>
  </si>
  <si>
    <t>LO</t>
  </si>
  <si>
    <t>ldrc_c_030</t>
  </si>
  <si>
    <t>ADHD</t>
  </si>
  <si>
    <t>adhd</t>
  </si>
  <si>
    <t>MAR</t>
  </si>
  <si>
    <t>ldrc_c_032</t>
  </si>
  <si>
    <t>x; reran BET 5/8/14</t>
  </si>
  <si>
    <t>x</t>
  </si>
  <si>
    <t>x (reran)</t>
  </si>
  <si>
    <t>1 (7)</t>
  </si>
  <si>
    <t>MAR (reran BET 5/8/14)</t>
  </si>
  <si>
    <t>Rest1: Drift
SC1: Drift (over 100)
SST1: Drift (over 50)
SC2: Drift (over 100)
Rest2: Slight drift (&lt;50)
SST2: Drift (over 50)
SC3: Ok</t>
  </si>
  <si>
    <t>Rest1: 21
SC1: 114
SST1: 13
SC2: 132
Rest2: 12
SST2: 12
SC3: 144</t>
  </si>
  <si>
    <t>Rest1: 48
SC1: 78
SST1: 9
SC2: 70
Rest2: 73
SST2: 5
SC3: 76</t>
  </si>
  <si>
    <t>-</t>
  </si>
  <si>
    <t>y (all runs)</t>
  </si>
  <si>
    <t>SC 4/9/2014, reran 5/9/14; SST 4/16/14</t>
  </si>
  <si>
    <t>SC 4/9/2014; SST 4/16/14</t>
  </si>
  <si>
    <t>FRONTAL/TEMPORAL DROPOUT - LOOK OVER</t>
  </si>
  <si>
    <t>LD</t>
  </si>
  <si>
    <t>run1: cut all of C; fit a little off frontal but ok
run2: cut all of C; banding; fit a little off frontal but ok
run3: cut all of C, into occipital possibly, but ok; fit a little off frontal</t>
  </si>
  <si>
    <t>run1: no empty junk, scrubbed 
run2: no empty junk, scrubbed
run3: no empty junk, scrubbed</t>
  </si>
  <si>
    <t>run3 cut c into occipital lobe</t>
  </si>
  <si>
    <t>run1: cut C, frontal drop, ok fit
run2: a lot of cut C, and banding, ok fit</t>
  </si>
  <si>
    <t>run1: good, scrubbed
run2: good, scrubbed</t>
  </si>
  <si>
    <t>run2 a lot of banding; a lot of cut c</t>
  </si>
  <si>
    <t>n</t>
  </si>
  <si>
    <t>ldrc_c_037</t>
  </si>
  <si>
    <t>3 (8 11 47)</t>
  </si>
  <si>
    <t>Rest1: Drift (over 100)
SC1: Drift (over 50)
SST1: Ok
SC2: Ok
Rest2: Drift (over 50)
SST2: Slight drift (&lt;50)
m_SC3: Ok</t>
  </si>
  <si>
    <t>Rest1: 0
SC1: 11
SST1: 5
SC2: 56
Rest2: 36
SST2: 36
m_SC3: 129</t>
  </si>
  <si>
    <t>Rest1: 11
SC1: 4
SST1: 3
SC2: 26
Rest2: 69
SST2: 18
m_SC3: 90</t>
  </si>
  <si>
    <t>SST2 and SC3 had bad RMS, but passes new scrubbing script - add back</t>
  </si>
  <si>
    <t>SC3</t>
  </si>
  <si>
    <t>redo</t>
  </si>
  <si>
    <t>run1: temp/frontal dropout, ok fit
run2: temp/frontal dropout, ok fit
m_run3: N/A</t>
  </si>
  <si>
    <t>run1: no empty EV6, scrubbed
run2: empty EV5 and no Ev6, scrubbed
m_run3: N/A</t>
  </si>
  <si>
    <t>only run1 and run2; leave run2 out of cope7 and cope8</t>
  </si>
  <si>
    <t>run1: some normal frontal/temporal dropout, fit ok
run2: some normal frontal/temporal dropout, fit ok</t>
  </si>
  <si>
    <t>run1: good, scrubbed
run2: empty EV2 (go_incor) , scrubbed</t>
  </si>
  <si>
    <t>leave run2 out of cope2 and cope6</t>
  </si>
  <si>
    <t>ldrc_c_039</t>
  </si>
  <si>
    <t>4 (3 4 14 52)</t>
  </si>
  <si>
    <t>Rest1: Ok
SC1: Drift (50)
SST1: slight drift
SC2: slight drift
Rest2: slight drift
SST2: Ok
SC3: Ok</t>
  </si>
  <si>
    <t>Rest1: 18
SC1: 93
SST1: 38
SC2: 76
Rest2: 66
SST2: 55
SC3: 100</t>
  </si>
  <si>
    <t>Rest1: 115
SC1: 29
SST1: 14
SC2: 29
Rest2: 153
SST2: 22
SC3: 37</t>
  </si>
  <si>
    <t>run1: temporal/cerebellum dropout, banding, cut c, cut parietalfit little off occ but ok; parietal lobe fit off
run2: temporal/cerebellum dropout, banding, cut c, fit little off occ but ok
run3: temporal/cerebellum dropout, banding. cut c, fit little off occ but ok</t>
  </si>
  <si>
    <t>run1: good, scrubbed
run2: no empty junk, scrubbed
run3: no empty junk, scrubbed</t>
  </si>
  <si>
    <t>run1: a lot of banding, cerebellum/temporal dropout, cut parietal; ok fit
run2: banding; cut c; ok fit</t>
  </si>
  <si>
    <t>ldrc_c_043</t>
  </si>
  <si>
    <t>Rest1: slight drift
SC1: Ok
SST1: drift (over 50)
SC2: Drift (over 100)
Rest2: slight drift
SST2: Ok
SC3: Ok</t>
  </si>
  <si>
    <t>Rest1: 0
SC1: 26
SST1: 4
SC2: 32
Rest2: 10
SST2: 4
SC3: 60</t>
  </si>
  <si>
    <t>Rest1: 7
SC1: 8
SST1: 1
SC2: 24
Rest2: 50
SST2: 1
SC3: 36</t>
  </si>
  <si>
    <t>y (all)</t>
  </si>
  <si>
    <t>see how rerunning onset files changes performance; some frontal dropout</t>
  </si>
  <si>
    <t>Run1 has high V15 vif value (greater than 10)</t>
  </si>
  <si>
    <t>run1: cut a lot of C; frontal/temporal drop, fit little off in occ but ok
run2: cut a lot of C; frontal/temporal drop, fit little off in occ but ok
run3: cut a lot of C; frontal/temporal drop, fit little off in occ but ok</t>
  </si>
  <si>
    <t>run1: cut C, normal frontal drop, occ fit off but ok
run2: cut C, normal frontal drop, occ fit off but ok</t>
  </si>
  <si>
    <t>ldrc_c_044</t>
  </si>
  <si>
    <t>Rest1: Slight drift
SC1: Ok
SST1: Ok
SC2: Ok
Rest2: missing
SST2: Ok
SC3: missing</t>
  </si>
  <si>
    <t>Rest1: 0
SC1: 0
SST1: 0
SC2: 0
Rest2: missing
SST2: 21
SC3: missing</t>
  </si>
  <si>
    <t>Rest1: 92
SC1: 0
SST1: 0
SC2: 0
Rest2: missing
SST2: 10
SC3: missing</t>
  </si>
  <si>
    <t>y (Rest1, SC1)</t>
  </si>
  <si>
    <t>- SST2 bad RMS
- SST2 passes new scrubbing script</t>
  </si>
  <si>
    <t>missing Rest2, SC3; a lot of frontal dropout</t>
  </si>
  <si>
    <t>run1: cut a lot of C, frontal drop, fit ok
run2: frontal drop, fit ok
run3: N/A</t>
  </si>
  <si>
    <t>run1: good
run2: good
run3: N/A</t>
  </si>
  <si>
    <t>only run1, run2</t>
  </si>
  <si>
    <t>run1: normal frontal drop
run2: cut c, some banding, frontal drop</t>
  </si>
  <si>
    <t>run1: good
run2: good, scrubbed</t>
  </si>
  <si>
    <t>run 2 banding</t>
  </si>
  <si>
    <t>ldrc_c_045</t>
  </si>
  <si>
    <t>MAR (original anatomy file highres004, renamed to 001 so scripts would work</t>
  </si>
  <si>
    <t>Rest1: Slight drift
SC1: Ok
SST1: Ok
SC2: Ok
Rest2: Ok
SST2: drift (50)
SC3: missing</t>
  </si>
  <si>
    <t>Rest1: 73
SC1: 57
SST1: 19
SC2: 77
Rest2: 80
SST2: 80
SC3: missing</t>
  </si>
  <si>
    <t>Rest1: 128
SC1: 24
SST1: 7
SC2: 24
Rest2: 120
SST2: 31
SC3: missing</t>
  </si>
  <si>
    <t>KBIT high</t>
  </si>
  <si>
    <t>SC, SST</t>
  </si>
  <si>
    <t>RMS not bad for any runs, but lots of movement during Rest2, SST2</t>
  </si>
  <si>
    <t>missing SC3; KBIT high</t>
  </si>
  <si>
    <t>run1: slight frontal dropout; cut C; occ/parietal fit off
run2: cut C; occ parietal fit off
run3: N/A</t>
  </si>
  <si>
    <t>run1: no empty EV6, scrubbed
run2: empty EV5 and no Ev6, scrubbed
run3: N/A</t>
  </si>
  <si>
    <t>run1: ok, cut c, fit ok
run2: cut c, some banding/frontal dropout, fit ok</t>
  </si>
  <si>
    <t>ldrc_c_046</t>
  </si>
  <si>
    <t>Rest1: drift over 100
SC1: drift over 100
SST1: slight drift
m_SC2: HUGE drift over 300
m_Rest2: drift over 200
SST2: Ok
SC3: Ok</t>
  </si>
  <si>
    <t>Rest1: 127
SC1: 133
SST1: 19
m_SC2: 154
m_Rest2: 173
SST2: 82
SC3: 118</t>
  </si>
  <si>
    <t>Rest1: 162
SC1: 76
SST1: 6
m_SC2: 115
m_Rest2: 179
SST2: 39
SC3: 79</t>
  </si>
  <si>
    <t>- SC2, SC3, REST2 bad RMS
- SC3 pass new scrubbing script</t>
  </si>
  <si>
    <t xml:space="preserve">
Rest2
SC2</t>
  </si>
  <si>
    <t>some banding on anatomy, rerun?</t>
  </si>
  <si>
    <t>Run3 vif&gt;10 for active_ns - on 5/19/15 no longer higher</t>
  </si>
  <si>
    <t>run1: banding on cerebellum, frontal/temp dropout, fit ok
run2: N/A
run3: a lot of banding, cut c; fit ok; might consider dropping at a later point</t>
  </si>
  <si>
    <t>run1: no empty EV6, scrubbed
run2: N/A
run3: empty EV5, no EV6, scrubbed</t>
  </si>
  <si>
    <t>leave run3 ou tof cope7, cope8</t>
  </si>
  <si>
    <t>run3 banding</t>
  </si>
  <si>
    <t>run1: ok; good fit
run2: ok, some banding in cerebellum; good fit</t>
  </si>
  <si>
    <t>run1: good, scrubbed
run2: empty EV6 (junk), scrubbed</t>
  </si>
  <si>
    <t>ldrc_c_047</t>
  </si>
  <si>
    <t>6 (26 33 40 49 62 63)</t>
  </si>
  <si>
    <t>Rest1: Ok
SC1: drift over 100
x_SST1: drift
SC2: Ok
m_Rest2: Ok
m_SST2: slight drift
SC3: missing</t>
  </si>
  <si>
    <t>Rest1: 25
SC1: 95
x_SST1: 60
SC2: 98
m_Rest2: 72
m_SST2: 128
SC3: missing</t>
  </si>
  <si>
    <t>Rest1: 82
SC1: 61
x_SST1: 42
SC2: 48
m_Rest2: 117
m_SST2: 84
SC3: missing</t>
  </si>
  <si>
    <t>- SC1 incomplete, REST2, SST2 bad RMS; SST1 bad performance (go_error &gt; 10%)
- SC1, SST2 pass new scrubbing script
- SC1 incomplete</t>
  </si>
  <si>
    <t xml:space="preserve">
SST1
SST2
REST2
missing SC3</t>
  </si>
  <si>
    <t>banding on anatomy and dura left over, rerun?</t>
  </si>
  <si>
    <t>run1: frontal drop, cut c, good fit
run2: frontal dropout, slightly cut C, good fit
run3: N/A</t>
  </si>
  <si>
    <t>run1: good, scrubbed
run2: (no empty EV6), scrubbed
run3: N/A</t>
  </si>
  <si>
    <t>run1: N/A
run2: N/A</t>
  </si>
  <si>
    <t>ldrc_c_058</t>
  </si>
  <si>
    <t>9 (3 10 11 40 56 57 58 59 60)</t>
  </si>
  <si>
    <t>MJC/MAR</t>
  </si>
  <si>
    <t>Rest1: slight drift
SC1: huge drift (over 200)
SST1: huge drift (over 200)
m_SC2: drift over 100
m_Rest2: drift over 100
SST2: Ok
SC3: drift over 200</t>
  </si>
  <si>
    <t>Rest1: 75
SC1: 117
SST1: 50
m_SC2: 166
m_Rest2: 116
SST2: 83
SC3: 85</t>
  </si>
  <si>
    <t>Rest1: 106
SC1: 72
SST1: 26
m_SC2: 107
m_Rest2: 136
SST2: 50
SC3: 32</t>
  </si>
  <si>
    <t>RTs too fast for SC1,2,3, so fixed script and reran
- only SC2 did not pass new scrubbing script; need to add back in SC1, SST1, SST2, and SC3</t>
  </si>
  <si>
    <t xml:space="preserve">
SC2
REST2</t>
  </si>
  <si>
    <t>run1: cut c and parietal, temp drop, good fit
run2: N/A
x_run3: N/A</t>
  </si>
  <si>
    <t>run1: no empty Ev6, scrubbed
run2: N/A
x_run3: N/A</t>
  </si>
  <si>
    <t>run 3 dropped for banding</t>
  </si>
  <si>
    <t>run1: cut c, temporal/frontal dropout; good fit; slight banding
run2: cut c, temporal dropout; good fit</t>
  </si>
  <si>
    <t>ldrc_c_059</t>
  </si>
  <si>
    <t>no DTI collected</t>
  </si>
  <si>
    <t>MAR/MJC</t>
  </si>
  <si>
    <t>Rest1: Good
SC1: Slight drift
SST1: Good
SC2: Slight drift
Rest2: Ok
SST2: Ok
SC3: Ok</t>
  </si>
  <si>
    <t>Rest1: 0
SC1: 9
SST1: 19
SC2: 50
Rest2: 5
SST2: 5
SC3: 48</t>
  </si>
  <si>
    <t>Rest1: 26
SC1: 1
SST1: 7
SC2: 24
Rest2: 48
SST2: 2
SC3: 31</t>
  </si>
  <si>
    <t>y (REST1, SC1, SST1)</t>
  </si>
  <si>
    <t>no DTI</t>
  </si>
  <si>
    <t>Rest1 contrast darker than the others</t>
  </si>
  <si>
    <t>x_run1: N/A
run2: slightly cut parietal, cut C, fit ok
run3: a lot of cut C, frontal/occipital fit off
* all frontal drop</t>
  </si>
  <si>
    <t>x_run1: N/A
run2: no empty ev6, scrubbed
run3: empty EV5, no EV6, scrubbed</t>
  </si>
  <si>
    <t>leave run3 our of cope7 and cope8</t>
  </si>
  <si>
    <t>run1 cut parietal lobe</t>
  </si>
  <si>
    <t>run1: ok, cut c and parietal, frontal drop, occ fit off
run2: ok, cut c, frontal drop, occ fit off</t>
  </si>
  <si>
    <t>run1: good, scrubbed
run2: empty EV2 (go_incor), scrubbed</t>
  </si>
  <si>
    <t>leave run2 out of cope2, cope6</t>
  </si>
  <si>
    <t>ldrc_c_060</t>
  </si>
  <si>
    <t>Rest1: Drift (over 100s)
SC1: Drift (over 100s)
SST1: Drift (100s)
SC2: Drift (100s)
Rest2: Drift (100s)
SST2: Drift (100)
SC3: Drift (100s)</t>
  </si>
  <si>
    <t>Rest1: 11
SC1: 38
SST1: 27
SC2: 90
Rest2: 30
SST2: 45
SC3: 54</t>
  </si>
  <si>
    <t>Rest1: 
SC1:
SST1:
SC2:
Rest2:
SST2:
SC3:</t>
  </si>
  <si>
    <t>scanned w/ TR problem</t>
  </si>
  <si>
    <t>y (all runs flipped)</t>
  </si>
  <si>
    <t>not included in analysis</t>
  </si>
  <si>
    <t>may not be able to use BOLD at all</t>
  </si>
  <si>
    <t>synchronization timing calculation error subtracted 20ms from the TR</t>
  </si>
  <si>
    <t>ldrc_c_061</t>
  </si>
  <si>
    <t>Rest1: Ok
SC1: Ok
SST1: Ok
SC2: Ok
Rest2: Slight drift
SST2: Ok
SC3: Ok</t>
  </si>
  <si>
    <t>Rest1: 22
SC1: 4
SST1: 0
SC2: 30
Rest2: 23
SST2: 33
SC3: 44</t>
  </si>
  <si>
    <t>Rest1: 38
SC1: 0
SST1: 0
SC2: 10
Rest2: 67
SST2: 15
SC3: 31</t>
  </si>
  <si>
    <t>run1: cut C, good fit
run2: cut C, good fit
run3: a lot of cut C and slight banding, good fit</t>
  </si>
  <si>
    <t>run1: good
run2: no empty EV6, scrubbed
run3: no empty EV6, scrubbed</t>
  </si>
  <si>
    <t>run1: ok, cut c, cerebellar banding, good fit
run2: ok, cut c, cerebellar banding, good fit</t>
  </si>
  <si>
    <t>ldrc_c_062</t>
  </si>
  <si>
    <t>Rest1: Ok
SC1: slight drift
SST1: Ok
SC2: Ok
Rest2: Slight drift
SST2: Slight drift
SC3: missing</t>
  </si>
  <si>
    <t>Rest1: 37
SC1: 70
SST1: 33
SC2: 96
Rest2: 81
SST2: 57
SC3: missing</t>
  </si>
  <si>
    <t>Rest1: 65
SC1: 23
SST1: 16
SC2: 44
Rest2: 113
SST2: 19
SC3: missing</t>
  </si>
  <si>
    <t>missing SC3</t>
  </si>
  <si>
    <t>Run2 V11 vif&gt;10</t>
  </si>
  <si>
    <t>run1: banding, ok fit
run2: slightly cut parietal lobe but ok, ok fit
run3: N/A</t>
  </si>
  <si>
    <t>run1: no empty EV6, scrubbed
run2: no empty EV6, scrubbed
run3: N/A</t>
  </si>
  <si>
    <t>run2 slightly cut parietal lobe</t>
  </si>
  <si>
    <t>run1: ok, cut parietal; good fit
run2: ok, good fit</t>
  </si>
  <si>
    <t>ldrc_c_078</t>
  </si>
  <si>
    <t>Rest1: no drift
SC1: Ok
SST1: Ok
SC2: no drift
m_Rest2: slight drift
SST1: slight drift
m_SC3: slight drift</t>
  </si>
  <si>
    <t>Rest1: 71
SC1: 89
SST1: 37
SC2: 84
m_Rest2: 125
SST1: 16
m_SC3: 190</t>
  </si>
  <si>
    <t>Rest1: 105
SC1: 14
SST1: 8
SC2: 31
m_Rest2: 152
SST2: 1
m_SC3: 149</t>
  </si>
  <si>
    <t>REST2 and SC3 bad RMS (SC3 bad w/ new scrubbing script)</t>
  </si>
  <si>
    <t>REST2
SC3</t>
  </si>
  <si>
    <t>SC1, SST2 bad ghosting and banding</t>
  </si>
  <si>
    <t>x_run1: N/A
run2: cut C, bad frontal/parietal fit 
run3: N/A</t>
  </si>
  <si>
    <t>x_run1: N/A
run2: no empty EV6, scrubbed
run3: N/A</t>
  </si>
  <si>
    <t>run1 venetian blinds/banding</t>
  </si>
  <si>
    <t>run1: cut C; fit little off in frontal lobe but ok; parietal fit off
run2: a lot of dropout and banding, parietal fit pretty off</t>
  </si>
  <si>
    <t>drop run 2 for banding?</t>
  </si>
  <si>
    <t>ldrc_c_079</t>
  </si>
  <si>
    <t>Rest1: Good
SC1: Good
SST1: Good
SC2: Good
Rest2: Ok
SST2: Ok
SC3: Ok</t>
  </si>
  <si>
    <t>Rest1: 0
SC1: 0
SST1: 0
SC2: 0
Rest2: 0
SST2: 0
SC3: 0</t>
  </si>
  <si>
    <t>Rest1: 7
SC1: 0
SST1: 0
SC2: 0
Rest2: 4
SST2: 0
SC3: 0</t>
  </si>
  <si>
    <t>SC 4/17/14; SST 4/17/14</t>
  </si>
  <si>
    <t>run1: good fit, occipital a little off
run2: good fit, occipital a little off
run3: good fit, occipital a little off</t>
  </si>
  <si>
    <t>run1:good
run2: good
run3: no empty EV6</t>
  </si>
  <si>
    <t>run1: ok, frontal drop, ok fit off in occ
run2: ok, frontal drop, ok fit off in occ</t>
  </si>
  <si>
    <t>run1: empty EV2
run2: empty EV2</t>
  </si>
  <si>
    <t>didn't make cope2 and cope6</t>
  </si>
  <si>
    <t>leave run1, run2 out of cope2, cope6</t>
  </si>
  <si>
    <t>ldrc_c_081</t>
  </si>
  <si>
    <t>Rest1: Ok
SC1: ok
SST1: ok
SC2: ok
Rest2: ok
SST1: ok
SC3: ok</t>
  </si>
  <si>
    <t>Rest1: 25
SC1: 61
SST1: 46
SC2: 23
Rest2: 46
SST1: 55
SC3: 31</t>
  </si>
  <si>
    <t>Rest1: 89
SC1: 22
SST1: 14
SC2: 10
Rest2: 91
SST2: 16
SC3: 12</t>
  </si>
  <si>
    <t>run1: small frontal drop, and cut C, ok fit, occ little off
run2: small frontal drop, and cut C and parietal, ok fit, occ little off
run3: small frontal drop, and cut C and parietal, ok fit, occ little off</t>
  </si>
  <si>
    <t>run1: good. scrubbed
run2: no empty EV6, scrubbed
run3: no empty EV6, scrubbed</t>
  </si>
  <si>
    <t>run1: slight banding, normal frontal drop, ok fit off in occ; cut carietal
run2: normal frontal drop, ok fit off in occ, cut parietal</t>
  </si>
  <si>
    <t>ldrc_c_082</t>
  </si>
  <si>
    <t>Rest1: good
SC1: good
SST1: slight drift
SC2: good
Rest2: good
SST1: good
SC3: ok</t>
  </si>
  <si>
    <t>Rest1: 0
SC1: 10
SST1: 4
SC2: 10
Rest2: 0
SST1: 0
SC3: 18</t>
  </si>
  <si>
    <t>Rest1: 22
SC1: 4
SST1: 1
SC2: 6
Rest2: 10
SST2: 0
SC3: 6</t>
  </si>
  <si>
    <t>run1: a lot of cut C, small frontal drop, ok fit
run2: a lot of cut c, small frontal drop, ok fit
run3: a lot of cut c, small frontal drop, ok fit</t>
  </si>
  <si>
    <t>run1: normal frontal drop, cut C; ok fit
run2: normal frontal drop, cut C; ok fit</t>
  </si>
  <si>
    <t>ldrc_c_083</t>
  </si>
  <si>
    <t>3 (2 11 41)</t>
  </si>
  <si>
    <t>Rest1: drift over 50
SC1: ok
SST1: good
SC2: ok
Rest2: missing
SST2: good
SC3: missing</t>
  </si>
  <si>
    <t>Rest1: 11
SC1: 22
SST1: 26
SC2: 58
Rest2: missing
SST2: 14
SC3: missing</t>
  </si>
  <si>
    <t>Rest1: 94
SC1: 5
SST1: 12
SC2: 28
Rest2: missing
SST2: 8
SC3: missing</t>
  </si>
  <si>
    <t>SC 5/19/14; SST 5/19/14</t>
  </si>
  <si>
    <t>32 COIL PROBLEMS FOUND DAY AFTER SCAN</t>
  </si>
  <si>
    <t>run1: cut C
run2: cut C
run3: missing</t>
  </si>
  <si>
    <t>run1: good
run2: empty EV6
run3: missing</t>
  </si>
  <si>
    <t>weird contrast gradients</t>
  </si>
  <si>
    <t xml:space="preserve">run1: cut C
run2: cut C
</t>
  </si>
  <si>
    <t>run1: good
run2: good</t>
  </si>
  <si>
    <t>ldrc_c_084</t>
  </si>
  <si>
    <t>Rest1: ok
SC1: drift over 50
SST1: ok
SC2: ok
Rest2: ok
SST1: ok
SC3: drift over 50</t>
  </si>
  <si>
    <t>Rest1: 4
SC1: 0
SST1: 0
SC2: 0
Rest2: 0
SST1: 0
SC3: 4</t>
  </si>
  <si>
    <t>Rest1: 30
SC1: 0
SST1: 0
SC2: 0
Rest2: 15
SST2: 0
SC3: 2</t>
  </si>
  <si>
    <t>run1: small front drop, cut C and parietal, fits a little off
run2: small front drop, cut C and parietal, fits a little off
run3: small front drop, cut C , fits a little off
* small occipital drop on all</t>
  </si>
  <si>
    <t>run1: empty EV5, no empty EV6
run2: empty EV5, no empty EV6
run3: no empty EV6, scrubbed</t>
  </si>
  <si>
    <t>leave run1 and run2 out of cope7 and cope8</t>
  </si>
  <si>
    <t>occipital dropout</t>
  </si>
  <si>
    <t>run1: ok, frontal drop; fit ok
run2: ok, frontal and occipital drop, fit ok</t>
  </si>
  <si>
    <t>run1: missing EV2
run2: good</t>
  </si>
  <si>
    <t>ldrc_c_085</t>
  </si>
  <si>
    <t>x - BET didn't run; reran setup_subj on 6/20/14</t>
  </si>
  <si>
    <t>Rest1: ok
x_SC1: ok
SST1: ok
SC2: good
Rest2: good
SST:ok
SC3: over 400! - bad</t>
  </si>
  <si>
    <t>Rest1: 0
x_SC1: 0
SST1: 0
SC2: 4
Rest2: 0
SST:17
SC3: 122</t>
  </si>
  <si>
    <t>Rest1: 119
x_SC1: 0
SST1: 0
SC2: 4
Rest2: 79
SST2: 8
SC3: 66</t>
  </si>
  <si>
    <t>SC and SST 6/23/14</t>
  </si>
  <si>
    <t>SC and SST 6/3/14</t>
  </si>
  <si>
    <t>- SC1 bad behav; SC3 bad movement
- SC3 passes new scrubbing script</t>
  </si>
  <si>
    <t xml:space="preserve">SC1
</t>
  </si>
  <si>
    <t>Run 3 vif&gt;10 for incorr all</t>
  </si>
  <si>
    <t>run1: N/A
run2: some frontal dropout; some banding in cerebellum, cut c; fits ok
run3: frontal drop, cut c, banding; fits ok</t>
  </si>
  <si>
    <t>run1: N/A
run2: good, scrubbed
run3: no empty EV6, scrubbed</t>
  </si>
  <si>
    <t>only run2, run3</t>
  </si>
  <si>
    <t>run1: normal frontal drop, fit ok
run2: normal frontal drop, fit ok</t>
  </si>
  <si>
    <t>ldrc_c_086</t>
  </si>
  <si>
    <t>x - BET didn't run; reran setup_subj on 6/23/14</t>
  </si>
  <si>
    <t>Rest1: slight drift
SC1: drift over 100
SST1: drift over 40
SC2: ok
Rest2: ok
SST2: ok
SC3: drift over 50</t>
  </si>
  <si>
    <t>Rest1: 0
SC1: 34
SST1: 4
SC2: 30
Rest2: 13
SST2: 69
SC3: 58</t>
  </si>
  <si>
    <t>Rest1: 19
SC1: 14
SST1: 0
SC2: 12
Rest2: 24
SST2: 25
SC3: 26</t>
  </si>
  <si>
    <t>SC and SST 6/24/14</t>
  </si>
  <si>
    <t>run1: small front/temp drop, cut C, occ fit off
run2: small front/temp drop, cut C, occ fit off
run3: small front/temp drop, cut C, occ fit off</t>
  </si>
  <si>
    <t>run1: no empty EV6, scrubbed
run2: good, scrubbed
run3: empty EV5 (incor_all), scrubbed</t>
  </si>
  <si>
    <t>leave out run3 of cope7 and cope8</t>
  </si>
  <si>
    <t>run1: frontal drop; cut c; fit ok
x_run2: N/A</t>
  </si>
  <si>
    <t>run1: good
x_run2: N/A</t>
  </si>
  <si>
    <t>leave run 2 out for ghosting?</t>
  </si>
  <si>
    <t>ldrc_c_101</t>
  </si>
  <si>
    <t>Rest1: ok
SC1: ok
SST1: good
SC2: good
Rest2: slight drift
SST2: ok
SC3: good</t>
  </si>
  <si>
    <t>Rest1: 16
SC1: 33
SST1: 17
SC2: 87
Rest2: 0
SST2: 0
SC3: 18</t>
  </si>
  <si>
    <t>Rest1: 31
SC1: 7
SST1: 11
SC2: 47
Rest2: 39
SST2: 0
SC3: 10</t>
  </si>
  <si>
    <t>SC and SST 8/26/14</t>
  </si>
  <si>
    <t>run1: cut c, frontal drop, ok fit
run2: cut c, frontal drop, ok fit
run3: cut c, frontal drop, ok fit</t>
  </si>
  <si>
    <t>run1: empty EV5, no Ev6, scrubbed
run2: no empty EV6, scrubbed
run3: empty Ev5, no EV6, scrubbed</t>
  </si>
  <si>
    <t>leave run1, run3 out of cope7 and cope8</t>
  </si>
  <si>
    <t>run1: cut c, frontal/temp drop; slight banding; fit ok
run2: cut c, frontal/temp drop; fit ok</t>
  </si>
  <si>
    <t>run1: empty EV2, scrubbed
run2: good</t>
  </si>
  <si>
    <t>leave run1 out of cope2, cope6</t>
  </si>
  <si>
    <t>ldrc_c_103</t>
  </si>
  <si>
    <t>Rest1: ok
SC1: drift over 100
SST1: slight drift
SC2: slight drift
Rest2: slight drift
SST2: ok
x_SC3: ok</t>
  </si>
  <si>
    <t>Rest1:16
SC1: 57
SST1: 12
SC2: 38
Rest2: 61
SST2: 32
x_SC3: 81</t>
  </si>
  <si>
    <t>Rest1: 50 
SC1: 18
SST1: 4
SC2: 10 
Rest2: 76
SST2: 15
x_SC3: 42</t>
  </si>
  <si>
    <t>SC3 performance</t>
  </si>
  <si>
    <t>SC3 bad performance</t>
  </si>
  <si>
    <t>run1: temp drop, cut c, ok fit
run2: temp drop, cut c, ok fit; banding in cerebellum
run3: N/A</t>
  </si>
  <si>
    <t>run1: scrubbed
run2: scrubbed
run3: N/A</t>
  </si>
  <si>
    <t>run1: temporal dropout, cut c, fit ok
run2: temporal/frontal  dropout, cut c, fit ok; banding</t>
  </si>
  <si>
    <t>run1: scrubbed
run2: scrubbed</t>
  </si>
  <si>
    <t>cope9 - fixed</t>
  </si>
  <si>
    <t>ldrc3_c_181</t>
  </si>
  <si>
    <t>x - did not run decompress script</t>
  </si>
  <si>
    <t>Rest1: ok
SC1: good
SST1: slight drift
m_SC2: good
Rest2: some drift
SST2: ok
m_SC3: bad drift</t>
  </si>
  <si>
    <t>Rest1: 0
SC1: 0
SST1: 8
m_SC2: 65
Rest2: 57
SST2: 40
m_SC3: 102</t>
  </si>
  <si>
    <t>Rest1: 11
SC1: 0
SST1: 2
m_SC2: 31
Rest2: 87
SST2: 17
m_SC3: 62</t>
  </si>
  <si>
    <t>SC/SST (11/13/15)</t>
  </si>
  <si>
    <t>SC/SST 11/16/15</t>
  </si>
  <si>
    <t>SC2 and SC3 badly cut into occipital and temporal lobes</t>
  </si>
  <si>
    <t>SC2
SC3</t>
  </si>
  <si>
    <t>run2: V9 (incor all) empty
run3: V9 (incor all) empty</t>
  </si>
  <si>
    <t>run1: cut c, fit ok
m_run2: cut c into temp/occ lobe pretty bad, fit ok
m_run3: cut c into temp/occ lobe pretty bad, fit ok</t>
  </si>
  <si>
    <t>run1: good
m_run2: empty incor all, scrubbed
m_run3: empty incor all, scrubbed</t>
  </si>
  <si>
    <t xml:space="preserve">run1: badly cut c, possibly into occ but not bad enough i think, parietal fit a little off
run2: cut c into temporal lobes, parietal fit a bit off
</t>
  </si>
  <si>
    <t xml:space="preserve">run1: good, scrubbed
run2: good, scrubbed
</t>
  </si>
  <si>
    <t>ldrc3_c_182</t>
  </si>
  <si>
    <t>x - incidental finding</t>
  </si>
  <si>
    <t>Rest1: slight drift
SC1: slight drift
x_SST1: ok
SC2: incomplete
Rest2: drift
SST2: missing
SC3: missing</t>
  </si>
  <si>
    <t>Rest1: 129
SC1: 126
x_SST1: 46
SC2: incomplete
Rest2: 75
SST2: missing
SC3: missing</t>
  </si>
  <si>
    <t>Rest1:
SC1:
x_SST1:
SC2: incomplete
Rest2:
SST2: missing
SC3: missing</t>
  </si>
  <si>
    <t>SST1 SSRT too low</t>
  </si>
  <si>
    <t>SST1</t>
  </si>
  <si>
    <t>ran with decompression script</t>
  </si>
  <si>
    <t>Rest1: slight drift
SC1: slight drift
SST1: ok
SC2: incomplete
Rest2: drift
SST2: missing
SC3: missing</t>
  </si>
  <si>
    <t>Rest1: 124
SC1: 124
SST1: 46
SC2: incomplete
Rest2: 75
SST2: missing
SC3: missing</t>
  </si>
  <si>
    <t>ldrc3_c_184</t>
  </si>
  <si>
    <t>x - need to rerun without decompression</t>
  </si>
  <si>
    <t>x - ADHD typical reader</t>
  </si>
  <si>
    <t>no behav data</t>
  </si>
  <si>
    <t>Rest1:
SC1: missing
SST1: incomplete
SC2: missing
Rest2: missing
SST2: missing
SC3: missing</t>
  </si>
  <si>
    <t>ADHD control</t>
  </si>
  <si>
    <t>no behavioral data</t>
  </si>
  <si>
    <t>ldrc3_c_185</t>
  </si>
  <si>
    <t>x - reran did not run decompress script</t>
  </si>
  <si>
    <t>Rest1: ok
SC1: ok
SST1: ok
SC2: ok
Rest2: good
SST2: good
SC3: good</t>
  </si>
  <si>
    <t>Rest1: 5
SC1: 0
SST1: 0
SC2: 15
Rest2: 0
SST2: 0
SC3: 16</t>
  </si>
  <si>
    <t>Rest1: 10
SC1: 0
SST1: 0
SC2: 6
Rest2: 3
SST2: 0
SC3: 10</t>
  </si>
  <si>
    <t>SC/SST 11/18/15</t>
  </si>
  <si>
    <t>run3: V9 (incor all) empty</t>
  </si>
  <si>
    <t>run1: slightly cut c, frontal/temp drop, fit ok
run2: slightly cut c, frontal/temp drop, fit ok
run3: slightly cut c, frontal/temp drop, fit ok</t>
  </si>
  <si>
    <t>run1: good
run2: scrubbed
run3: scrubbed, empty incor all</t>
  </si>
  <si>
    <t>run1: V3 (go incorr) empty
run2: V3 (go incorr) empty</t>
  </si>
  <si>
    <t xml:space="preserve">run1: cut c, frontal drop
run2: cut c frontal drop
</t>
  </si>
  <si>
    <t xml:space="preserve">run1: empty go incor
run2: empty go incor
</t>
  </si>
  <si>
    <t>didn't make cope2 or cope6; 3/5/2016</t>
  </si>
  <si>
    <t>ldrc3_c_187</t>
  </si>
  <si>
    <t>pkl file missing for SC1, SC2</t>
  </si>
  <si>
    <t>Rest1: good
x_SC1: good
m_SST1: ok
x_SC2: ok
Rest2: ok
SST2: ok
m_SC3: ok</t>
  </si>
  <si>
    <t>Rest1: 33
x_SC1: 103
m_SST1: 19
x_SC2: 176
Rest2: 86
SST2: 13
m_SC3: 128</t>
  </si>
  <si>
    <t>Rest1: 115
x_SC1: 54
m_SST1: 7
x_SC2: 131
Rest2: 158
SST2: 4
m_SC3: 74</t>
  </si>
  <si>
    <t>SST 11/16/15</t>
  </si>
  <si>
    <t>SC1, SC2 pkl file didn't create; SC3 movement; SST1 badly cut parietal</t>
  </si>
  <si>
    <t>SC1
SC2
SC3
SST1</t>
  </si>
  <si>
    <t>SC not usable; renamed as highres004 as highres001 and original in highres folder; a lot of skull left still and couldn't get any better with bet</t>
  </si>
  <si>
    <t xml:space="preserve">m_run1: badly cut parietal lobe
run2: cut parietal lobe not as bad, but still possibly bad enough, keep for now
</t>
  </si>
  <si>
    <t xml:space="preserve">m_run1: good
run2: empty junk, scrubbed
</t>
  </si>
  <si>
    <t>ldrc3_c_187_2</t>
  </si>
  <si>
    <t>Rest1: missing
SC1: ok
SST1: missing
SC2: ok
Rest2: missing
SST2: missing
SC3: some drift</t>
  </si>
  <si>
    <t>Rest1: missing
SC1: 52
SST1: missing
SC2: 4
Rest2: missing
SST2: missing
SC3: 25</t>
  </si>
  <si>
    <t>Rest1: missing
SC1: 30
SST1: missing
SC2: 2
Rest2: missing
SST2: missing
SC3: 10</t>
  </si>
  <si>
    <t>SC 11/18/15</t>
  </si>
  <si>
    <t>no SST or REST</t>
  </si>
  <si>
    <t>run1: cut c, temp drop, good fit
run2: same
run3: same</t>
  </si>
  <si>
    <t>run1: scrubbed
run2: scrubbed
run3: empty incor all, scrubbed</t>
  </si>
  <si>
    <t>ldrc3_c_188</t>
  </si>
  <si>
    <t xml:space="preserve"> 6 (0 14 45 53 60 61)</t>
  </si>
  <si>
    <t>Rest1: some drift
SC1: ok
SST1: ok
m_SC2: some drift
Rest2: missing
SST2: missing
SC3:missing</t>
  </si>
  <si>
    <t>Rest1: 4
SC1: 67
SST1: 25
m_SC2: 195
Rest2: missing
SST2: missing
SC3:missing</t>
  </si>
  <si>
    <t>Rest1: 73
SC1: 34
SST1: 11
m_SC2: 132
Rest2: missing
SST2: missing
SC3:missing</t>
  </si>
  <si>
    <t>SC2 movement</t>
  </si>
  <si>
    <t>SC2</t>
  </si>
  <si>
    <t>run1: cut c, frontal drop, fit ok
run2: N/A
run3: N/A</t>
  </si>
  <si>
    <t>run1: good, scrubbed
run2: N/A
run3: N/A</t>
  </si>
  <si>
    <t xml:space="preserve">run1: cut c, frontal drop
run2: N/A
</t>
  </si>
  <si>
    <t xml:space="preserve">run1: good, scrubbed
run2: N/A
</t>
  </si>
  <si>
    <t>ldrc3_c_190</t>
  </si>
  <si>
    <t>Rest1: ok
SC1: some drift
SST1: ok
SC2: good
Rest2: good
SST2: ok
SC3: ok</t>
  </si>
  <si>
    <t>Rest1: 45
SC1: 119
SST1: 52
SC2: 101
Rest2: 41
SST2: 44
SC3: 77</t>
  </si>
  <si>
    <t>Rest1: 54
SC1: 50
SST1: 20
SC2: 31
Rest2: 89
SST2: 17
SC3: 33</t>
  </si>
  <si>
    <t>run1: cut c, occipital fit off, venetian blinds, but seen worse
run2: cut c, occipital fit off, cut parietal slightly, temporal dropout
run3: cut c, occipital fit off, temporal dropout</t>
  </si>
  <si>
    <t>run1: scrubbed
run2: scrubbed
run3: scrubbed</t>
  </si>
  <si>
    <t xml:space="preserve">run1: cut c, temp drop
run2: cut c, temp drop
</t>
  </si>
  <si>
    <t xml:space="preserve">run1: scrubbed
run2: scrubbed
</t>
  </si>
  <si>
    <t>ldrc3_c_192</t>
  </si>
  <si>
    <t>x; retransfered SC pkl files</t>
  </si>
  <si>
    <t>Rest1: good
m_SC1: ok
SST1: good
m_SC2: good
Rest2: ok
SST2: drift
m_SC3: bad drift</t>
  </si>
  <si>
    <t>Rest1: 16
m_SC1: 164
SST1: 35
m_SC2: 161
Rest2: 84
SST2: 43
m_SC3: 168</t>
  </si>
  <si>
    <t>Rest1: 18
m_SC1: 95
SST1: 16
m_SC2: 94
Rest2: 98
SST2: 20
m_SC3: 109</t>
  </si>
  <si>
    <t>SC 11/16/15; SST (11/13/15)</t>
  </si>
  <si>
    <t>all SC movement</t>
  </si>
  <si>
    <t>SC1
SC2
SC3</t>
  </si>
  <si>
    <t xml:space="preserve">run1: cut c, temp drop, parietal fit off
run2: cut c, temp drop, parietal fit off
</t>
  </si>
  <si>
    <t>ldrc3_c_194</t>
  </si>
  <si>
    <t>Rest1: good
m_SC1: ok
SST1: slight drift
SC2: good
Rest2: ok
SST2: drift
SC3: ok</t>
  </si>
  <si>
    <t>Rest1: 13
m_SC1: 141
SST1: 23
SC2: 64
Rest2: 29
SST2: 54
SC3: 59</t>
  </si>
  <si>
    <t>Rest1: 39
m_SC1: 98
SST1: 11
SC2: 27
Rest2: 46
SST2: 31
SC3: 31</t>
  </si>
  <si>
    <t>SC1 movement</t>
  </si>
  <si>
    <t>SC1</t>
  </si>
  <si>
    <t>run1: N/A
run2: cut c, fit ok
run3: cut c, frontal/occipital fit a bit off</t>
  </si>
  <si>
    <t>run1: N/A
run2: scrubbed
run3: scrubbed</t>
  </si>
  <si>
    <t xml:space="preserve">run1: cut c, front/occ fit off
run2: cut c, front/occ fit off
</t>
  </si>
  <si>
    <t>ldrc3_c_198</t>
  </si>
  <si>
    <t>Rest1: good
SC1: ok
SST1: slight drift
SC2: ok
Rest2: ok
SST2: ok
SC3: good</t>
  </si>
  <si>
    <t>Rest1: 44
SC1: 55
SST1: 11
SC2: 62
Rest2: 32
SST2: 25
SC3: 82</t>
  </si>
  <si>
    <t>Rest1: 127
SC1: 33
SST1: 4
SC2: 22 
Rest2: 117
SST2: 10
SC3: 40</t>
  </si>
  <si>
    <t>SC/SST 12/4/15</t>
  </si>
  <si>
    <t>renamed as highres004 as highres001 and original in highres folder</t>
  </si>
  <si>
    <t>run1: some venetian blinds and cut c slightly into temp lobe; frontal drop, keep for now but maybe consider dropping in the future if need to
run2: cut c, frontal drop
run3: cut c, frontal drop</t>
  </si>
  <si>
    <t>run1: good, scrubbed
run2: empty incor all. scrubbed
run3: empty incor all, scrubbed</t>
  </si>
  <si>
    <t xml:space="preserve">run1: cut c, frontal drop
run2: cut c, frontal drop
</t>
  </si>
  <si>
    <t xml:space="preserve">run1: empty go incor, scrubbed
run2: empty go incor, scrubbed
</t>
  </si>
  <si>
    <t>ldrc3_c_199</t>
  </si>
  <si>
    <t>Rest1: ok
SC1: slight drift
x_SST1: ok
SC2: ok
Rest2: slight drift
x_SST2: slight drift
SC3: ok</t>
  </si>
  <si>
    <t>Rest1: 0
SC1: 0
x_SST1: 0
SC2: 0
Rest2: 0
x_SST2: 4
SC3: 0</t>
  </si>
  <si>
    <t>Rest1: 11
SC1: 0
x_SST1: 0
SC2: 0
Rest2: 17
x_SST2: 3
SC3: 0</t>
  </si>
  <si>
    <t>SST1 and SST2 bad behavior</t>
  </si>
  <si>
    <t>SST1
SST2</t>
  </si>
  <si>
    <t>run1: frontal/temp dropout, parietal and occipital fit a bit off, cut c
run2: same
run3: same</t>
  </si>
  <si>
    <t>run1: good
run2: good
run3: good</t>
  </si>
  <si>
    <t>ldrc3_c_203</t>
  </si>
  <si>
    <t>Rest1: some drift
SC1: good
SST1: ok
SC2: ok
Rest2: drift
SST2: slight drift
SC3: some drift</t>
  </si>
  <si>
    <t>Rest1: 9
SC1: 46
SST1: 16
SC2: 46
Rest2: 19
SST2: 18
SC3: 21</t>
  </si>
  <si>
    <t>Rest1: 25
SC1: 19
SST1: 6
SC2: 9
Rest2: 31
SST2: 7
SC3: 7</t>
  </si>
  <si>
    <t>run1: V9 (incor all) empty
run2: V9 (incor all) empty</t>
  </si>
  <si>
    <t>run1: cut c, frontal drop, fit a little off in occipital
run2: cut c, frontal drop, fit a little off in occipital
run3: cut c, frontal drop, fit a little off in occipital, cut parietal lobe but seen worse</t>
  </si>
  <si>
    <t>run1: scrubbed, empty incor all
run2: scrubbed, empty incor all
run3: scrubbed</t>
  </si>
  <si>
    <t xml:space="preserve">run1: cut c, frontal/temp drop
run2: cut c, frontal/temp drop worse
</t>
  </si>
  <si>
    <t>ldrc3_c_221</t>
  </si>
  <si>
    <t>Rest1: good
SC1: ok
SST1: slight drift
SC2:  slight drift
Rest2: slight drift
SST2: slight drift
SC3: good</t>
  </si>
  <si>
    <t>Rest1: 28
SC1: 0
SST1: 0
SC2: 0
Rest2: 13
SST2: 0
SC3: 1</t>
  </si>
  <si>
    <t>SC/SST 12/15/15</t>
  </si>
  <si>
    <t>run2: V9 (incor all) empty</t>
  </si>
  <si>
    <t>run1: cut c, frontal fit a little off, temp dropout
run2: same
run3: same</t>
  </si>
  <si>
    <t>run1: good
run2: good
run3: scrubbed</t>
  </si>
  <si>
    <t xml:space="preserve">run1: slight cut c, temp drop, frontal fit a little off
run2: slight cut c, temp drop, frontal fit a little off
</t>
  </si>
  <si>
    <t>Flipped? (y/n)</t>
  </si>
  <si>
    <t>Behav onset files (SC, SST); rerun?</t>
  </si>
  <si>
    <t>Behav analysis (SC, SST)</t>
  </si>
  <si>
    <t>Double Check x_ and m_ (RA initials)</t>
  </si>
  <si>
    <t>Level 1 w/ scrub confounds</t>
  </si>
  <si>
    <t>Level 2 w/ scrub confounds</t>
  </si>
  <si>
    <t>LO/JCL</t>
  </si>
  <si>
    <t>ldrc_0_009</t>
  </si>
  <si>
    <t>Rest1: drift over 150
SC1: drift over 100
SST1: some drift
SC2: drift over 100
m_Rest2: slight drift
SST2: slight drift
m_SC3: drift over 200</t>
  </si>
  <si>
    <t>Rest1: 0
SC1: 59
SST1: 23
SC2: 69
m_Rest2: 132
SST2: 0
m_SC3: 171</t>
  </si>
  <si>
    <t>Rest1: 7
SC1: 25
SST:11
SC2: 29
m_Rest2: 144 
SST2: 0
m_SC3: 138</t>
  </si>
  <si>
    <t>SC 4/15/14; SST 4/16/14</t>
  </si>
  <si>
    <t>SC3 bad movement w/ new scrubbing script</t>
  </si>
  <si>
    <t>- rest2 and SC3  bad movement, but RMS less than 2
- removed SC3 from analysis</t>
  </si>
  <si>
    <t>run1: frontal/temp dropout, good fit
run2: frontal/temp dropout, slight cut c, good fit
run3: N/A</t>
  </si>
  <si>
    <t>run1: good, scrubbed
run2: good, scrubbed, no longer empty junk EV6
run3: N/A</t>
  </si>
  <si>
    <t>run1: frontal/temporal dropout, good fit
run2: banding cerebellum; frontal/temp dropout, good fit</t>
  </si>
  <si>
    <t>run1: good, scrubbed
run2: good</t>
  </si>
  <si>
    <t>run2 banding</t>
  </si>
  <si>
    <t>y</t>
  </si>
  <si>
    <t>ldrc_0_013</t>
  </si>
  <si>
    <t>9 (14 17 30 43 47 50 54 59 62)</t>
  </si>
  <si>
    <t>Rest1: over 100
SC1: over 100
x_SST1: some drift
SC2: drift over 100
Rest2: drift over 100
x_SST2: drift over 100
SC3: slight drift</t>
  </si>
  <si>
    <t>Rest1: 0
SC1: 16
x_SST1: 10
SC2: 34
Rest2: 51
x_SST2: 83
SC3: 127</t>
  </si>
  <si>
    <t>Rest1: 60
SC1: 1
x_SST1: 1
SC2: 8
Rest2: 124
x_SST2: 44
SC3: 60</t>
  </si>
  <si>
    <t>SST1 and SST2 bad performance</t>
  </si>
  <si>
    <t>slight banding on anatomy</t>
  </si>
  <si>
    <t xml:space="preserve">LD </t>
  </si>
  <si>
    <t>run1: front/occiptal fit a bit off, some temporal dropout
run2: front/occipital fit a bit off
run3: front/occipital fit a bit off, slightly cut c</t>
  </si>
  <si>
    <t>run1: good, scrubbed
run2: good, scrubbed
run3: good, scrubbed</t>
  </si>
  <si>
    <t>need to rerun lev2 for some copes</t>
  </si>
  <si>
    <t>ldrc_0_018</t>
  </si>
  <si>
    <t>Rest1: Drift
SC1: Drift
SST1: Drift (over 100s)
SC2: Drift
Rest2: slight drift
SST2: Ok
SC3: Ok</t>
  </si>
  <si>
    <t>Rest1: 0
SC1: 0
SST1: 8
SC2: 0
Rest2: 17
SST2: 9
SC3: 88</t>
  </si>
  <si>
    <t>Rest1: 20
SC1: 0
SST1: 4
SC2: 0
Rest2: 69
SST2: 1
SC3: 38</t>
  </si>
  <si>
    <t>y (Rest2, SST2, SC3)</t>
  </si>
  <si>
    <t>slight frontal dropout on all bold runs</t>
  </si>
  <si>
    <t>run1: cut a lot of C
run2: cut a lot of C
run3: banding, cut C
* normal frontal drop out on all</t>
  </si>
  <si>
    <t>run1: good
run2: good
run3: good, scrubbed</t>
  </si>
  <si>
    <t>run1: cut C, frontal drop, good fit
run2: cut C, frontal drop, good fit</t>
  </si>
  <si>
    <t>ldrc_0_023</t>
  </si>
  <si>
    <t>Rest1: slight drift
x_SC1: Ok
SST1: missing
SC2: missing
Rest2: missing
SST2: missing
SC3: missing</t>
  </si>
  <si>
    <t>Rest1: 0
x_SC1: 49
SST1: missing
SC2: missing
Rest2: missing
SST2: missing
SC3: missing</t>
  </si>
  <si>
    <t>Rest1: 32
x_SC1: 15
SST1:missing
SC2:missing
Rest2:missing
SST2:missing
SC3:missing</t>
  </si>
  <si>
    <t>?</t>
  </si>
  <si>
    <t>SC1 bad performance</t>
  </si>
  <si>
    <t>only Rest1 usable; slight banding on anatomy</t>
  </si>
  <si>
    <t>no usable SC</t>
  </si>
  <si>
    <t>ldrc_0_025</t>
  </si>
  <si>
    <t>Rest1: Ok
SC1: small drift
SST1: ok
m_SC2: drift over 100
Rest2: missing
SST2: missing
SC3: missing</t>
  </si>
  <si>
    <t>Rest1: 50
SC1: 57
SST1: 24
m_SC2: 174
Rest2: missing
SST2: missing
SC3: missing</t>
  </si>
  <si>
    <t>Rest1: 111
SC1: 34 
SST1: 14
m_SC2: 121
Rest2:missing
SST2:missing
SC3:missing</t>
  </si>
  <si>
    <t>y (SST1, SC2)</t>
  </si>
  <si>
    <t>SC2 bad performace w/ new scrubbing script</t>
  </si>
  <si>
    <t>SC2 bad movement, but not bad RMS; a lot of banding in anatomy and SC2 (also frontal dropout)
- removed SC2 from analysis for new movement #s</t>
  </si>
  <si>
    <t>run1: cut off cerebellum, frontal dropout, good fit, the slightest cut parietal, but not bad at all
run2: N/A
run3: N/A</t>
  </si>
  <si>
    <t>only Run1</t>
  </si>
  <si>
    <t>run1: cut parietal/cerebellum, ok fit
run2: missing</t>
  </si>
  <si>
    <t>run1: good, scrubbed</t>
  </si>
  <si>
    <t>drop run1 for cut parietal</t>
  </si>
  <si>
    <t>ldrc_0_026</t>
  </si>
  <si>
    <t>Rest1: slight drift
x_SC1: Ok
SST1: Ok
SC2: missing
Rest2: missing
SST2: 48
SC3: missing</t>
  </si>
  <si>
    <t>Rest1: 166
x_SC1: 119
SST1: 15
SC2: missing
Rest2: missing
SST2: 48
SC3: missing</t>
  </si>
  <si>
    <t>Rest1: 118
x_SC1: 67
SST1: 5
SC2: missing
Rest2: missing
SST2: 27
SC3: missing</t>
  </si>
  <si>
    <t>y(all)</t>
  </si>
  <si>
    <t xml:space="preserve">Rest1 only has 176 volumes; SST1 QA.pdf labeled as Rest_1
anatomy- slight banding </t>
  </si>
  <si>
    <t>run1: frontal dropout, cut cerebellum, parietal fit off
run2: frontal dropout, slight banding, cut cerebellum, fit off</t>
  </si>
  <si>
    <t>run2 slight banding</t>
  </si>
  <si>
    <t>ldrc_0_054</t>
  </si>
  <si>
    <t>Rest1: Ok
m_SC1: drift over 100
SST1: ok
x_SC2: Ok
Rest2: slight drift
SST2: Ok
m_SC3: slight drift</t>
  </si>
  <si>
    <t>Rest1: 27
m_SC1: 93
SST1: 87
m_SC2: 77
Rest2: 55
SST2: 65
m_SC3: 151</t>
  </si>
  <si>
    <t>Rest1: 46
m_SC1: 57
SST1: 42
m_SC2: 33
Rest2: 79
SST2: 27
m_SC3: 90</t>
  </si>
  <si>
    <t>- SST1 and SC3 bad RMS
- SST1 and SC3 pass new scrubbing script
- SC1 and SC2 cut parietal and venetian blinds</t>
  </si>
  <si>
    <t>SC3
SC1
SC2</t>
  </si>
  <si>
    <t>a lot of movement on all runs</t>
  </si>
  <si>
    <t>x_run1: a lot of banding, cut C, cut parietal
x_run2: cut C and slightly cut parietal, but ok
run3: N/A
* all normal frontal drop</t>
  </si>
  <si>
    <t>run1: good, scrubbed
run2: good, scrubbed
run3: N/A</t>
  </si>
  <si>
    <t>consider removing run1 for banding/blobs</t>
  </si>
  <si>
    <t>run1 a lot of banding, but scrubbed</t>
  </si>
  <si>
    <t>run1: cut C, slightly cut parietal, frontal dropout
run2: a lot of cut C, slightly cut parietal, occipital fit off, frontal drop</t>
  </si>
  <si>
    <t>drop run1 for cut parietal, run2 not as bad</t>
  </si>
  <si>
    <t>ldrc_0_057</t>
  </si>
  <si>
    <t>3 (12 32 59)</t>
  </si>
  <si>
    <t>Rest1: Ok
SC1: drift over 100
m_SST1: drift over 150
m_SC2: drift
Rest2: drift over 100
SST2: drift
SC3: Ok</t>
  </si>
  <si>
    <t>Rest1: 22
SC1: 99
m_SST1: 21
m_SC2: 163
Rest2: 95
SST2: 112
SC3: 127</t>
  </si>
  <si>
    <t>Rest1: 71
SC1: 45
m_SST1: 3
m_SC2: 101
Rest2: 118
SST2: 59
SC3: 69</t>
  </si>
  <si>
    <t>SST1 bad venetian blinds</t>
  </si>
  <si>
    <t xml:space="preserve">SST1 </t>
  </si>
  <si>
    <t xml:space="preserve">movement notes on QC were bad for all runs and suggested slice removal high, but RMS numbers didn't indicate cutting any runs;
SST1 a lot of bands across temporal lobes in frontal and sagittal view </t>
  </si>
  <si>
    <t>Run2 vif&gt;10</t>
  </si>
  <si>
    <t>run1: cut C
run2: N/A
run3: cut C</t>
  </si>
  <si>
    <t>run1: good, scrubbed
run2: N/A
run3: good, scrubbed</t>
  </si>
  <si>
    <t>run2 V3 (go_incorr) vif &gt; 10</t>
  </si>
  <si>
    <t>x_run1: venetian blinds; TOO MUCH banding/cut C
run2: cut c</t>
  </si>
  <si>
    <t>x_run1: good, scrubbed
run2: good, scrubbed</t>
  </si>
  <si>
    <t>drop run1 for venetian blinds</t>
  </si>
  <si>
    <t>ldrc_1_001</t>
  </si>
  <si>
    <t>JEM</t>
  </si>
  <si>
    <t>Rest1: Drift
SC1: Drift
x_SST1: Drift
SC2: Drift
Rest2: Drift
x_SST2: OK
SC3: Drift</t>
  </si>
  <si>
    <t>Rest1: 32
SC1: 34
x_SST1: 43
SC2:12
Rest2: 25
x_SST2: 108
SC3: 65</t>
  </si>
  <si>
    <t>Rest1: 108
SC1: 10
x_SST1: 12
SC2: 7
Rest2: 85
x_SST2: 44
SC3: 32</t>
  </si>
  <si>
    <t>SST1: Hands
SST2: Hands</t>
  </si>
  <si>
    <t>Structural: Banding
Rest1: Banding
SC1: Banding
Rest2: Banding
SC3: Banding</t>
  </si>
  <si>
    <t>Run3 has high V15 vif value (greater than 10)</t>
  </si>
  <si>
    <t>run1: slight banding, cerebellum cutoff, good fit
run2: slight banding, cerebellum cutoff, good fit
run3: slight banding, cerebellum cutoff, good fit</t>
  </si>
  <si>
    <t>ldrc_1_002</t>
  </si>
  <si>
    <t>m_Rest1: Drift
m_SC1: Drift
x_SST1: Drift
SC2: Drift
Rest2: Drift
x_SST2: Drift
SC3: Drift</t>
  </si>
  <si>
    <t>m_Rest1: 83
m_SC1: 162
x_SST1: 12
SC2: 23
Rest2: 59
x_SST2: 25
SC3: 102</t>
  </si>
  <si>
    <t>m_Rest1: 137
m_SC1: 127
x_SST1: 5
SC2: 13
Rest2: 101
x_SST2: 12
SC3: 52</t>
  </si>
  <si>
    <t xml:space="preserve">
SC1: Movement
SST1: Hands
SST2: Movement, hands
</t>
  </si>
  <si>
    <t xml:space="preserve">
Rest1
SC1
SST1
SST2</t>
  </si>
  <si>
    <t>SC3: Banding
SC1: Banding
Anatomical: Skull
Rest1: Bad mvmt
Rest2: Movement</t>
  </si>
  <si>
    <t>run1: N/A
run2: frontal/temporal dropout, cerebellum cutoff, good fit
run3: frontal/temporal dropout, cut c, some banding, good fit</t>
  </si>
  <si>
    <t>run1:N/A
run2: good, scrubbed
run3: good, scrubbed</t>
  </si>
  <si>
    <t>only have run2, run3</t>
  </si>
  <si>
    <t>ldrc_1_004</t>
  </si>
  <si>
    <t>Rest1: Drift
SC1: Drift
SST1: Drift
SC2: Big Scale
Rest2: OK
SST2: OK
SC3: Big Scale</t>
  </si>
  <si>
    <t>Rest1: 12
SC1: 26
SST1: 10
SC2: 124
Rest2: 66
SST2: 12
SC3: 69</t>
  </si>
  <si>
    <t>Rest1: 35
SC1: 7
SST1: 4
SC2: 80
Rest2: 100
SST2: 9 
SC3: 36</t>
  </si>
  <si>
    <t xml:space="preserve">-
</t>
  </si>
  <si>
    <t>SC2: Banding
Rest2: Movement</t>
  </si>
  <si>
    <t>run1: cerebellum cutoff, parietal/occipital fit off
run2: cerebellum cutoff, slight C banding, parietal/occipital fit off
run3: cerebellum cutoff, parietal/occipital fit off</t>
  </si>
  <si>
    <t>run1: cut C; parietal/occipital fit off
run2: cut C; parietal/occipital fit off</t>
  </si>
  <si>
    <t>ldrc_1_007</t>
  </si>
  <si>
    <t>2 (3 11)</t>
  </si>
  <si>
    <t>m_Rest1: Drift
x_SC1: Drift
SST1: Drift
SC2: Drift
Rest2: Drift
SST2: Big Drift
SC3: OK</t>
  </si>
  <si>
    <t>m_Rest1: 106
x_SC1: 85
SST1: 43
SC2: 73
Rest2: 66
SST2: 100
SC3: 132</t>
  </si>
  <si>
    <t>m_Rest1: 159
x_SC1: 42
SST1: 16
SC2: 29
Rest2: 93
SST2: 51
SC3: 74</t>
  </si>
  <si>
    <t>- Rest1, SST2; SC3 - bad mvmt 
SC1 incomplete
- add in SST2 and SC3 scrubbed</t>
  </si>
  <si>
    <t xml:space="preserve">Rest1
SC1
</t>
  </si>
  <si>
    <t xml:space="preserve">Rest1: Bad mvmt, Bad RMS
SC1: Partial
SST2: Banding
SC3: Banding
</t>
  </si>
  <si>
    <t>Run2 has high V15 vif value (greater than 10)</t>
  </si>
  <si>
    <t>run1: N/A
run2: cerebellum cutoff, frontal/occipital fit a bit off
run3: cut C, a lot of banding, frontal/occipital fit a bit off</t>
  </si>
  <si>
    <t>run1: N/A
run2: empty EV5 run2 (incorr_all), scrubbed
run3: good, scrubbed</t>
  </si>
  <si>
    <t>only have run2 - leave out of cope7 and cope8</t>
  </si>
  <si>
    <t>run1 V3 (go_incorr) vif &gt; 10</t>
  </si>
  <si>
    <t>run1: cut C, frontal fit off
run2: cut C, a lot of banding, fit off</t>
  </si>
  <si>
    <t>ldrc_1_015</t>
  </si>
  <si>
    <t>Rest1: Drift
SC1: Small Drift
SST1: Small Drift
x_SC2: Drift
Rest2: Drift
SST2: OK
SC3: Small Drift</t>
  </si>
  <si>
    <t>Rest1: 18
SC1: 26
SST1: 27
x_SC2: 41
Rest2: 21
SST2: 13
SC3: 68</t>
  </si>
  <si>
    <t>Rest1: 52
SC1: 7
SST1: 5
x_SC2: 8
Rest2: 95
SST2: 3
SC3: 21</t>
  </si>
  <si>
    <t>SC2 bad performance</t>
  </si>
  <si>
    <t xml:space="preserve">Rest1: Banding
SC1: Banding
SST1: Banding
SC2: Banding/bad perf
SST2: Banding
SC3: Banding
</t>
  </si>
  <si>
    <t>run1: banding, cerebellum cutoff, frontal/occipital fit slightly off
run2: N/A
run3: cutoff cerebellum, frontal/occipital fit slightly off</t>
  </si>
  <si>
    <t>run1: good, scrubbed
run2: N/A
run3: no longer empty EV6 (junk), scrubbed</t>
  </si>
  <si>
    <t>only have run1 and run3</t>
  </si>
  <si>
    <t>run1: a lot of banding, but no red blobs, frontal/occipital fit off, cut c
run2: cut C, slight banding, frontal/occipital fit off</t>
  </si>
  <si>
    <t>ldrc_1_020</t>
  </si>
  <si>
    <t>Rest1: OK
SC1: OK
SST1: OK
x_SC2: OK
Rest2: OK
SST2: OK
SC3: OK</t>
  </si>
  <si>
    <t>Rest1: 11
SC1: 12
SST1: 8
x_SC2: 19
Rest2: 4
SST2: 4
SC3: 10</t>
  </si>
  <si>
    <t>Rest1: 41
SC1: 7
SST1: 1
x_SC2: 4
Rest2: 50
SST2: 2
SC3: 3</t>
  </si>
  <si>
    <t>y (SST2, SC3)
Needs flipping Rest 2/Run 5</t>
  </si>
  <si>
    <t>SST1: Dropout
SC2: bad performance
Rest2: Needs Flipping
SST2: Banding
SC3: Dropout</t>
  </si>
  <si>
    <t>run1: cutoff cerebellum, frontal/temp dropout, fit ok
run2: N/A
run3: frontal/temporal dropout, cutoff cerebellum, ok fit</t>
  </si>
  <si>
    <t>run1: cut C, slight frontal dropout, parietal/occipital fit off
run2: cut C, frontal dropout, parietal/occipital fit off</t>
  </si>
  <si>
    <t>run1: empty EV 2 (goincorr),scrubbed
run2: good, scrubbed</t>
  </si>
  <si>
    <t>leave run1 out of EV2</t>
  </si>
  <si>
    <t>ldrc_1_028</t>
  </si>
  <si>
    <t>Rest1: ok
SC1: slight drift
SST1: ok
SC2: ok
Rest2: missing
SST2: ok
SC3: missing</t>
  </si>
  <si>
    <t>Rest1: 17
SC1: 46
SST1: 36
SC2: 51
Rest2: missing
SST2: 26
SC3: missing</t>
  </si>
  <si>
    <t>Rest1: 44
SC1: 14
SST1: 16
SC2: 22
Rest2: missing
SST2: 10
SC3: missing</t>
  </si>
  <si>
    <t>SST1 and SST2 QA.pdf report labeled as REST1
SC2: banding</t>
  </si>
  <si>
    <t>run1: cutoff cerebellum, frontal drop, frontal/occipital fit slightly off
run2: banding, cutoff cerebellum, frontal drop, frontal/occipital fit slightly off
run3: N/A</t>
  </si>
  <si>
    <t>run1: no longer empty junk, scrubbed
run2: no longer empty junk, scrubbed
run3: N/A</t>
  </si>
  <si>
    <t>only have run1 and run2</t>
  </si>
  <si>
    <t>run1: slight banding, frontal dropout, frontal/occipital fit off
run2: frontal dropout, frontal/occipital fit off, cut c</t>
  </si>
  <si>
    <t>ldrc_2_003</t>
  </si>
  <si>
    <t>Rest1: Drift
x_SC1: Drift
x_SST1: Drift
SC2: missing
Rest2: missing
SST2: missing
SC3: missing</t>
  </si>
  <si>
    <t>Rest1: 0
x_SC1: 18
x_SST1: 13
SC2: missing
Rest2: missing
SST2: missing
SC3: missing</t>
  </si>
  <si>
    <t>Rest1: 2
x_SC1: 4
x_SST1: 7
SC2: missing
Rest2: missing
SST2: missing
SC3: missing</t>
  </si>
  <si>
    <t>SC1: Performance
SST1: Hands</t>
  </si>
  <si>
    <t xml:space="preserve">SC1
SST1
</t>
  </si>
  <si>
    <t>only Rest1 usable
Rest1: banding</t>
  </si>
  <si>
    <t>ldrc_2_005</t>
  </si>
  <si>
    <t>Rest1: OK
x_SC1: Drift
x_SST1: OK
x_SC2: Drift
m_Rest2: OK
x_SST2: Drift
x_SC3: OK</t>
  </si>
  <si>
    <t>Rest1: 30
x_SC1: 81
x_SST1: 61
x_SC2: 174
m_Rest2: 101
x_SST2: 17
x_SC3: 76</t>
  </si>
  <si>
    <t>Rest1: 79
x_SC1: 29
x_SST1: 33
x_SC2: 118
m_Rest2: 166
x_SST2: 4
x_SC3: 38</t>
  </si>
  <si>
    <t>y (all)
SST2 needs to be flipped</t>
  </si>
  <si>
    <t>can't use SST1 and SST2 because HANDS version was used
SC1,2,3 because of performance; Rest2 bad RMS</t>
  </si>
  <si>
    <t>SC1
SST1
SC2
SST2
SC3</t>
  </si>
  <si>
    <t>only Rest1 usable</t>
  </si>
  <si>
    <t>ldrc_2_008</t>
  </si>
  <si>
    <t>JEM; anatomy bad - fixed 2/13/15</t>
  </si>
  <si>
    <t>Rest1: OK
SC1: Drift
m_SST1: OK
SC2: OK
Rest2: OK
SST2: Drift
SC3: OK</t>
  </si>
  <si>
    <t>Rest1: 0
SC1: 8
m_SST1: 0
SC2: 20
Rest2: 8
SST2: 4
SC3: 18</t>
  </si>
  <si>
    <t>Rest1: 42
SC1: 0
m_SST1: 0
SC2: 3
Rest2: 81
SST2: 0
SC3: 0</t>
  </si>
  <si>
    <t>SST1 venetian blinds</t>
  </si>
  <si>
    <t xml:space="preserve">Rest1: Banding
SST1: Banding
Rest2: Banding
SC3: banding
</t>
  </si>
  <si>
    <t>run1: cutoff cerebellum, frontal/temp drop; fit ok
run2: slight banding, cutoff cerebellum, frontal/temp drop, fit ok
run3: banding, cutoff cerebellum, frontal/temp drop, fit ok</t>
  </si>
  <si>
    <t xml:space="preserve">run1: empty EV5 and no longer EV6
run2: no longer empty EV6, scrubbed
run3: no longer empty EV6 </t>
  </si>
  <si>
    <t>leave run1 out of cope7 and cope8</t>
  </si>
  <si>
    <t>x_run1: really bad banding/venetian blinds - leave out?, cut C
run2: cut C, slight frontal dropout</t>
  </si>
  <si>
    <t>x_run1: good
run2: good</t>
  </si>
  <si>
    <t>drop run1 for banding/venetian blinds</t>
  </si>
  <si>
    <t>ldrc_2_010</t>
  </si>
  <si>
    <t>1 (24)</t>
  </si>
  <si>
    <t>Rest1: OK
SC1: OK
SST1: OK
SC2: OK
Rest2: OK
SST2: OK
SC3: OK</t>
  </si>
  <si>
    <t>Rest1: 0
SC1: 0
SST1: 0
SC2: 86
Rest2: 19
SST2: 9
SC3: 89</t>
  </si>
  <si>
    <t>Rest1: 6
SC1: 0
SST1: 0
SC2: 35
Rest2: 37
SST2: 4
SC3: 35</t>
  </si>
  <si>
    <t>SST1: Banding
SC2: Blurring
Rest2: Blur
SST2: Banding
SC3: Blur</t>
  </si>
  <si>
    <t>run1: cutoff cerebellum, ok fit
run2: cutoff cerebellum, ok fit
run3: slight banding, cutoff cerebellum, ok fit</t>
  </si>
  <si>
    <t>run1: no longer empty EV5 and EV6
run2: no longer empty EV6, scrubbed
run3: no longer empty EV6, scrubbed</t>
  </si>
  <si>
    <t>run1: some banding, cut c, fit ok
run2: slight banding, good fit, cut c</t>
  </si>
  <si>
    <t>ldrc_2_011</t>
  </si>
  <si>
    <t>Rest1: drift over 100
SC1: drift over 100
SST1: drift over 100
SC2: slight drift
Rest2: missing
SST2: missing
SC3: missing</t>
  </si>
  <si>
    <t>Rest1: 22
SC1: 24
SST1: 0
SC2: 35
Rest2: missing
SST2: missing
SC3: missing</t>
  </si>
  <si>
    <t>Rest1: 35
SC1: 12
SST1: 0
SC2: 12
Rest2: missing
SST2: missing
SC3: missing</t>
  </si>
  <si>
    <t>Rest2, SST2, and SC3 missing
SC2 incomplete</t>
  </si>
  <si>
    <t>SC2 incomplete</t>
  </si>
  <si>
    <t>run1: cutoff cerebellum, frontal drop, frontal/occipital fit off
run2: cutoff cerebellum, frontal drop, frontal/occipital fit off
run3: N/A</t>
  </si>
  <si>
    <t>only run1 and run2</t>
  </si>
  <si>
    <t>run1: cut c, slight frontal dropout, frontal/occipital fit off, some banding
run2: N/A</t>
  </si>
  <si>
    <t>run1: good
run2: N/A</t>
  </si>
  <si>
    <t>only run1 collected</t>
  </si>
  <si>
    <t>ldrc_2_024</t>
  </si>
  <si>
    <t>not on TACC</t>
  </si>
  <si>
    <t>ldrc_2_027</t>
  </si>
  <si>
    <t>Rest1: slight drift
SC1: slight drift
SST1: ok
SC2: ok
Rest2: good
SST2: good
SC3: ok</t>
  </si>
  <si>
    <t>Rest1: 0
SC1: 0
SST1: 8
SC2: 0
Rest2: 43
SST2: 18
SC3: 50</t>
  </si>
  <si>
    <t>Rest1: 14 
SC1: 0
SST1: 0
SC2: 0
Rest2: 81
SST2: 3
SC3: 22</t>
  </si>
  <si>
    <t>anatomy - some skull left</t>
  </si>
  <si>
    <t>run1: cutoff cerebellum, occipital fit off
run2: cutoff cerebellum, occipital fit off
run3: slightly cut cerebellum, parietal/occipital fit off</t>
  </si>
  <si>
    <t>run1: no longer empty junk
run2: no longer empty junk
run3: no longer empty junk, scrubbed</t>
  </si>
  <si>
    <t>run1: some cut C, occipital fit off
run2: some cut C, slight banding, parietal/occipital fit off</t>
  </si>
  <si>
    <t>ldrc_2_031</t>
  </si>
  <si>
    <t>Rest1: ok
SC1: ok
SST1: ok
Rest2: ok
SC2: drift over 100
SST2: slight drift
SC3: ok</t>
  </si>
  <si>
    <t>Rest1: 91
SC1: 70
SST1: 46
Rest2: 44
SC2: 113
SST2: 19
SC3: 51</t>
  </si>
  <si>
    <t>Rest1: 148
SC1: 46
SST1: 21
SC2: 62
Rest2: 113
SST2: 5
SC3: 29</t>
  </si>
  <si>
    <t>Rest1: a lot of movement, but RMS numbers ok
SC3: a lot of movement too</t>
  </si>
  <si>
    <t>V11/V12 vif&gt;10</t>
  </si>
  <si>
    <t>run1: cutoff cerebellum; a lot of frontal dropout, good fit
run2: cutoff cerebellum, banding, a lot of frontal drop, good fit
run3: cutoff cerebellum; banding, some frontal drop, good fit</t>
  </si>
  <si>
    <t>run1: no longer empty junk, scrubbed
run2: no empty junk, scrubbed
run3: no empty junk, scrubbed</t>
  </si>
  <si>
    <t>run1: frontal (some temporal) dropout, slight banding, cut c, ok fit
run2: frontal (some temporal) dropout, cut C, ok fit</t>
  </si>
  <si>
    <t>Controls</t>
  </si>
  <si>
    <t>Total SC runs:</t>
  </si>
  <si>
    <t>Total usable SC runs:</t>
  </si>
  <si>
    <t>Total SST runs:</t>
  </si>
  <si>
    <t>Total usable SST runs:</t>
  </si>
  <si>
    <t>Intervention</t>
  </si>
  <si>
    <t>Runs left out of group analysis?</t>
  </si>
  <si>
    <t>ldrc_0_013_second</t>
  </si>
  <si>
    <t>Jess needs to fixperms</t>
  </si>
  <si>
    <t>m_Rest1: OK
m_SC1:Drift
SST1: OK
m_SC2: OK
Rest2: OK
SST2: OK
SC3:OK</t>
  </si>
  <si>
    <t>m_Rest1: 121
m_SC1:188
SST1: 24
m_SC2: 134
Rest2: 47
SST2: 41
SC3:91</t>
  </si>
  <si>
    <t>m_Rest1: 170
m_SC1: 120
SST1: 17
m_SC2: 89
Rest2: 119
SST2: 9
SC3: 44</t>
  </si>
  <si>
    <t>Rest1: Movement/Dark
SC1: Movement
SC2: Movement
SC3: Movement</t>
  </si>
  <si>
    <t>Rest1
SC1
SC2</t>
  </si>
  <si>
    <t>Structural: Banding
SST1: Banding
SST2: Banding
SC3: Dropout</t>
  </si>
  <si>
    <t>run1: N/A
run2: N/A
run3: slight banding, slight frontal dropout, occipital fit off</t>
  </si>
  <si>
    <t>run1: N/A
run2: N/A
run3: no empty EV6, scrubbed</t>
  </si>
  <si>
    <t>only have run1</t>
  </si>
  <si>
    <t>run1: some banding, frontal drop, occipital/parietal fit off
run2: some banding, frontal drop, occipital/parietal fit off</t>
  </si>
  <si>
    <t>ldrc_0_026_second</t>
  </si>
  <si>
    <t>Rest1:OK
SC1: OK
SST1: OK
xSC2: bad
Rest2: missing
SST2: missing
xSC3: missing</t>
  </si>
  <si>
    <t>Rest1: 18
SC1: 49
SST1: 10
xSC2: bad 
Rest2: missing
SST2: missing
xSC3: missing</t>
  </si>
  <si>
    <t>Rest1: 67
SC1: 25
SST1: 5
x_SC2: missing
Rest2: missing
SST2: missing
x_SC3: missing</t>
  </si>
  <si>
    <t xml:space="preserve">SC1: Movement
</t>
  </si>
  <si>
    <t xml:space="preserve">Structural: Banding
Rest1: Banding/Dropout
SC1: Banding/Dropout
SST1: Dropout
</t>
  </si>
  <si>
    <t>run1: frontal dropout, slight banding, cut c, parietal fit slightly off
run2: N/A
run3: N/A</t>
  </si>
  <si>
    <t>run1: frontal dropout; cut parietal, cut c
run2: missing</t>
  </si>
  <si>
    <t>run1: good, scrubbed
run2: missing</t>
  </si>
  <si>
    <t>only run1 - cut parietal</t>
  </si>
  <si>
    <t>ldrc_0_040_second</t>
  </si>
  <si>
    <t>Rest1: Drift (over 100)
SC1: slight drift
SST1: missing
SC2: missing
Rest2: missing
SST2: missing
SC3: missing</t>
  </si>
  <si>
    <t>Rest1: 25
SC1: 75
SST1: missing
SC2: missing
Rest2: missing
SST2: missing
SC3: missing</t>
  </si>
  <si>
    <t>Rest1: 48
SC1: 39
SST1: missing
SC2: missing
Rest2: missing
SST2: missing
SC3: missing</t>
  </si>
  <si>
    <t>SST1, SC2, Rest2, SST2, SC3 missing; slight frontal dropout</t>
  </si>
  <si>
    <t>run1: cut c, frontal/temporal drop, parietal fit off
run2: N/A
run3: N/A</t>
  </si>
  <si>
    <t>run1: no more empty junk, scrubbed
run2: N/A
run3: N/A</t>
  </si>
  <si>
    <t>only run1</t>
  </si>
  <si>
    <t>ldrc_0_049_second</t>
  </si>
  <si>
    <t>Rest1: OK
SC1: OK
SST1: OK
SC2: OK
Rest2: OK
SST2: OK
SC3: Big Scale</t>
  </si>
  <si>
    <t>Rest1: 15
SC1: 49
SST1: 24
SC2: 51
Rest2: 39
SST2: 9
SC3: 84</t>
  </si>
  <si>
    <t>Rest1: 35
SC1: 18
SST1: 9
SC2: 16
Rest2: 86
SST2: 2
SC3: 39</t>
  </si>
  <si>
    <t xml:space="preserve">SC3: Movement
</t>
  </si>
  <si>
    <t xml:space="preserve">SST1: Banding
SC2: Banding
SST2: Banding
</t>
  </si>
  <si>
    <t>run1: slight banding, cut c, temporal drop, ok fit
run2: slight banding, cut c, temporal drop, ok fit
run3: slight banding, cut c, temporal drop, ok fit</t>
  </si>
  <si>
    <t>run1: good, scrubbed
run2: no empty EV6 (junk), scrubbed
run3: no empty EV6, scrubbed</t>
  </si>
  <si>
    <t>run1: cut C, slight banding, temp drop, ok fit
run2: frontal dropout w/ banding, cut c,fit ok</t>
  </si>
  <si>
    <t>ldrc_0_055_second</t>
  </si>
  <si>
    <t>Rest1: OK
m_SC1: OK
x_SST1: OK
m_SC2: OK
Rest2: OK
m_SST2: Big Scale
m_SC3:Big Scale</t>
  </si>
  <si>
    <t>Rest1: 0
m_SC1: 4
x_SST1: 8
m_SC2: 24
Rest2: 20
m_SST2: 46
m_SC3:100</t>
  </si>
  <si>
    <t>Rest1: 24
m_SC1: 1
x_SST1: 2
m_SC2: 3
Rest2: 56
m_SST2: 23
m_SC3: 50</t>
  </si>
  <si>
    <t xml:space="preserve">SC1, SC2, SC3 cut parietal
SST1 bad behav, SST2 cut parietal
</t>
  </si>
  <si>
    <t>SC1
SC2
SC3
SST1
SST2</t>
  </si>
  <si>
    <t xml:space="preserve">Top of head cut off for most of them
SC1: Banding
Rest2: Banding
SST2: Banding
</t>
  </si>
  <si>
    <t>x_run1: cut parietal lobe, frontal drop, occipital fit slightly off
x_run2: cut parietal lobe, frontal drop, occipital fit slightly off
x_run3: cut parietal lobe, frontal drop, occipital fit slightly off</t>
  </si>
  <si>
    <t>x_run1: no empty EV6, scrubbed
x_run2: no empty EV6 (junk), scrubbed
x_run3: scrubbed</t>
  </si>
  <si>
    <t>all runs severely cut parietal lobe</t>
  </si>
  <si>
    <t>run1: N/A bad behav
x_run2: cut parietal lobe, frontal dropout, slight banding</t>
  </si>
  <si>
    <t>run1: N/A bad behav
x_run2: good, scrubbed</t>
  </si>
  <si>
    <t>only run2; cut parietal</t>
  </si>
  <si>
    <t>ldrc_1_001_second</t>
  </si>
  <si>
    <t>2 (20 62)</t>
  </si>
  <si>
    <t xml:space="preserve">Rest1: Ok
SC1: OK
SST1: OK
SC2: Drift
Rest2: OK
x_SST2: Drift
m_SC3: big scale
</t>
  </si>
  <si>
    <t xml:space="preserve">Rest1: 4
SC1: 8
SST1: 13
SC2: 117
Rest2: 135
x_SST2: 113
m_SC3: 166
</t>
  </si>
  <si>
    <t>Rest1: 94
SC1: 1
SST1: 2
SC2: 48
Rest2: 155
x_SST2: 60
m_SC3: 101</t>
  </si>
  <si>
    <t xml:space="preserve">SST2: Bad Performance
Rest2: Movement
SC3: Movement
SC2: Movement
</t>
  </si>
  <si>
    <t>SST2
SC3</t>
  </si>
  <si>
    <t>run1:good, parietal fit slightly off
run2: good, parietal fit slight off
m_run3: N/A</t>
  </si>
  <si>
    <t>run1: good, scrubbed
run2: good, scrubbed
m_run3: N/A</t>
  </si>
  <si>
    <t>run1: not great fit on occipital/parietal
run2: N/A bad behav</t>
  </si>
  <si>
    <t>run1: good, scrubbed
run2: N/A bad behav</t>
  </si>
  <si>
    <t>only run1; cut parietal</t>
  </si>
  <si>
    <t>ldrc_1_004_second</t>
  </si>
  <si>
    <t xml:space="preserve">Rest1: OK
SC1: OK
SST1: OK
SC2: OK
m_Rest2: Drift
SST2: Drift
m_SC3: Drift
</t>
  </si>
  <si>
    <t>Rest1: 33
SC1: 72
SST1: 44
SC2: 102
m_Rest2: 45
SST2: 43
m_SC3: 171</t>
  </si>
  <si>
    <t>Rest1: 83
SC1: 35
SST1: 17
SC2: 42
m_Rest2: 122
SST2: 17 
m_SC3: 132</t>
  </si>
  <si>
    <t>Rest2: Mvmt?
SC3: mvmt
SC2: Movement</t>
  </si>
  <si>
    <t>Rest2
SC3</t>
  </si>
  <si>
    <t>SC1: Banding</t>
  </si>
  <si>
    <t>run1: banding, cut c, temp/front drop, ok fit
run2: cut cerebellum, temp/front drop, ok fit
run3: N/A</t>
  </si>
  <si>
    <t>run1: good, scrubbed
run2: no empty EV6 (junk), scrubbed
run3: N/A</t>
  </si>
  <si>
    <t>run1: medium banding, cut C, frontal dropout, parietal fit off
run2: cut c, slight banding, frontal dropout, parietal fit off</t>
  </si>
  <si>
    <t>run1: EV2 (go_incor), EV6 (junk), scrubbed
run2: good, scrubbed</t>
  </si>
  <si>
    <t>leave out run1 for cope2, cope6</t>
  </si>
  <si>
    <t>ldrc_1_015_second</t>
  </si>
  <si>
    <t>Rest1: OK
SC1:OK
SST1: OK
SC2: OK
Rest2: OK
SST2: Drift
SC3:OK</t>
  </si>
  <si>
    <t>Rest1: 4
SC1:13
SST1: 39
SC2: 68
Rest2: 72
SST2: 17
SC3:44</t>
  </si>
  <si>
    <t>Rest1: 52
SC1: 9
SST1: 24
SC2: 22
Rest2: 95
SST2: 7
SC3: 14</t>
  </si>
  <si>
    <t>MOT FILES NOT CREATED FOR SST1 BOLD RUN; reran and created
- WAND TOOL WAS USED FOR BEHAV - BUTTON PRESS OF 4 = 1 (LEFT), BUTTON PRESS OF 2 = 4 (RIGHT)</t>
  </si>
  <si>
    <t xml:space="preserve">Rest2: movement
</t>
  </si>
  <si>
    <t>Rest1: Banding
SC1: Banding
SC2: Banding
Rest2: Banding
SC3: Banding</t>
  </si>
  <si>
    <t>Run1,2,3 have high V15 vif values (greater than 10)</t>
  </si>
  <si>
    <t>run1: slightly cut parietal, banding, ok fit
run2: slightly cut parietal, banding, ok fit
run3: slightly cut parietal, banding, ok fit</t>
  </si>
  <si>
    <t>run1: no empty junk, scrubbed
run2: no empty junk, scrubbed
run3: no empty junk, scrubbed</t>
  </si>
  <si>
    <t>all runs have slightly cut parietal lobe</t>
  </si>
  <si>
    <t>run1: cut parietal, very slight frontal/temporal dropout? fit ok
run2: some cut parietal &amp; occipital, very slight frontal/temporal dropout? fit ok</t>
  </si>
  <si>
    <t>both runs cut parietal</t>
  </si>
  <si>
    <t>ldrc_1_020_second</t>
  </si>
  <si>
    <t>JEM; MAR reran BET 2/17/15</t>
  </si>
  <si>
    <t xml:space="preserve">Rest1: OK
SC1: OK
SST1: Drift
SC2: Drift
Rest2: OK
SST2: Drift
SC3: OK
</t>
  </si>
  <si>
    <t xml:space="preserve">Rest1: 0
SC1: 0
SST1: 0
SC2: 0
Rest2: 0
SST2: 12
SC3: 15
</t>
  </si>
  <si>
    <t xml:space="preserve">Rest1: 48
SC1: 0
SST1: 0 
SC2: 0
Rest2: 123
SST2: 0
SC3: 3 </t>
  </si>
  <si>
    <t>x
- WAND TOOL WAS USED FOR BEHAV - BUTTON PRESS OF 4 = 1 (LEFT), BUTTON PRESS OF 2 = 4 (RIGHT)</t>
  </si>
  <si>
    <t xml:space="preserve">Rest1: Banding
SC1: Banding
SST1: Banding
SC2: Banding
SC3: Banding
</t>
  </si>
  <si>
    <t>run1: frontal dropout; banding, cut c, fit ok (parietal fit a little off)
run2: frontal dropout; banding, cut c, fit ok (parietal fit a little off)
run3: frontal dropout; banding, cut c, fi tok</t>
  </si>
  <si>
    <t>run1: good
run2: no empty junk
run3: no empty junk, scrubbed</t>
  </si>
  <si>
    <t>severe frontal drop</t>
  </si>
  <si>
    <t>run1: frontal dropout a lot, banding,  fit ok; front/parietal off
run2: ok, fit ok; front/parietal off, frontal/temporal drop</t>
  </si>
  <si>
    <t>ldrc_1_028_second</t>
  </si>
  <si>
    <t>Rest1: Drift
SC1: OK
SST1: OK
SC2: OK
Rest2: OK
SST2: Drift
SC3: OK</t>
  </si>
  <si>
    <t>Rest1: 0
SC1: 8
SST1: 6
SC2: 0
Rest2: 10
SST2: 8
SC3: 29</t>
  </si>
  <si>
    <t>Rest1: 28 
SC1: 1
SST1: 3
SC2: 0
Rest2: 20
SST2: 1
SC3: 8</t>
  </si>
  <si>
    <t>SC3: Movement</t>
  </si>
  <si>
    <t xml:space="preserve">Rest1: Dropout
SST1: Banding
SST2: Banding
</t>
  </si>
  <si>
    <t>run1: frontal dropout; cut cerebellum; ok fit occ a bit off
run2: frontal dropout; cut cerebellum; ok fit occ a bit off
run3: frontal dropout; cut cerebellum; ok fit occ a bit off</t>
  </si>
  <si>
    <t>run1: no empty junk, scrubbed
run2: no empty junk
run3: no empty junk, scrubbed</t>
  </si>
  <si>
    <t>run1: frontal drop, cut c, fit ok
run2: frontal drop, cut c, fit ok</t>
  </si>
  <si>
    <t>run1: empty EV6, scrubbed
run2: good, scrubbed</t>
  </si>
  <si>
    <t>ldrc_1_036_second</t>
  </si>
  <si>
    <t>Rest1: OK
SC1: OK
SST1: OK
SC2: OK
Rest2: OK
SST2: OK
x_SC3: OK</t>
  </si>
  <si>
    <t>Rest1: 13
SC1: 12
SST1: 9
SC2: 42
Rest2: 26
SST2: 20
x_SC3: 48</t>
  </si>
  <si>
    <t>Rest1: 27
SC1: 3
SST1: 3
SC2: 10
Rest2: 28
SST2: 7
x_SC3: 11</t>
  </si>
  <si>
    <t xml:space="preserve">
SC3: bad performance
</t>
  </si>
  <si>
    <t xml:space="preserve">
SC3</t>
  </si>
  <si>
    <t>Structural: Banding
SST2: Banding</t>
  </si>
  <si>
    <t>run1: cut cerebellum, temp dropout, occ fit off but ok
run2: cut cerebellum, temp dropout,  occ fit off but ok
run3: N/A</t>
  </si>
  <si>
    <t>run1: good, scrubbed
run2: good scrubbed,
run3: N/A</t>
  </si>
  <si>
    <t>run1: cut c, parietal/occipital fit off, temporal drop
run2: cut c, some banding, frontal/occipital fit off, temporal drop</t>
  </si>
  <si>
    <t>run1: empty EV2 (go_incorr), scrubbed
run2: good, scrubbed</t>
  </si>
  <si>
    <t>ldrc_2_005_second</t>
  </si>
  <si>
    <t xml:space="preserve">Rest1: Drift
SC1: OK
SST1: OK
SC2: OK
m_Rest2: OK
x_SST2: OK
SC3: OK
</t>
  </si>
  <si>
    <t xml:space="preserve">Rest1: 4
SC1: 51
SST1: 9
SC2: 95
m_Rest2: 102
x_SST2: 41
SC3: 94
</t>
  </si>
  <si>
    <t>Rest1: 79
SC1: 18
SST1: 5
SC2: 52
m_Rest2: 166
x_SST2: 16
SC3: 32</t>
  </si>
  <si>
    <t>Rest2: Movement
SST2: bad behav</t>
  </si>
  <si>
    <t>Rest2
SST2</t>
  </si>
  <si>
    <t>Run1,2 have high V15 vif values (greater than 10)</t>
  </si>
  <si>
    <t>run1: slight banding, cut C, frontal drop; frontal/parietal fit off
run2: cut C, frontal drop, frontal/parietal fit off
run3: cut C, frontal drop, frontal/parietal fit off</t>
  </si>
  <si>
    <t>run1: empty EV5, scrubbed
run2: no empty EV6, scrubbed
run3: good, scrubbed</t>
  </si>
  <si>
    <t>run1: some cut C, normal frontal drop, frontal/parietal fit off
run2: N/A bad behav</t>
  </si>
  <si>
    <t>run1: good, scrubbed
run2: N/A, bad behav</t>
  </si>
  <si>
    <t>ldrc_2_008_second</t>
  </si>
  <si>
    <t>Rest1: OK
SC1:OK
SST1: OK
SC2: OK
Rest2: OK
SST2: OK
SC3:OK</t>
  </si>
  <si>
    <t>Rest1: 0
SC1: 4
SST1: 4
SC2: 4
Rest2: 8
SST2: 0
SC3: 40</t>
  </si>
  <si>
    <t>Rest1: 15 
SC1: 0
SST1: 0
SC2: 0 
Rest2: 39
SST2: 2
SC3: 8</t>
  </si>
  <si>
    <t>run1: temporal dropout, frontal dropout, cut C, fit ok
run2: temporal dropout, frontal dropout, cut C, fit ok
run3: temporal dropout, frontal dropout, slight banding, cut C, fit ok</t>
  </si>
  <si>
    <t>run1: no empty Ev6
run2: no empty EV6
run3: no empty EV6, scrubbed</t>
  </si>
  <si>
    <t>a lot of temporal dropout</t>
  </si>
  <si>
    <t>run1: temporal dropout, cut c, frontal dropout, fit ok
run2: temporal dropout, cut c, frontal dropout, fit ok</t>
  </si>
  <si>
    <t>run1: empty EV6
run2: good, scrubbed</t>
  </si>
  <si>
    <t>ldrc_2_010_second</t>
  </si>
  <si>
    <t>Rest1: 0
SC1:13
SST1: 11
SC2: 71
Rest2: 17
SST2: 15
SC3:13</t>
  </si>
  <si>
    <t>Rest1: 17
SC1: 5
SST1: 4 
SC2: 28
Rest2: 35
SST2: 5
SC3: 5</t>
  </si>
  <si>
    <t>Rest1: Banding
SC2: Banding</t>
  </si>
  <si>
    <t>run1: cut C, slight frontal dropout, good fit
run2: slight banding, slight frontal dropout, cut C, good fit 
run3: cut C, slight frontal dropout, good fit</t>
  </si>
  <si>
    <t>run1: no empty EV6, scrubbed
run2: no empty EV6, scrubbed
run3: good, scrubbed</t>
  </si>
  <si>
    <t>run1: some cut c, slight frontal drop, fit ok
run2: some cut C, slight frontal drop, fit ok</t>
  </si>
  <si>
    <t>ldrc_2_031_second</t>
  </si>
  <si>
    <t>Rest1: OK
SC1: OK
SST1: OK
SC2: OK
Rest2: OK
SST2: missing
SC3: missing</t>
  </si>
  <si>
    <t>Rest1: 14
SC1: 55
SST1: 19
SC2: 86
Rest2: 18
SST2: missing
SC3: missing</t>
  </si>
  <si>
    <t xml:space="preserve">Rest1: 90
SC1: 23
SST1: 9
SC2: 49
Rest2: 98
SST2: missing
SC3: missing </t>
  </si>
  <si>
    <t>Rest1: banding
SST1: Banding
SST2 missing
SC3 missing</t>
  </si>
  <si>
    <t>Run3 has V11/V12 vif value &gt;10</t>
  </si>
  <si>
    <t>run1: cut c, some banding, frontal dropout, slightly cut parietal but ok, fit ok
run2: cut c, frontal dropout, slightly cut parietal but ok, fit ok
run3: N/A</t>
  </si>
  <si>
    <t>run1: no empty Ev6, scrubbed
run2: no empty EV6, scrubbed
run3: N/A</t>
  </si>
  <si>
    <t>run1: medium banding, frontal dropout, fit ok, slightly cut parietal but ok
run2: missing</t>
  </si>
  <si>
    <t>run1: empty EV2, scrubbed
run2: missing</t>
  </si>
  <si>
    <t>didn't makecope2, cope6, 7/17/2015</t>
  </si>
  <si>
    <t>only run1 - leave out of cope2, cope6; slightly cut parietal</t>
  </si>
  <si>
    <t>ldrc_2_034_second</t>
  </si>
  <si>
    <t xml:space="preserve">no DTI collected       </t>
  </si>
  <si>
    <t>Rest1: Drift
SC1: OK
SST1: OK
SC2: OK
Rest2: OK
xSST2: missing
xSC3: missing</t>
  </si>
  <si>
    <t>Rest1: 0
SC1: 10
SST1: 33
SC2: 10
Rest2: 61
xSST2: missing
xSC3: missing</t>
  </si>
  <si>
    <t xml:space="preserve">Rest1: 75
SC1: 1
SST1: 11
SC2: 20
Rest2: 70
x_SST2: missing 
x_SC3: missing </t>
  </si>
  <si>
    <t>SC1: Banding
SST1: Banding
SC2: Banding
SST2: missing
SC3: missing</t>
  </si>
  <si>
    <t>run1: frontal dropout, cut parietal but ok , some banding, parietal fit off
run2: frontal dropout, bad banding! cut parietal, parietal fit off
run3: N/A</t>
  </si>
  <si>
    <t>only have run1 and run2; run2 bad banding</t>
  </si>
  <si>
    <t>run1: frontal dropout, cut c, parietal/occipital fit slightly off, slightly cut parietal
run2: missing</t>
  </si>
  <si>
    <t>only run1; slightly cut parietal</t>
  </si>
  <si>
    <t>ldrc_2_048_second</t>
  </si>
  <si>
    <t>Rest1: OK
SC1: OK
SST1: OK
m_SC2: BIg Scale
m_Rest2: Big Scale
SST2: Big Scale
SC3: Big Scale</t>
  </si>
  <si>
    <t>Rest1: 12
SC1: 14
SST1: 19
m_SC2:154
m_Rest2: 114
SST2: 59
SC3: 120</t>
  </si>
  <si>
    <t>Rest1: 34
SC1: 5
SST1: 4
m_SC2: 108
m_Rest2: 165
SST2: 33
SC3: 74</t>
  </si>
  <si>
    <t xml:space="preserve">SC2: Movement
Rest2: Movement
ADD SC3 BACK
</t>
  </si>
  <si>
    <t>SC2
Rest2</t>
  </si>
  <si>
    <t xml:space="preserve">Rest1: Banding
SC2: Banding
Rest2: Banding
SC3: Banding
</t>
  </si>
  <si>
    <t>Run1 has high V15 vif value (greater than 10); run 3 V11 greater than 10</t>
  </si>
  <si>
    <t>run1: cut C, slight cut parietal, frontal drop, fit ok
run2: N/A
run3: cut c, slight cut parietal, frontal drop, banding, ok fit</t>
  </si>
  <si>
    <t>run1: no empty EV6 - junk, scrubbed
run2: N/A
run3: good, scrubbed</t>
  </si>
  <si>
    <t>only have run1, run3</t>
  </si>
  <si>
    <t>run1: frontal drop, some cut c, fit ok
run2: frontal drop, slight cut c, fit ok</t>
  </si>
  <si>
    <t>ldrc_0_013_third</t>
  </si>
  <si>
    <t>LD; MAR reran BET 2/17/15</t>
  </si>
  <si>
    <t>Rest1: ok
SC1: ok
SST1: ok
m_SC2: ok
Rest2: ok
SST2: ok
SC3: ok</t>
  </si>
  <si>
    <t>Rest1: 22
SC1: 90
SST1: 58
m_SC2: 103
Rest2: 74
SST2: 93
SC3: 110</t>
  </si>
  <si>
    <t>Rest1: 115
SC1: 41
SST1: 22
m_SC2: 51
Rest2: 142
SST2: 50
SC3: 43</t>
  </si>
  <si>
    <t>SC and SST 6/26/14</t>
  </si>
  <si>
    <t>SST1 looks bad movement, but RMS #s ok</t>
  </si>
  <si>
    <t>run1: bad banding, cut c, fit ok - a little sticking out in frontal lobe; slight red blobs withvenetian blinds, but fit ok
run2: slight banding, cut c, fit ok
run3: bad banding, cut c, fit ok; some red blobs with banding</t>
  </si>
  <si>
    <t>run1: no empty junk, scrubbed
run2: good, scrubbed
run3: good, scrubbed</t>
  </si>
  <si>
    <t>run3 bad banding</t>
  </si>
  <si>
    <t>run1: weird temporal ghosting, front/occ fit little off, cut c
run2: weird temporal ghosting; front/occ fit little off, cut c</t>
  </si>
  <si>
    <t>ldrc_0_026_third</t>
  </si>
  <si>
    <t>x; reran BET b/c part of occipital/temporal lobe missing</t>
  </si>
  <si>
    <t>MAR; runs out of order (Rest2 run4, SC2 run5)</t>
  </si>
  <si>
    <t>Rest1: good
SC1: good
SST1: good
SC2: good
Rest2: good
SST2: missing
SC3: missing</t>
  </si>
  <si>
    <t>Rest1: 5
SC1: 30
SST1: 20
SC2: 83
Rest2: 32
SST2: missing
SC3: missing</t>
  </si>
  <si>
    <t>Rest1: 75
SC1: 17
SST1: 8
SC2: 41
Rest2: 58
SST2: missing
SC3: missing</t>
  </si>
  <si>
    <t>SC/SST 8/21/14</t>
  </si>
  <si>
    <t>missing SST2 and SC3</t>
  </si>
  <si>
    <t xml:space="preserve">run1: cut c, some occipital dropout, frontal drop, cut c, off fit in occipital lobe but ok
run2: cut c, some occipital dropout, cut c, frontal drop; occipital off a little but good
run3: N/A
</t>
  </si>
  <si>
    <t>run1: good, scrubbed
run2: no empty Ev6, scrubbed
run3: N/A</t>
  </si>
  <si>
    <t>run1: cut c, frontal dropout; occ fit off, but ok
run2: N/A</t>
  </si>
  <si>
    <t>run1: good, scrubbed
run2: N/A</t>
  </si>
  <si>
    <t>missing run2</t>
  </si>
  <si>
    <t>ldrc_0_068_third</t>
  </si>
  <si>
    <t>x (redid this on 2/26/14 to test fixed BOLD fmriqa.py script)</t>
  </si>
  <si>
    <t>Rest1: Ok
m_SC1: Ok
SST1: Ok
SC2: Ok
Rest2: Ok
SST2: slight drift
SC3: slight drift</t>
  </si>
  <si>
    <t>Rest1: 44
m_SC1: 166
SST1: 8
SC2: 43
Rest2: 53
SST2: 74
SC3: 108</t>
  </si>
  <si>
    <t>Rest1: 70
m_SC1: 88
SST1: 2
SC2: 14
Rest2: 67
SST2: 31
SC3: 45</t>
  </si>
  <si>
    <t>- SC1 and SST2 bad RMS numbers
- SC1 does not pass new scrubbing script</t>
  </si>
  <si>
    <t>note that SC3 has 211 instead of 212 slices because the scanner overheated</t>
  </si>
  <si>
    <t>Run 3 vif &gt; 10 for V11/V12</t>
  </si>
  <si>
    <t>run1: N/A
run2: frontal dropout, banding, cut C
run3: frontal dropout; cut C</t>
  </si>
  <si>
    <t>run1: N/A
run2: no empty EV6, scrubbed
run3: no empty EV6, scrubbed</t>
  </si>
  <si>
    <t>a lot of frontal dropout</t>
  </si>
  <si>
    <t>run1: slight banding, cut C, a lot of frontal dropout, fit a little off in occ
run2: slight banding, cut C, a lot of frontal dropout, fit a little off in occ</t>
  </si>
  <si>
    <t>ldrc_1_001_third</t>
  </si>
  <si>
    <t xml:space="preserve">MAR </t>
  </si>
  <si>
    <t>Rest1: good
SC1: ok
SST1: ok
SC2: ok
Rest2: ok
x_SST2: ok
SC3: ok</t>
  </si>
  <si>
    <t>Rest1: 70
SC1: 53
SST1: 25
SC2: 80
Rest2: 91
x_SST2: 69
SC3: 143</t>
  </si>
  <si>
    <t>Rest1: 124
SC1: 23
SST1: 9
SC2: 27
Rest2: 160
x_SST2: 30
SC3: 78</t>
  </si>
  <si>
    <t>SC and SST 6/20/14</t>
  </si>
  <si>
    <t>Button box flipped SC1 and SST1; fixed both 6/23/14</t>
  </si>
  <si>
    <t>SST2 behav below 70%</t>
  </si>
  <si>
    <t>SST2</t>
  </si>
  <si>
    <t>run1: good, fit a little off in frontal/parietal lobe but ok
run2: banding C/temporal; occipital fit off but ok
run3: banding C/temporal; occipital fit off but ok</t>
  </si>
  <si>
    <t>run1: good, scrubbed
run2: no empty junk, scrubbed
run3: no empty  junk, scrubbed</t>
  </si>
  <si>
    <t>banding</t>
  </si>
  <si>
    <t xml:space="preserve">run1: weird temporal ghosting; banding C; fit a little off
x_run2: N/A
</t>
  </si>
  <si>
    <t>run1: empty EV2 (go_incor), scrubbed
x_run2: N/A</t>
  </si>
  <si>
    <t>didn't make cope2 and cope6, 7/17/2015</t>
  </si>
  <si>
    <t>leave run 1 out of cope2 and cope6</t>
  </si>
  <si>
    <t>banding on cerebellum</t>
  </si>
  <si>
    <t>ldrc_1_004_third</t>
  </si>
  <si>
    <t xml:space="preserve"> x - BET didn't run; reran 6/24/14</t>
  </si>
  <si>
    <t>Rest1: drift over 50
SC1: drift over 100
SST1: good
SC2: ok
Rest2: ok
SST2: ok
SC3: drift over 100</t>
  </si>
  <si>
    <t>Rest1: 20
SC1: 21
SST1: 47
SC2: 117
Rest2: 14
SST2: 48
SC3: 105</t>
  </si>
  <si>
    <t>Rest1: 69
SC1: 6
SST1: 12
SC2: 65
Rest2: 81
SST2: 15
SC3: 49</t>
  </si>
  <si>
    <t>run1: temp/front drop; cut c, right parietal lobe fit off but ok
run2: temp/front drop;cut c, right parietal lobe fit off but ok
run3: temp/front drop; cut c, right parietal lobe fit off but ok</t>
  </si>
  <si>
    <t>run1: good, scrubbed
run2: good, scrubbed
run3: empty EV5 (incor_all), scrubbed</t>
  </si>
  <si>
    <t>leave run3 out of cope7 and cope8</t>
  </si>
  <si>
    <t xml:space="preserve">run1: cut c; parietal lobe fit off, frontal/temp drop
run2:cut c; parietal lobe fit off, frontal/temp drop
</t>
  </si>
  <si>
    <t>run1: empty EV2 (go_incor), scrubbed
run2: good, scrubbed</t>
  </si>
  <si>
    <t>ldrc_1_007_third</t>
  </si>
  <si>
    <t>Rest1: drift over 100
SC1: drift over 50
SST1: good
SC2: ok
Rest2: ok
SST2: ok
SC3: ok</t>
  </si>
  <si>
    <t>Rest1: 42
SC1: 78
SST1: 33
SC2: 113
Rest2: 71
SST2: 39
SC3: 113</t>
  </si>
  <si>
    <t>Rest1: 91
SC1: 32
SST1: 13
SC2: 70
Rest2: 93
SST2: 16
SC3: 54</t>
  </si>
  <si>
    <t>Run 2 vif &gt;10 for V11/V12</t>
  </si>
  <si>
    <t>run1: cut c, frontal drop, good fit
run2: cut c, frontal drop, good fit, little off occipital
run3: cut c, frontal drop, good fit, little off occipital</t>
  </si>
  <si>
    <t>run1: good, scrubbed
run2: good, scrubbed
run3: no empty EV6 (junk), scrubbed</t>
  </si>
  <si>
    <t xml:space="preserve">run1: slighly cut C and some frontal dropout; fits ok, some banding
run2: slighly cut C and some frontal dropout; fits ok, , slight banding
</t>
  </si>
  <si>
    <t xml:space="preserve">run1: good, scrubbed
run2: good, scrubbed
</t>
  </si>
  <si>
    <t>ldrc_1_036_third</t>
  </si>
  <si>
    <t>MAR - might be too much skull left on all BOLDs</t>
  </si>
  <si>
    <t>Rest1: ok
SC1: ok
SST1: ok
SC2: ok
Rest2: ok
SST2: ok
SC3: ok</t>
  </si>
  <si>
    <t>Rest1: 0
SC1: 8
SST1: 0
SC2: 0
Rest2: 0
SST2: 0
SC3: 0</t>
  </si>
  <si>
    <t>Rest1: 4
SC1: 1
SST1: 0
SC2: 0
Rest2: 7
SST2: 0
SC3: 0</t>
  </si>
  <si>
    <t xml:space="preserve">run1: cut C, temp drop, occ fit a little off
run2: cut C, temp drop, occ fit a little off
run3: cut C, temp drop, occ fit a little off
</t>
  </si>
  <si>
    <t>run1: good, scrubbed
run2: good
run3: good</t>
  </si>
  <si>
    <t xml:space="preserve">run1: cut C; parietal/occ fit little off but ok; contrast gradients
run2: cut C; parietal/occ fit little off but ok; contrast gradients
</t>
  </si>
  <si>
    <t xml:space="preserve">run1: good
run2: empty EV6
</t>
  </si>
  <si>
    <t xml:space="preserve">ldrc_1_093_third </t>
  </si>
  <si>
    <t>Rest1: ok
SC1: drift over 100
m_SST1: OVER 1000
SC2: drift over 300
Rest2: drift over 100
SST2: drift over 100
SC3: drift over 100</t>
  </si>
  <si>
    <t>Rest1: 4
SC1: 59
m_SST1: 124
SC2: 201
Rest2: 121
SST2: 151
SC3: 84</t>
  </si>
  <si>
    <t>Rest1: 35
SC1: 32
m_SST1: 84
SC2: 168
Rest2: 159
SST2: 106
SC3: 50</t>
  </si>
  <si>
    <t>too young</t>
  </si>
  <si>
    <t>SC and SST 6/19/14</t>
  </si>
  <si>
    <t>SC2 and SC3 bad performance</t>
  </si>
  <si>
    <t>subject moved A LOT; also younger than everyone else by 3-4 years</t>
  </si>
  <si>
    <t>ldrc_2_003_third</t>
  </si>
  <si>
    <t>Rest1: slight drift (over 50)
SC1: ok
SST1: missing
x_SC2: good
Rest2: good
SST2: missing
SC3: missing</t>
  </si>
  <si>
    <t>Rest1: 0
SC1: 20
SST1: missing
x_SC2: 26
Rest2: 120
SST2: missing
SC3: missing</t>
  </si>
  <si>
    <t>Rest1: 3
SC1: 4
SST1: missing
x_SC2: 69
Rest2: 58
SST2: missing
SC3: missing</t>
  </si>
  <si>
    <t>SC, no SST</t>
  </si>
  <si>
    <t>SC2 bad behavior</t>
  </si>
  <si>
    <t>missing all SST and SC3</t>
  </si>
  <si>
    <t>run1: slighly cut C; banding C, frontal fit off
x_run2: slighly cut C; banding C, frontal fit off; N/A
x_run3: slighly cut C; banding C,* frontal drop on all; N/A</t>
  </si>
  <si>
    <t>run1: no empty junk, scrubbed
run2: N/A
run3: N/A</t>
  </si>
  <si>
    <t>ldrc_2_005_third</t>
  </si>
  <si>
    <t>MAR; reran BET 2/17/15</t>
  </si>
  <si>
    <t>Rest1: drift over 100
SC1: slight drift
SST1: slight drift
SC2: ok
Rest2: ok
SST2: ok
SC3: drift over 100</t>
  </si>
  <si>
    <t>Rest1: 0
SC1: 9
SST1: 4
SC2: 42
Rest2: 25
SST2: 4
SC3: 16</t>
  </si>
  <si>
    <t>Rest1: 49
SC1: 4
SST1: 0
SC2: 13 
Rest2: 85
SST2: 1
SC3: 2</t>
  </si>
  <si>
    <t>run1: slighly cut C; banding C, frontal fit off
run2: slighly cut C; banding C, frontal fit off
run3: slighly cut C; banding C, frontal fit off
* frontal drop on all</t>
  </si>
  <si>
    <t>run1: empty incor_all (EV5), scrubbed
run2: good, scrubbed
run3: no empty junk, scrubbed</t>
  </si>
  <si>
    <t xml:space="preserve">run1: slightly cut C, banding C, frontal dropout and frontal fit off
run2: slightly cut C, banding C, frontal dropout and frontal fit off
</t>
  </si>
  <si>
    <t>run1: empty EV2 (go_incor)
run2: good, scrubbed</t>
  </si>
  <si>
    <t>ldrc_2_008_third</t>
  </si>
  <si>
    <t>Rest1: slight drift over 20
SC1: good
SST1: slight drift over 50
SC2: slight drift over 30
Rest2: ok
SST2: good
SC3: slight drift over 20</t>
  </si>
  <si>
    <t>Rest1: 0
SC1: 0
SST1: 0
SC2: 0
Rest2: 4
SST2: 0
SC3: 4</t>
  </si>
  <si>
    <t>Rest1: 16
SC1: 0
SST1: 0
SC2: 0
Rest2: 45
SST2: 0
SC3: 1</t>
  </si>
  <si>
    <t xml:space="preserve">run1: slighly cut C, fit ok, gradients weird
run2: slighly cut C, fit ok, gradients weird
run3: slighly cut C, fit ok, gradients weird, banding in frontal lobe
</t>
  </si>
  <si>
    <t>all have weird contrast gradients; white matter not as bright</t>
  </si>
  <si>
    <t xml:space="preserve">run1: slightly cut C, fit ok
run2: slightly cut C, fit ok
</t>
  </si>
  <si>
    <t>run1: empty junk
run2: good</t>
  </si>
  <si>
    <t>all have weird contrast gradients</t>
  </si>
  <si>
    <t>ldrc_2_010_third</t>
  </si>
  <si>
    <t>6 (40 56 58 59 60 62)</t>
  </si>
  <si>
    <t>Rest1: drift over 50
SC1: drift over 100
SST1: slight drift
SC2: ok
Rest2: slight drift
SST2: ok
SC3: good</t>
  </si>
  <si>
    <t>Rest1: 0
SC1: 32
SST1: 20
SC2: 25
Rest2: 37
SST2: 45
SC3: 130</t>
  </si>
  <si>
    <t>Rest1: 6
SC1: 13
SST1: 0
SC2: 16
Rest2: 69
SST2: 14
SC3: 66</t>
  </si>
  <si>
    <t>run1: cut C, ok fit, cerebellum dropout?
run2: cut C, ok fit, cerebellum dropout?
run3: cut C, ok fit, cerebellum dropout?</t>
  </si>
  <si>
    <t>run1: no empty EV6, scrubbed
run2: good, scrubbed
run3: no empty EV6, scrubbed</t>
  </si>
  <si>
    <t>run1: cut c, slight frontal/temp dropout; fit ok
run2: cut c, slight frontal/temp dropout; fit ok; contrast gradient weird</t>
  </si>
  <si>
    <t>leave run1 out of cope2 and cope 6</t>
  </si>
  <si>
    <t>ldrc_2_034_third</t>
  </si>
  <si>
    <t>Rest1: slight drift over 30
SC1: ok
SST1: slight drift over 30
SC2: ok
Rest2: slight drift over 30
SST2: slight drift over 30
SC3: ok</t>
  </si>
  <si>
    <t>Rest1: 0
SC1: 0
SST1: 0
SC2: 0
Rest2: 0
SST2: 0
SC3: 4</t>
  </si>
  <si>
    <t>Rest1: 75
SC1: 0
SST1: 0
SC2: 0
Rest2: 81
SST2: 0  
SC3: 0</t>
  </si>
  <si>
    <t xml:space="preserve">run1: cut C, frontal drop, occ fit off but ok, contrast little dark
run2: cut C, frontal drop, occ fit off but ok, contrast little dark
run3: cut C, frontal drop, occ fit off but ok, contrast little dark
</t>
  </si>
  <si>
    <t>run1: good
run2: no empty junk
run3: empty incor_all (EV5) and no empty junk</t>
  </si>
  <si>
    <t>run1: cut C, frontal drop; occ fit off but ok; weird contrast
run2: cut C, frontal drop; occ fit off but ok; weird contrast</t>
  </si>
  <si>
    <t xml:space="preserve">
run1: empty EV2 (go_incor), empty junk
run2: empty EV2 (go_incor)</t>
  </si>
  <si>
    <t>leave run1, run2 out of cope2 and cope6</t>
  </si>
  <si>
    <t>To do</t>
  </si>
  <si>
    <t>Not scanned yet</t>
  </si>
  <si>
    <t xml:space="preserve">Collinearity/empty EVs </t>
  </si>
  <si>
    <t>Run find_lev2_copes.sh; remake necessary copes</t>
  </si>
  <si>
    <t>ldrc2_0_104</t>
  </si>
  <si>
    <t>Rest1: good
SC1: slight drift
SST1: slight drift
SC2: ok
Rest2: good
SST2: ok
SC3: slight drift</t>
  </si>
  <si>
    <t>Rest1: 6
SC1: 0
SST1: 0
SC2: 0
Rest2: 51
SST2:  0
SC3: 0</t>
  </si>
  <si>
    <t>run1: cut c; fits ok
run2: cut c; fits ok
run3: cut c; fits ok</t>
  </si>
  <si>
    <t>run1: good
run2: no empty junk
run3: no empty junk</t>
  </si>
  <si>
    <t>run1: V3 empty (go incor)
run2: V3 empty</t>
  </si>
  <si>
    <t xml:space="preserve">run1: cut c, temp dropout, good fit
run2: cut c, temp dropout, good fit
</t>
  </si>
  <si>
    <t xml:space="preserve">run1: empty EV2 (go incor)
run2: empty EV2 (go incor)
</t>
  </si>
  <si>
    <t>cope2
cope6</t>
  </si>
  <si>
    <t>leave run1, run2 out of cope7 and cope8</t>
  </si>
  <si>
    <t>ldrc2_0_106</t>
  </si>
  <si>
    <t>did not scan</t>
  </si>
  <si>
    <t>ldrc2_0_122</t>
  </si>
  <si>
    <t>16 (0 1 2 6 7 10 22 23 27 28 36 51 52 56 57 58)</t>
  </si>
  <si>
    <t>Rest1: good
m_SC1: slight drift
SST1: drift over 100
SC2: ok
Rest2: good
SST2: good
SC3: ok</t>
  </si>
  <si>
    <t>Rest1: 78
m_SC1: 94
SST1: 44
SC2: 75
Rest2: 16
SST2: 44
SC3: 59</t>
  </si>
  <si>
    <t>Rest1: 120
m_SC1: 32
SST1: 15
SC2: 31
Rest2: 33
SST2: 15
SC3: 25</t>
  </si>
  <si>
    <t>m_run1: really bad banding, ghosting, and cut c; bad fit
run2: cut c, cut temp, frontal drop; good fit
run3: cut c, cut temp, frontal drop, banding; good fit</t>
  </si>
  <si>
    <t>m_run1: N/A
run2: scrubbed
run3: no empty junk, scrubbed</t>
  </si>
  <si>
    <t>run1</t>
  </si>
  <si>
    <t>run2: go incor empty</t>
  </si>
  <si>
    <t xml:space="preserve">run1: cut c, cut temp, temp/front drop; some banding in temp lobes, good fit
run2: cut c, cut temp, temp/front drop; good fit
</t>
  </si>
  <si>
    <t xml:space="preserve">run1: scrubbed
run2: empty EV2 (go incor), scrubbed
</t>
  </si>
  <si>
    <t>leave run2 out of cope7 and cope8</t>
  </si>
  <si>
    <t>ldrc2_0_123</t>
  </si>
  <si>
    <t>Rest1: good
SC1: slight drift
m_SST1: slight drift
m_SC2: slight drift
Rest2: drift over 200
SST2: ok
SC3: drift over 100</t>
  </si>
  <si>
    <t>Rest1: 42
SC1: 101
m_SST1: 42
m_SC2: 163
Rest2: 78
SST2: 35
SC3: 129</t>
  </si>
  <si>
    <t>Rest1: 69
SC1: 54
m_SST1: 15
m_SC2: 98
Rest2: 102
SST2: 13
SC3: 67</t>
  </si>
  <si>
    <t>SC2 movement
SST1</t>
  </si>
  <si>
    <t>SC2
SST1 banding</t>
  </si>
  <si>
    <t>Run3 V11 high VIF (junk)</t>
  </si>
  <si>
    <t>run1: banding, cut c, frontal drop; occipital fit off but ok
run2: N/A
run3: banding, cut c, frontal drop; occipital fit off, but ok</t>
  </si>
  <si>
    <t>run1: scrubbed
run2: N/A
run3: no empty junk, scrubbed</t>
  </si>
  <si>
    <t>run2 - movement</t>
  </si>
  <si>
    <t>x_run1: cut c, temp/front dropout, a lot of banding, possible ghosting in occipital/parietal lobes, fit off
run2: cut c, temp/front dropout, good fit</t>
  </si>
  <si>
    <t xml:space="preserve">x_run1: scrubbed
run2: scrubbed
</t>
  </si>
  <si>
    <t>run1 bad fit in occipital lobe b/c of ghosting</t>
  </si>
  <si>
    <t>ldrc2_0_124</t>
  </si>
  <si>
    <t xml:space="preserve">Rest1: slight drift
SC1: good 
SST1: good 
SC2: good 
Rest2: good 
SST2: good 
x_SC3: good </t>
  </si>
  <si>
    <t>Rest1: 4
SC1: 0
SST1: 0
SC2: 50
Rest2: 37
SST2: 12
x_SC3: 21</t>
  </si>
  <si>
    <t>Rest1: 44
SC1: 1
SST1: 0
SC2: 16
Rest2: 90
SST2: 4
x_SC3: 2</t>
  </si>
  <si>
    <t>SC3 ghosting</t>
  </si>
  <si>
    <t>run1: cut c, frontal drop, poor fit on occipital lobe
run2: cut c, frontal drop, poor fit on occipital lobe
x_run3: really bad ghosting, banding, etc.</t>
  </si>
  <si>
    <t>run1: no empty junk, scrubbed
run2: no empty junk, scrubbed
x_run3: N/A</t>
  </si>
  <si>
    <t>drop run3 for terrible banding, ghosting, venetian blinds, and functional dropout chunks</t>
  </si>
  <si>
    <t>run1: go incor empty
run2: go incor empty</t>
  </si>
  <si>
    <t>run1: frontal dropout, cut c, ok occipital lobe fit
run2: frontal dropout, cut c, banding, ok occipital lobe fit</t>
  </si>
  <si>
    <t>run1: go incor empty EV2
run2: go incor empty EV2, scrubbed</t>
  </si>
  <si>
    <t>didn't make cope2 or cope6</t>
  </si>
  <si>
    <t>ldrc2_0_128</t>
  </si>
  <si>
    <t>11 (28 32 33 34 41 43 45 46 47 48 53)</t>
  </si>
  <si>
    <t>Rest1: ok
SC1: drift over 600!!
SST1: drift over 200
SC2: drift over 200
Rest2: ok
SST2: drift over 200
SC3: drift over 200</t>
  </si>
  <si>
    <t>Rest1: 38
SC1: 92
SST1: 52
SC2: 97
Rest2: 109
SST2: 107 
SC3: 144</t>
  </si>
  <si>
    <t>Rest1: 114
SC1: 48
SST1: 25
SC2: 45
m_Rest2: 152
SST2: 61
SC3: 80</t>
  </si>
  <si>
    <t>maybe Rest1 for movement</t>
  </si>
  <si>
    <t>movement pretty bad on all runs because of coughing, but not above threshold cutoffs</t>
  </si>
  <si>
    <t>run1: incor all high VIF - not high
5/19/15</t>
  </si>
  <si>
    <t>run1: bad frontal fit, cut c, temp drop
run2: bad frontal fit, cut c, temp drop
run3: bad frontal fit, cut c, temp drop; better fit, but still iffy</t>
  </si>
  <si>
    <t>run1: scrubbed
run2: empty junk, scrubbed
run3: scrubbed</t>
  </si>
  <si>
    <t>drop for now b/c of bad fit</t>
  </si>
  <si>
    <t>run1: really poor fit frontal lobe; temp dropout, cut c, frontal fit bad
run2: temp/front dropout, cut c and maybe temp lobe, fit good</t>
  </si>
  <si>
    <t>ldrc2_0_135</t>
  </si>
  <si>
    <t>LD/MAR</t>
  </si>
  <si>
    <t>Rest1: ok
m_SC1: drift over 200
m_SST1: drift over 100 
m_SC2: drift
Rest2: drift over 200
SST2: drift over 200
m_SC3: drift over ~100</t>
  </si>
  <si>
    <t>Rest1: 61
m_SC1: 152
m_SST1: 109
m_SC2: 162
Rest2: 93
SST2: 91
m_SC3: 156</t>
  </si>
  <si>
    <t>Rest1: 140
m_SC1: 79
m_SST1: 43
m_SC2: 90
Rest2: 163
SST2: 47
m_SC3: 86</t>
  </si>
  <si>
    <t>SC1 huge ghosting and dropout
SC2, SC3 movement
rest1 and rest2 movement
SST1 ghosting</t>
  </si>
  <si>
    <t>don't include rest runs?</t>
  </si>
  <si>
    <t>run1: huge dropout band in fronto/temporal lobe
run2: N/A
run3: N/A</t>
  </si>
  <si>
    <t>run1: scrubbed
run2:  N/A
run3: N/A</t>
  </si>
  <si>
    <t>drop run1 for dropout</t>
  </si>
  <si>
    <t>N/A</t>
  </si>
  <si>
    <t>run1: N/A
run2: terrible banding and dropout; fit good; seen a lot worse</t>
  </si>
  <si>
    <t xml:space="preserve">run1: N/A
run2: scrubbed
</t>
  </si>
  <si>
    <t>only run2</t>
  </si>
  <si>
    <t>ldrc2_0_137</t>
  </si>
  <si>
    <t>JG/MAR</t>
  </si>
  <si>
    <t>Rest1: ok
SC1: ok
SST1: good
SC2: good
Rest2: drift over 125
SST2: ok
SC3: good</t>
  </si>
  <si>
    <t>Rest1: 14
SC1: 17
SST1: 17
SC2: 43
Rest2: 5
SST2: 15
SC3: 13</t>
  </si>
  <si>
    <t>Rest1: 61
SC1:0
SST1: 7
SC2: 15
Rest2: 20
SST2: 5
SC3: 3</t>
  </si>
  <si>
    <t>run1: cut c, a lot of frontal dropout!; occ fit off but ok
run2: cut c, a lot of frontal dropout!; occ fit off but ok
run3: cut c, a lot of frontal dropout!; occ fit off but ok</t>
  </si>
  <si>
    <t>run1: good
run2: scrubbed
run3: no empty junk, scrubbed</t>
  </si>
  <si>
    <t>run1: frontal drop, off fit occipital lobe but ok, cut c
run2: frontal drop, off fit occipital lobe but ok, cut c</t>
  </si>
  <si>
    <t>ldrc2_0_140</t>
  </si>
  <si>
    <t>3 (32 58 63)</t>
  </si>
  <si>
    <t>Rest1: good
SC1: good
SST1: over 100
SC2: ok
Rest2: ok
bad_SST2: incomplete
SC3: ok</t>
  </si>
  <si>
    <t>Rest1: 16
SC1: 30
SST1: 78
SC2: 71
Rest2: 88
bad_SST2: incomplete
SC3: 102</t>
  </si>
  <si>
    <t>Rest1: 73
SC1: 8
SST1: 27
SC2: 38
Rest2: 124
bad_SST2: incomplete
SC3: 55</t>
  </si>
  <si>
    <t>SST2 incompelte</t>
  </si>
  <si>
    <t>SST2 incomplete</t>
  </si>
  <si>
    <t>run1: cut C, frontal/temp drop, fit a little off front/occ but ok
run2: cut C, frontal/temp drop, fit a little off front/occ but ok
run3: cut C, frontal/temp drop, banding, front fit off</t>
  </si>
  <si>
    <t>run1: go incor empty</t>
  </si>
  <si>
    <t xml:space="preserve">run1: cut c, slightly poor fit in occ/frontal lobes, but ok
run2: N/A
</t>
  </si>
  <si>
    <t xml:space="preserve">run1: empty EV2, scrubbed
run2: N/A
</t>
  </si>
  <si>
    <t>-leave run1 out of cope7 and cope8
-only run1</t>
  </si>
  <si>
    <t>ldrc2_0_143
(was ldrc2_1_143)</t>
  </si>
  <si>
    <t>MAR/LD</t>
  </si>
  <si>
    <t>Rest1: good
SC1: slight drift
SST1: ok
SC2: ok
Rest2: over 100
x_SST2: over 100
SC3: slight drift</t>
  </si>
  <si>
    <t>Rest1: 8
SC1: 4
SST1: 0
SC2: 26
Rest2: 31
x_SST2: 42
SC3: 76</t>
  </si>
  <si>
    <t>Rest1: 64
SC1: 2
SST1: 1
SC2: 8
Rest2: 104
x_SST2: 11
SC3: 37</t>
  </si>
  <si>
    <t>run1: cut c, front drop, ok fit
run2: cut c, front drop, ok fit
run3: cut c, front drop, ok fit</t>
  </si>
  <si>
    <t>run1: no empty junk, scrubbed
run2: scrubbed
run3: scrubbed</t>
  </si>
  <si>
    <t xml:space="preserve">run1: cut c, temp/front dropout, fit ok
run2: N/A
</t>
  </si>
  <si>
    <t xml:space="preserve">run1: scrubbed
run2: N/A
</t>
  </si>
  <si>
    <t>ldrc2_0_145</t>
  </si>
  <si>
    <t>1 (42)</t>
  </si>
  <si>
    <t>Rest1: good
SC1: bad drift over 400
SST1: drift over 100
SC2: good
Rest2: good
m_SST2: slight drift over 50
m_SC3: slight drift over 50</t>
  </si>
  <si>
    <t>Rest1: 22
SC1: 44
SST1: 51
SC2: 17
Rest2: 14
m_SST2: 27
m_SC3: 7</t>
  </si>
  <si>
    <t>Rest1: 78
SC1: 21
SST1: 28
SC2: 8
Rest2: 31
m_SST2: 14
m_SC3: 7</t>
  </si>
  <si>
    <t>SC3 cut parietal
SST2 parietal</t>
  </si>
  <si>
    <t>SC3
SST2</t>
  </si>
  <si>
    <t>Run3 V11 high VIF (junk); empty V9 incorr all</t>
  </si>
  <si>
    <t>run1: cut c, cut parietal, fit ok except parietal
run2: cut c, cut parietal, fit ok except parietal
x_run3: cut parietal fairly bad, fit ok except parietal</t>
  </si>
  <si>
    <t>run1: no empty junk, scrubbed
run2: no empty junk, scrubbed
x_run3: empty incor, scrubbed</t>
  </si>
  <si>
    <t>run3 empty incor; cut parietal lobe in all scans</t>
  </si>
  <si>
    <t xml:space="preserve">run1: banding, cut c, slightly cut parietal lobes, temp dropout, ok fit
x_run2: cut c/parietal lobes, temp dropout, ok fit but a little off in parietal
</t>
  </si>
  <si>
    <t xml:space="preserve">run1: scrubbed
x_run2: scrubbed
</t>
  </si>
  <si>
    <t>severly cut parietal run2</t>
  </si>
  <si>
    <t>ldrc2_0_151</t>
  </si>
  <si>
    <t>Rest1: ok
SC1: good
SST1: good
SC2: good
Rest2: good
SST2: good
SC3: good</t>
  </si>
  <si>
    <t>Rest1: 0
SC1: 0
SST1: 0
SC2: 0
Rest2: 0
SST2: 0
SC3: 7</t>
  </si>
  <si>
    <t>Rest1: 19
SC1: 0
SST1: 0
SC2: 0
Rest2: 34
SST2: 0
SC3: 2</t>
  </si>
  <si>
    <t>run1: cut C, frontal/temp drop, fit good
run2: cut C, frontal/temp drop, fit good
run3: cut C, frontal/temp drop, banding, fit good</t>
  </si>
  <si>
    <t xml:space="preserve">run1: cut c, banding, temp dropout, ok fit
run2: cut c, temp/front dropout, ok fit
</t>
  </si>
  <si>
    <t>ldrc2_0_172</t>
  </si>
  <si>
    <t>Rest1: ok
SC1: ok
SST1: ok
SC2: ok
Rest2: over 100
SST2: ok
SC3: ok</t>
  </si>
  <si>
    <t>Rest1: 0
SC1: 11
SST1: 10
SC2: 35
Rest2: 12
SST2: 0
SC3: 8</t>
  </si>
  <si>
    <t>Rest1: 49
SC1: 2
SST1: 2
SC2: 25
Rest2: 67
SST2: 0
SC3: 0</t>
  </si>
  <si>
    <t>Run3 empty V9 incorr_all</t>
  </si>
  <si>
    <t>run1: cut C, frontal/temp drop, fit ok
run2: cut C, frontal/temp drop, fit ok
run3: cut C, frontal/temp drop, fit ok</t>
  </si>
  <si>
    <t>run1: scrubbed
run2: no empty junk, scrubbed
run3: empty incor &amp; no empty junk</t>
  </si>
  <si>
    <t>look out for frontal/temp drop</t>
  </si>
  <si>
    <t>run3 empty incor</t>
  </si>
  <si>
    <t>run1: frontal drop, cut c, ok fit
run2: frontal drop, cut c, ok fit</t>
  </si>
  <si>
    <t>run1: scrubbed
run2: good</t>
  </si>
  <si>
    <t xml:space="preserve">-leave run1 out of cope7 and cope8
</t>
  </si>
  <si>
    <t>ldrc2_0_175</t>
  </si>
  <si>
    <t>x
incidental finding</t>
  </si>
  <si>
    <t>Rest1: over 200 - a lot of drift
SC1: over 100
SST1: ok
SC2: over 200 
Rest2: ok
SST2: ok
SC3: missing</t>
  </si>
  <si>
    <t>Rest1: 4
SC1: 24
SST1: 13
SC2: 63
Rest2: 4
SST2: 39
SC3: missing</t>
  </si>
  <si>
    <t>Rest1: 52
SC1: 11
SST1: 3
SC2: 29
Rest2: 23
SST2: 18
SC3: missing</t>
  </si>
  <si>
    <t>all BOLD images bright white where the possible cyst is</t>
  </si>
  <si>
    <t>run1: poor fit occipital and frontal lobe
run2: poor fit occipital and frontal lobe, banding
run3: N/A</t>
  </si>
  <si>
    <t>run1: empty incor &amp; junk; scrubbed
run2: empty junk, scrubbed
run3: N/A</t>
  </si>
  <si>
    <t>run1 and run2 have poor fit</t>
  </si>
  <si>
    <t>run1 empty incor</t>
  </si>
  <si>
    <t>run1: poor fit
run2: poor fit</t>
  </si>
  <si>
    <t>run1: go incor empty; scrubbed
run2: scrubbed</t>
  </si>
  <si>
    <t>ldrc2_1_125</t>
  </si>
  <si>
    <t>4 (18 19 56 63)</t>
  </si>
  <si>
    <t>Rest1: good
m_SC1: bad drift - over 1000
x_SST1: good
m_SC2: bad drift - over 200
Rest2: ok
m_SST2: bad drift over 200
m_SC3: bad drift over 400</t>
  </si>
  <si>
    <t>Rest1: 89
m_SC1: 198
x_SST1: 77
m_SC2: 197
Rest2: 59
m_SST2: 112
m_SC3: 196</t>
  </si>
  <si>
    <t>Rest1: 129
m_SC1: 170
x_SST1: 36
m_SC2: 162
Rest2: 85
m_SST2: 78
m_SC3: 157</t>
  </si>
  <si>
    <t>2 - only rest</t>
  </si>
  <si>
    <t>SST1 incomplete behav; off task
SC1, SC2, SST2, SC3 bad movement</t>
  </si>
  <si>
    <t>ldrc2_1_129</t>
  </si>
  <si>
    <t>7 (1 2 23 24 33 34 37)</t>
  </si>
  <si>
    <t>Rest1: ok
SC1: good
SST1: good
m_SC2: slight drift
Rest2: missing
m_SST2: ok
SC3: missing</t>
  </si>
  <si>
    <t>Rest1: 87
SC1: 116
SST1: 102
m_SC2: 151
Rest2: missing
m_SST2: 92
SC3: missing</t>
  </si>
  <si>
    <t>Rest1: 104
SC1: 69
SST1: 54
m_SC2: 116
Rest2: missing
m_SST2: 55
SC3: missing</t>
  </si>
  <si>
    <t>SC2 movement
SST2 bad fit</t>
  </si>
  <si>
    <t>SC2
SST2</t>
  </si>
  <si>
    <t>run1: cut C, slight frontal dropout, fit good
run2: N/A
run3: N/A</t>
  </si>
  <si>
    <t>run1: scrubbed
run2: N/A
run3: N/A</t>
  </si>
  <si>
    <t>run2 for movement
run3 missing</t>
  </si>
  <si>
    <t xml:space="preserve">run1: cut c, slight banding in temp lobes, ok fit
x_run2: cut c, front dropout, a lot of banding &amp; ghosting
</t>
  </si>
  <si>
    <t>run2 ghosting</t>
  </si>
  <si>
    <t>ldrc2_1_133</t>
  </si>
  <si>
    <t>Rest1: ok
SC1: slight drift
SST1: slight drift
SC2: good
Rest2: good 
SST2: good
SC3: good</t>
  </si>
  <si>
    <t>Rest1: 0
SC1: 0
SST1: 4
SC2: 23
Rest2: 24
SST2: 6
SC3: 49</t>
  </si>
  <si>
    <t>Rest1: 21
SC1: 0
SST1: 0
SC2: 6
Rest2: 44 
SST2: 3
SC3: 31</t>
  </si>
  <si>
    <t>run1: cut C, frontal/temp drop, fit little off in parietal but ok
run2: cut C, frontal/temp drop, fit little off in parietal but ok
run3: cut C, frontal/temp drop, banding, fit little off in parietal but ok</t>
  </si>
  <si>
    <t>run1: good
run2: no empty junk, scrubbed
run3: no empty junk, scrubbed</t>
  </si>
  <si>
    <t xml:space="preserve">run1: cut c, temp/front dropout, slightly poor fit in parietal lobe but ok
run2: cut c, temp/front dropout, slightly poor fit in parietal lobe bu tok
</t>
  </si>
  <si>
    <t xml:space="preserve">run1: good
run2: scrubbed
</t>
  </si>
  <si>
    <t>ldrc2_1_134</t>
  </si>
  <si>
    <t>x; consider dropping?</t>
  </si>
  <si>
    <t>2 (30 34)</t>
  </si>
  <si>
    <t>JM</t>
  </si>
  <si>
    <t>m_Rest1: ok
x_SC1: slight drift
x_SST1: drift
m_SC2: drift
Rest2: missing
x_SST2: slight drift
SC3: missing</t>
  </si>
  <si>
    <t>m_Rest1: 128
x_SC1: 108
x_SST1: 149
m_SC2: 168
Rest2: missing 
x_SST2: 106
SC3: missing</t>
  </si>
  <si>
    <t>m_Rest1: 153
x_SC1: 31
x_SST1:100 
m_SC2: 97
Rest2: missing
x_SST2: 27
SC3: missing</t>
  </si>
  <si>
    <t>1?</t>
  </si>
  <si>
    <t>SC1 bad banding/venetian blinds
SST1 movement &amp; performance
SC2 movement
SST2 performance
rest1 movement</t>
  </si>
  <si>
    <t>SST1
SC2
SST2
Rest1</t>
  </si>
  <si>
    <t>rest2 and SC3 missing
bad SST1, SST2, SC2
put m_ in front of rest1?</t>
  </si>
  <si>
    <t>x_run1: really bad banding/venetian blinds
run2: N/A
run3: missing</t>
  </si>
  <si>
    <t>run1: scrubbed
run2: N/A
run3: missing</t>
  </si>
  <si>
    <t>cope1
cope5
cope6
cope8; reran, fixed</t>
  </si>
  <si>
    <t>dropped run1 for venetian blinds</t>
  </si>
  <si>
    <t>ldrc2_1_139</t>
  </si>
  <si>
    <t>1 (27)</t>
  </si>
  <si>
    <t>runs out of order</t>
  </si>
  <si>
    <t>Rest1: ok
x_SC1: good
SST1: good
SC2: ok
Rest2: drift over 100
x_SST2: good
x_SC3: incomplete</t>
  </si>
  <si>
    <t>Rest1: 18
x_SC1: 88
SST1: 56
SC2: 110
Rest2: 69
x_SST2: 42
x_SC3: incomplete</t>
  </si>
  <si>
    <t>Rest1: 65
x_SC1: 43
SST1: 27
SC2: 68
Rest2: 124
x_SST2: 20
x_SC3: incomplete</t>
  </si>
  <si>
    <t>SC1 and SC3 incomplete - button box wasn't working
SST2 behav below 70%</t>
  </si>
  <si>
    <t>SC1
SC3
SST2</t>
  </si>
  <si>
    <t>run1: N/A
run2: occipital, frontal, temp dropout, cut c; fit little off on occipital but ok
run3: N/A</t>
  </si>
  <si>
    <t>run1: N/A
run2: scrubbed
run3: N/A</t>
  </si>
  <si>
    <t>a lot of dropout</t>
  </si>
  <si>
    <t>run1: frontal drop, cut c, little off occipital lobe fit
run2: N/A</t>
  </si>
  <si>
    <t>ldrc2_1_141</t>
  </si>
  <si>
    <t>Rest1: good
SC1: over 100
SST1: good
SC2: over 100
Rest2: over 100
SST2: slight drift
SC3: drift over 1000</t>
  </si>
  <si>
    <t>Rest1: 21
SC1: 19
SST1: 29
SC2: 77
Rest2: 48
SST2: 56
SC3: 83</t>
  </si>
  <si>
    <t>Rest1: 70
SC1: 9
SST1: 6
SC2: 37
Rest2: 110
SST2: 24
SC3: 47</t>
  </si>
  <si>
    <t>SC3 really bad drift</t>
  </si>
  <si>
    <t>run1: cut c, temp drop, fit ok
run2: cut c, frontal/temp drop, banding, fit ok
run3: cut c, temp drop, fit ok</t>
  </si>
  <si>
    <t>run1: scrubbed
run2: no empty junk, scrubbed
run3: scrubbed</t>
  </si>
  <si>
    <t xml:space="preserve">run1: cut c, a lot of temporal dropout, some banding, fit ok
run2: cut c, less temp dropout, no banding, fit ok
</t>
  </si>
  <si>
    <t>ldrc2_1_147</t>
  </si>
  <si>
    <t>4 (6 8 9 41)</t>
  </si>
  <si>
    <t>m_Rest1: drift over 200
SC1: drift over 50
SST1: drift over 100
x_SC2: drift over 100
m_Rest2: drift over 100
SST2: drift over 50
SC3: good</t>
  </si>
  <si>
    <t>m_Rest1: 137
SC1: 20
SST1: 18
x_SC2: 64
m_Rest2: 121
SST2: 18
SC3: 46</t>
  </si>
  <si>
    <t>m_Rest1: 170
SC1: 8
SST1: 2
x_SC2: 23
m_Rest2: 158
SST2: 5
SC3: 21</t>
  </si>
  <si>
    <t>Rest1 and Rest2 movement
SC2 performance</t>
  </si>
  <si>
    <t>REST1
Rest2
SC2</t>
  </si>
  <si>
    <t>put m in front of rest?</t>
  </si>
  <si>
    <t>run1: cut c, front drop bad, fits ok
run2: N/A
run3: cut c, front drop worse, banding pretty bad, but seen worse</t>
  </si>
  <si>
    <t>run1: scrubbed
run2: N/A
run3: scrubbed</t>
  </si>
  <si>
    <t>run2 for movement</t>
  </si>
  <si>
    <t>drop run3?</t>
  </si>
  <si>
    <t xml:space="preserve">run1: a lot of cut c and front/temp dropout w banding, fit ok
run2: a lot of cut c and cut temp, front/temp dropout w/ banding
</t>
  </si>
  <si>
    <t>be aware for frontal or temporal nodes</t>
  </si>
  <si>
    <t>ldrc2_1_152</t>
  </si>
  <si>
    <t>Rest1: over 100
m_SC1: over 100
SST1: over 100
SC2: good
Rest2: missing
SST2: missing
SC3: missing</t>
  </si>
  <si>
    <t>Rest1: 72
m_SC1: 151
SST1: 16
SC2: 96
Rest2: missing
SST2: missing
SC3: missing</t>
  </si>
  <si>
    <t>Rest1: 88
m_SC1: 114
SST1: 7
SC2: 44
Rest2: missing
SST2: missing
SC3: missing</t>
  </si>
  <si>
    <t>rest2, SST2, SC3 missing</t>
  </si>
  <si>
    <t>run2: high vif for junk  (V11)</t>
  </si>
  <si>
    <t>run1: N/A
run2: small cut c, temp drop, some banding; fit ok
run3: N/A</t>
  </si>
  <si>
    <t>run1 for movement
run3 missing</t>
  </si>
  <si>
    <t xml:space="preserve">run1: cut c, temp dropout; fit ok
run2: N/A
</t>
  </si>
  <si>
    <t>run1: scrubbed
run2: N/A</t>
  </si>
  <si>
    <t>ldrc2_1_157</t>
  </si>
  <si>
    <t>4 (42 46 51 58)</t>
  </si>
  <si>
    <t>Rest1: slight drift over 50
SC1: ok
SST1: dlight drift over 50
SC2: good
Rest2: drift over 100
SST2: drift over 100
SC3: good</t>
  </si>
  <si>
    <t>Rest1: 4
SC1: 0
SST1: 0
SC2: 13
Rest2: 0
SST2: 39
SC3: 32</t>
  </si>
  <si>
    <t>Rest1: 18
SC1: 0
SST1: 0
SC2: 3
Rest2: 10
SST2: 20
SC3: 16</t>
  </si>
  <si>
    <t>run1: cut C, frontal/temp drop, a lot of banding, fit ok, some red blobs
run2: cut C, frontal/temp drop, fit ok
run3: cut C, frontal/temp drop, fit ok</t>
  </si>
  <si>
    <t>run1: empty incorr, no empty junk
run2: no empty junk, scrubbed
run3: no empty junk, scrubbed</t>
  </si>
  <si>
    <t xml:space="preserve">run1: cut c, temp/front dropout, fit ok
run2: cut c, temp/front dropout, fit ok
</t>
  </si>
  <si>
    <t>ldrc2_1_158</t>
  </si>
  <si>
    <t>x; dqed for incidental finding</t>
  </si>
  <si>
    <t>Rest1:
SC1:
SST1:
SC2:
Rest2:
SST2: missing
SC3: missing</t>
  </si>
  <si>
    <t>incidental finding</t>
  </si>
  <si>
    <t>ldrc2_1_173</t>
  </si>
  <si>
    <t>2 (25 58)</t>
  </si>
  <si>
    <t>Rest1: over 100
SC1: ok
x_SST1: over 200
SC2: slight drift
Rest2: drift over 200
x_SST2: over 100
SC3: ok</t>
  </si>
  <si>
    <t>Rest1: 23
SC1: 98
x_SST1: 127
SC2: 76
Rest2: 4
x_SST2: 85
SC3: 57</t>
  </si>
  <si>
    <t>Rest1: 88
SC1: 54
x_SST1: 80
SC2: 40
Rest2: 114
x_SST2: 52
SC3: 31</t>
  </si>
  <si>
    <t>SST1 movement &amp; behav
SST2 behav</t>
  </si>
  <si>
    <t>run1: cut c, temp dropout, significant banding, fit ok
run2: some temp dropout; slightly cut c, fit ok
run3: some temp/frontal dropout, slightly cut c, fit ok</t>
  </si>
  <si>
    <t>run1: no empty junk, scrubbed
run2: no empty junk, scrubbed
run3: scrubbed</t>
  </si>
  <si>
    <t>run1 banding</t>
  </si>
  <si>
    <t>run script for Behav onset files (SC, SST); rerun?</t>
  </si>
  <si>
    <t>run Mot files script</t>
  </si>
  <si>
    <t>ldrc2_0_122_second</t>
  </si>
  <si>
    <t>x - came back for DTI</t>
  </si>
  <si>
    <t>1 (45)</t>
  </si>
  <si>
    <t>LD (tried to rerun BET, not better)</t>
  </si>
  <si>
    <t>Rest1: ok
SC1: ok
SST1: slight drift
SC2: ok
Rest2: ok
SST2: ok
SC3: ok</t>
  </si>
  <si>
    <t>Rest1: 0
SC1: 84
SST1: 14
SC2: 20
Rest2: 25
SST2: 43
SC3: 30</t>
  </si>
  <si>
    <t>Rest1: 11
SC1: 34
SST1: 4
SC2: 8
Rest2: 52
SST2: 25
SC3: 4</t>
  </si>
  <si>
    <t>SC (5/5/15) SST(5/5/15)</t>
  </si>
  <si>
    <t>Run3 V9 (incor_all) empty</t>
  </si>
  <si>
    <t>run1: frontal/temp drop, cut c, parietal/occipital fit off
run2: frontal/temp drop, cut c, parietal/occipital fit off
run3: frontal/temp drop, cut c, parietal/occipital fit off</t>
  </si>
  <si>
    <t>run1: good, scrubbed
run2: good, scrubbed
run3: empty EV5, scrubbed</t>
  </si>
  <si>
    <t>run1: empty go incor</t>
  </si>
  <si>
    <t>run1: frontal/temporal dropout, cut c, parietal fit off a little, but ok
run2: frontal/temporal dropout, cut c, parietal fit off a little, but ok</t>
  </si>
  <si>
    <t>run1: empty EV2, scrubbed
run2: good, scrubbed</t>
  </si>
  <si>
    <t>ldrc2_0_122_second_2</t>
  </si>
  <si>
    <t>NA</t>
  </si>
  <si>
    <t>0 ()</t>
  </si>
  <si>
    <t>ldrc2_0_123_second</t>
  </si>
  <si>
    <t>Rest1: good
SC1: good
SST1: good 
SC2: slight drift
Rest2: ok
SST2: ok
SC3: slight drift</t>
  </si>
  <si>
    <t>Rest1: 0
SC1: 59
SST1: 8
SC2: 24
Rest2: 15
SST2: 22
SC3: 40</t>
  </si>
  <si>
    <t>Rest1: 47
SC1: 18
SST1: 3
SC2: 21
Rest2: 52
SST2: 11
SC3: 21</t>
  </si>
  <si>
    <t>SC (9/3/15) SST (6/25/15)</t>
  </si>
  <si>
    <t>SC (9/3/15)
SST(7/3/15)</t>
  </si>
  <si>
    <t>run1: frontal/temp drop, cut c, occipital fit off
run2: frontal/temp drop, cut c, occipital fit off
run3: frontal/temp drop, cut c, occipital fit off</t>
  </si>
  <si>
    <t>run1: frontal/temporal drop, cut c, occipital fit slightly off
run2: frontal/temporal drop, cut c, occipital fit slightly off</t>
  </si>
  <si>
    <t>ldrc2_0_124_second</t>
  </si>
  <si>
    <t>LD/AZ/LH</t>
  </si>
  <si>
    <t>Rest1: drift
SC1: good
SST1: slight drift
m_SC2: ok
Rest2: ok
SST2: good 
m_SC3: slight drift</t>
  </si>
  <si>
    <t>Rest1: 21
SC1: 77
SST1: 34
m_SC2: 162
Rest2: 126
SST2: 19
m_SC3: 168</t>
  </si>
  <si>
    <t>Rest1: 87
SC1: 34
SST1: 13
m_SC2: 103
Rest2: 161
SST2: 3
m_SC3: 115</t>
  </si>
  <si>
    <t>SC (6/25/15/) SST (6/25/15)</t>
  </si>
  <si>
    <t>SC (7/2/15)
SST(7/3/15)</t>
  </si>
  <si>
    <t>SC2, SC3 bad movement</t>
  </si>
  <si>
    <t>run1: frontal drop, cut c, fit ok
run2: N/A
run3: N/A</t>
  </si>
  <si>
    <t>run1 empty junk</t>
  </si>
  <si>
    <t>run1: cut c and some temp, slight frontal drop, fit ok
run2: cut c, frontal/temporal drop, fit ok</t>
  </si>
  <si>
    <t>ldrc2_0_137_second</t>
  </si>
  <si>
    <t>didn't run; won't process if don't run the decompression script</t>
  </si>
  <si>
    <t>MAR/AZ</t>
  </si>
  <si>
    <t>Rest1: drift over 50
SC1: drift over 100
SST1: drift over 50
SC2: ok
Rest2: good
SST2: ok
SC3: drift over 150</t>
  </si>
  <si>
    <t>Rest1: 4
SC1: 29
SST1: 4
SC2: 33
Rest2: 0
SST2: 17
SC3: 32</t>
  </si>
  <si>
    <t>Rest1: 19
SC1: 9
SST1:1
SC2: 17
Rest2: 1
SST2: 4
SC3: 19</t>
  </si>
  <si>
    <t>SC/SST (8/14/15)</t>
  </si>
  <si>
    <t>run1: frontal/temp dropout, off fit in occipital lobe but ok
run2: frontal/temp dropout, off fit in occipital lobe but ok
run3: frontal/temp dropout, off fit in occipital lobe but ok</t>
  </si>
  <si>
    <t>run1: cut c, frontal drop, cut off occipital
run2: less cut c, frontal drop, cut off occipital</t>
  </si>
  <si>
    <t>ldrc2_0_140_second</t>
  </si>
  <si>
    <t>x - frontal dropout on a lot of runs</t>
  </si>
  <si>
    <t>Rest1: slight drift
SC1: drift 
SST1: ok
SC2: drift
Rest2: slight drift
SST2: slight drift
SC3: missing</t>
  </si>
  <si>
    <t>Rest1: 8
SC1: 72
SST1: 33
SC2: 75
Rest2: 22
SST2: 93
SC3: missing</t>
  </si>
  <si>
    <t>Rest1: 39
SC1: 30
SST1: 9
SC2: 36
Rest2: 48
SST2: 33
SC3: missing</t>
  </si>
  <si>
    <t>SC (5/20/15)
SST (5/20/15)</t>
  </si>
  <si>
    <t>frontal dropout in all runs</t>
  </si>
  <si>
    <t>Rest1: ok
SC1: slight drift
SST1: good 
SC2: slight drift
Rest2: good 
SST2: slight drift
SC3: ok</t>
  </si>
  <si>
    <t>Rest1: 8
SC1: 24
SST1: 1
SC2: 10
Rest2: 14
SST2: 5
SC3: 13</t>
  </si>
  <si>
    <t>Run2 V9 (incor_all) empty</t>
  </si>
  <si>
    <t>run1: slight frontal/temp drop, some cut c, fit ok
run2: frontal/temp drop, some cut c, fit ok
run3: frontal/temp drop, some cut c, fit ok</t>
  </si>
  <si>
    <t>run1: good, scrubbed
run2: empty V5, scrubbed
run3: good, scrubbed</t>
  </si>
  <si>
    <t>run1: frontal/temporal drop, cut c, fit ok
run2: frontal/temporal drop, cut c, fit ok</t>
  </si>
  <si>
    <t>ldrc2_0_143_second</t>
  </si>
  <si>
    <t>4 (41 42 48 58)</t>
  </si>
  <si>
    <t xml:space="preserve">Rest1: ok
SC1: good
SST1: good 
SC2: ok
Rest2: some drift
SST2: ok
SC3: good </t>
  </si>
  <si>
    <t>Rest1: 27
SC1: 14
SST1: 0
SC2: 30
Rest2: 0
SST2: 8
SC3: 57</t>
  </si>
  <si>
    <t>Rest1: 64
SC1: 4
SST1: 2
SC2: 10
Rest2: 37
SST2: 4
SC3: 22</t>
  </si>
  <si>
    <t>run1: temporal drop, slight cut c, fit ok
run2: temporal drop, slight cut c, fit ok
run3: temporal drop, slight cut c, fit ok</t>
  </si>
  <si>
    <t>run1: slight frontal/temporal drop, cut c, fit ok
run2: slight frontal/temporal drop, cut c, fit ok</t>
  </si>
  <si>
    <t>ldrc2_0_145_second</t>
  </si>
  <si>
    <t>Rest1: drift over 50
SC1: drift over 50
SST1: drift over 100
SC2: ok
Rest2: ok
SST2: ok
SC3: drift over 100</t>
  </si>
  <si>
    <t>Rest1: 4
SC1: 15
SST1: 32
SC2: 15
Rest2: 0
SST2: 34
SC3: 18</t>
  </si>
  <si>
    <t>Rest1: 53
SC1: 5
SST1: 19
SC2: 5
Rest2: 31
SST2: 20
SC3: 8</t>
  </si>
  <si>
    <t>-run2 EV5 empty
-run3 V9 (EV5 - incorr_all) vif = 13.42086 and V10 = 11.80738; EV5 only has one event in it</t>
  </si>
  <si>
    <t>run1: off fit in occipital and temporal/dorsal and frontal but ok, cut c
run2: off fit in occipital and temporal/dorsal and frontal but ok, cut c
run3:  off fit in occipital and temporal/dorsal and frontal but ok, cut c</t>
  </si>
  <si>
    <t>run1: good, scrubbed
run2: empty EV5, scrubbed
run3: good, scrubbed</t>
  </si>
  <si>
    <t xml:space="preserve">run1: empty go incorr
run2: empty go incorr
</t>
  </si>
  <si>
    <t>run1: slightly cut c, fit a little off parietal but ok
run2: cut c, fit off in frontal lobe, slightly off parietal, banding, but ok</t>
  </si>
  <si>
    <t>run1: empty EV2, scrubbed
run2: empty EV2, scrubbed</t>
  </si>
  <si>
    <t>didn't make cope2 or cope6; 8/17/2015</t>
  </si>
  <si>
    <t>ldrc2_0_151_second</t>
  </si>
  <si>
    <t>LD (note: scanner artifact)</t>
  </si>
  <si>
    <t>Rest1: ok
SC1: ok
SST1: bad drift
SC2: slight drift
Rest2: drift
SST2: bad drift
SC3: slight drift</t>
  </si>
  <si>
    <t>Rest1: 0
SC1: 0
SST1: 35
SC2: 8
Rest2: 0
SST2:9
SC3: 4</t>
  </si>
  <si>
    <t>Rest1: 45
SC1: 0
SST1: 14
SC2: 3
Rest2: 20
SST2: 3
SC3: 3</t>
  </si>
  <si>
    <t>scanner artifact - bad runs needs to be cleaned properly</t>
  </si>
  <si>
    <t>run1: temporal drop, cut c, frontal fit off
run2: temporal drop, cut c, frontal fit off
run3: temporal drop, cut c, frontal fit off</t>
  </si>
  <si>
    <t>run1: good
run2: good
run3: empty EV5</t>
  </si>
  <si>
    <t>LEAVE OUT OF LEV3</t>
  </si>
  <si>
    <t>run1: empty go incor
run2: empty go incor</t>
  </si>
  <si>
    <t>run1: temporal drop, cut c, frontal/parietal fit off
run2: temporal drop, cut c, frontal/parietal fit off</t>
  </si>
  <si>
    <t>ldrc2_1_115_second</t>
  </si>
  <si>
    <t>Rest1: some drift
SC1: drift over 200
SST1: ok
SC2: missing
Rest2: missing
SST2: missing
SC3: missing</t>
  </si>
  <si>
    <t>Rest1: 63
SC1: 17
SST1: 7
SC2: missing
Rest2: missing
SST2: missing
SC3: missing</t>
  </si>
  <si>
    <t>Rest1: 84
SC1: 8
SST1: 3
SC2: missing
Rest2: missing
SST2: missing
SC3: missing</t>
  </si>
  <si>
    <t>SC (5/11/15)
SST (5/11/15)</t>
  </si>
  <si>
    <t>only collected Rest1, SC1, and SST1</t>
  </si>
  <si>
    <t>Run1 V9 (incor_all) empty</t>
  </si>
  <si>
    <t>run1: scrubbed, empty EV5
run2: N/A
run3: N/A</t>
  </si>
  <si>
    <t>didn't make cope7 and cope8 b/c empty incorrect all</t>
  </si>
  <si>
    <t>run1: frontal/temporal drop, cut c, fit ok
run2: N/A</t>
  </si>
  <si>
    <t>run1: scrubbed, empty EV2
run2: N/A</t>
  </si>
  <si>
    <t>ldrc2_1_125_second</t>
  </si>
  <si>
    <t>1 (4)</t>
  </si>
  <si>
    <t>Rest1: ok
m_SC1: ok
SST1: some drift
m_SC2: ok
m_Rest2: slight drift
x_SST2: bad drift
m_SC3: slight drift</t>
  </si>
  <si>
    <t>Rest1: 89
m_SC1: 192
SST1: 86
m_SC2: 195
m_Rest2: 128
x_SST2: 98
m_SC3: 208</t>
  </si>
  <si>
    <t>Rest1: 90
m_SC1: 170
SST1: 63
m_SC2: 148
m_Rest2: 153
x_SST2: 51
m_SC3: 178</t>
  </si>
  <si>
    <t>SC1, SC2, SC3, Rest2 for movement
SST2 behav under 70%</t>
  </si>
  <si>
    <t>SC1
SC2
SC3
Rest2
SST2</t>
  </si>
  <si>
    <t xml:space="preserve">run1: cut c, banding, temp drop, fit ok
x_run2: Banding with red blobs, ghosting, temporal drop </t>
  </si>
  <si>
    <t>run1: good
x_run2: good</t>
  </si>
  <si>
    <t>x_ldrc2_1_129_second</t>
  </si>
  <si>
    <t>didn't run</t>
  </si>
  <si>
    <t>Rest1: drift over 200
SC1: drift over 100
SST1: good
SC2: drift over 150
Rest2: good
SST2: drift over 50
SC3: ok</t>
  </si>
  <si>
    <t>Rest1: 85
SC1: 80
SST1: 64
SC2: 21
Rest2: 6
SST2: 27
SC3: 55</t>
  </si>
  <si>
    <t>Rest1: 123
SC1: 42
SST1: 26
SC2: 11
Rest2: 9
SST2: 11
SC3: 31</t>
  </si>
  <si>
    <t>rest1?</t>
  </si>
  <si>
    <t>run2 empty EV5</t>
  </si>
  <si>
    <t>run1: very cut C, fit a little off in frontal lobe
run2: much less cut C, fit still a little off in frontal lobe
run3: much less cut C, fit still a little off in frontal lobe</t>
  </si>
  <si>
    <t>run1: really cut C, fit off in frontal lobe
run2: barely cut C, little sliced off in parietal, fit off in frontal lobe; must have slid down between these two runs</t>
  </si>
  <si>
    <t>run1: good, scrubbed
run2: good, scrubed</t>
  </si>
  <si>
    <t>ldrc2_1_129_second</t>
  </si>
  <si>
    <t>x - run without decompressing</t>
  </si>
  <si>
    <t xml:space="preserve"> 2 (31 40)</t>
  </si>
  <si>
    <t>Rest1: ok
SC1: slight drift
SST1: good
SC2: some drift
Rest2: good
SST2: ok
SC3: good</t>
  </si>
  <si>
    <t>Rest1: 86
SC1: 80
SST1: 65
SC2: 21
Rest2: 7
SST2: 28
SC3: 56</t>
  </si>
  <si>
    <t>Rest1: 120
SC1: 43
SST1: 26
SC2: 11
Rest2: 8
SST2: 11
SC3: 32</t>
  </si>
  <si>
    <t>reran without using decompression script</t>
  </si>
  <si>
    <t>run1: junk derivative (V12) VIF high
run2: incor_all empty</t>
  </si>
  <si>
    <t>run1: severe cut c into temp lobe and frontal dropout - maybe consider dropping
run2: slightly cut c, temp/front drop
run3: slightly cut c, temp/front drop</t>
  </si>
  <si>
    <t>run1: scrubbed
run2: incor all empty, scrubbed
run3: scrubbed</t>
  </si>
  <si>
    <t xml:space="preserve">run1: badly cut c possibly into occ, frontal drop
run2: slightly cut parietal, much less cut c, frontal drop
</t>
  </si>
  <si>
    <t>ldrc2_1_133_second</t>
  </si>
  <si>
    <t>Rest1: ok
SC1: ok
SST1: drift
SC2: slight drift
Rest2: good 
SST2: slight drift
SC3: ok</t>
  </si>
  <si>
    <t>Rest1: 0
SC1: 15
SST1: 4
SC2: 35
Rest2: 26
SST2: 39
SC3: 66</t>
  </si>
  <si>
    <t>Rest1: 19
SC1: 8
SST1: 0
SC2: 18
Rest2: 37
SST2: 18
SC3: 35</t>
  </si>
  <si>
    <t>run3: junk (V11) super high VIF (~141)</t>
  </si>
  <si>
    <t>run1: slight cut c, temp dropout, frontal fit off
run2: slight cut c, temp dropout, frontal fit off
run3: slight cut c, temp dropout, frontal fit off</t>
  </si>
  <si>
    <t>run1: slight temporal drop, frontal/parietal fit off, cut c
run2: slight temporal drop, frontal/parietal fit off, cut c</t>
  </si>
  <si>
    <t>ldrc2_1_134_second</t>
  </si>
  <si>
    <t>m_Rest1: drift over 700
SC1: drift over 100
x_SST1: drift over 100
SC2: ok
Rest2: drift over 100
x_SST2: ok
x_SC3: drift over 300</t>
  </si>
  <si>
    <t>m_Rest1: 111
SC1: 45
x_SST1: 29
SC2: 26
Rest2: 26
x_SST2: 7
x_SC3: 132</t>
  </si>
  <si>
    <t>m_Rest1: 153
SC1: 18
x_SST1: 13
SC2: 13
Rest2: 55
x_SST2: 3
x_SC3: 79</t>
  </si>
  <si>
    <t>SC3, SST1, SST2 performance
Rest1 movement</t>
  </si>
  <si>
    <t>SC3
SST1
SST2
Rest1</t>
  </si>
  <si>
    <t>talked during SC3 asking how much longer</t>
  </si>
  <si>
    <t>run1: cut c, frontal fit slightly off
run2: cut c, frontal fit slightly off
run3: N/A</t>
  </si>
  <si>
    <t>ldrc2_1_139_second</t>
  </si>
  <si>
    <t>Rest1: good 
m_SC1: slight drift
x_SST1: good
m_SC2: ok
Rest2: slight drift
x_SST2: slight drift
m_SC3: ok</t>
  </si>
  <si>
    <t>Rest1: 33
m_SC1: 57
x_SST1: 51
m_SC2: 46
Rest2: 42
x_SST2: 20
m_SC3: 65</t>
  </si>
  <si>
    <t>Rest1: 53
m_SC1: 27
x_SST1: 26
m_SC2: 21
Rest2: 99
x_SST2: 4
m_SC3: 24</t>
  </si>
  <si>
    <t>SST1 &amp; SST2 for bad behavior
SC1,2,3 bad fit</t>
  </si>
  <si>
    <t>SST1
SST2
SC1
SC2
SC3</t>
  </si>
  <si>
    <t>x_run1: some frontal/temp dropout, slight cut c, occipital fit off
x_run2: some frontal/temp dropout, slight cut c, occipital fit off
x_run3: cut parietal, some frontal/temp dropout, occipital fit off</t>
  </si>
  <si>
    <t>x_run1: good
x_run2: good
x_run3: good</t>
  </si>
  <si>
    <t>run3 really bad fit with cut temporal lobe and occipital dropout</t>
  </si>
  <si>
    <t>x_ldrc2_1_141_second</t>
  </si>
  <si>
    <t>Rest1: good
SC1: good
SST1: ok
x_SC2: ok
Rest2: good
SST2: some drift
SC3: drift over 100</t>
  </si>
  <si>
    <t>Rest1: 17
SC1: 12
SST1: 0
x_SC2: 9
Rest2: 20
SST2: 0
SC3: 85</t>
  </si>
  <si>
    <t>Rest1: 69
SC1: 1
SST1: 0
x_SC2: 5
Rest2: 92
SST2: 0
SC3: 37</t>
  </si>
  <si>
    <t>SC/SST (9/1/15)</t>
  </si>
  <si>
    <t>SC/SST (9/4/15)</t>
  </si>
  <si>
    <t>SC2 bad behav</t>
  </si>
  <si>
    <t xml:space="preserve">SC2
</t>
  </si>
  <si>
    <t>run1: fits a little off in the occipital and frontal lobe, slightly cut c, temporal dropout 
run2: N/A
run3: fits a little off in frontal/parietal lobe, slightly cut c, temporal drop</t>
  </si>
  <si>
    <t>run1: slightly cut c, fit a little off frontal/occipital, temporal dropout
run2: slightly cut c, fit a little off frontal/occipital, temporal dropout</t>
  </si>
  <si>
    <t>ldrc2_1_141_second</t>
  </si>
  <si>
    <t>Rest1: ok
SC1: good
SST1: slight drift
SC2: some drift
Rest2: good
SST2: ok
SC3: some drift</t>
  </si>
  <si>
    <t>Rest1: 17
SC1: 12
SST1: 0
SC2: 9
Rest2: 20
SST2: 0
SC3: 85</t>
  </si>
  <si>
    <t>Rest1: 68
SC1: 1
SST1: 0
SC2: 5
Rest2: 94
SST2: 0
SC3: 38</t>
  </si>
  <si>
    <t>run1: cut c, temp drop, frontal fit a little off
run2: N/A
run3: cut c, temp drop, frontal fit a little off</t>
  </si>
  <si>
    <t xml:space="preserve">run1: cut c, temp drop, frontal fit a little off
run2: cut c, temp drop, frontal fit a little off, occ fit a little off
</t>
  </si>
  <si>
    <t xml:space="preserve">run1: good
run2: good
</t>
  </si>
  <si>
    <t>ldrc2_1_147_second</t>
  </si>
  <si>
    <t>AZ/LD (all functional runs have odd frontal dropout)</t>
  </si>
  <si>
    <t xml:space="preserve">Rest1: slight drift
x_SC1: ok
x_SST1: ok
x_SC2: ok
Rest2: good 
x_SST2: good
x_SC3: some drift </t>
  </si>
  <si>
    <t>Rest1: 117
x_SC1: 32
x_SST1: 20
x_SC2: 65
Rest2: 86
x_SST2: 42
x_SC3: 155</t>
  </si>
  <si>
    <t>Rest1: 145
x_SC1: 12
x_SST1: 9
x_SC2: 25
Rest2: 124
x_SST2: 15
x_SC3: 67</t>
  </si>
  <si>
    <t>SC/SST (9/3/15)</t>
  </si>
  <si>
    <t>SC1, SC2, SC3 for behav
SST1, SST2 for behav</t>
  </si>
  <si>
    <t>x_run1: frontal drop, cut c, fit ok
x_run2: N/A
x_run3: frontal drop, cut c, occipital fit slightly off</t>
  </si>
  <si>
    <t>x_run1: good
x_run2: N/A
x_run3: good</t>
  </si>
  <si>
    <t>ldrc2_1_154_second</t>
  </si>
  <si>
    <t>Rest1: ok
SC1: drift over 100
x_SST1: drift over 100
SC2: drift over 50
Rest2: ok
x_SST2: drift over 100
SC3: drift over 100</t>
  </si>
  <si>
    <t>Rest1: 0
SC1: 52
x_SST1: 8
SC2: 31
Rest2: 26
x_SST2: 25
SC3: 18</t>
  </si>
  <si>
    <t>Rest1: 4
SC1: 23
x_SST1: 2
SC2: 13
Rest2: 52
x_SST2: 12
SC3: 13</t>
  </si>
  <si>
    <t>SST1, SST2 for behav</t>
  </si>
  <si>
    <t>rest1 incomplete - only has 70 frames</t>
  </si>
  <si>
    <t>run1: huge dropout/artifact in L temp lobe
run2: huge dropout/artifact in L temp lobe
run3: huge dropout/artifact in L temp lobe</t>
  </si>
  <si>
    <t>run1: good, scrubbed
run2:
run3: scrubbed, empty EV5</t>
  </si>
  <si>
    <t>temporary drop for artifacts in BOLD data</t>
  </si>
  <si>
    <t>ldrc2_1_173_second</t>
  </si>
  <si>
    <t>AZ/LD</t>
  </si>
  <si>
    <t xml:space="preserve">Rest1: slight drift
SC1: some drift
x_SST1: good 
SC2: ok
Rest2: some drift
x_SST2: good 
SC3: good </t>
  </si>
  <si>
    <t>Rest1: 9
SC1: 86
x_SST1: 104
SC2: 69
Rest2: 13
x_SST2: 74
SC3: 23</t>
  </si>
  <si>
    <t>Rest1: 115
SC1: 36 
x_SST1: 60
SC2: 29
Rest2: 95
x_SST2: 31
SC3: 8</t>
  </si>
  <si>
    <t>SC (6/25/15/) SST (9/3/15)</t>
  </si>
  <si>
    <t>SC (7/2/15)
SST(9/3/15)</t>
  </si>
  <si>
    <t>SST1 &amp; SST2 for bad behavior</t>
  </si>
  <si>
    <t>run1: some frontal/temp drop, cut c, fit ok
run2: temporal dropout, cut c, fit ok
run3: some frontal/temp drop, cut c, fit ok</t>
  </si>
  <si>
    <t>ldrc3_0_186</t>
  </si>
  <si>
    <t>using highres004</t>
  </si>
  <si>
    <t xml:space="preserve">Rest1: 
SC1: 
SST1: 
m_SC2: 
Rest2: 
SST2: 
SC3: </t>
  </si>
  <si>
    <t>Rest1: 99
SC1: 77
SST1: 19
m_SC2: 72
Rest2: 112
SST2: 20
SC3: 61</t>
  </si>
  <si>
    <t>SC/SST 2/26/16</t>
  </si>
  <si>
    <t>SC2 ghosting</t>
  </si>
  <si>
    <t>used highres004</t>
  </si>
  <si>
    <t>run1: cut c, temp dropout
run2: N/A
run3: cut c, venetian blinds - keep for now</t>
  </si>
  <si>
    <t>run1: venetian blinds
run2: cut c, temp drop</t>
  </si>
  <si>
    <t>ldrc3_0_197</t>
  </si>
  <si>
    <t>1 (41)</t>
  </si>
  <si>
    <t>Rest1: slight drift
x_SC1: slight drift
SST1: good
SC2: missing
Rest2: missing
SST2: missing
SC3: missing</t>
  </si>
  <si>
    <t>Rest1: 117
x_SC1: 133
SST1: 69
SC2: missing
Rest2: missing
SST2: missing
SC3: missing</t>
  </si>
  <si>
    <t>Rest1: 158
x_SC1: 60
SST1: 37
SC2: missing
Rest2: missing
SST2: missing
SC3: missing</t>
  </si>
  <si>
    <t>SC1 bad behav &amp; ghosting</t>
  </si>
  <si>
    <t>no usable SC data; using highres004, which original is in highres folder and changed to 001 in anatomy</t>
  </si>
  <si>
    <t>run1: cut c into temp
run2: N/A</t>
  </si>
  <si>
    <t>ldrc3_0_202</t>
  </si>
  <si>
    <t>1 (52)</t>
  </si>
  <si>
    <t>Rest1: good
SC1: ok
SST1: slight drift
m_SC2: ok
Rest2: some drift
SST2: drift over 100
SC3: missing</t>
  </si>
  <si>
    <t>Rest1: 17
SC1: 67
SST1: 46
m_SC2: 165
Rest2: 8
SST2: 26
SC3: missing</t>
  </si>
  <si>
    <t>Rest1: 49
SC1: 26
SST1: 20
m_SC2: 100
Rest2: 73
SST2: 17
SC3: missing</t>
  </si>
  <si>
    <t>SC 11/18/15, SST 11/21/15</t>
  </si>
  <si>
    <t>run1: cut c into temp lobe a bit, fit off in frontal lobe
run2: N/A
run3: N/A</t>
  </si>
  <si>
    <t>run1: cut c, a little off in frontal lobe
run2: cut c, very off in frontal lobe</t>
  </si>
  <si>
    <t>ldrc3_0_216</t>
  </si>
  <si>
    <t>0()</t>
  </si>
  <si>
    <t>Rest1: good
SC1: ok
SST1: some drift
SC2: ok
Rest2: ok
SST2: ok
SC3: slight drift</t>
  </si>
  <si>
    <t>Rest1: 0
SC1: 13
SST1: 0
SC2: 0
Rest2: 8
SST2: 18
SC3: 17</t>
  </si>
  <si>
    <t>Rest1: 3
SC1: 2
SST1: 0
SC2: 2
Rest2: 37
SST2: 2
SC3: 7</t>
  </si>
  <si>
    <t>run1: frontal drop, cut c, slightly off parietal fit
run2: same as above
run3: same as above, but temp dropout</t>
  </si>
  <si>
    <t>run1: scrubbed
run2: scrubbed 
run3: scrubbed</t>
  </si>
  <si>
    <t>run1: cut c, frontal drop
run2: cut c, frontal drop</t>
  </si>
  <si>
    <t>run1: good
run2: scrubbed</t>
  </si>
  <si>
    <t>ldrc3_0_217</t>
  </si>
  <si>
    <t>Rest1: ok
SC1: good
SST1: ok
SC2: some drift
Rest2: ok
SST2: good
SC3: ok</t>
  </si>
  <si>
    <t>Rest1: 0
SC1: 26
SST1: 0
SC2: 23
Rest2: 20
SST2: 10
SC3: 66</t>
  </si>
  <si>
    <t>Rest1: 3
SC1: 11
SST1: 0
SC2: 12
Rest2: 25
SST2: 4
SC3: 29</t>
  </si>
  <si>
    <t>SC/SST 12/14/15</t>
  </si>
  <si>
    <t>run1: cut c, frontal and parietal fit off
run2: same
run3: same</t>
  </si>
  <si>
    <t>run1: cut c, fit off in parietal lobe and frontal lobe
run2: cut c, fit off in parietal lobe and frontal lobe</t>
  </si>
  <si>
    <t>ldrc3_0_219</t>
  </si>
  <si>
    <t>Rest1: some drift
SC1: ok
SST1: ok
m_SC2: some drift
Rest2: slight drift
SST2: some drift
SC3: some drift</t>
  </si>
  <si>
    <t>Rest1: 0
SC1: 0
SST1: 0
m_SC2: 0
Rest2: 0 
SST2: 0
SC3: 4</t>
  </si>
  <si>
    <t>Rest1: 8
SC1: 0
SST1: 0
m_SC2: 0
Rest2: 68
SST2: 0
SC3: 2</t>
  </si>
  <si>
    <t>SC/SST 12/7/15</t>
  </si>
  <si>
    <t>SC/SST 12/11/15</t>
  </si>
  <si>
    <t>SC run2 cut parietal lobe</t>
  </si>
  <si>
    <t>run1: slightly cut c, overall fit good, slight temp dropout
m_run2: badly cut parietal
run3: less cut parietal so ok, decent fit, some temp drop</t>
  </si>
  <si>
    <t>run1: good
m_run2: good
run3: scrubbed</t>
  </si>
  <si>
    <t>run1: slightly cut c, some frontal/occipital drop
run2: slightly cut parietal and c, slight frontal/occipital drop</t>
  </si>
  <si>
    <t>ldrc3_0_222</t>
  </si>
  <si>
    <r>
      <rPr/>
      <t>x-</t>
    </r>
    <r>
      <rPr>
        <color rgb="FFFF0000"/>
      </rPr>
      <t>incidental finding?</t>
    </r>
  </si>
  <si>
    <t xml:space="preserve"> 0 ()</t>
  </si>
  <si>
    <t>Rest1: some drift
SC1: some drift
SST1: ok
SC2: slight drift
Rest2: drift
SST2: slight drift
SC3: some drift</t>
  </si>
  <si>
    <t>Rest1: 0
SC1: 4
SST1: 41
SC2: 55
Rest2: 62
SST2: 55
SC3: 124</t>
  </si>
  <si>
    <t>Rest1: 4
SC1: 1
x_SST1: 19
SC2: 28
Rest2: 88
x_SST2: 32
SC3: 81</t>
  </si>
  <si>
    <t>SST1, SST2 bad behavior</t>
  </si>
  <si>
    <t>no useable SST data</t>
  </si>
  <si>
    <t>run1: cut c, overall fit good
run2: more severly cut c, almost into occ
run3: cut c, overall fit good</t>
  </si>
  <si>
    <t>ldrc3_0_234</t>
  </si>
  <si>
    <r>
      <rPr/>
      <t>x-</t>
    </r>
    <r>
      <rPr>
        <color rgb="FFFF0000"/>
      </rPr>
      <t>incidental finding?</t>
    </r>
  </si>
  <si>
    <t>Rest1: good
SC1: good
SST1: ok
SC2: ok
Rest2: slight drift
SST2: drift
SC3: ok</t>
  </si>
  <si>
    <t>Rest1: 4
SC1: 4
SST1: 5
SC2: 41
Rest2: 0
SST2: 0
SC3: 0</t>
  </si>
  <si>
    <t>Rest1: 6
SC1: 2
SST1: 0
SC2: 11
Rest2: 19
SST2: 0
SC3: 0</t>
  </si>
  <si>
    <t>run1: cut c, frontal drop, slightly off parietal fit
run2: same as above
run3: same</t>
  </si>
  <si>
    <t>run1: scrubbed
run2: scrubbed
run3: good</t>
  </si>
  <si>
    <t>run1: very cut c but probably not into occ, temporal/frontal drop
run2: very cut c but probably not into occ, temporal/frontal drop</t>
  </si>
  <si>
    <t>run1: empty go_incorr
run2: empty go_incorr</t>
  </si>
  <si>
    <t>didn't make cope2, cope6</t>
  </si>
  <si>
    <t>ldrc3_0_235</t>
  </si>
  <si>
    <t>Rest1: ok
SC1: ok
SST1: ok
SC2: good
Rest2: good
SST2: ok
SC3: ok</t>
  </si>
  <si>
    <t>Rest1: 0
SC1: 0
SST1: 0
SC2: 4
Rest2: 0
SST2: 8
SC3: 39</t>
  </si>
  <si>
    <t>Rest1: 25
SC1: 0
SST1: 0
SC2: 2
Rest2: 37
SST2: 2
SC3: 13</t>
  </si>
  <si>
    <t>run1: frontal drop and parietal fit a bit off, cut c
run2: same
run3: same</t>
  </si>
  <si>
    <t>run1: good
run2: good, scrubbed
run3: good, scrubbed</t>
  </si>
  <si>
    <t>run1: cut c, parietal/occipital fit slightly off, frontal drop
run2: cut c, parietal/occipital fit slightly off, frontal drop</t>
  </si>
  <si>
    <t>run1: empty go_incorr
run2: empty go_incorr and empty junk, scrubbed</t>
  </si>
  <si>
    <t>ldrc3_0_236</t>
  </si>
  <si>
    <t>x - should use the second T2 for alignment</t>
  </si>
  <si>
    <t>Rest1: ok
SC1: drift over 100
SST1: ok
SC2: drift over 100
Rest2: some drift
SST2: slight drift
SC3: slight drift</t>
  </si>
  <si>
    <t>Rest1: 65
SC1: 81
SST1: 32
SC2: 56
Rest2: 0
SST2: 0
SC3: 25</t>
  </si>
  <si>
    <t>Rest1: 123
SC1: 39
SST1: 11
SC2: 23
Rest2: 121
SST2: 0
SC3: 10</t>
  </si>
  <si>
    <t>run1: cut c, fit slight off in all lobes, but ok
run2: same as above but severely cut c and venetian blinds, but seen worse
run3: cut c, frontal fit off</t>
  </si>
  <si>
    <t>run1: extremely cut c, possibly into temp lobe; slight temporal drop, fit off in frontal/occipital lobe 
run2: same as above</t>
  </si>
  <si>
    <t>ldrc3_0_237</t>
  </si>
  <si>
    <r>
      <rPr/>
      <t>x-</t>
    </r>
    <r>
      <rPr>
        <color rgb="FFFF0000"/>
      </rPr>
      <t>incidental finding?</t>
    </r>
  </si>
  <si>
    <t>reran SC1 as run08 because practice behavioral script ran for first SC1</t>
  </si>
  <si>
    <t>Rest1: good 
x_SC1: bad drift
SST1: drift over 50
SC2: ok
Rest2: drift over 50
SST2: good
m_SC3: ok
m_SC1: slight drift</t>
  </si>
  <si>
    <t>Rest1: 9
x_SC1: 12
SST1: 5
SC2: 114
Rest2: 4
SST2: 72
m_SC3: 175
m_SC1: 141</t>
  </si>
  <si>
    <t>Rest1: 45
x_SC1: 7
SST1: 4
SC2: 79
Rest2: 45
SST2: 51
m_SC3: 109
m_SC1: 101</t>
  </si>
  <si>
    <t>SC1, SC3 bad movement</t>
  </si>
  <si>
    <t>SC1
SC3</t>
  </si>
  <si>
    <t>run1: N/A
run2: cut c, frontal drop
run3:  N/A</t>
  </si>
  <si>
    <t>run1: cut c, fit slightly off in parietal, frontal drop
run2: same as above</t>
  </si>
  <si>
    <t>ldrc3_0_248</t>
  </si>
  <si>
    <t>Rest1: ok
SC1: ok
SST1: some drift
SC2: slight drift
Rest2: good
SST2: drift 
SC3: good</t>
  </si>
  <si>
    <t>Rest1: 0
SC1: 27
SST1: 27
SC2: 79
Rest2: 58
SST2: 25
SC3: 102</t>
  </si>
  <si>
    <t>Rest1: 30
SC1: 10
SST1: 15
SC2: 37
Rest2: 108
SST2: 15
SC3: 55</t>
  </si>
  <si>
    <t>run1: cut c, frontal fit off
run2: cut c, maybe slight venetian blinds
run3: cut c, frontal fit off</t>
  </si>
  <si>
    <t>run1: V3 (go incorr) VIF high (11.93177, which 10 is the cutoff)</t>
  </si>
  <si>
    <t>run1: cut c, temporal drop, fit slightly off in frontal
run2: same as above</t>
  </si>
  <si>
    <t>ldrc3_1_208</t>
  </si>
  <si>
    <t xml:space="preserve"> 16 (3 4 6 7 8 9 21 23 25 28 31 38 52 58 59 62)</t>
  </si>
  <si>
    <t>Rest1: ok
m_SC1: slight drift
SST1: slight drift
m_SC2: ok
Rest2: some drift
x_SST2: ok
x_SC3: ok</t>
  </si>
  <si>
    <t>Rest1: 0
m_SC1: 167
SST1: 27
m_SC2: 186
Rest2: 63
x_SST2: 140
x_SC3: 94</t>
  </si>
  <si>
    <t>Rest1: 41
m_SC1: 95
SST1: 8
m_SC2: 134
Rest2: 91
x_SST2: 96
x_SC3: 47</t>
  </si>
  <si>
    <t>SC/SST 11/21/15</t>
  </si>
  <si>
    <t>SC3 bad behav, SST2 bad movement and behavior
;, SC1, and SC2 movement</t>
  </si>
  <si>
    <t>SC1
SC2
SC3
SST2</t>
  </si>
  <si>
    <t>no useable SC</t>
  </si>
  <si>
    <t>run1: frontal drop
run2: N/A</t>
  </si>
  <si>
    <t>ldrc3_1_213</t>
  </si>
  <si>
    <t>1 (28)</t>
  </si>
  <si>
    <t>Rest1: some drift
SC1: drift
SST1: ok
SC2: some drift
Rest2: slight drift
SST2: slight drift
SC3: pretty bad drift</t>
  </si>
  <si>
    <t>Rest1: 64
SC1: 92
SST1: 8
SC2: 104
Rest2: 17
SST2: 40
SC3: 185</t>
  </si>
  <si>
    <t>Rest1: 75
SC1: 40
SST1: 0
SC2: 41
Rest2: 39
SST2: 16
m_SC3: 119</t>
  </si>
  <si>
    <t>SC3 bad movement</t>
  </si>
  <si>
    <t xml:space="preserve">SC3
</t>
  </si>
  <si>
    <t>run1: cut c, good fit
run2: cut c, good fit
run3: N/A</t>
  </si>
  <si>
    <t>run1: cut c, temporal drop
run2: cut c, ventian blinds in cerebellium into temp a bit, temporal drop</t>
  </si>
  <si>
    <t>ldrc3_1_214</t>
  </si>
  <si>
    <t>Rest1: good
SC1: ok
SST1: some drift
SC2: good
Rest2: ok
SST2: ok
SC3: ok</t>
  </si>
  <si>
    <t>Rest1: 90
SC1: 40
SST1: 48
SC2: 66
Rest2: 23
SST2: 16
SC3: 67</t>
  </si>
  <si>
    <t>Rest1: 108
SC1: 23
SST1: 21
SC2: 40
Rest2: 51
SST2: 9
SC3: 32</t>
  </si>
  <si>
    <t>run1: slightly cut c, frontal fit a little off
run2: cut c, frontal fit off
run3: slightly cut c, frontal fit off</t>
  </si>
  <si>
    <t>run1: cut c, temp drop, frontal fit off a bit
run2: slightly cut c, slightly cut parietal, temp drop, fit in frontal off a bit</t>
  </si>
  <si>
    <t>ldrc3_1_224</t>
  </si>
  <si>
    <t>Rest1: ok
SC1: some drift
SST1: slight drift
SC2: ok
Rest2: good
SST2: ok
SC3: good</t>
  </si>
  <si>
    <t>Rest1: 8
SC1: 12
SST1: 37
SC2: 41
Rest2: 27
SST2: 14
SC3: 44</t>
  </si>
  <si>
    <t>Rest1: 62
SC1: 3
SST1: 11
SC2: 67
Rest2: 67
SST2: 5
SC3: 27</t>
  </si>
  <si>
    <t>run1: parietal fit off, frontal dropout
run2: same
run3: same</t>
  </si>
  <si>
    <t>run1: scrubbed
run2: scrubbed 
run3: scrubbed, incorr_all empty</t>
  </si>
  <si>
    <t>run1: fit off in parietal/occipital, a lot of frontal drop
run2: fit off in parietal/occipital, a lot of frontal drop</t>
  </si>
  <si>
    <t>ldrc3_1_225</t>
  </si>
  <si>
    <t>Rest1: drift over 100
m_SC1: ok
x_SST1: ok
SC2: incomplete
Rest2: missing
SST2: missing
SC3: missing</t>
  </si>
  <si>
    <t>Rest1: 112
m_SC1: 157
x_SST1: 127
SC2: incomplete
Rest2: missing
SST2: missing
SC3: missing</t>
  </si>
  <si>
    <t>Rest1: 132
m_SC1: 118
x_SST1: 79
SC2: incomplete
Rest2: missing
SST2: missing
SC3: missing</t>
  </si>
  <si>
    <t>maybe</t>
  </si>
  <si>
    <t>Rest1 might not even be usable</t>
  </si>
  <si>
    <t>SC/SST 12/22/15</t>
  </si>
  <si>
    <t>SST1 bad behav, SC1 bad movement</t>
  </si>
  <si>
    <t>SC1
SST1</t>
  </si>
  <si>
    <t>no useable task data</t>
  </si>
  <si>
    <t>ldrc3_1_226</t>
  </si>
  <si>
    <t>1 (62)</t>
  </si>
  <si>
    <t>Rest1: good
m_SC1: some drift
SST1: slight drift
m_SC2: drift over 50
Rest2: slight drift
SST2: ok
m_SC3: some drift</t>
  </si>
  <si>
    <t>Rest1: 81
m_SC1: 185
SST1: 108
m_SC2: 144
Rest2: 55
SST2: 114
m_SC3: 183</t>
  </si>
  <si>
    <t>Rest1: 140
m_SC1: 133
SST1: 50
m_SC2: 92
Rest2: 107
SST2: 68
m_SC3: 130</t>
  </si>
  <si>
    <t>All SC bad movement</t>
  </si>
  <si>
    <t xml:space="preserve">SC1
SC2
SC3
</t>
  </si>
  <si>
    <t>no usable SC; renamed as highres004 as highres001 and original in highres folder</t>
  </si>
  <si>
    <t>run1: cut c possibly into occ, frontal drop, small red blobs in occipital
run2: venetian blinds, but seen worse, and a lot of frontal drop</t>
  </si>
  <si>
    <t>ldrc3_1_227</t>
  </si>
  <si>
    <t>Rest1: ok
SC1: good
SST1: good
SC2: some drift
Rest2: good
x_SST2: slight drift
SC3: ok</t>
  </si>
  <si>
    <t>Rest1: 20
SC1: 21
SST1: 4
SC2: 52
Rest2: 72
x_SST2: 13
SC3: 16</t>
  </si>
  <si>
    <t>Rest1: 39
SC1: 6
SST1: 0
SC2:  15
Rest2: 110
x_SST2: 4
SC3: 3</t>
  </si>
  <si>
    <t>SST2 bad behav</t>
  </si>
  <si>
    <t>run1: cut c, frontal/temp drop
run2: same
run3: same</t>
  </si>
  <si>
    <t>run1: frontal/temporal drop and slight cut c
run2: N/A</t>
  </si>
  <si>
    <t>ldrc3_1_228</t>
  </si>
  <si>
    <t>Rest1: ok
m_SC1: ok
SST1: ok
SC2: missing
Rest2: missing
SST2: missing
SC3:  missing</t>
  </si>
  <si>
    <t>Rest1: 65
m_SC1: 150
SST1: 107
SC2: missing
Rest2: missing
SST2: missing
SC3:  missing</t>
  </si>
  <si>
    <t>Rest1: 81
m_SC1: 88
SST1: 53
SC2: missing
Rest2: missing
SST2: missing
SC3:  missing</t>
  </si>
  <si>
    <t>SC1 bad movement</t>
  </si>
  <si>
    <t>run1: cut c, frontal/temp drop
run2: N/A</t>
  </si>
  <si>
    <t>ldrc3_1_229</t>
  </si>
  <si>
    <t>Rest1: ok
SC1: some drift
SST1: some drift
SC2: ok
Rest2: ok
SST2: drift over 100
SC3: good</t>
  </si>
  <si>
    <t>Rest1: 13
SC1: 20
SST1: 9
SC2: 48
Rest2: 58
SST2: 14
SC3: 35</t>
  </si>
  <si>
    <t>Rest1: 28
SC1: 3
SST1: 2
SC2: 25
Rest2: 84
SST2: 4
SC3: 11</t>
  </si>
  <si>
    <t>run1: slight cut c, some frontal/temp drop
run2: cut c, front/temp drop
run3: cut c, front/temp drop</t>
  </si>
  <si>
    <t>run1: frontal drop, slightly cut c, fit a little off in parietal
run2: same as above; frontal drop a little worse</t>
  </si>
  <si>
    <t>ldrc3_1_241</t>
  </si>
  <si>
    <t>Rest1: some drift
SC1: good
SST1: ok
SC2: ok
Rest2: some drift
x_SST2: some drift
SC3: slight drift</t>
  </si>
  <si>
    <t>Rest1: 0
SC1: 103
SST1: 33
SC2: 43
Rest2: 14
x_SST2: 0
SC3: 27</t>
  </si>
  <si>
    <t>Rest1: 21
SC1: 52
SST1: 17
SC2: 15
Rest2: 73
x_SST2: 0
SC3: 10</t>
  </si>
  <si>
    <t>SST2 missing pkl file</t>
  </si>
  <si>
    <t>redid anatomy with bet</t>
  </si>
  <si>
    <t>run1: cut c, temp drop, fit ok
run2: cut c, temp drop, fit ok
run3: cut c, very slightly cut parietal, temp drop, fit ok</t>
  </si>
  <si>
    <t xml:space="preserve">run1: cut c, temp drop, fit ok
run2: N/A
</t>
  </si>
  <si>
    <t>ldrc3_1_242</t>
  </si>
  <si>
    <t>Rest1: ok
SC1: some drift
SST1: good
SC2: ok
Rest2: some drift
SST2: ok
SC3: ok</t>
  </si>
  <si>
    <t>Rest1: 17
SC1: 51
SST1: 28
SC2: 54
Rest2: 0
SST2: 37
SC3: 69</t>
  </si>
  <si>
    <t>Rest1: 69
SC1: 26
SST1: 10
SC2: 27
Rest2: 6
SST2: 18
SC3: 39</t>
  </si>
  <si>
    <t>run1: v9 (incor_all) high VIF (~33)</t>
  </si>
  <si>
    <t>run1: cut c, slight frontal drop
run2: cut c, slight frontal drop
run3: cut c, frontal drop</t>
  </si>
  <si>
    <t>run1: slightly cut c and parietal, a little frontal drop
run2: slightly cut c, slight frontal drop</t>
  </si>
  <si>
    <t>ldrc3_1_243</t>
  </si>
  <si>
    <t>9 (19 20 23 30 32 45 53 57 58)</t>
  </si>
  <si>
    <t>Runs out of order</t>
  </si>
  <si>
    <t>Rest1: ok
SC1: incomplete
x_SST1: ok
SC2: incomplete
Rest2: incomplete
SST2: slight drift
x_SC3: ok</t>
  </si>
  <si>
    <t>Rest1: 165
SC1: incomplete
x_SST1: 100
SC2: incomplete
Rest2: incomplete
SST2: 89
x_SC3: 190</t>
  </si>
  <si>
    <t>Rest1: 177
SC1: incomplete
x_SST1: 68
SC2: incomplete
Rest2: incomplete
SST2: 59
x_SC3: 140</t>
  </si>
  <si>
    <t>SC3 and SST1 bad behav</t>
  </si>
  <si>
    <t>SC3
SST1</t>
  </si>
  <si>
    <t>no useable SC; might have undiagnosed ASD</t>
  </si>
  <si>
    <t>run1: N/A
run2: venetian blinds in sagittal views, but seen worse, cut c, frontal/temp drop, more concerned about temp drop</t>
  </si>
  <si>
    <t>run1: N/A
run2: good, scrubbed</t>
  </si>
  <si>
    <t>included in level 3</t>
  </si>
  <si>
    <t>ldrc3_1_246</t>
  </si>
  <si>
    <t>Rest1: some drift
SC1: some drift
x_SST1: drift over 200
m_SC2: ok
Rest2: ok
x_SST2: drift over 100
m_SC3: drift over 100</t>
  </si>
  <si>
    <t>Rest1: 20
SC1: 137
x_SST1: 151
m_SC2: 178
Rest2: 127
x_SST2: 134
m_SC3: 189</t>
  </si>
  <si>
    <t>Rest1: 81
SC1: 74
x_SST1: 106
m_SC2: 108
Rest2: 163
x_SST2: 110
m_SC3: 149</t>
  </si>
  <si>
    <t>SST1 and SST2 bad behav; SC2, SC3 bad movement</t>
  </si>
  <si>
    <t>SST1
SST2
SC2
SC3</t>
  </si>
  <si>
    <t>no useable SST</t>
  </si>
  <si>
    <t>run1: cut c, slight frontal drop
run2: N/A
run3: N/A</t>
  </si>
  <si>
    <t>*ONLY USING BEHAVIORAL DATA</t>
  </si>
  <si>
    <t>tested  &amp; eligible control</t>
  </si>
  <si>
    <t>intervention</t>
  </si>
  <si>
    <t>unknown</t>
  </si>
  <si>
    <t>Behav onset files; rerun?</t>
  </si>
  <si>
    <t>Which runs have bad performance?</t>
  </si>
  <si>
    <t>Bad Behav runs removed (x_)?</t>
  </si>
  <si>
    <t>Check report.html output files for each cope</t>
  </si>
  <si>
    <t>Check design.png for empty EVs</t>
  </si>
  <si>
    <t>LDFHO1627_2</t>
  </si>
  <si>
    <t>SC1
x_SST1
SC2
x_SST2
x_SC3</t>
  </si>
  <si>
    <t>only 2 runs of SC usable</t>
  </si>
  <si>
    <t>LDFHO1632</t>
  </si>
  <si>
    <t>LDFHO1643</t>
  </si>
  <si>
    <t>x (missing SC3 BOLD)</t>
  </si>
  <si>
    <t>no SC3</t>
  </si>
  <si>
    <t>LDFHO1794_1</t>
  </si>
  <si>
    <t>x (only SC1)</t>
  </si>
  <si>
    <t>SC1
SST1: missing
SC2: missing
SST2: missing
SC3: missing</t>
  </si>
  <si>
    <t>SC 4/15/14; no SST</t>
  </si>
  <si>
    <t>only 1 run</t>
  </si>
  <si>
    <t>no SC2, SC3; no SST</t>
  </si>
  <si>
    <t>LDFHO3795</t>
  </si>
  <si>
    <t>LDFHO3824</t>
  </si>
  <si>
    <t>SC1
x_SST1
SC2
x_SST2
SC3</t>
  </si>
  <si>
    <t>both SST - check for button switch</t>
  </si>
  <si>
    <t>SST runs used to have x_ for bad performance</t>
  </si>
  <si>
    <t>LDFHO6321</t>
  </si>
  <si>
    <t>LDFHO6741</t>
  </si>
  <si>
    <t>SC2 and SC3 were x_</t>
  </si>
  <si>
    <t>LDIMG8957</t>
  </si>
  <si>
    <t>SC3 was x_</t>
  </si>
  <si>
    <t>LDIMG8960</t>
  </si>
  <si>
    <t>SC3 and SST2 was x_</t>
  </si>
  <si>
    <t>LDIMG8961</t>
  </si>
  <si>
    <t>SC1 and SST1 were x_</t>
  </si>
  <si>
    <t>LDIMG8962</t>
  </si>
  <si>
    <t>SST1, SC2, SC3 were x_; missing Rest2</t>
  </si>
  <si>
    <t>LDIMG8963</t>
  </si>
  <si>
    <t>LDIMG8965</t>
  </si>
  <si>
    <t>LDIMG8967</t>
  </si>
  <si>
    <t>no behav data on dropbox</t>
  </si>
  <si>
    <t>LDIMG8971</t>
  </si>
  <si>
    <t>incomplete; afraid of scanner</t>
  </si>
  <si>
    <t>LDIMG8972</t>
  </si>
  <si>
    <t>unknown (x_)</t>
  </si>
  <si>
    <t>missing/bad data</t>
  </si>
  <si>
    <t>to do</t>
  </si>
  <si>
    <t>Omitted/dropped</t>
  </si>
  <si>
    <t>Behav onset files; reran all SC on 7/22/14</t>
  </si>
  <si>
    <t>Behav analysis (SC, SST); rerun?</t>
  </si>
  <si>
    <t>Which runs have bad movement or performanceBOLD/Behav?</t>
  </si>
  <si>
    <t>lev1 w/ scrubbing</t>
  </si>
  <si>
    <t>Lev2 w/ scrubbing</t>
  </si>
  <si>
    <t>H_LDFHO1794_1_second</t>
  </si>
  <si>
    <t>x; in second cohort</t>
  </si>
  <si>
    <t>2 (0 27)</t>
  </si>
  <si>
    <t>Rest1: Missing
SC1: Ok
x_SST1: Drift
SC2:
Rest2: missing
SST2:
SC3: missing</t>
  </si>
  <si>
    <t>Rest1: missing
SC1: 22
x_SST1: 0
SC2:
Rest2: missing
SST2:
SC3: missing</t>
  </si>
  <si>
    <t>Rest1: missing
SC1: 28
x_SST1: 1
SC2: 31
Rest2: missing
SST2: 10
SC3: missing</t>
  </si>
  <si>
    <t>SST1 bad performance</t>
  </si>
  <si>
    <t>MAR; MAR</t>
  </si>
  <si>
    <t>only SC2 usable</t>
  </si>
  <si>
    <r>
      <rPr>
        <color rgb="FFFF0000"/>
        <sz val="12.0"/>
      </rPr>
      <t>x_run1: a lot of cut C &amp; temporal BAD, some frontal drop out; fit ok, some skull left under cerebellum</t>
    </r>
    <r>
      <rPr>
        <sz val="12.0"/>
      </rPr>
      <t xml:space="preserve">
run2: a lot of cut C and temporal not as badly cut, some frontal drop out, but ok
run3: N/A</t>
    </r>
  </si>
  <si>
    <t>run1: good, scrubbed
run2: empty EV 6
run3:N/A</t>
  </si>
  <si>
    <t>should be useable SST2</t>
  </si>
  <si>
    <t>run2: slightly cut temporal lobe</t>
  </si>
  <si>
    <t>run2: no empty EVs</t>
  </si>
  <si>
    <t>H_LDFHO1859_2_second</t>
  </si>
  <si>
    <t>x; multiple scan sessions w/ T1 and T2 in only one scan</t>
  </si>
  <si>
    <t>There are no runs inside the BOLD folder</t>
  </si>
  <si>
    <t>Rest1:
x_SC1: 
SST1: incomplete
x_SC2:
Rest2:
SST2:
x_SC3:</t>
  </si>
  <si>
    <t>SC1, SC2, SC3 bad performance</t>
  </si>
  <si>
    <t>need to reupload to XNAT and combine runs</t>
  </si>
  <si>
    <t>H_LDFHO1859_CONT</t>
  </si>
  <si>
    <t>H_LDFHO1986_1_second (MR1)</t>
  </si>
  <si>
    <t>x; multiple scan sessions</t>
  </si>
  <si>
    <t>Rest1: Ok 
bad_SC1: Incomplete
m_SC1: Drift
x_SST1: OK
m_SC2: Extreme drift
Rest2: missing
SST2: missing
SC3: missing</t>
  </si>
  <si>
    <t>Rest1: 11 
bad_SC1: Incomplete
m_SC1: 82
x_SST1: 21
m_SC2: 127
Rest2: missing
SST2: missing
SC3: missing</t>
  </si>
  <si>
    <t>Rest1: 130
m_SC1: 47
x_SST1: 18
m_SC2: 79
Rest2: missing
SST2: missing
SC3: missing</t>
  </si>
  <si>
    <t>first SC1 (incomplete run, scan trigger did not take), complete SC1 (RMS bad), SC2 (RMS; pressed squeeze ball), SST1 (RMS &amp; incomplete); only Rest1 seems usable; missing SST2 BOLD data; DTI acquired at second scanning session</t>
  </si>
  <si>
    <t>SC1 
SC2 
SST1</t>
  </si>
  <si>
    <t>only Rest1 is usable</t>
  </si>
  <si>
    <t>H_LDFHO1986_1_second (MR2)</t>
  </si>
  <si>
    <t>Rest1: good
SC1: ok
SST1: ok
m_SC2: good
Rest2: good
x_SST2: ok
SC3: good</t>
  </si>
  <si>
    <t>Rest1: 0
SC1: 54
SST1: 0
m_SC2: 61
Rest2: 6
x_SST2: 39
SC3: 8</t>
  </si>
  <si>
    <t>Rest1: 31 (40)
SC1: 29 (29)
SST1: 5 (5)
m_SC2: 99 (97)
Rest2: 119 (120)
x_SST2: 20 (22)
SC3: 84 (86)</t>
  </si>
  <si>
    <t>SC &amp; SST 8/11/14</t>
  </si>
  <si>
    <t>SC/SST 8/20/14</t>
  </si>
  <si>
    <t>SST2 behav below 70%
SC2 movement</t>
  </si>
  <si>
    <t>SC2
SST2</t>
  </si>
  <si>
    <t>run1: slightly cut c, temp drop, fit ok
m_run2: more cut c, temp drop,
run3: a lot of cut c, temp drop, fit ok</t>
  </si>
  <si>
    <t>run1: good, scrubbed
m_run2: good, scrubbed
run3: good, scrubbed</t>
  </si>
  <si>
    <t>run1: good; fit little off parietal; slight temporal dropout
x_run2: cut C; fit little off parietal; slight temporal dropout</t>
  </si>
  <si>
    <t>run1: good, scrubbed
x_run2: empty EV2, scrubbed</t>
  </si>
  <si>
    <t>H_LDFHO2748_1_second</t>
  </si>
  <si>
    <t>17 (11 18 25 26 34 35 36 37 42 43 46 47 50 52 55 57 63)</t>
  </si>
  <si>
    <t>Rest1: Ok 
x_SC1: some drift
x_SC2: Ok
SST1:  Ok (370 files, but actually 185?)
x_SST2: slight drift?
bad_SC3: some drift (185 files)
Rest2: Ok</t>
  </si>
  <si>
    <t>Rest1: 0
x_SC1: 54
x_SC2: 61
SST1: 0 (says 370 files on XNAT, but 185 in fslview)
x_SST2: 6
bad_SC3: 39 (185 files)
Rest2: 8</t>
  </si>
  <si>
    <t>Rest1: 5 (5)
x_SC1: 30 (31)
SST1: 0 (0)
x_SC2: 37 (43)
Rest2:  57 (69)
x_SST2: 3 (3)
bad_SC3: incomplete</t>
  </si>
  <si>
    <t>SC1 (RMS, bad behav), SC2 (bad behav), SC3 (RMS bad, incomplete, bad behav); sub stopped pressing buttons during SST2, but behavior still ok, SST2 behav less than 70%</t>
  </si>
  <si>
    <t>SC1 
SC2
SC3
SST2</t>
  </si>
  <si>
    <t>missing SST1 behavioral data; once that's uploaded, SST1, SST2, Rest1, and Rest2 are usable</t>
  </si>
  <si>
    <t>run1: cut C, a lot of frontal drop; fit little off parietal/occ
x_run2: cut C, a lot of frontal drop; fit little off parietal/occ</t>
  </si>
  <si>
    <t>run1: good, no scrubbing
x_run2: good, scrubbed</t>
  </si>
  <si>
    <t>H_LDFHO2436_2_second</t>
  </si>
  <si>
    <t>x - incidental finding - cyst in right temporal lobe</t>
  </si>
  <si>
    <t>Rest1: missing
SC1: Good
SST1: Ok
SC2: Ok
Rest2: missing
SST2: Ok
SC3: Ok</t>
  </si>
  <si>
    <t>Rest1: missing
SC1: 31
SST1: 8
SC2: 64
Rest2: missing
SST2: 61
SC3: 73</t>
  </si>
  <si>
    <t>Rest1: missing
SC1: 11 (10)
SST1: 0 (0)
SC2: 16 (15)
Rest2: missing
SST2: 26 (26)
SC3: 39 (41)</t>
  </si>
  <si>
    <t>SC 4/15/14; SST- 
recorded with 1, 2 button box; 1 = no, 2 = yes and left hand yes</t>
  </si>
  <si>
    <t>missing rest1 and rest2</t>
  </si>
  <si>
    <r>
      <rPr>
        <sz val="12.0"/>
      </rPr>
      <t xml:space="preserve">run1: a lot of cut C, temp/front dropout; fit ok
run2: a lot of cut C, temp/front dropout; fit ok
</t>
    </r>
    <r>
      <rPr>
        <b/>
        <color rgb="FFFF0000"/>
        <sz val="12.0"/>
      </rPr>
      <t>run3: a lot of cut C, temp/front dropout; fi tok</t>
    </r>
  </si>
  <si>
    <t>run1: empty EV6, scrubbed
run2: empty EV6, scrubbed
run3: good, scrubbed</t>
  </si>
  <si>
    <t>cut c &amp; temp lobe</t>
  </si>
  <si>
    <t>run1: a lot of cut C, frontal/temporal dropout; fit little off parietal/occ
run2: a lot of cut C, frontal/temporal dropout; fit little off parietal/occ</t>
  </si>
  <si>
    <t>run1: empty EV2
run2: good; scrubbed</t>
  </si>
  <si>
    <t>H_LDFHO2569_2_second</t>
  </si>
  <si>
    <t>15 (1 7 10 26 29 34 36 37 38 53 55 57 59 62 63)</t>
  </si>
  <si>
    <t>Rest1: Ok
SC1: Ok
SST1: Ok
SC2: Ok
Rest2: missing
x_SST2: Ok
SC3: Ok</t>
  </si>
  <si>
    <t>Rest1: 0
SC1: 4
SST1: 4
SC2: 4
Rest2: missing
x_SST2: 5
SC3: 40</t>
  </si>
  <si>
    <t>Rest1: 3 (3)
SC1: 1 (1)
SST1: 0 (0)
SC2: 0 (0)
Rest2: missing
x_SST2: 1 (1)
SC3: 8 (9)</t>
  </si>
  <si>
    <t>missing Rest2, SST2 behav below 70%</t>
  </si>
  <si>
    <t>missing Rest2</t>
  </si>
  <si>
    <t>Run1 has high V13(RT_all) value; Run1,2 has high V15 (leftover) vif value (greater than 10)</t>
  </si>
  <si>
    <r>
      <rPr>
        <color rgb="FFFF0000"/>
        <sz val="12.0"/>
      </rPr>
      <t>run1: a lot of cut C, bad temp drop, but not cut; fit ok - off a little in occipital/parietal in all of them
run2: a lot of cut C, bad temp drop, but not cut; fit same
run3: a lot of cut C, bad temp drop, but not cut; fit same</t>
    </r>
    <r>
      <rPr>
        <sz val="12.0"/>
      </rPr>
      <t xml:space="preserve">
</t>
    </r>
  </si>
  <si>
    <t>run1: good, scrubbed
run2: good
run3: good, scrubbed</t>
  </si>
  <si>
    <t>run1: a lot of cut C, some temp dropout; fit little off parietal/occ
x_run2: a lot of cut C, some temp dropout; fit little off parietal/occ</t>
  </si>
  <si>
    <t>run1: empty EV2
x_run2: empty EV2; scrubbed</t>
  </si>
  <si>
    <t>no cope2 and cope6</t>
  </si>
  <si>
    <t>H_LDFH02807_1_second</t>
  </si>
  <si>
    <t>2 DTI QA's (different SNR's and FDs)</t>
  </si>
  <si>
    <t>DTI_1: 0
DTI_2: 0;</t>
  </si>
  <si>
    <t>no behavioral/BOLD data collected yet</t>
  </si>
  <si>
    <t>H_LDIMG8960_c_second</t>
  </si>
  <si>
    <t>Rest1: Slight drift
SC1: slight drift
SST1: Ok
SC2: ok
Rest2: Ok
SST2: Ok
SC3: Ok</t>
  </si>
  <si>
    <t>Rest1: 36
SC1: 50
SST1: 8
SC2: 6
Rest2: 7
SST2: 0
SC3: 113</t>
  </si>
  <si>
    <t>Rest1: 50 (49)
SC1: 20 (20)
SST1: 0 (0)
SC2: 2 (2)
Rest2: 14 (15)
SST2: 0 (0)
SC3: 57 (58)</t>
  </si>
  <si>
    <t>REST1 bad RMS - but is fine; SC and SST run1 button box flipped and fixed</t>
  </si>
  <si>
    <t>Rest1 is fine</t>
  </si>
  <si>
    <t>run1: really badly cut C and temporal lobe, fit ok
run2: really badly cut C and temporal lobe, fit ok
run3: really badly cut C and temporal lobe, fit ok</t>
  </si>
  <si>
    <t>run1: good, scrubbed
run2: empty EV6, scrubbed
run3: empty EV6, scrubbed</t>
  </si>
  <si>
    <t>all have cut c into temporal lobe</t>
  </si>
  <si>
    <r>
      <rPr>
        <color rgb="FFFF0000"/>
        <sz val="12.0"/>
      </rPr>
      <t>x_run1: a lot of cut C, and temp lobe SO CUT; fit ok</t>
    </r>
    <r>
      <rPr>
        <color rgb="FFFF0000"/>
        <sz val="12.0"/>
      </rPr>
      <t xml:space="preserve">
x_run2: a lot of cut C, and temp lobe SO CUT; fit ok</t>
    </r>
  </si>
  <si>
    <t>run1: empty EV2
run2: good</t>
  </si>
  <si>
    <t>leave run1 out of cope2, cope6; badly cut temp lobe</t>
  </si>
  <si>
    <t>H_LDIMG8961_c_second</t>
  </si>
  <si>
    <t>Rest1: Slight drift
SC1: Ok
SST1: Ok
SC2: Ok
Rest2: Ok
SST2: Ok
SC3: Ok</t>
  </si>
  <si>
    <t>Rest1: 0 
SC1: 8
SST1: 4
SC2: 25
Rest2: 46
SST2: 16
SC3: 35</t>
  </si>
  <si>
    <t>Rest1: 13 (13)
SC1: 4 (5)
SST1: 2 (2)
SC2: 14 (15)
Rest2: 59 (61)
SST2: 8 (8)
SC3: 19 (22)</t>
  </si>
  <si>
    <r>
      <rPr>
        <sz val="12.0"/>
      </rPr>
      <t xml:space="preserve">run1: some cut C; front/parietal fit little off
run2: some cut C; front/parietal fit little off
</t>
    </r>
    <r>
      <rPr>
        <b/>
        <color rgb="FFFF0000"/>
        <sz val="12.0"/>
      </rPr>
      <t>run3: a lot of cut C into temp; front/parietal fit little off</t>
    </r>
    <r>
      <rPr>
        <sz val="12.0"/>
      </rPr>
      <t xml:space="preserve">
* all temporal drop</t>
    </r>
  </si>
  <si>
    <t>run1: good, scrubbed
run2: empty EV6, scrubbed
run3: empty EV5, EV6, scrubbed</t>
  </si>
  <si>
    <t>8/29/14 - didn't make cope 2 and cope6</t>
  </si>
  <si>
    <t>run1: some cut C, temp dropout but not cut; fit little off frontal
run2: some cut C, temp dropout but not cut; fit little off frontal</t>
  </si>
  <si>
    <t>run1: empty EV2; scrubbed
run2: empty EV2; scrubbed</t>
  </si>
  <si>
    <t>H_LDIMG8963_c_second</t>
  </si>
  <si>
    <t>x (missing SST behav data)</t>
  </si>
  <si>
    <t>Rest1: Ok
SC1: Slight drift
x_SST1: Ok
SC2: Ok
Rest2: Ok
x_SST2: ok
SC3: Ok</t>
  </si>
  <si>
    <t>Rest1: 16
SC1: 99
x_SST1: 4
SC2: 25
Rest2: 16
x_SST2: 4
SC3: 40</t>
  </si>
  <si>
    <t>Rest1: 53 (52)
SC1: 27 (35)
x_SST1: 0 (3) 
SC2: 7 (6)
Rest2: 50 (55)
x_SST2: 0 (0)
SC3: 16 (16)</t>
  </si>
  <si>
    <t>no SST behav data, so can't include SST1/2 BOLD</t>
  </si>
  <si>
    <t>all good except SST1 and SST2</t>
  </si>
  <si>
    <r>
      <rPr>
        <b/>
        <color rgb="FFFF0000"/>
        <sz val="12.0"/>
      </rPr>
      <t>run1: a lot of cut C, fits little off, some temp drop</t>
    </r>
    <r>
      <rPr>
        <color rgb="FF000000"/>
        <sz val="12.0"/>
      </rPr>
      <t xml:space="preserve">
run2: a lot of cut C, fits little off, some temp drop
run3: a lot of cut C, fits little off, some temp drop
* all frontal dropout, occipital fit bad</t>
    </r>
  </si>
  <si>
    <t>run1: empty Ev6, scrubbed
run2: good, scrubbed
run3: empty EV6, scrubbed</t>
  </si>
  <si>
    <t>no usable SST</t>
  </si>
  <si>
    <t>H_LDIMG8964_c_second</t>
  </si>
  <si>
    <t>multiple scan sessions - only one of each run</t>
  </si>
  <si>
    <t>no runs in BOLD folder</t>
  </si>
  <si>
    <t>Rest1:
SC1:
x_SST1:
SC2:
Rest2:
SST2:
x_SC3:</t>
  </si>
  <si>
    <t>no BOLD data on XNAT yet, because two visits</t>
  </si>
  <si>
    <t>SST1
SC3</t>
  </si>
  <si>
    <t>H_LDIMG8964_CONT</t>
  </si>
  <si>
    <t>multiple scan sessions - no T1/T2 in this one</t>
  </si>
  <si>
    <t>H_LDIMG8967_c_second</t>
  </si>
  <si>
    <t>Rest1: Slight drift
SC1: slight drift
SST1: Ok
SC2: ok
Rest2: Ok
SST2: Drift
SC3: Good</t>
  </si>
  <si>
    <t>Rest1: 22
SC1: 5
SST1: 2
SC2: 22
Rest2: 46
SST2: 42
SC3: 136</t>
  </si>
  <si>
    <t>Rest1: 32 (33)
SC1: 1 (1)
SST1: 1 (1)
SC2: 9 (10)
Rest2: 58 (58)
SST2: 19 (20)
SC3: 75 (66)</t>
  </si>
  <si>
    <t>good</t>
  </si>
  <si>
    <r>
      <rPr>
        <b/>
        <color rgb="FFFF0000"/>
        <sz val="12.0"/>
      </rPr>
      <t>run1: cut C and temporal lobe; ok fit
run2: cut C and temporal lobe; ok fit</t>
    </r>
    <r>
      <rPr>
        <sz val="12.0"/>
      </rPr>
      <t xml:space="preserve">
</t>
    </r>
    <r>
      <rPr>
        <b/>
        <color rgb="FFFF0000"/>
        <sz val="12.0"/>
      </rPr>
      <t>run3: BAD cut C and temporal lobe; ok fit</t>
    </r>
  </si>
  <si>
    <t>run1: empty EV5 and EV6, scrubbed
run2: empty EV6, scrubbed
run3: good, scrubbed</t>
  </si>
  <si>
    <t>leave run1 out of cope7 and cope8; a lot of cut temporal lobe</t>
  </si>
  <si>
    <r>
      <rPr>
        <sz val="12.0"/>
      </rPr>
      <t xml:space="preserve">run1: a lot of cut C; temp lobe dropout but not cut, fit ok
</t>
    </r>
    <r>
      <rPr>
        <color rgb="FFFF0000"/>
        <sz val="12.0"/>
      </rPr>
      <t>x_run2: a lot of cut C and temp lobe BADLY, fit ok</t>
    </r>
  </si>
  <si>
    <t>cope7 - fixed</t>
  </si>
  <si>
    <t>badly cut temporal lobe</t>
  </si>
  <si>
    <t>H_LDIMG8972_c_second</t>
  </si>
  <si>
    <t>11 (29 38 42 43 48 49 51 56 59 60 62)</t>
  </si>
  <si>
    <t>Rest1: Ok
SC1: slight drift
SST1: Ok
SC2: Ok
Rest2: Ok
x_SST2: Slight drift
m_SC3: Slight drift</t>
  </si>
  <si>
    <t>Rest1: 20
SC1: 23
SST1: 4
SC2: 78
Rest2: 35
x_SST2: 4
m_SC3: 123</t>
  </si>
  <si>
    <t>Rest1: 67 (77)
SC1: 13 (12)
SST1: 0 (0)
SC2: 46 (43)
Rest2: 63 (82)
x_SST2: 1 (1)
SC3: 67 (76)</t>
  </si>
  <si>
    <t>SST2 bad behav, SC3 bad RMS; SC3 added back into analysis - passed scrubbing script</t>
  </si>
  <si>
    <t xml:space="preserve">SST2
</t>
  </si>
  <si>
    <t>run1: some cut c, a lot of frontal/temporal dropout; occipital/parietal fit off
run2: a lot of frontal/temporal dropout; banding; occipital/parietal fit off
run3: a lot of frontal/temp dropout and banding in frontal; occipital/parietal fit off</t>
  </si>
  <si>
    <t>extreme amount of frontal dropout</t>
  </si>
  <si>
    <t>run1: a lot of frontal dropout; occ/parietal fit little off; temp lobe not cut
run2: N/A</t>
  </si>
  <si>
    <t>H_LDIMG8973_c_second</t>
  </si>
  <si>
    <t>Rest1: Ok
x_SC1: Incomplete
x_SST1: Ok
x_SC2: Incomplete
Rest2: missing
SST2: missing
SC3: missing</t>
  </si>
  <si>
    <t>Rest1: 75
x_SC1: Incomplete
x_SST1: 60
x_SC2: Incomplete
Rest2: missing
SST2: missing
SC3: missing</t>
  </si>
  <si>
    <t>Rest1: 116 (77) 
x_SC1: 57 (63)
x_SST1: 31 (36)
x_SC2: 26 (30)
Rest2: missing
SST2: missing
SC3: missing</t>
  </si>
  <si>
    <t>incomplete, bad movement, bad performance</t>
  </si>
  <si>
    <t>SC (didn't make onsets b/c incomplete), SST; yes</t>
  </si>
  <si>
    <t>Rest1 bad RMS, but passes new scrubbing script
SC1 incompete, SC2 incomplete, SST1 bad behav; missing SST2, Rest2, SC3; inventory says there were 3 SCs collected and no SSTs collected</t>
  </si>
  <si>
    <t xml:space="preserve">
SC1
SC2
SST1</t>
  </si>
  <si>
    <t>H_LDIMG8974_c_second</t>
  </si>
  <si>
    <t>6 (21 38 39 47 56 57)</t>
  </si>
  <si>
    <t>Rest1: Ok
SC1: Ok
x_SST1: Ok
SC2: Slight drift
Rest2: Slight drift
x_SST2: Slight drift
m_SC3: Ok</t>
  </si>
  <si>
    <t>Rest1: 87
SC1: 114
x_SST1: 45
SC2: 133
Rest2: 69
x_SST2: 74
m_SC3: 155</t>
  </si>
  <si>
    <t>Rest1: 131 (137)
SC1: 42 (42)
x_SST1: 24 (28)
SC2: 80 (86)
Rest2: 120 (124)
x_SST2: 42 (44)
m_SC3: 90 (93)</t>
  </si>
  <si>
    <t>bad SST1, SST2 behav; SC3 bad movement</t>
  </si>
  <si>
    <t>SST1
SST2
SC3</t>
  </si>
  <si>
    <t>only SST2 bad</t>
  </si>
  <si>
    <t>run1: some cut c; fit a little off on front; frontal dropout
run2: some cut c, banding; fit a little off on front
m_run3: BAD - a lot of cut C/temporal lobe; fit a little off
* all frontal drop</t>
  </si>
  <si>
    <t>run1: good, scrubbed
run2: empty EV5, EV6, scrubbed
m_run3: good, scrubbed</t>
  </si>
  <si>
    <t>leave run2 out of cope7, cope8; run3 really bad cut into temporal lobe</t>
  </si>
  <si>
    <t>x_run1: some cut C; frontal dropout; front/occ fit little off
run2: N/A</t>
  </si>
  <si>
    <t>x_run1: empty EV2; scrubbed
run2: N/A</t>
  </si>
  <si>
    <t>only run1 - leave out of cope2, cope6</t>
  </si>
  <si>
    <t>H_LDIMG8976_c_second</t>
  </si>
  <si>
    <t>3 (9 10 26)</t>
  </si>
  <si>
    <t>Rest1: missing
x_SC1: OK
x_SST1: Ok
SC2: missing
Rest2: missing
SST2: missing
SC3: missing</t>
  </si>
  <si>
    <t>Rest1: missing
x_SC1: 149
x_SST1: 81
SC2: missing
Rest2: missing
SST2: missing
SC3: missing</t>
  </si>
  <si>
    <t>Rest1: missing
x_SC1: 88
x_SST1: 33 
SC2: missing
Rest2: missing
SST2: missing
SC3: missing</t>
  </si>
  <si>
    <t>incomplete, bad performance</t>
  </si>
  <si>
    <t>SC1 bad performance, SST1 bad performance</t>
  </si>
  <si>
    <t>NOT USABLE</t>
  </si>
  <si>
    <t>H_LDIMG9012_c_second</t>
  </si>
  <si>
    <t>missing BOLD/behav data</t>
  </si>
  <si>
    <t>x_H_LDFHO1632_c_second</t>
  </si>
  <si>
    <t>not in intervention study, but has been in a previous LD intervention</t>
  </si>
  <si>
    <t>Rest1: Ok
SC1: Ok
SST1: Ok
SC2: Ok
Rest2: missing
SST2: Ok
SC3: Ok</t>
  </si>
  <si>
    <t>Rest1: 0
SC1: 0
SST: 0
SC2: 0
Rest2: missing
SST2: 0
SC3: 0</t>
  </si>
  <si>
    <t>Rest1: 0
SC1: 0
SST1: 0
SC2: 0
Rest2: missing
SST2: 0
SC3: 0</t>
  </si>
  <si>
    <t>run1: a lot of cut C
run2: a lot of cut C
run3: a lot of cut C</t>
  </si>
  <si>
    <t>x (all have empty EV6)</t>
  </si>
  <si>
    <t>run1: cut C
run2: cut C</t>
  </si>
  <si>
    <t>run1: empty EV6
run2: empty EV2, EV6</t>
  </si>
  <si>
    <t>x_H_LDFHO1643_c_second</t>
  </si>
  <si>
    <t>not in intervention study; imputed TOWRE = 96.93, imputed GATES = 106</t>
  </si>
  <si>
    <t>Rest1: Drift
SC1: Ok
SST1: Ok
SC2: Drift
bad_Rest2: incomplete
m_Rest2: Ok
m_SST2: Ok
m_SC3: Drift</t>
  </si>
  <si>
    <t>Rest1: 31
SC1: 15
SST1: 29
SC2: 122
bad_Rest2: incomplete
m_Rest2: 102
m_SST2: 51
m_SC3: 103</t>
  </si>
  <si>
    <t>Rest1: 79
SC1: 9
SST1: 15
SC2: 89
m_Rest2: 138
m_SST2: 34
m_SC3: 88</t>
  </si>
  <si>
    <t>SC 4/15/14, SST; yes (SC3 won't create onset files, but created R.txt file; can't use anyway because of movement)</t>
  </si>
  <si>
    <t>Rest2, SST2, SC3 all bad RMS; first Rest2 also partial</t>
  </si>
  <si>
    <t>Rest2
SST2
SC3</t>
  </si>
  <si>
    <t>Rest1, SC1, SST1, SC2 usable</t>
  </si>
  <si>
    <t>run1: cut C
run2: a lot of cut C, banding
run3: N/A</t>
  </si>
  <si>
    <t>x (run2 empty EV6)</t>
  </si>
  <si>
    <t>run1: cut C
run2: N/A</t>
  </si>
  <si>
    <t>x_H_LDFHO3795_c_second</t>
  </si>
  <si>
    <t>Rest1: Slight drift
x_SC1: Ok
SST1: Ok
SC2: Ok
Rest2: missing
SST2: missing
SC3: missing</t>
  </si>
  <si>
    <t>Rest1: 0
x_SC1: 95
SST1: 23
SC2: 55
Rest2: missing
SST2: missing
SC3: missing</t>
  </si>
  <si>
    <t>Rest1: 101
x_SC1: 39
SST1: 3
SC2: 30
Rest2: missing
SST2: missing
SC3: missing</t>
  </si>
  <si>
    <t>SC1 bad behav</t>
  </si>
  <si>
    <t>incomplete data set (missing SST2, REST2, SC3)</t>
  </si>
  <si>
    <t>run1: N/A
run2: a lot of cut C
run3: N/A</t>
  </si>
  <si>
    <t>run1: cut C, a lot of frontal drop
run2: N/A</t>
  </si>
  <si>
    <t>x_H_LDFH03824_c_second</t>
  </si>
  <si>
    <t>ADD diagnosis and not in intervention study</t>
  </si>
  <si>
    <t>Rest1: Ok
SC1: Ok
SST1: Ok
SC2: Ok
Rest2: Ok
SST2: Ok
SC3: Ok</t>
  </si>
  <si>
    <t>Rest1: 68
SC1: 57
SST1: 4
SC2: 80
Rest2: 95
SST2: 12
SC3: 61</t>
  </si>
  <si>
    <t>Rest1: 87
SC1: 29
SST1: 2
SC2: 40 
Rest2: 147
SST2: 4
SC3: 26</t>
  </si>
  <si>
    <t>anatomy has a lot of skull left - maybe rerun brain extraction?</t>
  </si>
  <si>
    <t>x (run1, run2 empty EV6)</t>
  </si>
  <si>
    <t>run1: cut C, a lot of frontal drop
run2: cut C, a lot of frontal drop</t>
  </si>
  <si>
    <t>x_H_LDFH06741_c_second</t>
  </si>
  <si>
    <t>not in intervention study; NOT IN TIMES; scanned in the spring</t>
  </si>
  <si>
    <t xml:space="preserve">35 (1 4 6 11 12 13 15 17 20 21 23 24 26 27 29 30 33 34 36 38 39 40 41 42 43 45 46 49 </t>
  </si>
  <si>
    <t>Rest1: Slight drift
SC1: Ok
SST1: Ok
SC2: Ok
Rest2: Ok
SST2: Ok
m_SC3: Drift</t>
  </si>
  <si>
    <t>Rest1: 44
SC1: 9
SST1: 0
SC2: 36
Rest2: 17
SST2: 6
m_SC3: 153</t>
  </si>
  <si>
    <t>Rest1: 120
SC1: 5
SST1: 1
SC2: 20
Rest2: 90
SST2: 3
m_SC3: 98</t>
  </si>
  <si>
    <t>SC3 bad RMS</t>
  </si>
  <si>
    <t>all good except SC3</t>
  </si>
  <si>
    <t>run1: a lot of cut C
run2: a lot of cut C
run3: N/A</t>
  </si>
  <si>
    <t>run1: empty EV5 and EV6
run2: empty EV6</t>
  </si>
  <si>
    <t>only run1, run2; leave run1 out of cope7 and cope8</t>
  </si>
  <si>
    <t>run1: good
run2: empty EV2</t>
  </si>
  <si>
    <t>x_H_LDIMG8962_c_second</t>
  </si>
  <si>
    <t>imputed TOWRE = 125; scanned in the spring and times data a year apart from scan</t>
  </si>
  <si>
    <t>Rest1: Ok
SC1: Ok
SST1: Ok
SC2: Ok
Rest2: Drift
SST2: Ok
SC3: Ok</t>
  </si>
  <si>
    <t>Rest1: 0
SC1: 17
SST1: 0
SC2: 39
Rest2: 0
SST2: 0
SC2: 22</t>
  </si>
  <si>
    <t>Rest1: 61
SC1: 11
SST1: 2
SC2: 15
Rest2: 101
SST2: 0
SC3: 6</t>
  </si>
  <si>
    <t>Good</t>
  </si>
  <si>
    <t>run1: cut C, temporal dropout
run2: cut C, temporal dropout
run3: cut C, temporal dropout</t>
  </si>
  <si>
    <t>run1: empty EV5 and EV6
run2: empty EV6
run3: empty EV6</t>
  </si>
  <si>
    <t>run1: some cut C
run2: some cut C</t>
  </si>
  <si>
    <t>x_H_LDFHO1702_c_second</t>
  </si>
  <si>
    <t>Rest1: missing
m_SC1: slight drift?
SC2: slight drift
m_SST1: drift
SST2: drift
m_SC3: Extreme drift
Rest2: missing</t>
  </si>
  <si>
    <t>Rest1: missing
m_SC1: 103
SC2: 141
m_SST1: 21
SST2: 31
m_SC3: 135
Rest2: missing</t>
  </si>
  <si>
    <t>Rest1: missing
m_SC1: 50
SST1: 6
m_SC2: 92
Rest2: missing 
m_SST2: 13
SC3: missing</t>
  </si>
  <si>
    <t>SC1, SST1, and SC3 bad movement; SST1 looks fine though, in fslview?</t>
  </si>
  <si>
    <t>SC1
SST1
SC3</t>
  </si>
  <si>
    <t>x(empty EV6)</t>
  </si>
  <si>
    <t>level2 won't work</t>
  </si>
  <si>
    <t>run1: N/A
run2: a lot of cut C, frontal dropout</t>
  </si>
  <si>
    <t>only run2; won't make copes</t>
  </si>
  <si>
    <t>x_H_LDIMG9013_c_second</t>
  </si>
  <si>
    <t>DQ FOR ADHD</t>
  </si>
  <si>
    <t>missing SC2 pkl file; dropped frames in behavioral data for SC and SST, according to Houston</t>
  </si>
  <si>
    <t>Rest1: missing
x_SC1: Ok
x_SST1: Ok
x_m_SC2: Ok
Rest2: missing
x_SST2: Ok
x_SC3: Ok</t>
  </si>
  <si>
    <t>Rest1: missing
x_SC1: 75
x_SST1: 41
x_m_SC2: 122
Rest2: missing
x_SST2: 27
x_SC3: 136</t>
  </si>
  <si>
    <t>Rest1: missing
x_SC1: 30
x_SST1:  28
x_m_SC2: 66
Rest2: missing
x_SST2:  5
x_SC3: 84</t>
  </si>
  <si>
    <t>bad behavioral data, incomplete</t>
  </si>
  <si>
    <t>SC 4/15/14, SST; yes (missing SC2 pkl file)</t>
  </si>
  <si>
    <t>SC1 bad behav, SC2 missing .pkl file and bad RMS, SC3 bad RMS; missing rest1 and rest2</t>
  </si>
  <si>
    <t>missing Rest1 and Rest2; SST collected with wrong buttons, so fixed it</t>
  </si>
  <si>
    <t>x_H_LDIMG9014_c_second</t>
  </si>
  <si>
    <t>x_H_LDIMG9015_c_second</t>
  </si>
  <si>
    <t>JCL</t>
  </si>
  <si>
    <t>Rest1: missing
SC1: Ok
SST1: Ok
SC2: Ok
Rest2: missing
SST2: Ok
SC3: Ok</t>
  </si>
  <si>
    <t>Rest1: missing
SC1: 71
SST1: 74
SC2: 100
Rest2: missing
SST2: 124
SC3: 88</t>
  </si>
  <si>
    <t>Rest1: missing
SC1: 44
SST1:  46
SC2:  63
Rest2: missing
SST2: 79
SC3: 55</t>
  </si>
  <si>
    <t>missing Rest1 and Rest2</t>
  </si>
  <si>
    <t>run1: empty EV5, EV6
run2: empty EV5
run3: good</t>
  </si>
  <si>
    <t>leave out run1 cope7, cope8</t>
  </si>
  <si>
    <t>run1: a lot of cut C
run2: a lot of cut C</t>
  </si>
  <si>
    <t>H_LDFHO1704_c_second</t>
  </si>
  <si>
    <t>TBI case</t>
  </si>
  <si>
    <t>ready (change back to black when complete)</t>
  </si>
  <si>
    <t>control</t>
  </si>
  <si>
    <t>Level 1 (scrubbed)</t>
  </si>
  <si>
    <t>Level 2 (scrubbed)</t>
  </si>
  <si>
    <t>Level 1 (Scrubbed)</t>
  </si>
  <si>
    <t>LDFHO1508_1_third</t>
  </si>
  <si>
    <t>only T1, T2 collected</t>
  </si>
  <si>
    <t>LDFHO1697_1_third</t>
  </si>
  <si>
    <t>Rest1: good
SC1: ok
SST1: ok
SC2: ok
Rest2: ok
x_SST2: ok
SC3: good</t>
  </si>
  <si>
    <t>Rest1: 20 (24)
SC1: 11 (11)
SST1: 17 (16)
SC2: 19 (27)
Rest2: 15 (15)
x_SST2: 47 (50)
SC3: 113 (113)</t>
  </si>
  <si>
    <t>Rest1: 78 (80)
SC1: 1 (1)
SST1: 3 (3)
SC2: 0 (2)
Rest2: 77 (77)
x_SST2: 23 (20)
SC3: 47 (45)</t>
  </si>
  <si>
    <t>run1: a lot of cut c, frontal drop; fit ok
run2: a lot of cut c, frontal drop; fit ok
run3: a lot of cut c, frontal drop; fit ok</t>
  </si>
  <si>
    <t>run1: good, scrubbed
run2: empty EV6
run3: empty Ev6, scrubbed</t>
  </si>
  <si>
    <t>run1: cut c &amp; temp, frontal drop; parietal/occ fit little off
x_run2: cut c, frontal drop; parietal/occ fit little off</t>
  </si>
  <si>
    <t>run1: scrubbed
x_run2: good; scrubbed</t>
  </si>
  <si>
    <t>run1 only - cut into temporal lobe</t>
  </si>
  <si>
    <t>LDFHO2071_1_third</t>
  </si>
  <si>
    <t>mupltiple MRI sessions</t>
  </si>
  <si>
    <t>LDFHO2416_1_third</t>
  </si>
  <si>
    <t>Rest1: 0 (0)
SC1: 23 (23)
SST1: 15 (16)
SC2: 103 (101)
Rest2: 36 (36)
SST2: 87 (91)
SC3: 140 (148)</t>
  </si>
  <si>
    <t>Rest1: 14 (14)
SC1: 7 (7)
SST1: 8 (8)
SC2: 53 (54)
Rest2: 66 (65)
SST2: 37 (42)
SC3: 60 (65)</t>
  </si>
  <si>
    <t>run1: frontal drop, cut C; fit ok
run2: frontal drop, cut C; fit ok</t>
  </si>
  <si>
    <t>8/29/14 - didn't make cope2, cope6</t>
  </si>
  <si>
    <t>no cope2 cope6</t>
  </si>
  <si>
    <t>LDFHO2479_1_third</t>
  </si>
  <si>
    <t>x; redid BET with highres004</t>
  </si>
  <si>
    <t>11 (7 9 10 15 18 26 29 34 55 57 62)</t>
  </si>
  <si>
    <t>Rest1: ok
SC1: ok
SST1: good 
SC2: ok
Rest2: slight drift
SST2: good
SC3: good</t>
  </si>
  <si>
    <t>Rest1: 4 (8)
SC1: 9 (5)
SST1: 0 (0)
SC2: 39 (43)
Rest2: 4 (0)
SST2: 17 (13)
SC3: 10 (10)</t>
  </si>
  <si>
    <t>Rest1: 50 (53)
SC1: 1 (1)
SST1: 0 (0)
SC2: 15 (12)
Rest2: 36 (42)
SST2: 7 (7)
SC3: 1 (0)</t>
  </si>
  <si>
    <t>run1: cut c, some frontal drop; parietal fit little off
run2: cut c, some frontal drop; parietal fit little off
run3: cut c, some frontal drop; parietal fit little off</t>
  </si>
  <si>
    <t>run1: good, scrubbed
run2: empty EV6, scrubbed
run3: good, scrubbed</t>
  </si>
  <si>
    <t>run1: frontal drop, cut C; fit ok
run2: frontal drop, cut C;fit ok</t>
  </si>
  <si>
    <t>run1: good
run2: empty EV2, scrubbed</t>
  </si>
  <si>
    <t>LDFHO2798_1_third</t>
  </si>
  <si>
    <t>18 (0 5 6 7 9 13 15 16 17 20 24 26 29 34 35 37 42 50)</t>
  </si>
  <si>
    <t>MAR (first SST2 is incomplete, the second SST1 is good)</t>
  </si>
  <si>
    <t>Rest1:good
x_SC1: good; incomplete
x_SST1: good
SC2: good
Rest2: good
SST2: missing
SC3: missing</t>
  </si>
  <si>
    <t>Rest1: 58 (57)
x_SC1: 65; incomplete
x_SST1: 37 (18 (43))
SC2: 124
Rest2: 131
SST2: missing
SC3: missing</t>
  </si>
  <si>
    <t>Rest1: 101 (102)
x_SC1: 20 (22); incomplete
x_SST1: 19 (2 (22))
SC2: 62 (66)
Rest2: 171 (170)
SST2: missing
SC3: missing</t>
  </si>
  <si>
    <t>SC1 incomplete, SST1 behav below 70%</t>
  </si>
  <si>
    <t>run1: N/A
run2: a lot of cut c; fit little off parietal
run3: N/A</t>
  </si>
  <si>
    <t>run1: N/A
run2: good, scrubbed
run3: N/A</t>
  </si>
  <si>
    <t>run2 only</t>
  </si>
  <si>
    <t>x_run1: frontal drop, cut C; fit little off parietal lobe
run2: N/A</t>
  </si>
  <si>
    <t>x_run1: good, scrubbed
run2: N/A</t>
  </si>
  <si>
    <t>run1 only</t>
  </si>
  <si>
    <t>LDFHO1496_2_third</t>
  </si>
  <si>
    <t xml:space="preserve">x; redid BET </t>
  </si>
  <si>
    <t>2 (20 29)</t>
  </si>
  <si>
    <t>Rest1: good
SC1: ok
x_SST1: good
SC2: good
Rest2: good
x_SST2: good
SC3: ok</t>
  </si>
  <si>
    <t>Rest1: 4 (4) 
SC1: 84 (88)
x_SST1: 42 (46)
SC2: 38 (49)
Rest2: 36 (38)
x_SST2: 53 (49)
SC3: 112 (116)</t>
  </si>
  <si>
    <t>Rest1: 15 (14)
SC1: 47 (47)
x_SST1: 24 (24)
SC2: 11 (11)
Rest2: 52 (51)
x_SST2: 12 (12)
SC3: 52 (59)</t>
  </si>
  <si>
    <t>SST1, SST2 bad performance</t>
  </si>
  <si>
    <t>run1: cut c, some temp/frontal drop; ok fit
run2: cut c, some temp/frontal drop; ok fit
run3: cut c, some temp/frontal drop; ok fit</t>
  </si>
  <si>
    <t>run1: good, scrubbed
run2: empty EV6 (junk), scrubbed
run3: empty EV6, scrubbed</t>
  </si>
  <si>
    <t>LDFHO1589_2_third</t>
  </si>
  <si>
    <t>4 (5 9 35 38)</t>
  </si>
  <si>
    <t>Rest1: ok
SC1: good
SST1: good
SC2: good
Rest2: good
x_SST2: good
x_SC3: ok</t>
  </si>
  <si>
    <t>Rest1: 20 (20)
SC1: 127 (133)
SST1: 26 (27)
SC2: 91 (90)
Rest2: 27 (31)
x_SST2: 0 (0)
x_SC3: 17 (18)</t>
  </si>
  <si>
    <t>Rest1: 71 (71)
SC1: 57 (60)
SST1: 10 (8)
SC2: 60 (56)
Rest2: 108 (109)
x_SST2: 1 (1)
x_SC3: 1 (1)</t>
  </si>
  <si>
    <t>SC3, SST2 bad performance</t>
  </si>
  <si>
    <t xml:space="preserve">
SST2
SC3
</t>
  </si>
  <si>
    <t xml:space="preserve">run1: frontal/temporal dropout, cut c; ok fit
run2: frontal/temporal dropout, cut c; ok fit
run3: N/A
</t>
  </si>
  <si>
    <t>run1, run2, only</t>
  </si>
  <si>
    <t>run1: cut C, frontal drop, parietal fit a little off
run2: N/A</t>
  </si>
  <si>
    <t>run1: empty EV2, scrubbed
run2: N/A</t>
  </si>
  <si>
    <t>no cope2, cope6</t>
  </si>
  <si>
    <t>leave run1 out of cope2 and cope6</t>
  </si>
  <si>
    <t>LDFHO1690_2_third</t>
  </si>
  <si>
    <t>Rest1: good
SC1: good
SST1: good
SC2: good 
Rest2: good
SST2: good
SC3: good</t>
  </si>
  <si>
    <t>Rest1: 0 (0)
SC1: 29 (29)
SST1: 10 (10)
SC2: 28 (28)
Rest2: 40 (45)
SST2: 64 (68)
SC3: 20 (20)</t>
  </si>
  <si>
    <t>Rest1: 2 (2)
SC1: 4 (5)
SST1: 2 (2)
SC2: 9 (9)
Rest2: 51 (57)
SST2: 36 (37)
SC3: 9 (8)</t>
  </si>
  <si>
    <t>run1: cut c, frontal/temporal drop; fit little off parietal
run2: cut c, frontal/temporal drop; fit little off parietal
run3: cut c, frontal/temporal drop; fit little off parietal</t>
  </si>
  <si>
    <t>run1: empty EV6, scrubbed
run2: good, scrubbed
run3: good, scrubbed</t>
  </si>
  <si>
    <t>run1: frontal drop, cut C; parietal fit off
run2: frontal drop, cut C; parietal fit off</t>
  </si>
  <si>
    <t>LDFHO2079_2_third</t>
  </si>
  <si>
    <t>1 (18)</t>
  </si>
  <si>
    <t>LD (NOTE: RUNS OUT OF ORDER)</t>
  </si>
  <si>
    <t>Rest1: ok
x_SC1: good
SST1: good
x_SC2: good
Rest2: good
SST2: good
x_SC3: good</t>
  </si>
  <si>
    <t>Rest1: 0 (0)
x_SC1: 19 (19)
SST1: 11 (11)
x_SC2: 7 (7)
Rest2: 0 (0)
SST2: 10 (10)
x_SC3: 18 (17)</t>
  </si>
  <si>
    <t>Rest1: 3 (4)
x_SC1: 4 (4)
SST1: 4 (4)
x_SC2: 3 (3)
Rest2: 6 (6)
SST2: 3 (3)
x_SC3: 2 (1)</t>
  </si>
  <si>
    <t>S1, SC2, SC3 bad performance</t>
  </si>
  <si>
    <t>run1: frontal drop, cut C; parietal fitt little off
run2: frontal drop, cut C; parietal fit little off</t>
  </si>
  <si>
    <t>LDFHO2167_2_third</t>
  </si>
  <si>
    <t>4 (13 18 20 24)</t>
  </si>
  <si>
    <t>lD</t>
  </si>
  <si>
    <t>Rest1: good 
SC1: good
SST1: good
x_SC2: good
Rest2: good
SST2: good
SC3: good</t>
  </si>
  <si>
    <t>Rest1: 18 (18)
SC1: 46 (46)
SST1: 21 (21)
x_SC2: 43 (43)
Rest2: 12 (12)
SST2: 19 (19)
SC3: 33 (37)</t>
  </si>
  <si>
    <t>Rest1: 74 (71)
SC1: 20 (16)
SST1: 3 (3)
x_SC2: 15 (15)
Rest2: 62 (62)
SST2: 6 (8)
SC3: 38 (39)</t>
  </si>
  <si>
    <t>run1: some cut c and frontal drop; front fit off
run2: N/A
run3: a lot of cut c, some frontal drop; front fit off</t>
  </si>
  <si>
    <t>run1: good, scrubbed
run2: N/A
run3: empty Ev6, scrubbed</t>
  </si>
  <si>
    <t>run1, run3 only</t>
  </si>
  <si>
    <t>run1: frontal drop, cut C, ghosting; parietal/frontal fit off
run2: frontal drop, cut C &amp; temp, ghosting; parietal/frontal fit off</t>
  </si>
  <si>
    <t>cope6 - fixed</t>
  </si>
  <si>
    <t>run2 cut slightly into temp lobe</t>
  </si>
  <si>
    <t>LDFHO2569_2_third</t>
  </si>
  <si>
    <t>x - contained duplicate in raw data labeled as phantom; deleted</t>
  </si>
  <si>
    <t>2 (18 25)</t>
  </si>
  <si>
    <t>Rest1: good
SC1: good
x_SST1: good
SC2: good
Rest2: good
x_SST2: good
SC3: good</t>
  </si>
  <si>
    <t>Rest1: 0 (0)
SC1: 0 (0)
x_SST1: 0 (0)
SC2: 0 (0)
Rest2: 11 (11)
x_SST2: 19 (19)
SC3: 39 (41)</t>
  </si>
  <si>
    <t>Rest1: 0 (0)
SC1: 0 (0)
x_SST1: 0 (0)
SC2: 0 (0)
Rest2: 40 (44)
x_SST2: 4 (4)
SC3: 7 (5)</t>
  </si>
  <si>
    <t>run1: a lot of cut c, temp drop; fit little off occ/parietal
run2: a lot of cut c, temp drop; fit little off occ/parietal
run3: a lot of cut c, temp drop; fit little off occ/parietal</t>
  </si>
  <si>
    <t>LDIMG8960_c_third</t>
  </si>
  <si>
    <t>x - USED DIFFERENT BUTTON BOX (9, 6)</t>
  </si>
  <si>
    <t>Rest1: missing
SC1: good
SST1: good
SC2: good
Rest2: missing
SST2: good
SC3:</t>
  </si>
  <si>
    <t>Rest1: missing
SC1: 25 (25)
SST1: 0 (0)
SC2: 21 (21)
Rest2: missing
SST2: 7 (7)
SC3: 20 (20)</t>
  </si>
  <si>
    <t>Rest1: missing
SC1: 3 (3)
SST1: 0 (0)
SC2: 3 (2)
Rest2: missing
SST2: 3 (2)
SC3: 8 (8)</t>
  </si>
  <si>
    <t>No Rest1, Rest2, DTI, or T2</t>
  </si>
  <si>
    <t>run1: a lot of cut c; fit ok
run2: a lot of cut c into temp; fit ok
run3: a lot of cut c; fit ok</t>
  </si>
  <si>
    <t>not included</t>
  </si>
  <si>
    <t>run1: cut C slightly cut temporal but not nearly as bad as others; fit ok
run2: cut C; fit ok; not cut temp</t>
  </si>
  <si>
    <t>run1: empty EV2
run2: empty EV2, scrubbed</t>
  </si>
  <si>
    <t>LDIMG8961_c_third</t>
  </si>
  <si>
    <t>Rest1: missing
SC1: ok
x_SST1: good
x_SC2: good
Rest2: missing
x_SST2: good
SC3: good</t>
  </si>
  <si>
    <t>Rest1: missing
SC1: 0 (4)
x_SST1: 5 (5)
x_SC2: 0 (0)
Rest2: missing
x_SST2: 8 (8)
SC3: 0 (0)</t>
  </si>
  <si>
    <t>Rest1: missing
SC1: 0 (0)
x_SST1: 1 (0)
x_SC2: 0 (0)
Rest2: missing
x_SST2: 0 (1)
SC3: 0 (0)</t>
  </si>
  <si>
    <t>SC2, SST1, SST2 bad performance</t>
  </si>
  <si>
    <t>SC2
SST1
SST2</t>
  </si>
  <si>
    <t>run1: slightly cut c, frontal/temporal drop; fit ok
run2: N/A
run3: cut c, frontal/temp drop; fit ok</t>
  </si>
  <si>
    <t>run1: empty EV5 (incor_all)
run2: N/A
run3: empty Ev6</t>
  </si>
  <si>
    <t>leave run1 out of cope7, cope8</t>
  </si>
  <si>
    <t>LDIMG8963_c_third</t>
  </si>
  <si>
    <t>Rest1: 0  (0)
SC1: 0 (0)
SST1: 0 (0)
SC2: 6 (6)
Rest2: 0 (0)
SST2: 0 (0)
SC3: 11 (11)</t>
  </si>
  <si>
    <t>Rest1: 0 (1)
SC1: 0 (0)
SST1: 0 (0)
SC2: 2 (2)
Rest2: 6 (4)
SST2: 0 (0)
SC3: 1 (1)</t>
  </si>
  <si>
    <r>
      <rPr>
        <sz val="12.0"/>
      </rPr>
      <t xml:space="preserve">run1: a lot of cut c, a lot of frontal/temp drop; fit little off parietal
</t>
    </r>
    <r>
      <rPr>
        <color rgb="FFFF0000"/>
        <sz val="12.0"/>
      </rPr>
      <t>m_run2: a lot of cut c, a lot of frontal/temp drop; fit little off parietal; worst cut occipital</t>
    </r>
    <r>
      <rPr>
        <sz val="12.0"/>
      </rPr>
      <t xml:space="preserve">
run3: a lot of cut c, a lot of frontal/temp drop; fit little off parietal</t>
    </r>
  </si>
  <si>
    <t>run1: empty EV6
run2: empty Ev6, scrubbed
run3: empty Ev6, scrubbed</t>
  </si>
  <si>
    <t>run1: cut C, a lot of frontal/temporal dropout but not cut, so fit off
run2: cut c, a lot of frontal/temporal drop but not cut, so fit off</t>
  </si>
  <si>
    <t>run1: empty EV2 and EV6
run2: empty EV2</t>
  </si>
  <si>
    <t>8/29/2013 - didn't make cope2, cope6</t>
  </si>
  <si>
    <t>9 (6 10 12 15 18 19 46 47 63)</t>
  </si>
  <si>
    <t>Rest1: ok
SC1: ok
x_SST1: good
SC2: ok
Rest2: ok
SST2: ok
m_SC3: good</t>
  </si>
  <si>
    <t>Rest1: 16
SC1: 55
x_SST1: 31
SC2: 70
Rest2: 75
SST2: 45
m_SC3: 156</t>
  </si>
  <si>
    <t>Rest1: 58 (63)
SC1: 16 (16)
x_SST1: 15 (17)
SC2: 31 (31)
Rest2: 137 (134)
SST2: 20 (19)
m_SC3: 117 (121)</t>
  </si>
  <si>
    <t>SC3 bad movement
SST1 bad behav</t>
  </si>
  <si>
    <r>
      <rPr>
        <b/>
        <color rgb="FFFF0000"/>
        <sz val="10.0"/>
      </rPr>
      <t>run1: frontal drop, cut c and temporal, fit could be better in parietal
run2:  frontal drop, cut c and temporal, fit could be better in parieta</t>
    </r>
    <r>
      <rPr>
        <color rgb="FFFF0000"/>
        <sz val="10.0"/>
      </rPr>
      <t xml:space="preserve">l
</t>
    </r>
    <r>
      <rPr>
        <color rgb="FF000000"/>
        <sz val="10.0"/>
      </rPr>
      <t>run3: N/A</t>
    </r>
  </si>
  <si>
    <t xml:space="preserve">run1: N/A
run2: frontal drop, cut c, fit ok - off in front
</t>
  </si>
  <si>
    <t>LDFHO1794_1_2</t>
  </si>
  <si>
    <t>x - DTI only</t>
  </si>
  <si>
    <t>LDFHO5782_1</t>
  </si>
  <si>
    <t>Rest1: ok
SC1: good
SST1: good
SC2: good
Rest2: ok
SST2: good
SC3: ok</t>
  </si>
  <si>
    <t>Rest1: 33 (34)
SC1: 60 (59)
SST1: 19 (19)
SC2: 41 (42)
Rest2: 25 (26)
SST2: 48 (48)
SC3: 53 (53)</t>
  </si>
  <si>
    <t>Rest1: 70 (94)
SC1: 25 (26)
SST1: 7 (7)
SC2: 15 (16)
Rest2: 40 (46)
SST2: 17 (17)
SC3: 27 (27)</t>
  </si>
  <si>
    <t>run1: frontal/temp dropout (slight), cut c; fit ok
run2: frontal/temp dropout (slight), cut c; fit ok
run3: frontal/temp dropout (slight), cut c; fit ok</t>
  </si>
  <si>
    <t>weird temp dropout</t>
  </si>
  <si>
    <r>
      <rPr>
        <color rgb="FFFF0000"/>
        <sz val="10.0"/>
      </rPr>
      <t>x_run1: a lot of front/temp dropout, cut c; cut temporal lobe but not as bad as others - borderline</t>
    </r>
    <r>
      <rPr>
        <sz val="10.0"/>
      </rPr>
      <t xml:space="preserve">
run2: a lot of front/temp dropout, cut c; ok
</t>
    </r>
  </si>
  <si>
    <t>LDFHO6598_0</t>
  </si>
  <si>
    <t>MAR/LD; redid BET</t>
  </si>
  <si>
    <t>Rest1: good
x_SC1: good
SST1: good
x_SC2: good
Rest2: good 
SST2: good
x_SC3: good</t>
  </si>
  <si>
    <t>Rest1: 0 (0)
x_SC1: 107 (109)
SST1: 0 (0)
x_SC2: 0 (0)
Rest2: 10 (10)
SST2: 34 (31)
x_SC3: 97 (95)</t>
  </si>
  <si>
    <t>Rest1: 6 (6)
x_SC1: 37 (37)
SST1: 0 (0)
x_SC2: 0 (0)
Rest2: 17 (18)
SST2: 7 (9)
x_SC3: 43 (46)</t>
  </si>
  <si>
    <t>SC1, SC2, SC3 bad behav</t>
  </si>
  <si>
    <t>run1: empty go incorr (V3)</t>
  </si>
  <si>
    <t xml:space="preserve">run1: front drop, cut c, fit off occipital; ok
run2: front drop, cut c, fit off occipital; ok
</t>
  </si>
  <si>
    <t xml:space="preserve">run1: empty go incorr
run2: scrubbed
</t>
  </si>
  <si>
    <t>LDFHO9087_1</t>
  </si>
  <si>
    <t>MAR/</t>
  </si>
  <si>
    <t>Rest1: ok
m_SC1: good
SST1: good
SC2: good
Rest2: ok
SST2: ok
SC3: ok</t>
  </si>
  <si>
    <t>Rest1: 89 (89)
m_SC1: 187 (189)
SST1: 67 (86)
SC2: 130 (142)
Rest2: 8 (12)
SST2: 114 (114)
SC3: 114 (121)</t>
  </si>
  <si>
    <t>Rest1: 145 (147)
m_SC1: 139 (146)
SST1: 39 (39)
SC2: 70 (73)
Rest2: 68 (82)
SST2: 60 (58)
SC3: 80 (81)</t>
  </si>
  <si>
    <t>1/7/2014 (SST)</t>
  </si>
  <si>
    <t>rest1 too high confound #?
use second SC3 run collected (the first one was wrong apparently)</t>
  </si>
  <si>
    <t>run2: empty junk
run3: empty junk</t>
  </si>
  <si>
    <r>
      <rPr>
        <color rgb="FF000000"/>
        <sz val="10.0"/>
      </rPr>
      <t>run1: N/A</t>
    </r>
    <r>
      <rPr>
        <color rgb="FFFF0000"/>
        <sz val="10.0"/>
      </rPr>
      <t xml:space="preserve">
</t>
    </r>
    <r>
      <rPr>
        <b/>
        <color rgb="FFFF0000"/>
        <sz val="10.0"/>
      </rPr>
      <t>run2: cut c and some temporal, frontal/occipital fit off
run3: cut c and some temporal (very slight), frontal/occipital fit of</t>
    </r>
    <r>
      <rPr>
        <color rgb="FFFF0000"/>
        <sz val="10.0"/>
      </rPr>
      <t>f</t>
    </r>
  </si>
  <si>
    <t>run1: N/A
run2: empty junk; scrubbed
run3: empty junk; scrubbed</t>
  </si>
  <si>
    <t xml:space="preserve">x_run1: frontal fit off slightly, cut c &amp; temp lobe
x_run2: frontal fit off slightly, cut c &amp; temp lobe
</t>
  </si>
  <si>
    <t>see if can fix fit
- cut temp lobe</t>
  </si>
  <si>
    <t>LDFHO10238_1</t>
  </si>
  <si>
    <t xml:space="preserve"> 4 (9 11 32 60)</t>
  </si>
  <si>
    <t>Rest1: good
SC1: ok
x_SST1: ok
x_SC2: good; incomplete
Rest2: slight drift
x_SST2: ok
x_SC3: ok</t>
  </si>
  <si>
    <t>Rest1: 47 (48)
SC1: 49 (50)
x_SST1: 26 (26)
x_SC2: 77 (75); incomplete
Rest2: 88 (95)
x_SST2: 35 (35)
x_SC3: 175</t>
  </si>
  <si>
    <t>Rest1: 104 (107)
SC1: 37 (36)
x_SST1: 8 (9)
x_SC2: 42 (42); incomplete
Rest2: 146 (150)
x_SST2: 23 (23)
x_SC3: 146 (149)</t>
  </si>
  <si>
    <t>1/7/14 (SC2 didn't make onsets - incomplete?) fails on line 29</t>
  </si>
  <si>
    <t>SC3 bad movement &amp; behav
SST1, SST2 bad behav
SC2 incomplete</t>
  </si>
  <si>
    <t>SC3
SST1
SC2
SST2</t>
  </si>
  <si>
    <t>rest2 too high?</t>
  </si>
  <si>
    <t>run1: empty incor all</t>
  </si>
  <si>
    <t>run1: frontal drop, cut c, occ/parietal fit not that great and some red blobs
run2: N/A
run3: N/A</t>
  </si>
  <si>
    <t>run1: empty incor all; scrubbed
run2: N/A
run3: N/A</t>
  </si>
  <si>
    <t>didn't make cope7, cope8</t>
  </si>
  <si>
    <t>only run1; leave out of cope7, cope8</t>
  </si>
  <si>
    <t>fit fairly off in occipital lobe, but keeping for now</t>
  </si>
  <si>
    <t xml:space="preserve">run1: N/A
run2: front drop, cut c, occ/parietal fit off
</t>
  </si>
  <si>
    <t>LDFHO10297_1</t>
  </si>
  <si>
    <t>Rest1: good
SC1: good
SST1: ok
SC2: good
Rest2: good
x_SST2: good
x_SC3: incomplete</t>
  </si>
  <si>
    <t>Rest1: 50
SC1: 139
SST1: 77
SC2: 158
Rest2: 100
x_SST2: 155
x_SC3: incomplete</t>
  </si>
  <si>
    <t>Rest1: 87 (88)
SC1: 74 (74)
SST1: 28 (29)
SC2: 80 (82)
Rest2: 154 (155)
x_SST2: 124 (122)
x_SC3: incomplete</t>
  </si>
  <si>
    <t>SST2 bad behav
SC3 incomplete</t>
  </si>
  <si>
    <r>
      <rPr>
        <b/>
        <color rgb="FFFF0000"/>
        <sz val="10.0"/>
      </rPr>
      <t>run1: frontal drop, badly cut c not into occipital, slightly cut temp lobe, temporal dropout
run2: frontal drop, cut c into temp lobe, temporal dropout</t>
    </r>
    <r>
      <rPr>
        <color rgb="FF000000"/>
        <sz val="10.0"/>
      </rPr>
      <t xml:space="preserve">
run3: N/A</t>
    </r>
  </si>
  <si>
    <t>cut into temporal lobe</t>
  </si>
  <si>
    <r>
      <rPr>
        <color rgb="FFFF0000"/>
        <sz val="10.0"/>
      </rPr>
      <t xml:space="preserve">run1: front/temp drop, a lot of cut c, parietal fit off; cut temporal lobe but not as bad as others </t>
    </r>
    <r>
      <rPr>
        <sz val="10.0"/>
      </rPr>
      <t xml:space="preserve">
run2: N/A</t>
    </r>
  </si>
  <si>
    <t>LDFHO10328_1</t>
  </si>
  <si>
    <t>Rest1: ok
SC1: ok
SST1: good
SC2: good
Rest2: good
x_SST2: good
SC3: ok</t>
  </si>
  <si>
    <t>Rest1: 20 (25)
SC1: 12 (12)
SST1: 17 (17)
SC2: 21 (20)
Rest2: 20 (19)
x_SST2: 53 (52)
SC3: 26 (26)</t>
  </si>
  <si>
    <t>Rest1: 39 (46)
SC1: 4 (5)
SST1: 1 (1)
SC2: 9 (8)
Rest2: 48 (49)
x_SST2: 23 (25)
SC3: 7 (7)</t>
  </si>
  <si>
    <t>1/7/14 (SC1 remote flipped)</t>
  </si>
  <si>
    <t>SST2 behav (SSRT too fast)</t>
  </si>
  <si>
    <t>run2: empty junk</t>
  </si>
  <si>
    <t>run1: completely cut c, frontal drop, ok fit (occ on all off)
run2: completely cut c, frontal drop, ok fit
run3: completely cut c, frontal drop, ok fit</t>
  </si>
  <si>
    <t>run1: scrubbed
run2: scrubbed, empty junk
run3: scrubbed</t>
  </si>
  <si>
    <t xml:space="preserve">run1: front drop, a lot of cut c, fit ok
run2: N/A
</t>
  </si>
  <si>
    <t>LDFHO10394_1</t>
  </si>
  <si>
    <t>x (two sessions)</t>
  </si>
  <si>
    <t>Rest1: ok
x_SC1: ok
SST1: ok 
SC2: missing
Rest2: missing
SST2: missing
SC3:missing</t>
  </si>
  <si>
    <t>Rest1: 11
x_SC1: 76
SST1: 95
SC2: missing
Rest2: missing
SST2: missing
SC3:missing</t>
  </si>
  <si>
    <t>Rest1: 25 
x_SC1: 33 
SST1: 51
SC2: missing
Rest2: missing
SST2: missing
SC3:missing</t>
  </si>
  <si>
    <t>7/14/2015 (SC and SST)</t>
  </si>
  <si>
    <t>sc &amp; SST (7/15/15)</t>
  </si>
  <si>
    <t>run1: little cut c, frontal drop, temporal drop but not cut off
run2: N/A</t>
  </si>
  <si>
    <t>LDFHO10394_1_2</t>
  </si>
  <si>
    <t>x (two sessions) - didn't process correctly</t>
  </si>
  <si>
    <t>Rest1: missing
SC1: missing
SST1: missing
SC2: missing
Rest2: missing
SST2: missing
SC3:</t>
  </si>
  <si>
    <t>LDFHO10452_1</t>
  </si>
  <si>
    <t>x (2 sessions)</t>
  </si>
  <si>
    <t xml:space="preserve"> 3 (13 16 17)</t>
  </si>
  <si>
    <t>Rest1: ok
m_SC1: ok
SST1: ok
x_SC2: ok
Rest2: good
SST2: slight drift
SC3:missing</t>
  </si>
  <si>
    <t>Rest1: 40
m_SC1: 174
SST1: 85
x_SC2: 55
Rest2: 0
SST2: 116
SC3:missing</t>
  </si>
  <si>
    <t>Rest1: 56
m_SC1: 111
SST1: 37
x_SC2: 36
Rest2: 0
SST2: 63
SC3:missing</t>
  </si>
  <si>
    <t>SC1 movement/behavioral
SC2 bad behav</t>
  </si>
  <si>
    <t>SC1
SC2</t>
  </si>
  <si>
    <t>run1: cut c, occipital fit a little off; temporal cut slightly not as bad as others
x_run2: severely cut C into temporal lobe, occipital and frontal fit a little off</t>
  </si>
  <si>
    <t>run2 cut C into ventral slices of temporal lobe</t>
  </si>
  <si>
    <t>LDFHO10452_1_2</t>
  </si>
  <si>
    <t>didn't process correctly; redo</t>
  </si>
  <si>
    <t>QA didn't run</t>
  </si>
  <si>
    <t>LDFHO10493_1</t>
  </si>
  <si>
    <t>missing SC3 behav file  - scanner didn't create it</t>
  </si>
  <si>
    <t>Rest1: ok
SC1: ok
SST1: slight drift, but small scale
SC2: ok
Rest2: good
SST2: ok
x_SC3: ok</t>
  </si>
  <si>
    <t>Rest1: 0 (0)
SC1: 0 (0)
SST1: 0 (0)
SC2: 13 (13)
Rest2: 0 (0)
SST2: 5 (5)
x_SC3: 22 (22)</t>
  </si>
  <si>
    <t>Rest1: 15 (18)
SC1: 0 (0)
SST1: 0 (0)
SC2: 1 (0)
Rest2: 8 (9)
SST2: 4 (5)
x_SC3: 14 (14)</t>
  </si>
  <si>
    <t>SC3 behavioral missing</t>
  </si>
  <si>
    <t>run1: empty junk</t>
  </si>
  <si>
    <t>run1: cut c, ok fit (occ off/parietal slightly off), very slightly cut temp
run2: cut c, ok fit (occ off/parietal slightly off), very slightly cut temp
run3: N/A</t>
  </si>
  <si>
    <t>run1: empty junk
run2: good, scrubbed
run3: N/A</t>
  </si>
  <si>
    <r>
      <rPr>
        <sz val="10.0"/>
      </rPr>
      <t xml:space="preserve">run1: cut c &amp; temp slightly - not as bad as others, temp drop; fit off occ
</t>
    </r>
    <r>
      <rPr>
        <color rgb="FFFF0000"/>
        <sz val="10.0"/>
      </rPr>
      <t>run2: cut c &amp; temp slightly - worse than the first run but not as bad as others, temp drop; fit off occ</t>
    </r>
    <r>
      <rPr>
        <sz val="10.0"/>
      </rPr>
      <t xml:space="preserve">
</t>
    </r>
  </si>
  <si>
    <t>slightly cut temp lobe</t>
  </si>
  <si>
    <t>LDFHO10874</t>
  </si>
  <si>
    <t>DQed</t>
  </si>
  <si>
    <t>LDFHO10938</t>
  </si>
  <si>
    <t>LDFHO12307_1</t>
  </si>
  <si>
    <t>Rest1: ok
x_SC1: ok
SST1: ok
x_SC2: ok
Rest2: ok
SST2: ok
x_SC3: ok</t>
  </si>
  <si>
    <t>Rest1: 0 (0)
x_SC1: 0 (0)
SST1: 0 (0)
x_SC2: 4 (4)
Rest2: 0 (0)
SST2: 5 (9)
x_SC3: 0 (0)</t>
  </si>
  <si>
    <t>Rest1: 0 (0)
x_SC1: 0 (0)
SST1: 0 (0)
x_SC2: 0 (0)
Rest2: 1 (3)
SST2: 1 (1)
x_SC3: 0 (0)</t>
  </si>
  <si>
    <t xml:space="preserve">run1: cut c, temp lobe drop not cut; fit off occ/temp
run2: cut c, temp lobe drop not cut; fit off occ/temp
</t>
  </si>
  <si>
    <t>LDFHO12307_1_2</t>
  </si>
  <si>
    <t>x - DTI only, didn't process</t>
  </si>
  <si>
    <t>LDFHO1794_1_second</t>
  </si>
  <si>
    <t>x (two sessions w/BOLD)</t>
  </si>
  <si>
    <t>LDFHO1794_1_second (2)</t>
  </si>
  <si>
    <t>LD (missing T2)</t>
  </si>
  <si>
    <t>Rest1: missing
SC1: ok
x_SST1: ok
SC2: good
Rest2: missing
SST2: ok
x_SC3: ok</t>
  </si>
  <si>
    <t>Rest1: missing
SC1: 45
x_SST1: 8
SC2: 51
Rest2: missing
SST2: 23
x_SC3: 4</t>
  </si>
  <si>
    <t>Rest1: Missing
SC1: 28
x_SST1: 1
SC2: 31
Rest2: missing
SST2: 10
x_SC3: 0</t>
  </si>
  <si>
    <t>SC, SST (7/15/15)</t>
  </si>
  <si>
    <t>SST1 bad behav, SC3 bad behav</t>
  </si>
  <si>
    <t>run2 empty junk</t>
  </si>
  <si>
    <r>
      <rPr>
        <b/>
        <color rgb="FFFF0000"/>
      </rPr>
      <t>run1: cut c, badly cut temp, frontal dropout, fit ok
run2: cut c, slightly cut temp, frontal drop, fit ok</t>
    </r>
    <r>
      <rPr>
        <color rgb="FF000000"/>
      </rPr>
      <t xml:space="preserve">
run3: N/A</t>
    </r>
  </si>
  <si>
    <t>run1: scrubbed
run2: scrubbed, empty junk
run3: N/A</t>
  </si>
  <si>
    <t>run1: N/A
run2: cut c and temp, frontal drop, fit ok</t>
  </si>
  <si>
    <t>run1:N/A
run2: scrubbed</t>
  </si>
  <si>
    <t>LDFHO5801_1_second</t>
  </si>
  <si>
    <t xml:space="preserve"> 2 (20 21)</t>
  </si>
  <si>
    <t>2 SST1 runs - the first one stopped in the middle; runs out of order</t>
  </si>
  <si>
    <t>Rest1: ok
x_SC1: good
x_SST1: ok
x_SC2: some drift
Rest2: ok
SST2: good
x_SC3: good</t>
  </si>
  <si>
    <t>Rest1: 67
x_SC1: 38
x_SST1: 66
x_SC2: 104
Rest2: 84
SST2: 104
x_SC3: 143</t>
  </si>
  <si>
    <t>Rest1: 119
x_SC1: 14
x_SST1: 25
x_SC2: 57
Rest2: 142
SST2: 60
x_SC3: 85</t>
  </si>
  <si>
    <t>SC, SST (9/4/15)</t>
  </si>
  <si>
    <t>SC1,2,3 bad behav
SST1 bad behav</t>
  </si>
  <si>
    <t>run1: N/A
run2: frontal dropout, severly cut into cerebellum but not into occipital lobe, fit a little off in parietal</t>
  </si>
  <si>
    <t>LDFHO5827_1_second</t>
  </si>
  <si>
    <t>x - reran dtiqa and BOLD qa</t>
  </si>
  <si>
    <t>Rest1: ok
x_SC1: ok
x_SST1: ok
x_SC2: ok
Rest2: ok
x_SST2: ok
x_SC3: incomplete</t>
  </si>
  <si>
    <t>Rest1: 32
x_SC1: 12
x_SST1: 0
x_SC2: 13
Rest2: 47
x_SST2: 13
x_SC3: incomplete</t>
  </si>
  <si>
    <t>Rest1: 73
x_SC1: 3
x_SST1: 0
x_SC2: 1
Rest2: 93
x_SST2: 10
x_SC3: incomplete</t>
  </si>
  <si>
    <t>SC, SST (7/6/15)</t>
  </si>
  <si>
    <t>SC1, SC2, SST1, SST2 all bad behavior
SC3 incomplete</t>
  </si>
  <si>
    <t>LDFHO5827_1_second_2</t>
  </si>
  <si>
    <t>no task data</t>
  </si>
  <si>
    <t>Rest1: missing
SC1: missing
SST1: missing
SC2: missing
Rest2: some drift
SST2: missing
SC3: missing</t>
  </si>
  <si>
    <t>Rest1: missing
SC1: missing
SST1: missing
SC2: missing
Rest2: 18
SST2: missing
SC3: missing</t>
  </si>
  <si>
    <t>Rest1: missing
SC1: missing
SST1: missing
SC2: missing
Rest2: 
SST2: missing
SC3: missing</t>
  </si>
  <si>
    <t>LDFHO5827_1_second_3</t>
  </si>
  <si>
    <t>Rest1: missing
SC1: missing
SST1: missing
SC2: missing
Rest2: missing
SST2: ok
SC3: ok</t>
  </si>
  <si>
    <t>Rest1: missing
SC1: missing
SST1: missing
SC2: missing
Rest2: missing
SST2: 8
SC3: 31</t>
  </si>
  <si>
    <t>Rest1: missing
SC1: missing
SST1: missing
SC2: missing
Rest2: missing
SST2:
SC3:</t>
  </si>
  <si>
    <t>LDFHO9085_0_second</t>
  </si>
  <si>
    <t>Rest1: good
SC1: good
SST1: good
SC2: missing
Rest2: missing
SST2: missing
SC3: missing</t>
  </si>
  <si>
    <t>Rest1: 31
SC1: 38
SST1: 34
SC2: missing
Rest2: missing
SST2: missing
SC3: missing</t>
  </si>
  <si>
    <t>Rest1: 48
SC1: 10
SST1: 24
SC2: missing
Rest2: missing
SST2: missing
SC3: missing</t>
  </si>
  <si>
    <t>missing SC1, Rest2, SST2, SC3</t>
  </si>
  <si>
    <t>run1: frontal drop, severly cut c into temp lobe a bit, a few red blobs
run2: N/A
run3: N/A</t>
  </si>
  <si>
    <t>run1: cut halfway into the brain, not usable
run2: N/A</t>
  </si>
  <si>
    <t>LDFHO9087_1_second</t>
  </si>
  <si>
    <t>x - ran BOLD flags setup</t>
  </si>
  <si>
    <t>Rest1: 24
SC1: 72
SST1: 25
SC2: 74
Rest2: 11
SST2: 30
SC3: 46</t>
  </si>
  <si>
    <t>Rest1: 64
SC1: 46
SST1: 15
SC2: 35
Rest2: 33
SST2: 12
SC3: 21</t>
  </si>
  <si>
    <t>SC, SST (7/3/15)</t>
  </si>
  <si>
    <t>run1, run2, run3 empty junk</t>
  </si>
  <si>
    <t>run1: cut c and temp, frontal fit off a little
run2: cut c and temp, frontal fit off
run3: cut c and temp frontal fit off a little</t>
  </si>
  <si>
    <t>run1: scrubbed, empty EV6
run2: scrubbed, empty EV6
run3: scrubbed, empty EV6</t>
  </si>
  <si>
    <t>run2 empty go_incor, empty junk</t>
  </si>
  <si>
    <t>run1: cut c and temp, fit ok
run2: cut c and temp, fit ok</t>
  </si>
  <si>
    <t>run1: scrubbed
run2: empty EV2 and EV6, scrubbed</t>
  </si>
  <si>
    <t>LDFHO10238_1_second</t>
  </si>
  <si>
    <t>x - ran BOLD and anatomy flags setup</t>
  </si>
  <si>
    <t>Rest1: incomplete 132 volumes (ok)
SC1: ok
x_SST1: ok
x_SC2: ok
Rest2: ok
x_SST2: ok
x_SC3: ok</t>
  </si>
  <si>
    <t>Rest1: incomplete (40)
SC1: 110
x_SST1: 68
x_SC2: 8
Rest2: 159
x_SST2: 101
x_SC3: 147</t>
  </si>
  <si>
    <t>Rest1: incomplete
SC1: 68
x_SST1: 28
x_SC2: 2
Rest2: 177
x_SST2: 65
x_SC3: 108</t>
  </si>
  <si>
    <t>SC3 movement &amp; performance
SC2, SST1 SST2 bad beh</t>
  </si>
  <si>
    <t>SC2
SST2
SC3
SST1</t>
  </si>
  <si>
    <t>run1: cut c, frontal dropout, occipital/parietal fit pretty off
run2: N/A
run3: N/A</t>
  </si>
  <si>
    <t>LDFHO10286_0_second</t>
  </si>
  <si>
    <t>x; missing SST1 - Baylor no longer has it on the file either</t>
  </si>
  <si>
    <t>LD; 2 REST1s; highres004 movement slightly better in some areas but worse in others</t>
  </si>
  <si>
    <t>Rest1: ok
SC1: ok
SST1: missing
SC2: good
Rest2: good
SST2: ok
SC3: ok</t>
  </si>
  <si>
    <t>Rest1: 16
SC1: 68
SST1: missing
SC2: 27
Rest2: 26
SST2: 58
SC3: 131</t>
  </si>
  <si>
    <t>Rest1: 29, 45
SC1: 28
SST1: missing
SC2: 7
Rest2: 83
SST2: 24
SC3: 78</t>
  </si>
  <si>
    <t>SST1 BOLD mising
S1, S2, S3, SST2 data all cut c into occipital lobe</t>
  </si>
  <si>
    <t>SST1
SST2
SC1, 2, 3</t>
  </si>
  <si>
    <t>SST1 missing BOLD data because they forgot to transfer and now Baylor no longer has it on file</t>
  </si>
  <si>
    <t>run1: severly cut c into temp lobe a bit, frontal/temp dropout, ok fit, some red blobs
run2: severly cut c into temp lobe a bit, frontal/temp dropout, ok fit, some red blobs
run3: severly cut c into temp lobe a bit, frontal/temp dropout, ok fit, some red blobs</t>
  </si>
  <si>
    <t>run1: N/A
m_run2: severly cut c into temp lobe a little bit, frontal/temp dropout, fit a little off, some red blobs</t>
  </si>
  <si>
    <t>run1: N/A
m_run2: good, scrubbed</t>
  </si>
  <si>
    <t>LDFHO10328_1_second</t>
  </si>
  <si>
    <t>MAR/LD; ran fsrecon on highres001 copy of highres004, quality better but didn't deskull any better; used bet on highres001 copy of highres004</t>
  </si>
  <si>
    <t>Rest1: ok
x_SC1: ok
SST1: ok
SC2: ok
Rest2: ok
SST2: ok
m_SC3: ok</t>
  </si>
  <si>
    <t>Rest1: 24
x_SC1: 44
SST1: 38
SC2: 67
Rest2: 65
SST2: 75
m_SC3: 153</t>
  </si>
  <si>
    <t>Rest1: 37
x_SC1: 21
SST1: 16
SC2: 32
Rest2: 92
SST2: 36
m_SC3: 86</t>
  </si>
  <si>
    <t>SC1 bad behav, SC3 movement</t>
  </si>
  <si>
    <t>child read out loud</t>
  </si>
  <si>
    <t>run2 empty junk, empty EV4 - empty passive sensible</t>
  </si>
  <si>
    <r>
      <rPr/>
      <t xml:space="preserve">run1: N/A
</t>
    </r>
    <r>
      <rPr>
        <b/>
        <color rgb="FFFF0000"/>
      </rPr>
      <t>run2: cut c and slightly cut temp but not as bad as others, frontal drop, fit ok</t>
    </r>
    <r>
      <rPr/>
      <t xml:space="preserve">
run3: N/A</t>
    </r>
  </si>
  <si>
    <t>run1: N/A 
run2: empty EV4 and EV6, scrubbed
run3: N/A</t>
  </si>
  <si>
    <t>didn't make cope4; 7/21/2015 - no passive s correct</t>
  </si>
  <si>
    <t>run1: cut c and temp, frontal drop, parietal fit a little off
run2: cut c, frontal drop, fit ok</t>
  </si>
  <si>
    <t>LDFHO10328_1_second_2</t>
  </si>
  <si>
    <t>first visit has all data</t>
  </si>
  <si>
    <t>Rest1: missing
SC1:
SST1: missing
SC2:
Rest2: missing
SST2:
SC3: missing</t>
  </si>
  <si>
    <t>LDFHO10342_0_second</t>
  </si>
  <si>
    <t xml:space="preserve">x </t>
  </si>
  <si>
    <t>no BOLD data</t>
  </si>
  <si>
    <t>x (2 DTI; values for DTI1)</t>
  </si>
  <si>
    <t>2 (20 57)</t>
  </si>
  <si>
    <t>Rest1:
SC1:
SST1:
SC2:
Rest2:
SST2:
SC3:</t>
  </si>
  <si>
    <t>LDFHO10378_1_second</t>
  </si>
  <si>
    <t>LD; 2 REST2s</t>
  </si>
  <si>
    <t>Rest1: some drift
SC1: ok
x_SST1: some drift
SC2: good
Rest2: ok
x_SST2: ok
SC3: ok</t>
  </si>
  <si>
    <t>Rest1: 0
SC1: 4
x_SST1: 0
SC2: 12
Rest2: 0
x_SST2: 0
SC3: 4</t>
  </si>
  <si>
    <t>Rest1: 18
SC1: 4
x_SST1: 0
SC2: 3
Rest2: 15, 18
x_SST2: 0
SC3: 0</t>
  </si>
  <si>
    <t>SST1, SST2 bad behav</t>
  </si>
  <si>
    <t>run1: frontal dropout, some red blobs, occipital/parietal fit a bit off
run2: frontal dropout, some red blobs, occipital/parietal fit a bit off
run3: frontal dropout, some red blobs, occipital/parietal fit a bit off</t>
  </si>
  <si>
    <t xml:space="preserve">run1: good, scrubbed
run2: good, scrubbed
run3: empty junk, </t>
  </si>
  <si>
    <t>LDFHO10493_1_second</t>
  </si>
  <si>
    <t>Rest1: ok
SC1: ok
SST1: ok
SC2: ok
Rest2: ok
x_SST2: ok
SC3: ok</t>
  </si>
  <si>
    <t>Rest1: 7
SC1: 73
SST1: 70
SC2: 97
Rest2: 4
x_SST2: 10
SC3: 47</t>
  </si>
  <si>
    <t>Rest1: 35
SC1: 33
SST1: 38
SC2: 47
Rest2: 9
x_SST2: 10
SC3: 26</t>
  </si>
  <si>
    <t>Run3 empty V9 incor_all; run1, run2, run3 empty junk</t>
  </si>
  <si>
    <t>run1: cut c, good fit, no cut temporal
run2: cut c, good fit, no cut temporal
run3: cut c, good fit, no cut temporal</t>
  </si>
  <si>
    <t>run1: empty EV6, scrubbed
run2: empty EV6, scrubbed
run3: empty EV5 and EV6, scrubbed</t>
  </si>
  <si>
    <t>run1: slight cut c, parietal fit a little off, some temporal ghosting?
run2: N/A</t>
  </si>
  <si>
    <t>LDFHO10743_1_second</t>
  </si>
  <si>
    <t>Rest1: ok
SC1: ok
x_SST1: ok
m_SC2: ok
Rest2: ok
x_SST2: ok
SC3: ok</t>
  </si>
  <si>
    <t>Rest1: 10
SC1: 60
x_SST1: 64
m_SC2: 141
Rest2: 13
x_SST2: 79
m_SC3: 65</t>
  </si>
  <si>
    <t>Rest1: 51
SC1: 31
x_SST1: 33
m_SC2: 100
Rest2: 37
x_SST2: 55
m_SC3: 45</t>
  </si>
  <si>
    <t>SC2 movement, SST1/SST2 bad behav 
SC3 red blobs</t>
  </si>
  <si>
    <t>SC2
SST1
SST2
SC3</t>
  </si>
  <si>
    <r>
      <rPr>
        <b/>
        <color rgb="FFFF0000"/>
      </rPr>
      <t>run1: cut c into the occipital lobe, slight frontal dropout, fit ok</t>
    </r>
    <r>
      <rPr>
        <color rgb="FF000000"/>
      </rPr>
      <t xml:space="preserve">
run2: N/A
m_run3: cut c, bad banding with red blobs, fit ok</t>
    </r>
  </si>
  <si>
    <t>run1: scrubbed
run2: N/A
m_run3: scrubbed</t>
  </si>
  <si>
    <t>LDFHO10743_1_second_2</t>
  </si>
  <si>
    <t>first visit has all data - could be better?</t>
  </si>
  <si>
    <t>Rest1: missing
SC1:
SST1:
SC2:
Rest2: missing
SST2:
SC3:</t>
  </si>
  <si>
    <t>LDFHO10942_1_second</t>
  </si>
  <si>
    <t>x - ran rest of setup; rerun dti qa</t>
  </si>
  <si>
    <t xml:space="preserve"> 1 (0)</t>
  </si>
  <si>
    <t>Rest1: 18
SC1: 0
SST1: 9
SC2: 14
Rest2: 23
SST2: 5
SC3: 26</t>
  </si>
  <si>
    <t>Rest1: 103
SC1: 0
SST1: 6
SC2: 10
Rest2: 52
SST2: 2
SC3: 6</t>
  </si>
  <si>
    <t>SC, SST (7/6/15) did the opposite button press for both SST runs, even though explain the task multiple times</t>
  </si>
  <si>
    <t>Run1, Run2, Run3 empty V9 incor_all</t>
  </si>
  <si>
    <r>
      <rPr>
        <color rgb="FFFF0000"/>
      </rPr>
      <t>run1: cut c, slight frontal/temporal drop, parietal fit slightly off
run2: cut c, slight frontal/temp drop, parietal fit slightly off</t>
    </r>
    <r>
      <rPr/>
      <t xml:space="preserve">
</t>
    </r>
    <r>
      <rPr>
        <b/>
        <color rgb="FFFF0000"/>
      </rPr>
      <t>x_run3: huge cut c and temp, frontal drop, parietal fit slightly off</t>
    </r>
  </si>
  <si>
    <t>run1: empty EV5
run2: empty EV5, scrubbed
x_run3: empty EV5, scrubbed</t>
  </si>
  <si>
    <t>didn't make cope7 or cope8; 7/21/2015; 5/18/17</t>
  </si>
  <si>
    <t>run1: front/temp dropout, cut c, parietal fit a little off
run2: front/temp dropout, cut c, parietal fit a little off</t>
  </si>
  <si>
    <t>LDFHO12307_1_second</t>
  </si>
  <si>
    <t>REST1: ok
SC1: ok
SST1: ok
SC2: ok
Rest2: ok
SST2: ok
SC3: ok</t>
  </si>
  <si>
    <t>Rest1: 0
SC1: 0
SST1: 8
SC2: 8
Rest2: 4
SST2: 16
SC3: 6</t>
  </si>
  <si>
    <t>Rest1: 0
SC1: 0
SST1: 0
SC2: 2
Rest2: 17
SST2: 12
SC3: 3</t>
  </si>
  <si>
    <t>run2, run3 empty junk</t>
  </si>
  <si>
    <t>run1: cut c, frontal/temporal drop, fit ok
run2: cut c, frontal/temporal drop, fit ok
run3: cut c, frontal/temporal drop, fit ok</t>
  </si>
  <si>
    <t>run1: good
run2: empty EV6, scrubbed
run3: empty EV6, scrubbed</t>
  </si>
  <si>
    <t>run1: cut c, frontal/temporal dropout, fit ok
run2: cut c, frontal/temporal dropout, fit ok</t>
  </si>
  <si>
    <t>LDFHO23801_1_3</t>
  </si>
  <si>
    <t>part 1: x
trim: x
part2: x</t>
  </si>
  <si>
    <t>Rest1: ok
SC1: good
SST1: good
SC2: good
Rest2: ok
SST2: good
x_SC3: good</t>
  </si>
  <si>
    <t>Rest1: 4
SC1: 58
SST1: 8
SC2: 47
Rest2: 0
SST2: 19
x_SC3: 29</t>
  </si>
  <si>
    <t>Rest1: 61
SC1: 33
SST1: 4
SC2: 26
Rest2: 42
SST2: 9
x_SC3: 13</t>
  </si>
  <si>
    <t>SC3 bad behav</t>
  </si>
  <si>
    <r>
      <rPr>
        <color rgb="FF000000"/>
      </rPr>
      <t xml:space="preserve">run1: slightly cut parietal, </t>
    </r>
    <r>
      <rPr>
        <color rgb="FFFF0000"/>
      </rPr>
      <t xml:space="preserve">temp drop </t>
    </r>
    <r>
      <rPr>
        <color rgb="FF000000"/>
      </rPr>
      <t xml:space="preserve">
run2: slightly cut parietal, </t>
    </r>
    <r>
      <rPr>
        <color rgb="FFFF0000"/>
      </rPr>
      <t>temp drop</t>
    </r>
    <r>
      <rPr>
        <color rgb="FF000000"/>
      </rPr>
      <t xml:space="preserve">
run3: N/A</t>
    </r>
  </si>
  <si>
    <r>
      <rPr/>
      <t xml:space="preserve">run1: slightly cut parietal, fit ok, </t>
    </r>
    <r>
      <rPr>
        <color rgb="FFFF0000"/>
      </rPr>
      <t>a lot of temp drop</t>
    </r>
    <r>
      <rPr/>
      <t xml:space="preserve">
run2:  slightly cut parietal, fit ok, </t>
    </r>
    <r>
      <rPr>
        <color rgb="FFFF0000"/>
      </rPr>
      <t>a lot of temp drop</t>
    </r>
  </si>
  <si>
    <t>LDFHO23901_1_3</t>
  </si>
  <si>
    <t>part 1: x - 2 T1s, using 001 b/c 004 has ringing
trim: x
part2: x</t>
  </si>
  <si>
    <t>x- used DTI_1_QA</t>
  </si>
  <si>
    <t>Rest1: incomplete; good
x_SC1: good
x_SST1: ok
SC2: missing
Rest2: missing
SST2: missing
SC3: missing</t>
  </si>
  <si>
    <t>Rest1: incomplete; 7
x_SC1: 92
x_SST1: 0
SC2: missing
Rest2: missing
SST2: missing
SC3: missing</t>
  </si>
  <si>
    <t>Rest1: incomplete (70/180); 33
x_SC1: 52
x_SST1: 0
SC2: missing
Rest2: missing
SST2: missing
SC3: missing</t>
  </si>
  <si>
    <t>incomplete and bad behav</t>
  </si>
  <si>
    <t>SC1 and SST1 bad behavior - did task backwards, did not understand; Rest1 incomplete - only 70 frames with 33 scrubbed</t>
  </si>
  <si>
    <t>SC1
SST1
Rest1</t>
  </si>
  <si>
    <t>missing SC2, SC3, SST2, Rest2</t>
  </si>
  <si>
    <t>LDFHO24617_1_3</t>
  </si>
  <si>
    <t>part 1: x 
trim: x
part2: x</t>
  </si>
  <si>
    <t xml:space="preserve"> 3 (21 27 32)</t>
  </si>
  <si>
    <t>Rest1: good
m_SC1: ok
x_SST1: slight drift
m_SC2: good
Rest2: ok
x_SST2: good
x_SC3: good</t>
  </si>
  <si>
    <t>Rest1: 5
m_SC1: 37
x_SST1: 96
m_SC2: 146
Rest2: 30
x_SST2: 84
x_SC3: 135</t>
  </si>
  <si>
    <t>Rest1: 20
m_SC1: 15
x_SST1: 57
m_SC2: 93
Rest2: 89
x_SST2: 58
x_SC3: 83</t>
  </si>
  <si>
    <t>SC2 bad movement; SC3, SST1, SST2 bad behav; SC1 badly cut parietal lobe</t>
  </si>
  <si>
    <t>m_run1: badly cut parietal lobe, frontal drop
run2: N/A
run3: N/A</t>
  </si>
  <si>
    <t>m_run1: scrubbed
run2: N/A
run3: N/A</t>
  </si>
  <si>
    <t>LDFHO24761_1_3</t>
  </si>
  <si>
    <t xml:space="preserve"> 1 (22)</t>
  </si>
  <si>
    <t>Rest1: ok
x_SC1: incomplete; ok
SST1: ok
x_SC2: ok
Rest2: ok
x_SST2: ok
x_SC3: good</t>
  </si>
  <si>
    <t>Rest1: 0
x_SC1: incomplete; 0
SST1: 0
x_SC2: 9
Rest2: 4
x_SST2: 0
x_SC3: 0</t>
  </si>
  <si>
    <t>Rest1: 7
x_SC1: incomplete (15 frames); 0
SST1: 0
x_SC2: 1
Rest2: 12
x_SST2: 2
x_SC3: 1</t>
  </si>
  <si>
    <t>no behav data for SC1, SST2, SC2; SC3 bad behav</t>
  </si>
  <si>
    <t>run1: cut c, temp drop slight but not cut off, parietal fit a bit off
run2: N/A</t>
  </si>
  <si>
    <t>LDFHO24768_1_3</t>
  </si>
  <si>
    <t>part 1: x - 3 T1s, using 007, renamed as highres001 and original in highres folder
trim: x
part2: x</t>
  </si>
  <si>
    <t>1 (16)</t>
  </si>
  <si>
    <t>Rest1: good
x_SC1: ok
SST1: ok
x_SC2: ok
Rest2: good
SST2: good
x_SC3: incomplete; good</t>
  </si>
  <si>
    <t>Rest1: 23
x_SC1: 35
SST1: 21
x_SC2: 97
Rest2: 45
SST2: 17
x_SC3: incomplete; 22</t>
  </si>
  <si>
    <t>Rest1: 45
x_SC1: 25
SST1: 9
x_SC2: 55
Rest2: 51
SST2: 7
x_SC3: incomplete (175 frames); 9</t>
  </si>
  <si>
    <t>1/7/2016 - used diff button box (3 = left, 4 = right)</t>
  </si>
  <si>
    <t>SC1, SC2 bad behav, SC3 incomplete frames</t>
  </si>
  <si>
    <t>run1: cut c, frontal drop, temp drop but not cut off
run2: slightly cut c, frontal drop, temp drop but not cut off</t>
  </si>
  <si>
    <t>LDFHO24839_1_3</t>
  </si>
  <si>
    <t>x - first upload didn't include T1 and T2 data</t>
  </si>
  <si>
    <r>
      <rPr/>
      <t>part 1: x
trim: x
part2: x</t>
    </r>
    <r>
      <rPr>
        <color rgb="FFFF0000"/>
      </rPr>
      <t xml:space="preserve">
</t>
    </r>
  </si>
  <si>
    <t>Rest1: ok
SC1: ok
SST1: good
SC2: good
Rest2: ok
m_SST2: good
m_SC3: good</t>
  </si>
  <si>
    <t>Rest1: 0
SC1: 4
SST1: 51
SC2: 103
Rest2: 89
m_SST2: 133
m_SC3: 147</t>
  </si>
  <si>
    <t>Rest1: 23
SC1: 1
SST1: 26
SC2: 67
Rest2: 143
m_SST2: 97
m_SC3: 88</t>
  </si>
  <si>
    <t>SST2, SC3 bad movement</t>
  </si>
  <si>
    <t>probably can't use rest 2, maybe rest 2 even though incomplete</t>
  </si>
  <si>
    <t>run1: empty junk
run2: empty junk, incor all empty</t>
  </si>
  <si>
    <r>
      <rPr/>
      <t xml:space="preserve">run1: cut c, </t>
    </r>
    <r>
      <rPr>
        <color rgb="FFFF0000"/>
      </rPr>
      <t>temporal drop</t>
    </r>
    <r>
      <rPr/>
      <t xml:space="preserve"> but good fit
run2: cut c, </t>
    </r>
    <r>
      <rPr>
        <color rgb="FFFF0000"/>
      </rPr>
      <t>temporal</t>
    </r>
    <r>
      <rPr/>
      <t>/frontal drop but good fit
run3: N/A</t>
    </r>
  </si>
  <si>
    <t>run1: scrubbed, empty junk
run2: empty incor_all and junk, scrubbed
run3: N/A</t>
  </si>
  <si>
    <t>run1: cut c, parietal fit slightly off, temp drop but not cut off
run2: N/A</t>
  </si>
  <si>
    <t>LDFHO24861_1_3</t>
  </si>
  <si>
    <t>x - possible incidental finding</t>
  </si>
  <si>
    <t>part 1: x - using highres007, renamed as highres001 and original in highres folder
trim: x
part2: x</t>
  </si>
  <si>
    <t>Rest1: ok
SC1: ok
SST1: good
x_SC2: good
Rest2: good
SST2: good
x_SC3: good</t>
  </si>
  <si>
    <t>Rest1: 0
SC1: 9
SST1: 6
x_SC2: 49
Rest2: 53
SST2: 38
x_SC3: 58</t>
  </si>
  <si>
    <t>Rest1: 19
SC1: 6
SST1: 0
x_SC2: 22
Rest2: 99
SST2: 13
x_SC3: 36</t>
  </si>
  <si>
    <t>SC2, SC3 bad behav</t>
  </si>
  <si>
    <t>SC2 
SC3</t>
  </si>
  <si>
    <r>
      <rPr>
        <color rgb="FF000000"/>
      </rPr>
      <t>run1: slightly cut c, frontal/</t>
    </r>
    <r>
      <rPr>
        <color rgb="FFFF0000"/>
      </rPr>
      <t>temp drop</t>
    </r>
    <r>
      <rPr>
        <color rgb="FF000000"/>
      </rPr>
      <t xml:space="preserve">
run2: N/A
run3: N/A</t>
    </r>
  </si>
  <si>
    <t>run1: slightly cut c, a lot of frontal/temp drop but not cut off
run2: slightly cut c, frontal/temp drop but not cut off</t>
  </si>
  <si>
    <t>JC</t>
  </si>
  <si>
    <t>B_H20_20130708_pre</t>
  </si>
  <si>
    <t>B_H20_20130708_post</t>
  </si>
  <si>
    <t>B_H20_20130710_pre</t>
  </si>
  <si>
    <t>B_H20_20130710_post</t>
  </si>
  <si>
    <t>B_H20_20130711_pre</t>
  </si>
  <si>
    <t>B_H20_20130711_post</t>
  </si>
  <si>
    <t>B_H20_20130718_pre</t>
  </si>
  <si>
    <t>B_H20_20130718_post</t>
  </si>
  <si>
    <t>B_H20_20130719_pre</t>
  </si>
  <si>
    <t>B_H20_20130719_post</t>
  </si>
  <si>
    <t>B_H20_20130723_pre</t>
  </si>
  <si>
    <t>B_H20_20130723_post_1</t>
  </si>
  <si>
    <t>B_H20_20130820_pre_MRI</t>
  </si>
  <si>
    <t>B_H20_20130820_post_MRI</t>
  </si>
  <si>
    <t>B_H20_20130821_pre</t>
  </si>
  <si>
    <t>B_H20_20130821_post</t>
  </si>
  <si>
    <t>B_H20_20130919_PRE</t>
  </si>
  <si>
    <t>B_H20_20130919_POST</t>
  </si>
  <si>
    <t>B_H20_20131017_PRE</t>
  </si>
  <si>
    <t>B_H20_20131017_POST</t>
  </si>
  <si>
    <t>B_H2O_20130727_pre</t>
  </si>
  <si>
    <t>B_H2O_20130727_post</t>
  </si>
  <si>
    <t>B_H2O_20130802_pre</t>
  </si>
  <si>
    <t>B_H2O_20130802_post</t>
  </si>
  <si>
    <t>B_H2O_20130814_pre</t>
  </si>
  <si>
    <t>B_H2O_20130814_post</t>
  </si>
  <si>
    <t>B_H2O_20131025_pre</t>
  </si>
  <si>
    <t>B_H2O_20131025_post</t>
  </si>
  <si>
    <t>B_H2O_20131026_pre</t>
  </si>
  <si>
    <t>B_H2O_20131026_post</t>
  </si>
  <si>
    <t>B_H2O_20131028_pre</t>
  </si>
  <si>
    <t>B_H2O_20131028_post</t>
  </si>
  <si>
    <t>B_H2O_11122013_Pre</t>
  </si>
  <si>
    <t>B_H2O_11122013_Post</t>
  </si>
  <si>
    <t>B_H20_11142013_Pre</t>
  </si>
  <si>
    <t>B_H2O_11142013_Post</t>
  </si>
  <si>
    <t>B_H2O_12142013_PRE</t>
  </si>
  <si>
    <t>B_H2O_12142013_POST</t>
  </si>
  <si>
    <t>B_H2O_12152013_PRE</t>
  </si>
  <si>
    <t>B_H2O_12152013_POST</t>
  </si>
  <si>
    <t>Scan Date</t>
  </si>
  <si>
    <t>brain_mask and brain match?</t>
  </si>
  <si>
    <t>deskulled brain alignment off with highres001?</t>
  </si>
  <si>
    <t>missing brain or includes skull?</t>
  </si>
  <si>
    <t>reran BET?</t>
  </si>
  <si>
    <t>number of highres collected</t>
  </si>
  <si>
    <t>highres used</t>
  </si>
  <si>
    <t>QC notes</t>
  </si>
  <si>
    <t>original off?</t>
  </si>
  <si>
    <t>redid BET &amp; when?</t>
  </si>
  <si>
    <t>rerun lev1</t>
  </si>
  <si>
    <t>checked registration</t>
  </si>
  <si>
    <t>yes</t>
  </si>
  <si>
    <t>slightly in cerebellum area</t>
  </si>
  <si>
    <t>no</t>
  </si>
  <si>
    <t>highres001</t>
  </si>
  <si>
    <t>Good, very slight banding</t>
  </si>
  <si>
    <t>no, (with manually run bet); too much skull on original, but matches almost perfectly</t>
  </si>
  <si>
    <t>included a lot of skull and dura</t>
  </si>
  <si>
    <t>good, a lot of skull left (2 skulled brains)</t>
  </si>
  <si>
    <t>check</t>
  </si>
  <si>
    <t>slightly in cerebellum area, but a lot closer and moved only slightly to the right</t>
  </si>
  <si>
    <t>Good, slight banding</t>
  </si>
  <si>
    <t>cerebellum/occipital</t>
  </si>
  <si>
    <t>Has 2. Banding in almost all of brain, worst at occpital/frontal cortex</t>
  </si>
  <si>
    <t>cerebellum/occipital a lot</t>
  </si>
  <si>
    <t>Slight banding in prefrontal</t>
  </si>
  <si>
    <t>super close</t>
  </si>
  <si>
    <t>ok, some banding</t>
  </si>
  <si>
    <t>no, only very very slightly off</t>
  </si>
  <si>
    <t>*Good, slight banding motor areas</t>
  </si>
  <si>
    <t>no (with manually rerun BET); original mask extremely off and included too many structures below cerebellum</t>
  </si>
  <si>
    <t>included neck structures</t>
  </si>
  <si>
    <t>Piece of skull on right frontal/parietal cortex, some muscle fascia underneth cerebellum</t>
  </si>
  <si>
    <t>might have extra structures; tried to rerun BET and couldn't get any better</t>
  </si>
  <si>
    <t>tried 2/13/15, not any better</t>
  </si>
  <si>
    <t>*Has 2 Bands on outer edges of brain and pre-frontal cortex</t>
  </si>
  <si>
    <t>slightly in cerebellum/occipital</t>
  </si>
  <si>
    <t>maybe a little extra white in eyeball area</t>
  </si>
  <si>
    <t>a little extra dura, might not be able to fix</t>
  </si>
  <si>
    <t>Banding in prefrontal</t>
  </si>
  <si>
    <t>no, only very slightly off/tilted</t>
  </si>
  <si>
    <t>were a lot of extra structures below cerebellum</t>
  </si>
  <si>
    <t>fixed 2/13/2015; moved level data</t>
  </si>
  <si>
    <t>SC/SST designs good; launched</t>
  </si>
  <si>
    <t>Slight banding on outer edges of brain</t>
  </si>
  <si>
    <t>no (with manually rerun BET); original mask tilted and included skull behind occipital lobe</t>
  </si>
  <si>
    <t>included skull</t>
  </si>
  <si>
    <t>Good, piece of skull near left occipital cortx</t>
  </si>
  <si>
    <t>*Good - slight banding on outer edges of brain</t>
  </si>
  <si>
    <t>a little dura and some spine structures, but probably can't get any better</t>
  </si>
  <si>
    <t xml:space="preserve">*Good - slight banding </t>
  </si>
  <si>
    <t>slightly in cerebellum; a lot in occipital</t>
  </si>
  <si>
    <t>a little bit of dura left behind occipital, but probably can't remove, some extra spinal structures</t>
  </si>
  <si>
    <t>no (with manually rerun BET); original mask tilted and included a lot of skull and spinal structures</t>
  </si>
  <si>
    <t>included skull and spinal structures</t>
  </si>
  <si>
    <t>Leftover Skull</t>
  </si>
  <si>
    <t>maybe a little extra white in eyeball area, probably as good as it will get</t>
  </si>
  <si>
    <t>no (with manually rerun BET); original mask tilted and included a lot of skull behind occipital lobe</t>
  </si>
  <si>
    <t>Good - leftover skull</t>
  </si>
  <si>
    <t>a little extra dura</t>
  </si>
  <si>
    <t xml:space="preserve">Good </t>
  </si>
  <si>
    <t>extra structures below cerebellum; reran and missing a small amount of anterior frontal lobe</t>
  </si>
  <si>
    <t>-f 0.32 -g 0.05; moved</t>
  </si>
  <si>
    <t>no, the closest so far</t>
  </si>
  <si>
    <t>extra structures below cerebellum</t>
  </si>
  <si>
    <t>*Good, banding across PFC</t>
  </si>
  <si>
    <t>-f 0.42; moved</t>
  </si>
  <si>
    <t>check for small part of skull</t>
  </si>
  <si>
    <t>fits well, still some extra skull and spinal structures after rerunning bet, but better; original only slightly off, but pretty good except for the extra skull</t>
  </si>
  <si>
    <t>Good - leftover skull, slight banding</t>
  </si>
  <si>
    <t>extra arteries included</t>
  </si>
  <si>
    <t>not able to remove without removing tip of frontal lobes</t>
  </si>
  <si>
    <t>a little extra structures under cerebellum</t>
  </si>
  <si>
    <t>not able to remove without removing some of parietal lobes</t>
  </si>
  <si>
    <t>extra dura and spinal structures</t>
  </si>
  <si>
    <t>fixed -f 0.3; moved</t>
  </si>
  <si>
    <t>no (with manually run BET); original off and some spinal structures included</t>
  </si>
  <si>
    <t>a little extra dura left</t>
  </si>
  <si>
    <t>some temporal/occipital lobe missing, redid BET, now including all of the brain</t>
  </si>
  <si>
    <t>cerbellum/occipital tilted</t>
  </si>
  <si>
    <t>good, slight ringing around edges of brain</t>
  </si>
  <si>
    <t>might be missing some occipital and temporal lobe</t>
  </si>
  <si>
    <t>able to remove some extra arteries, but then extra skull;</t>
  </si>
  <si>
    <t>good, slight ringing in the frontal lobe</t>
  </si>
  <si>
    <t>missing some right/left temp lobe, some extra arteries left</t>
  </si>
  <si>
    <t>fixed; a little more dura left, but includes all of brain; moved</t>
  </si>
  <si>
    <t>some extra spinal structures under cerebellum, maybe missing some temp lobe</t>
  </si>
  <si>
    <t>good - small amount of skull left below cerebellum</t>
  </si>
  <si>
    <t>SC/SST designs good'; launched</t>
  </si>
  <si>
    <t>arteries leftover, some temp lobe missing?</t>
  </si>
  <si>
    <t>leaves part of skull</t>
  </si>
  <si>
    <t>good, some dura left</t>
  </si>
  <si>
    <t>only the slightest bit off, looks very close</t>
  </si>
  <si>
    <t>ok - temp lobe iffy, check when change to bet</t>
  </si>
  <si>
    <t>good, some ringing</t>
  </si>
  <si>
    <t>some extra eye structures</t>
  </si>
  <si>
    <t>not able to fix without having leftover skull</t>
  </si>
  <si>
    <t>stuck with original, which is off</t>
  </si>
  <si>
    <t>missing occipital lobe; rerun BET</t>
  </si>
  <si>
    <t>fixed -f 0.26; moved</t>
  </si>
  <si>
    <t xml:space="preserve">still not aligning; deskull 004 to compare </t>
  </si>
  <si>
    <t>some extra artery left, might not be able to get it</t>
  </si>
  <si>
    <t>ok, but mask is off still</t>
  </si>
  <si>
    <t>mask is off</t>
  </si>
  <si>
    <t>ldrc2_0_143 (was 1_143)</t>
  </si>
  <si>
    <t>rerun BET?</t>
  </si>
  <si>
    <t>good, but check BET</t>
  </si>
  <si>
    <t>some dura left</t>
  </si>
  <si>
    <t>rerun BET, missing some occipital lobe</t>
  </si>
  <si>
    <t>mask is off; didn't remove all of optic area</t>
  </si>
  <si>
    <t>cerebellum/occipital a lot - pretty bad</t>
  </si>
  <si>
    <t>some dura, but cyst area removed with skull</t>
  </si>
  <si>
    <t>mask is off; incidental finding</t>
  </si>
  <si>
    <t>some extra artery left</t>
  </si>
  <si>
    <t>rerun BET, missing some temp lobe</t>
  </si>
  <si>
    <t>rerun BET</t>
  </si>
  <si>
    <t>no SST; design good; launched</t>
  </si>
  <si>
    <t>mask is off, but deskulling fine</t>
  </si>
  <si>
    <t>some leftover arteries, but not to omuch</t>
  </si>
  <si>
    <t>rerun BET on 004</t>
  </si>
  <si>
    <t>missing a HUGE chunk or occipital lobe!</t>
  </si>
  <si>
    <t>some ringing, rerun BET</t>
  </si>
  <si>
    <t>fixed, but extra skull left now; moved</t>
  </si>
  <si>
    <t>only a bit off</t>
  </si>
  <si>
    <t>some extra arteries/eye</t>
  </si>
  <si>
    <t>mask slightly off and some temporal lobe missing</t>
  </si>
  <si>
    <t>tried, leaves too much skull</t>
  </si>
  <si>
    <t>ldrc2_0_140_second_2</t>
  </si>
  <si>
    <t>left artery left over; very bad ringing; try highres004</t>
  </si>
  <si>
    <t>arteries left, but rerunning BET may not fix</t>
  </si>
  <si>
    <t>good; some ringing in frontal lobe, right artery left but ok</t>
  </si>
  <si>
    <t>both arteries left, but rerunning BET may not fix</t>
  </si>
  <si>
    <t>left artery left over, but ok</t>
  </si>
  <si>
    <t>ringing and bright contrast; one artery left over but BET may not fix</t>
  </si>
  <si>
    <t>yes, no good</t>
  </si>
  <si>
    <t>incidental finding? too much dura, right artery left over</t>
  </si>
  <si>
    <t>both arteries left over; rerun BET</t>
  </si>
  <si>
    <t>slight ringing and arteries partially left over; otherwise good</t>
  </si>
  <si>
    <t>some skull left over; something not trimmed below temporal lobes?</t>
  </si>
  <si>
    <t>ringing throughout; both arteries left over</t>
  </si>
  <si>
    <t>slight ringing, arteries left over; too much dura?</t>
  </si>
  <si>
    <t>really bad ringing and weird contrast; try highres004 or 007?</t>
  </si>
  <si>
    <t>slight ringing, but ok</t>
  </si>
  <si>
    <t>good; arteries left over, but BET may not fix</t>
  </si>
  <si>
    <t>both arteries and optic tract left over</t>
  </si>
  <si>
    <t>no (with manually run bet); original off on cerebellum/occipital a lot</t>
  </si>
  <si>
    <t>included spinal structures under cerebellum and eye structures before running bet</t>
  </si>
  <si>
    <t>Good, some skull left</t>
  </si>
  <si>
    <t>quite a bit of skull left behind occipital lobe, need to rerun bet</t>
  </si>
  <si>
    <t>good, slight banding</t>
  </si>
  <si>
    <t>fixed, -f 0.3; moved</t>
  </si>
  <si>
    <t>SC/SST designs good;</t>
  </si>
  <si>
    <t>some eye structures, but ok</t>
  </si>
  <si>
    <t>some extra arteries</t>
  </si>
  <si>
    <t>not able to remove without missing some frontal lobe and having leftover skull</t>
  </si>
  <si>
    <t>Good! head tilted a bit</t>
  </si>
  <si>
    <t>after rerunning bet, perfect match; original mask is pretty bad in cerebellum/occipital and had skull left</t>
  </si>
  <si>
    <t xml:space="preserve">a little dura left </t>
  </si>
  <si>
    <t>highres004</t>
  </si>
  <si>
    <t>ok, banding</t>
  </si>
  <si>
    <t>chunk of spinal cord taken out looks weird, but ok</t>
  </si>
  <si>
    <t>ok, quite a bit of banding</t>
  </si>
  <si>
    <t>nearly perfect</t>
  </si>
  <si>
    <t>good; some banding</t>
  </si>
  <si>
    <t>tilted a bit</t>
  </si>
  <si>
    <t>some leftover vessels</t>
  </si>
  <si>
    <t>ok, very slight banding</t>
  </si>
  <si>
    <t>some skull left</t>
  </si>
  <si>
    <t>tried</t>
  </si>
  <si>
    <t>good, slight banding, some skull left R parietal lobe</t>
  </si>
  <si>
    <t>tried, can't fix</t>
  </si>
  <si>
    <t>pay attention to skull fragment</t>
  </si>
  <si>
    <t>a little bit off</t>
  </si>
  <si>
    <t>ok, slight banding</t>
  </si>
  <si>
    <t>good - banding; two scans, but both similar banding</t>
  </si>
  <si>
    <t>slightly off in cerebellum, but not bad</t>
  </si>
  <si>
    <t>blurry  - some banding</t>
  </si>
  <si>
    <t>some dura</t>
  </si>
  <si>
    <t>cerebellum/occipital a lot; into skull a lot</t>
  </si>
  <si>
    <t>a little bit of dura</t>
  </si>
  <si>
    <t>good-some banding, some dura</t>
  </si>
  <si>
    <t>maybe missing frontal lobe - need to check</t>
  </si>
  <si>
    <t>couldn't fix, sticking with  original</t>
  </si>
  <si>
    <t>extra spinal structures below cerebellum; grainy with slight banding</t>
  </si>
  <si>
    <t>Good - slight banding</t>
  </si>
  <si>
    <t>retry</t>
  </si>
  <si>
    <t>multiple scans, not processed yet</t>
  </si>
  <si>
    <t>no, only slightly</t>
  </si>
  <si>
    <t>a little dura left</t>
  </si>
  <si>
    <t>right temporal lobe cyst?</t>
  </si>
  <si>
    <t>remove?</t>
  </si>
  <si>
    <t>no, large ventricles?</t>
  </si>
  <si>
    <t>ok, some spine left</t>
  </si>
  <si>
    <t>no, both match up very well</t>
  </si>
  <si>
    <t>was very fuzzy, but nothing missing or extra</t>
  </si>
  <si>
    <t>very bright, fuzzy, ringing; redid bet with highres004 and good</t>
  </si>
  <si>
    <t>still some eye structures/subcortical structures left, but not as fuzzy</t>
  </si>
  <si>
    <t>a lot of ringing- did BET and good</t>
  </si>
  <si>
    <t>no able to remove more of spine</t>
  </si>
  <si>
    <t>no, space behind left cerebellum though?</t>
  </si>
  <si>
    <t>good, some eye structures/subcortical left</t>
  </si>
  <si>
    <t>stuck with original, need to redo reg; moved</t>
  </si>
  <si>
    <t>SC/SST designs good</t>
  </si>
  <si>
    <t>no, some subcortical left</t>
  </si>
  <si>
    <t>chunk of cerebellum missing - redid BET and good</t>
  </si>
  <si>
    <t>ok, some dura left</t>
  </si>
  <si>
    <t>good, a little fuzzy</t>
  </si>
  <si>
    <t>a little dura/skull left</t>
  </si>
  <si>
    <t>some dura left around temporal lobes</t>
  </si>
  <si>
    <t>can't remove without removing part of frontal lobe</t>
  </si>
  <si>
    <t>mask really good fit; some leftover dura</t>
  </si>
  <si>
    <t>a little eye structures left</t>
  </si>
  <si>
    <t>mask really good fit; some leftover eye structures</t>
  </si>
  <si>
    <t>can't remove without removing part of frontal lobe; also can't keep frontal lobe without having leftover skull (6/10/15)</t>
  </si>
  <si>
    <t>still some eye/spinal cord</t>
  </si>
  <si>
    <t>some leftover eyeball/skull; see if can rerun BET; brain mask looks great though</t>
  </si>
  <si>
    <t>6/10/15 reran BET</t>
  </si>
  <si>
    <t>mask really good fit; some dura left</t>
  </si>
  <si>
    <t>mask good fit</t>
  </si>
  <si>
    <t>mask good fit; large ventricles?</t>
  </si>
  <si>
    <t>two sessions</t>
  </si>
  <si>
    <t>a little extra dura and eye structures</t>
  </si>
  <si>
    <t>mask good fit; a little extra dura and eye structures</t>
  </si>
  <si>
    <t>LDFHO1794_1_second_2</t>
  </si>
  <si>
    <t>too much leftover skull, and less movement in highres004</t>
  </si>
  <si>
    <t>highres004 renamed as highres001</t>
  </si>
  <si>
    <t>some subcortical left</t>
  </si>
  <si>
    <t>some frontal lobe</t>
  </si>
  <si>
    <t>deskulled file missing; ran bet</t>
  </si>
  <si>
    <t>a lot of skull left</t>
  </si>
  <si>
    <t>Good - a lot of skull left; rerun brain extraction</t>
  </si>
  <si>
    <t>a little dura left, but better; moved</t>
  </si>
  <si>
    <t>SC designs good, no SST</t>
  </si>
  <si>
    <t>Good - some skull posterior occipital lobe</t>
  </si>
  <si>
    <t>a little dura and spinal structures left, but better; moved</t>
  </si>
  <si>
    <t>Good - skull posterior occipital lobe</t>
  </si>
  <si>
    <t>deskulled file missing; not using sub anyway</t>
  </si>
  <si>
    <t>some dura left, fuzzy and ringing</t>
  </si>
  <si>
    <t>ok; a bit grainy, some banding around edges of brain in frontal lobe</t>
  </si>
  <si>
    <t>ok, a little fuzzy</t>
  </si>
  <si>
    <t>REST1</t>
  </si>
  <si>
    <t>REST2</t>
  </si>
  <si>
    <t>Good Frames/360</t>
  </si>
  <si>
    <t>Lose</t>
  </si>
  <si>
    <t>Gain</t>
  </si>
  <si>
    <t>moved unscrubbed data</t>
  </si>
  <si>
    <t>ran lev1</t>
  </si>
  <si>
    <t>Moved unscrubbed data</t>
  </si>
  <si>
    <t>lev1</t>
  </si>
  <si>
    <t>lev2</t>
  </si>
  <si>
    <t>SST, SC on LM</t>
  </si>
  <si>
    <t>different from RMS cutoff</t>
  </si>
  <si>
    <t>H_LDFH02807_2_second</t>
  </si>
  <si>
    <t>SC</t>
  </si>
  <si>
    <t>match RMS cutoff/not including for behav</t>
  </si>
  <si>
    <t>8 (14)</t>
  </si>
  <si>
    <t>incomplete</t>
  </si>
  <si>
    <t>bad performance, so not included in analysis</t>
  </si>
  <si>
    <t>largemem job</t>
  </si>
  <si>
    <t>Missing</t>
  </si>
  <si>
    <t>SST</t>
  </si>
  <si>
    <t>Bad movement</t>
  </si>
  <si>
    <t>H_LDFHO1986_1_second (MRI1)</t>
  </si>
  <si>
    <t>SC1, SC2</t>
  </si>
  <si>
    <t>SST1, SC3</t>
  </si>
  <si>
    <t>SST, SC</t>
  </si>
  <si>
    <t>0 scrubbing regressors</t>
  </si>
  <si>
    <t>cut parietal lobes or venetian blinds</t>
  </si>
  <si>
    <t>ldrc_0_058</t>
  </si>
  <si>
    <t>SC2 (match RMS)</t>
  </si>
  <si>
    <t>SC1, SST1, SST2, SC3</t>
  </si>
  <si>
    <t>H_LDFHO1986_1_second (MRI2)</t>
  </si>
  <si>
    <t>31 (40)</t>
  </si>
  <si>
    <t>119 (120)</t>
  </si>
  <si>
    <t>29 (29)</t>
  </si>
  <si>
    <t>5 (5)</t>
  </si>
  <si>
    <t>99 (97)</t>
  </si>
  <si>
    <t>20 (22)</t>
  </si>
  <si>
    <t>84 (86)</t>
  </si>
  <si>
    <t>SC1 (match RMS)</t>
  </si>
  <si>
    <t>11 (10)</t>
  </si>
  <si>
    <t>0 (0)</t>
  </si>
  <si>
    <t>16 (15)</t>
  </si>
  <si>
    <t>26 (26)</t>
  </si>
  <si>
    <t>39 (41)</t>
  </si>
  <si>
    <t>3 (3)</t>
  </si>
  <si>
    <t>1 (1)</t>
  </si>
  <si>
    <t>8 (9)</t>
  </si>
  <si>
    <t>SST2, SC3</t>
  </si>
  <si>
    <t>57 (69)</t>
  </si>
  <si>
    <t>30 (31)</t>
  </si>
  <si>
    <t>37 (43)</t>
  </si>
  <si>
    <t xml:space="preserve">SST </t>
  </si>
  <si>
    <t>50 (49)</t>
  </si>
  <si>
    <t>14 (15)</t>
  </si>
  <si>
    <t>20 (20)</t>
  </si>
  <si>
    <t>2 (2)</t>
  </si>
  <si>
    <t>57 (58)</t>
  </si>
  <si>
    <t>13 (13)</t>
  </si>
  <si>
    <t>59 (61)</t>
  </si>
  <si>
    <t>4 (5)</t>
  </si>
  <si>
    <t>8 (8)</t>
  </si>
  <si>
    <t>19 (22)</t>
  </si>
  <si>
    <t xml:space="preserve">Missing </t>
  </si>
  <si>
    <t>53 (52)</t>
  </si>
  <si>
    <t>50 (55)</t>
  </si>
  <si>
    <t>27 (35)</t>
  </si>
  <si>
    <t>0 (3)</t>
  </si>
  <si>
    <t>7 (6)</t>
  </si>
  <si>
    <t>16 (16)</t>
  </si>
  <si>
    <t>SC2 (bad behav)</t>
  </si>
  <si>
    <t>32 (33)</t>
  </si>
  <si>
    <t>58 (58)</t>
  </si>
  <si>
    <t>9 (10)</t>
  </si>
  <si>
    <t>19 (20)</t>
  </si>
  <si>
    <t>75 (66)</t>
  </si>
  <si>
    <t>SST, SC on largemem</t>
  </si>
  <si>
    <t>67 (77)</t>
  </si>
  <si>
    <t>63 (82)</t>
  </si>
  <si>
    <t>13 (12)</t>
  </si>
  <si>
    <t>46 (43)</t>
  </si>
  <si>
    <t>67 (76)</t>
  </si>
  <si>
    <t>12 (190 total)</t>
  </si>
  <si>
    <t>116 (77)</t>
  </si>
  <si>
    <t>31 (36)</t>
  </si>
  <si>
    <t>131 (137)</t>
  </si>
  <si>
    <t>120 (124)</t>
  </si>
  <si>
    <t>42 (42)</t>
  </si>
  <si>
    <t>24 (28)</t>
  </si>
  <si>
    <t>80 (86)</t>
  </si>
  <si>
    <t>42 (44)</t>
  </si>
  <si>
    <t>90 (93)</t>
  </si>
  <si>
    <t xml:space="preserve">H_LDIMG9012_c_second </t>
  </si>
  <si>
    <t>SST, SC largemem</t>
  </si>
  <si>
    <t>15 (14)</t>
  </si>
  <si>
    <t>52 (51)</t>
  </si>
  <si>
    <t>47 (47)</t>
  </si>
  <si>
    <t>24 (24)</t>
  </si>
  <si>
    <t>11 (11)</t>
  </si>
  <si>
    <t>12 (12)</t>
  </si>
  <si>
    <t>52 (59)</t>
  </si>
  <si>
    <t>71 (71)</t>
  </si>
  <si>
    <t>108 (109)</t>
  </si>
  <si>
    <t>57 (60)</t>
  </si>
  <si>
    <t>10 (8)</t>
  </si>
  <si>
    <t>60 (56)</t>
  </si>
  <si>
    <t>51 (57)</t>
  </si>
  <si>
    <t>9 (9)</t>
  </si>
  <si>
    <t>36 (37)</t>
  </si>
  <si>
    <t>9 (8)</t>
  </si>
  <si>
    <t>cut parietal lobe</t>
  </si>
  <si>
    <t>78 (80)</t>
  </si>
  <si>
    <t>77 (77)</t>
  </si>
  <si>
    <t>0 (2)</t>
  </si>
  <si>
    <t>23 (20)</t>
  </si>
  <si>
    <t>47 (45)</t>
  </si>
  <si>
    <t>SC3 did not run to completion  alone on largemem</t>
  </si>
  <si>
    <t>SC3 (match RMS)</t>
  </si>
  <si>
    <t>3 (4)</t>
  </si>
  <si>
    <t>6 (6)</t>
  </si>
  <si>
    <t>4 (4)</t>
  </si>
  <si>
    <t>2 (1)</t>
  </si>
  <si>
    <t>74 (71)</t>
  </si>
  <si>
    <t>62 (62)</t>
  </si>
  <si>
    <t>20 (16)</t>
  </si>
  <si>
    <t>15 (15)</t>
  </si>
  <si>
    <t>6 (8)</t>
  </si>
  <si>
    <t>38 (39)</t>
  </si>
  <si>
    <t>14 (14)</t>
  </si>
  <si>
    <t>66 (65)</t>
  </si>
  <si>
    <t>7 (7)</t>
  </si>
  <si>
    <t>53 (54)</t>
  </si>
  <si>
    <t>37 (42)</t>
  </si>
  <si>
    <t>60 (65)</t>
  </si>
  <si>
    <t>50 (53)</t>
  </si>
  <si>
    <t>36 (42)</t>
  </si>
  <si>
    <t>15 (12)</t>
  </si>
  <si>
    <t>1 (0)</t>
  </si>
  <si>
    <t>40 (44)</t>
  </si>
  <si>
    <t>7 (5)</t>
  </si>
  <si>
    <t>101 (102)</t>
  </si>
  <si>
    <t>171 (170)</t>
  </si>
  <si>
    <t>19 (2 (22))</t>
  </si>
  <si>
    <t>62 (66)</t>
  </si>
  <si>
    <t>3 (2)</t>
  </si>
  <si>
    <t>0 (1)</t>
  </si>
  <si>
    <t>6 (4)</t>
  </si>
  <si>
    <t>SC1&amp;3, SST largemem</t>
  </si>
  <si>
    <t>45 (211 total frames)</t>
  </si>
  <si>
    <t>SC1, SST2</t>
  </si>
  <si>
    <t>x_H_LDIMG6741_c_second</t>
  </si>
  <si>
    <t>ldrc_1_093_third</t>
  </si>
  <si>
    <t>No Scrubfile</t>
  </si>
  <si>
    <t>incomplete data</t>
  </si>
  <si>
    <t>SC: 108/217</t>
  </si>
  <si>
    <t>87 or less</t>
  </si>
  <si>
    <t>85 or less</t>
  </si>
  <si>
    <t>SST: 92/185</t>
  </si>
  <si>
    <t>74 or less</t>
  </si>
  <si>
    <t>72 or less</t>
  </si>
  <si>
    <t>LDFHO1794</t>
  </si>
  <si>
    <t>58 (63)</t>
  </si>
  <si>
    <t>137 (134)</t>
  </si>
  <si>
    <t>15 (17)</t>
  </si>
  <si>
    <t>31 (31)</t>
  </si>
  <si>
    <t>20 (19)</t>
  </si>
  <si>
    <t>117 (121)</t>
  </si>
  <si>
    <t>LDFHO5782</t>
  </si>
  <si>
    <t>70 (94)</t>
  </si>
  <si>
    <t>40 (46)</t>
  </si>
  <si>
    <t>25 (26)</t>
  </si>
  <si>
    <t>15 (16)</t>
  </si>
  <si>
    <t>17 (17)</t>
  </si>
  <si>
    <t>27 (27)</t>
  </si>
  <si>
    <t>LDFHO6598</t>
  </si>
  <si>
    <t>17 (18)</t>
  </si>
  <si>
    <t>37 (37)</t>
  </si>
  <si>
    <t>7 (9)</t>
  </si>
  <si>
    <t>43 (46)</t>
  </si>
  <si>
    <t>LDFHO9087</t>
  </si>
  <si>
    <t>145 (147)</t>
  </si>
  <si>
    <t>68 (82)</t>
  </si>
  <si>
    <t>139 (146)</t>
  </si>
  <si>
    <t>39 (39)</t>
  </si>
  <si>
    <t>70 (73)</t>
  </si>
  <si>
    <t>60 (58)</t>
  </si>
  <si>
    <t>80 (81)</t>
  </si>
  <si>
    <t>LDFHO10238</t>
  </si>
  <si>
    <t>104 (107)</t>
  </si>
  <si>
    <t>146 (150)</t>
  </si>
  <si>
    <t>37 (36)</t>
  </si>
  <si>
    <t>23 (23)</t>
  </si>
  <si>
    <t>146 (149)</t>
  </si>
  <si>
    <t>61 (194 total)</t>
  </si>
  <si>
    <t>LDFHO10297</t>
  </si>
  <si>
    <t>87 (88)</t>
  </si>
  <si>
    <t>154 (155)</t>
  </si>
  <si>
    <t>74 (74)</t>
  </si>
  <si>
    <t>28 (29)</t>
  </si>
  <si>
    <t xml:space="preserve"> 80 (82)</t>
  </si>
  <si>
    <t>124 (122)</t>
  </si>
  <si>
    <t>no scrub_files folder</t>
  </si>
  <si>
    <t>ldrc_c_054</t>
  </si>
  <si>
    <t>NOTE - SC2 SCRUB # ORIGINALLY RECORDED INCORRECTLY AS 1</t>
  </si>
  <si>
    <t>LDFHO10328</t>
  </si>
  <si>
    <t>39 (46)</t>
  </si>
  <si>
    <t>48 (49)</t>
  </si>
  <si>
    <t>23 (25)</t>
  </si>
  <si>
    <t>LDFHO10394</t>
  </si>
  <si>
    <t>LDFHO10394_2</t>
  </si>
  <si>
    <t>LDFHO10452</t>
  </si>
  <si>
    <t>LDFHO10452_2</t>
  </si>
  <si>
    <t>LDFHO10493</t>
  </si>
  <si>
    <t>15 (18)</t>
  </si>
  <si>
    <t>LDFHO12307</t>
  </si>
  <si>
    <t>1 (3)</t>
  </si>
  <si>
    <t>LDFHO12307_2</t>
  </si>
  <si>
    <t>SC on LM, SST</t>
  </si>
  <si>
    <t>29, 45</t>
  </si>
  <si>
    <t>SC: 2</t>
  </si>
  <si>
    <t>SC: 11</t>
  </si>
  <si>
    <t>15,18</t>
  </si>
  <si>
    <t>SST: 0</t>
  </si>
  <si>
    <t>SST: 8</t>
  </si>
  <si>
    <t>partial: 190/212; 194/212</t>
  </si>
  <si>
    <t>33 (70/180 frames)</t>
  </si>
  <si>
    <t>Rest - ?</t>
  </si>
  <si>
    <t>SC1, SC2, and SST2 do not have behavioral data</t>
  </si>
  <si>
    <t>SC - 106 or less</t>
  </si>
  <si>
    <t>60% (85 or less)</t>
  </si>
  <si>
    <t>SC total = 212</t>
  </si>
  <si>
    <t>9 (175 frames)</t>
  </si>
  <si>
    <t>SST - 90 or less</t>
  </si>
  <si>
    <t>SST total = 180</t>
  </si>
  <si>
    <t xml:space="preserve">
</t>
  </si>
  <si>
    <t>Rest1 incomplete - 122 frames</t>
  </si>
  <si>
    <t>% REMOVED</t>
  </si>
  <si>
    <t>SC1 banding</t>
  </si>
  <si>
    <t>bad fit</t>
  </si>
  <si>
    <t>SC1 ghosting/dropout</t>
  </si>
  <si>
    <t xml:space="preserve">SST2 incomplete </t>
  </si>
  <si>
    <t>SC, SST on LM</t>
  </si>
  <si>
    <t>SST1 incomplete behav</t>
  </si>
  <si>
    <t>SC1 bad venetian blinds</t>
  </si>
  <si>
    <t>SC3 button problems</t>
  </si>
  <si>
    <t>ghosting for SC2</t>
  </si>
  <si>
    <t>controls &gt; 120f</t>
  </si>
  <si>
    <t>seconds &gt; 120f</t>
  </si>
  <si>
    <t>firsts &gt; 120f</t>
  </si>
  <si>
    <t>Registrations</t>
  </si>
  <si>
    <t>Banding</t>
  </si>
  <si>
    <t>Banding w/ red blobs</t>
  </si>
  <si>
    <t>Venetian blinds</t>
  </si>
  <si>
    <t>Cut parietal lobe</t>
  </si>
  <si>
    <t>Cut temporal lobe</t>
  </si>
  <si>
    <t>Ghosting</t>
  </si>
  <si>
    <t>0_128 SC/SST</t>
  </si>
  <si>
    <t>135 SST2</t>
  </si>
  <si>
    <t>c_058 SC3</t>
  </si>
  <si>
    <t>013_third SC1</t>
  </si>
  <si>
    <t>055_second SC/SST2</t>
  </si>
  <si>
    <t>8967_c_second SC, SST</t>
  </si>
  <si>
    <t>001_third SST</t>
  </si>
  <si>
    <t>dropped for SRCD</t>
  </si>
  <si>
    <t>0_013 SC</t>
  </si>
  <si>
    <t>173 SC 1</t>
  </si>
  <si>
    <t>134 SC1</t>
  </si>
  <si>
    <t>015_second SC/SST</t>
  </si>
  <si>
    <t>8960_c_second SST</t>
  </si>
  <si>
    <t>013_third SST</t>
  </si>
  <si>
    <t>0_013_second SC3</t>
  </si>
  <si>
    <t>c_032 SST2</t>
  </si>
  <si>
    <t>2_008 SST1</t>
  </si>
  <si>
    <t>026_second SST</t>
  </si>
  <si>
    <t>0_122 SC2&amp;3/SST12</t>
  </si>
  <si>
    <t>123 SST1</t>
  </si>
  <si>
    <t>8963_c_second SC</t>
  </si>
  <si>
    <t>c_046</t>
  </si>
  <si>
    <t>0_057 SST1</t>
  </si>
  <si>
    <t>0_145 SC/SST</t>
  </si>
  <si>
    <t>124 SC3</t>
  </si>
  <si>
    <t>10238_1 SC1</t>
  </si>
  <si>
    <t>c_086 SST2</t>
  </si>
  <si>
    <t>c_058 SC1/SST2</t>
  </si>
  <si>
    <t>129 SST2</t>
  </si>
  <si>
    <t>c_071 SC1- couldn't find this subject</t>
  </si>
  <si>
    <t>c_059 SC</t>
  </si>
  <si>
    <t>0_123 SST 1</t>
  </si>
  <si>
    <t>c_078 SST2</t>
  </si>
  <si>
    <t>c_062 SC2</t>
  </si>
  <si>
    <t>c_045 SC</t>
  </si>
  <si>
    <t>0_122 SC1</t>
  </si>
  <si>
    <t>013_third SC1 &amp; SC3</t>
  </si>
  <si>
    <t>0_025 SST1</t>
  </si>
  <si>
    <t>147 SC3</t>
  </si>
  <si>
    <t>2_034_second SC1 &amp; SC2</t>
  </si>
  <si>
    <t>c_039 SST1</t>
  </si>
  <si>
    <t>*all Houston subs have ringing around brain in BOLD data</t>
  </si>
  <si>
    <t>157 SC1</t>
  </si>
  <si>
    <t>173 SC1</t>
  </si>
  <si>
    <t>1_007 SC3/SST2</t>
  </si>
  <si>
    <t xml:space="preserve">1_015 SC1, SC3, SST1 </t>
  </si>
  <si>
    <t>2_034_second SC2</t>
  </si>
  <si>
    <t>2_005_third SC123/SST12</t>
  </si>
  <si>
    <t>0_123 SST1</t>
  </si>
  <si>
    <t>0_135 SST2</t>
  </si>
  <si>
    <t>REST</t>
  </si>
  <si>
    <t>Run1</t>
  </si>
  <si>
    <t>Run2</t>
  </si>
  <si>
    <t>Run3</t>
  </si>
  <si>
    <t># Subs going into Lev3</t>
  </si>
  <si>
    <t>RT_LEFTOVER MODEL</t>
  </si>
  <si>
    <t>Codes</t>
  </si>
  <si>
    <t>Subjects/runs that have bad vif numbers:</t>
  </si>
  <si>
    <t>(high collinearity)</t>
  </si>
  <si>
    <t>high KBIT values, but keeping in analysis</t>
  </si>
  <si>
    <t>run3</t>
  </si>
  <si>
    <t>high V15 (leftover_rt)</t>
  </si>
  <si>
    <t>scanned after scanner upgrade/quench</t>
  </si>
  <si>
    <t>return</t>
  </si>
  <si>
    <t>run2</t>
  </si>
  <si>
    <t>Houston Intervention</t>
  </si>
  <si>
    <t>run1, run2 ,run3</t>
  </si>
  <si>
    <t>can't use</t>
  </si>
  <si>
    <t>run1, run2</t>
  </si>
  <si>
    <t>H_LDFHO2569_2</t>
  </si>
  <si>
    <t>high V13 (RT_all), V15 (leftover_rt)</t>
  </si>
  <si>
    <t>Subjects to be left out of specific comparisons</t>
  </si>
  <si>
    <t>empty EV5 (incor_all)</t>
  </si>
  <si>
    <t>cope7, cope8</t>
  </si>
  <si>
    <t>redo lev2</t>
  </si>
  <si>
    <t>H_LDIMG6741_1</t>
  </si>
  <si>
    <t>H_LDIMG8961_1</t>
  </si>
  <si>
    <t>H_LDIMG8962_1</t>
  </si>
  <si>
    <t>H_LDIMG8967_1</t>
  </si>
  <si>
    <t>H_LDIMG8974</t>
  </si>
  <si>
    <t>H_LDIMG9015</t>
  </si>
  <si>
    <t>empty EV2 (go_incorr)</t>
  </si>
  <si>
    <t>cope2, cope6</t>
  </si>
  <si>
    <t>run1,2,3</t>
  </si>
  <si>
    <t>H_LDFHO1632_1</t>
  </si>
  <si>
    <t>H_LDIMG8960_1</t>
  </si>
  <si>
    <t>H_LDFHO2436</t>
  </si>
  <si>
    <t>CHECK:</t>
  </si>
  <si>
    <t>SC Redo - copes not made</t>
  </si>
  <si>
    <t>1_007</t>
  </si>
  <si>
    <t>1_020_second</t>
  </si>
  <si>
    <t>cope2, cope4, cope6</t>
  </si>
  <si>
    <t>1_015_second</t>
  </si>
  <si>
    <t>cope1</t>
  </si>
  <si>
    <t>REPEAT SUBS (1, 2)</t>
  </si>
  <si>
    <t>013</t>
  </si>
  <si>
    <t>026</t>
  </si>
  <si>
    <t>001</t>
  </si>
  <si>
    <t>004</t>
  </si>
  <si>
    <t>020</t>
  </si>
  <si>
    <t>015</t>
  </si>
  <si>
    <t>028</t>
  </si>
  <si>
    <t>008</t>
  </si>
  <si>
    <t>010</t>
  </si>
  <si>
    <t>031</t>
  </si>
  <si>
    <t>REPEAT SUBS (1,3)</t>
  </si>
  <si>
    <t>007</t>
  </si>
  <si>
    <t>ldrc3_c_200</t>
  </si>
  <si>
    <t>REPEAT SUBS (2,3)</t>
  </si>
  <si>
    <t>DQ</t>
  </si>
  <si>
    <t>036</t>
  </si>
  <si>
    <t>005</t>
  </si>
  <si>
    <t>034</t>
  </si>
  <si>
    <t>incidental</t>
  </si>
  <si>
    <t>scan artifact</t>
  </si>
  <si>
    <t>ldrc3_0_233</t>
  </si>
  <si>
    <t>ldrc3_0_238</t>
  </si>
  <si>
    <t>ldrc3_0_239</t>
  </si>
  <si>
    <t>ldrc3_1_245</t>
  </si>
  <si>
    <t>H_LDFHO1986_1_second</t>
  </si>
  <si>
    <t>multiple sessions</t>
  </si>
  <si>
    <t>no MRI data</t>
  </si>
  <si>
    <t>session 2</t>
  </si>
  <si>
    <t>LDFHO10286_1_second</t>
  </si>
  <si>
    <t xml:space="preserve">    </t>
  </si>
  <si>
    <t>whole sub not in analysis</t>
  </si>
  <si>
    <t>tested as a struggling reader, but not at school part of intervention</t>
  </si>
  <si>
    <t>x = added to group analysis designs</t>
  </si>
  <si>
    <t>AUSTIN</t>
  </si>
  <si>
    <t>COHORT 1</t>
  </si>
  <si>
    <t>TYPICALS</t>
  </si>
  <si>
    <t>030</t>
  </si>
  <si>
    <t>032</t>
  </si>
  <si>
    <t>037</t>
  </si>
  <si>
    <t>CONTROLS</t>
  </si>
  <si>
    <t>039</t>
  </si>
  <si>
    <t>REDCAP IDs</t>
  </si>
  <si>
    <t>46+16+20</t>
  </si>
  <si>
    <t>043</t>
  </si>
  <si>
    <t>Consent form signed</t>
  </si>
  <si>
    <t>42+2+14</t>
  </si>
  <si>
    <t>044</t>
  </si>
  <si>
    <t>mocked, didn't scan b/c high KBIT</t>
  </si>
  <si>
    <t>045</t>
  </si>
  <si>
    <t>mocked, ADHD</t>
  </si>
  <si>
    <t>046</t>
  </si>
  <si>
    <t>mocked, braces</t>
  </si>
  <si>
    <t>047</t>
  </si>
  <si>
    <t>mocked, cancelled MRI appt</t>
  </si>
  <si>
    <t>c_057</t>
  </si>
  <si>
    <t>058</t>
  </si>
  <si>
    <t>didn't show up to scan</t>
  </si>
  <si>
    <t>059</t>
  </si>
  <si>
    <t>Scanned</t>
  </si>
  <si>
    <t>27+1+12</t>
  </si>
  <si>
    <t>060</t>
  </si>
  <si>
    <t>dyslexia and incidental finding</t>
  </si>
  <si>
    <t>061</t>
  </si>
  <si>
    <t>062</t>
  </si>
  <si>
    <t>scanner problems</t>
  </si>
  <si>
    <t>078</t>
  </si>
  <si>
    <t>claustrophobic at scan, didn't complete anything</t>
  </si>
  <si>
    <t>079</t>
  </si>
  <si>
    <t>39-7-1</t>
  </si>
  <si>
    <t>081</t>
  </si>
  <si>
    <t>unusable SC</t>
  </si>
  <si>
    <t>082</t>
  </si>
  <si>
    <t>39-7-2</t>
  </si>
  <si>
    <t>083</t>
  </si>
  <si>
    <t>unusable SST</t>
  </si>
  <si>
    <t>084</t>
  </si>
  <si>
    <t>085</t>
  </si>
  <si>
    <t>086</t>
  </si>
  <si>
    <t>101</t>
  </si>
  <si>
    <t>c_104</t>
  </si>
  <si>
    <t>187_2</t>
  </si>
  <si>
    <t>31/37</t>
  </si>
  <si>
    <t>behav:</t>
  </si>
  <si>
    <t>movement:</t>
  </si>
  <si>
    <t>STRUGGLING</t>
  </si>
  <si>
    <t>FIRSTS</t>
  </si>
  <si>
    <t xml:space="preserve"> SECONDS</t>
  </si>
  <si>
    <t>THIRDS</t>
  </si>
  <si>
    <t>0_009</t>
  </si>
  <si>
    <t>0_013</t>
  </si>
  <si>
    <t>0_026</t>
  </si>
  <si>
    <t>0_018</t>
  </si>
  <si>
    <t>0_040</t>
  </si>
  <si>
    <t>0_068</t>
  </si>
  <si>
    <t>0_023</t>
  </si>
  <si>
    <t>0_049</t>
  </si>
  <si>
    <t>1_001</t>
  </si>
  <si>
    <t>0_025</t>
  </si>
  <si>
    <t>0_055</t>
  </si>
  <si>
    <t>1_004</t>
  </si>
  <si>
    <t>0_054</t>
  </si>
  <si>
    <t>1_036</t>
  </si>
  <si>
    <t>1_015</t>
  </si>
  <si>
    <t>1_093</t>
  </si>
  <si>
    <t>1_020</t>
  </si>
  <si>
    <t>2_003</t>
  </si>
  <si>
    <t>1_002</t>
  </si>
  <si>
    <t>1_028</t>
  </si>
  <si>
    <t>2_005</t>
  </si>
  <si>
    <t>2_008</t>
  </si>
  <si>
    <t>2_010</t>
  </si>
  <si>
    <t>2_034</t>
  </si>
  <si>
    <t>2_031</t>
  </si>
  <si>
    <t>12/13</t>
  </si>
  <si>
    <t>2_048</t>
  </si>
  <si>
    <t>16/17</t>
  </si>
  <si>
    <t>2_011</t>
  </si>
  <si>
    <t>2_024</t>
  </si>
  <si>
    <t>2_027</t>
  </si>
  <si>
    <t>17/23</t>
  </si>
  <si>
    <t>developmental global delay</t>
  </si>
  <si>
    <t>COHORT 2</t>
  </si>
  <si>
    <t>SECONDS</t>
  </si>
  <si>
    <t>0_122</t>
  </si>
  <si>
    <t>0_106</t>
  </si>
  <si>
    <t>0_123</t>
  </si>
  <si>
    <t>0_124</t>
  </si>
  <si>
    <t>0_137</t>
  </si>
  <si>
    <t>0_140</t>
  </si>
  <si>
    <t>temp. drop</t>
  </si>
  <si>
    <t>0_128</t>
  </si>
  <si>
    <t>0_143</t>
  </si>
  <si>
    <t>0_135</t>
  </si>
  <si>
    <t>0_145</t>
  </si>
  <si>
    <t>0_151</t>
  </si>
  <si>
    <t>scanner artifact</t>
  </si>
  <si>
    <t>1_115</t>
  </si>
  <si>
    <t>used to be a 1</t>
  </si>
  <si>
    <t>1_125</t>
  </si>
  <si>
    <t>1_129</t>
  </si>
  <si>
    <t>1_133</t>
  </si>
  <si>
    <t>0_172</t>
  </si>
  <si>
    <t>1_134</t>
  </si>
  <si>
    <t>0_175</t>
  </si>
  <si>
    <t>1_139</t>
  </si>
  <si>
    <t>1_141</t>
  </si>
  <si>
    <t>1_147</t>
  </si>
  <si>
    <t>1_154</t>
  </si>
  <si>
    <t>scanner artifact in BOLD data</t>
  </si>
  <si>
    <t>data not usable</t>
  </si>
  <si>
    <t>1_173</t>
  </si>
  <si>
    <t>13/18</t>
  </si>
  <si>
    <t>ADHD, meds</t>
  </si>
  <si>
    <t>1_152</t>
  </si>
  <si>
    <t>1_157</t>
  </si>
  <si>
    <t>1_158</t>
  </si>
  <si>
    <t>scanner problems/artifact</t>
  </si>
  <si>
    <t>18/25</t>
  </si>
  <si>
    <t>afraid of scanner</t>
  </si>
  <si>
    <t>13 0s vs. 20 1s</t>
  </si>
  <si>
    <t>15 0s vs. 17 1s</t>
  </si>
  <si>
    <t>COHORT 3</t>
  </si>
  <si>
    <t>possible DQ</t>
  </si>
  <si>
    <t>ADHD, no meds</t>
  </si>
  <si>
    <t>ADHD, previously meds</t>
  </si>
  <si>
    <t>19/25</t>
  </si>
  <si>
    <t>22/25</t>
  </si>
  <si>
    <t>22/24</t>
  </si>
  <si>
    <t>24 total</t>
  </si>
  <si>
    <t>behav/movement:</t>
  </si>
  <si>
    <t>movement</t>
  </si>
  <si>
    <t>10 - 0s</t>
  </si>
  <si>
    <t>11 - 0s</t>
  </si>
  <si>
    <t>8 - 1s</t>
  </si>
  <si>
    <t>11 - 1s</t>
  </si>
  <si>
    <t>12 - 1s</t>
  </si>
  <si>
    <t>13 - 1s</t>
  </si>
  <si>
    <t>HOUSTON</t>
  </si>
  <si>
    <t xml:space="preserve"> THIRDS</t>
  </si>
  <si>
    <t>badly cut temporal</t>
  </si>
  <si>
    <t>TOWRE too low; could be post</t>
  </si>
  <si>
    <t>SC poor fit</t>
  </si>
  <si>
    <t>incomplete/no usable data</t>
  </si>
  <si>
    <t>1_1794</t>
  </si>
  <si>
    <t>1_1697</t>
  </si>
  <si>
    <t>1_1986</t>
  </si>
  <si>
    <t>1_2071</t>
  </si>
  <si>
    <t>2 MRI sessions</t>
  </si>
  <si>
    <t>1_2748</t>
  </si>
  <si>
    <t>1_2416</t>
  </si>
  <si>
    <t>incidental finding?</t>
  </si>
  <si>
    <t>2_2436</t>
  </si>
  <si>
    <t>1_2479</t>
  </si>
  <si>
    <t>bad temp dropout on all SC</t>
  </si>
  <si>
    <t>2_2569</t>
  </si>
  <si>
    <t>1_2798</t>
  </si>
  <si>
    <t>no bold data</t>
  </si>
  <si>
    <t>2_2807</t>
  </si>
  <si>
    <t>2_1496</t>
  </si>
  <si>
    <t>2_1859</t>
  </si>
  <si>
    <t>2_1589</t>
  </si>
  <si>
    <t>2_1690</t>
  </si>
  <si>
    <t>2_2079</t>
  </si>
  <si>
    <t>2_2167</t>
  </si>
  <si>
    <t>9/11</t>
  </si>
  <si>
    <t>7/11</t>
  </si>
  <si>
    <t>10/11</t>
  </si>
  <si>
    <t>1794_1</t>
  </si>
  <si>
    <t>from first cohort</t>
  </si>
  <si>
    <t>2 sessions</t>
  </si>
  <si>
    <t>5782_1</t>
  </si>
  <si>
    <t>5801_1</t>
  </si>
  <si>
    <t>6598_0</t>
  </si>
  <si>
    <t>5827_1</t>
  </si>
  <si>
    <t>3 sessions</t>
  </si>
  <si>
    <t>9087_1</t>
  </si>
  <si>
    <t>cut temp</t>
  </si>
  <si>
    <t>9085_0</t>
  </si>
  <si>
    <t>10238_1</t>
  </si>
  <si>
    <t>10297_1</t>
  </si>
  <si>
    <t>10328_1</t>
  </si>
  <si>
    <t>10286_0</t>
  </si>
  <si>
    <t>10394_1</t>
  </si>
  <si>
    <t>10452_1</t>
  </si>
  <si>
    <t>10342_0</t>
  </si>
  <si>
    <t>10493_1</t>
  </si>
  <si>
    <t>10378_1</t>
  </si>
  <si>
    <t>cut occipital</t>
  </si>
  <si>
    <t>10743_1</t>
  </si>
  <si>
    <t>12307_1</t>
  </si>
  <si>
    <t>10942_1</t>
  </si>
  <si>
    <t>7</t>
  </si>
  <si>
    <t>11</t>
  </si>
  <si>
    <t>CC reassigned</t>
  </si>
  <si>
    <t>/corral-repl/utexas/ldrc/LDFHO9087_1/model/SC/cope10_lev2.gfeat/cope1.feat/stats/cope1.nii.gz</t>
  </si>
  <si>
    <t>/corral-repl/utexas/ldrc/LDFHO10328_1/model/SC/cope10_lev2.gfeat/cope1.feat/stats/cope1.nii.gz</t>
  </si>
  <si>
    <t>23801_1_3</t>
  </si>
  <si>
    <t>/corral-repl/utexas/ldrc/LDFHO10238_1/model/SC/cope10_lev2.gfeat/cope1.feat/stats/cope1.nii.gz</t>
  </si>
  <si>
    <t>23901_1_3</t>
  </si>
  <si>
    <t>/corral-repl/utexas/ldrc/LDFHO5782_1/model/SC/cope10_lev2.gfeat/cope1.feat/stats/cope1.nii.gz</t>
  </si>
  <si>
    <t>24617_1_3</t>
  </si>
  <si>
    <t>/corral-repl/utexas/ldrc/LDFHO1794_1/model/SC/cope10_lev2.gfeat/cope1.feat/stats/cope1.nii.gz</t>
  </si>
  <si>
    <t>/corral-repl/utexas/ldrc/LDFHO10493_1/model/SC/cope10_lev2.gfeat/cope1.feat/stats/cope1.nii.gz</t>
  </si>
  <si>
    <t>24761_1_3</t>
  </si>
  <si>
    <t>/corral-repl/utexas/ldrc/LDFHO23801_1_3/model/SC/cope10_lev2.gfeat/cope1.feat/stats/cope1.nii.gz</t>
  </si>
  <si>
    <t>24768_1_3</t>
  </si>
  <si>
    <t>/corral-repl/utexas/ldrc/LDFHO24839_1_3/model/SC/cope10_lev2.gfeat/cope1.feat/stats/cope1.nii.gz</t>
  </si>
  <si>
    <t>24839_1_3</t>
  </si>
  <si>
    <t>/corral-repl/utexas/ldrc/LDFHO10297_1/model/SC/cope10_lev2.gfeat/cope1.feat/stats/cope1.nii.gz</t>
  </si>
  <si>
    <t>/corral-repl/utexas/ldrc/LDFHO24861_1_3/model/SC/cope10_lev2.gfeat/cope1.feat/stats/cope1.nii.gz</t>
  </si>
  <si>
    <t>24861_1_3</t>
  </si>
  <si>
    <t>/corral-repl/utexas/ldrc/H_LDIMG8961_c_second/model/SC/cope10_lev2.gfeat/cope1.feat/stats/cope1.nii.gz</t>
  </si>
  <si>
    <t>/corral-repl/utexas/ldrc/H_LDIMG8972_c_second/model/SC/cope10_lev2.gfeat/cope1.feat/stats/cope1.nii.gz</t>
  </si>
  <si>
    <t>/corral-repl/utexas/ldrc/H_LDIMG8967_c_second/model/SC/cope10_lev2.gfeat/cope1.feat/stats/cope1.nii.gz</t>
  </si>
  <si>
    <t>/corral-repl/utexas/ldrc/H_LDIMG8974_c_second/model/SC/cope10_lev2.gfeat/cope1.feat/stats/cope1.nii.gz</t>
  </si>
  <si>
    <t>/corral-repl/utexas/ldrc/H_LDIMG8960_c_second/model/SC/cope10_lev2.gfeat/cope1.feat/stats/cope1.nii.gz</t>
  </si>
  <si>
    <t>/corral-repl/utexas/ldrc/H_LDIMG8963_c_second/model/SC/cope10_lev2.gfeat/cope1.feat/stats/cope1.nii.gz</t>
  </si>
  <si>
    <t xml:space="preserve"> </t>
  </si>
  <si>
    <t>rename zstats</t>
  </si>
  <si>
    <t>fix thresh zstat2.nii</t>
  </si>
  <si>
    <t>Caret thresh images</t>
  </si>
  <si>
    <t>Caret unthresh images</t>
  </si>
  <si>
    <t>Roi stats (33)</t>
  </si>
  <si>
    <t>ROI analysis</t>
  </si>
  <si>
    <t>NOTES</t>
  </si>
  <si>
    <t>All Austin subs (no 1.3)</t>
  </si>
  <si>
    <t xml:space="preserve">C_S1_S2_a </t>
  </si>
  <si>
    <t>all 10 copes (114, 7/8 = 113)</t>
  </si>
  <si>
    <t>all 9 copes (113, 2/6 = 99)</t>
  </si>
  <si>
    <t>All Austin subs CNS (no 1.3 or 3.1)</t>
  </si>
  <si>
    <t>C_S1_S2_cns</t>
  </si>
  <si>
    <t>all 10 copes (95, 7/8 = 94)</t>
  </si>
  <si>
    <t>all 9 copes (91, 2/6 = 77)</t>
  </si>
  <si>
    <t>Austin Firsts &amp; Controls</t>
  </si>
  <si>
    <t>C_S1_a</t>
  </si>
  <si>
    <t>cope 1</t>
  </si>
  <si>
    <t>Austin Firsts</t>
  </si>
  <si>
    <t>S1_all</t>
  </si>
  <si>
    <t>all 10 copes (54)</t>
  </si>
  <si>
    <t>only made ActVPass, CorrVbase, and SenseVNonS, and RTall</t>
  </si>
  <si>
    <t>all 9 copes (56, 2/6 = 50)</t>
  </si>
  <si>
    <t>Austin Firsts CNS (no 3.1)</t>
  </si>
  <si>
    <t>S1_cns</t>
  </si>
  <si>
    <t>all 10 copes (35)</t>
  </si>
  <si>
    <t>all 9 copes (34, 2/6 = 30)</t>
  </si>
  <si>
    <t>Austin Seconds</t>
  </si>
  <si>
    <t>S2</t>
  </si>
  <si>
    <t>all 10 copes (29, 7/8 = 28)</t>
  </si>
  <si>
    <t>no senseVnonsense</t>
  </si>
  <si>
    <t xml:space="preserve">all 9 copes (27, 2/6 = 24)
</t>
  </si>
  <si>
    <t>**for percent signal change, keep in mind cope2 and cope6 have different order of subs than other copes!</t>
  </si>
  <si>
    <t>Austin Thirds</t>
  </si>
  <si>
    <t>S3</t>
  </si>
  <si>
    <t>all 10 copes (12); need to create 7,8</t>
  </si>
  <si>
    <t>only made ActVPass, CorrVbase, and SenseVNonS</t>
  </si>
  <si>
    <t>x (LD)</t>
  </si>
  <si>
    <t>all 9 copes (11), need to create 2,6</t>
  </si>
  <si>
    <t>didn't make goincorr or gocorVgoincor yet</t>
  </si>
  <si>
    <t>Austin controls</t>
  </si>
  <si>
    <t>all 10 copes (31)</t>
  </si>
  <si>
    <t>all 9 copes (30, cope2/6 = 25)</t>
  </si>
  <si>
    <t>Austin First NI</t>
  </si>
  <si>
    <t>S1_NI</t>
  </si>
  <si>
    <t>all 10 copes (8)</t>
  </si>
  <si>
    <t>no actVpass, no RTallvbase, no senseVnonsense</t>
  </si>
  <si>
    <t>all 9 copes (n9)</t>
  </si>
  <si>
    <t>Austin First Imp</t>
  </si>
  <si>
    <t>S1_IM</t>
  </si>
  <si>
    <t>all 10 copes (18)</t>
  </si>
  <si>
    <t>all 9 copes (n16, 2/6=n14)</t>
  </si>
  <si>
    <t>Austin Second NI</t>
  </si>
  <si>
    <t>S2_NI</t>
  </si>
  <si>
    <t>all 10 copes (7)</t>
  </si>
  <si>
    <t>no actVpass, corrvincorr, rtall, sensev nonsense</t>
  </si>
  <si>
    <t>all 9 copes (n7, 2/6=n6)</t>
  </si>
  <si>
    <t>Austin Second Imp</t>
  </si>
  <si>
    <t>S2_IM</t>
  </si>
  <si>
    <t>all 10 copes (14)</t>
  </si>
  <si>
    <t>no actVpass, no RTallvbase</t>
  </si>
  <si>
    <t>all 9 copes (n13, 2/6=n11)</t>
  </si>
  <si>
    <t>Austin Pre NI VS. Imp</t>
  </si>
  <si>
    <t>S1_imp</t>
  </si>
  <si>
    <t>all 10 copes (n8n18)</t>
  </si>
  <si>
    <t>no actVpass, no corrvincorr, no senseVnonsense</t>
  </si>
  <si>
    <t>all 9 copes (25 (n9n16), 2/6 = 23 (n9n14)</t>
  </si>
  <si>
    <t>Austin Post NI VS. Imp</t>
  </si>
  <si>
    <t>S2_imp</t>
  </si>
  <si>
    <t>all 10 copes (n7n14)</t>
  </si>
  <si>
    <t>no actVpass, corrvincorr, incorrvbase, rtall</t>
  </si>
  <si>
    <t>all 9 copes (20 (n7n13), 2/6 = 17 (n6n11))</t>
  </si>
  <si>
    <t>Austin Pre Improvers vs. Controls</t>
  </si>
  <si>
    <t>S1_Imp_v_C</t>
  </si>
  <si>
    <t>all 10 copes (n18n31)</t>
  </si>
  <si>
    <t>only corrVincorr and incorrVbase</t>
  </si>
  <si>
    <t>all 9 copes (46 (16n30), 2/6 = n14n25)</t>
  </si>
  <si>
    <t>goCorr, rtall, goincorr</t>
  </si>
  <si>
    <t>Austin Pre NI vs. Controls</t>
  </si>
  <si>
    <t>S1_NI_v_C</t>
  </si>
  <si>
    <t>all 10 copes (n8n31)</t>
  </si>
  <si>
    <t>corrVbase, corrVincorr, incorrVbase, RTall</t>
  </si>
  <si>
    <t>all 9 copes (39 (9n30), 2/6 = n9n25)</t>
  </si>
  <si>
    <t>stopcorr, stopfail</t>
  </si>
  <si>
    <t>Austin Post Improvers vs. Controls</t>
  </si>
  <si>
    <t>S2_Imp_v_C</t>
  </si>
  <si>
    <t>all 10 copes (n14n31)</t>
  </si>
  <si>
    <t>incorrVbase, rtall,</t>
  </si>
  <si>
    <t>all 9 copes (43 (n13n30), 2/6 = n11n25)</t>
  </si>
  <si>
    <t>AUstin Post NI vs. controls</t>
  </si>
  <si>
    <t>S2_NI_v_C</t>
  </si>
  <si>
    <t>all 10 copes (n7n31)</t>
  </si>
  <si>
    <t>ActVpass, RTall, senseVnonS</t>
  </si>
  <si>
    <t>all 9 copes (37 (n7n30), 2/6 = n6n25)</t>
  </si>
  <si>
    <t>Austin NI Pre vs. Post</t>
  </si>
  <si>
    <t>NI_rm</t>
  </si>
  <si>
    <t>cope 5, 6, 7, 8, 10 (n4, 8 entries)</t>
  </si>
  <si>
    <t>empty</t>
  </si>
  <si>
    <t>Austin Imp Pre vs. Post</t>
  </si>
  <si>
    <t>Imp_rm</t>
  </si>
  <si>
    <t>cope 5, 6, 7, 8, 10 (n11, 22 entries)</t>
  </si>
  <si>
    <t>incorrVbase only</t>
  </si>
  <si>
    <t>Austin firsts vs. seconds</t>
  </si>
  <si>
    <t>S1_v_S2</t>
  </si>
  <si>
    <t>all 10 copes (83, 7/8 = 82)</t>
  </si>
  <si>
    <t>only incorrVbase</t>
  </si>
  <si>
    <t>all 9 copes (83, 2/6 = 74)</t>
  </si>
  <si>
    <t>gocorr, L lat rtall, stopcorr v base, R lat stopcorr vs. stopfail, stopfail v base, gocorr vs. goincorr, goincorr vs. base</t>
  </si>
  <si>
    <t>Austin firsts vs. controls</t>
  </si>
  <si>
    <t>S1_C_a</t>
  </si>
  <si>
    <t>all 10 copes (85)</t>
  </si>
  <si>
    <t>all 9 copes (86 (n56n30), 2/6 = 75 (n50n25))</t>
  </si>
  <si>
    <t>goCorrVbase, stopcorrVbase R hem only; gocorr vs. goincorr, goincorr vs base</t>
  </si>
  <si>
    <t>Austin seconds vs. controls</t>
  </si>
  <si>
    <t>S2_C_a</t>
  </si>
  <si>
    <t>all 10 copes (60, 7/8 = 59)</t>
  </si>
  <si>
    <t>corrVbase, incorrVbase, RTall</t>
  </si>
  <si>
    <t>all 9 copes (57 (n27n30), 2/6 = 49 (n24n25))</t>
  </si>
  <si>
    <t>gocorr, L lat gocorr vs. goincorr, gocorr v stopfail, rtall, R lat stopcorr, stopcorr v stopfail, stopfail v base</t>
  </si>
  <si>
    <t>Austin first vs. seconds rm</t>
  </si>
  <si>
    <t>S1_v_S2_a_rm</t>
  </si>
  <si>
    <t>all 10 copes (n20 (40 entries), 7/8 = n19 (38 entries))</t>
  </si>
  <si>
    <t>CorrVIncorr L lat</t>
  </si>
  <si>
    <t>all 9 copes (n18 (36 entries), 2/6 = n14 (28 entries)</t>
  </si>
  <si>
    <t>goCorrVbase, RTall (L hem only), StopCorrVbase, stopFailVbase</t>
  </si>
  <si>
    <t>All Austin vs. Houston (Pre + C)</t>
  </si>
  <si>
    <t>A_v_H</t>
  </si>
  <si>
    <t>all 10 copes (101, 7/8 = 100)</t>
  </si>
  <si>
    <t>all copes (106, 2/6 = 93)</t>
  </si>
  <si>
    <t>All Austin and Houston (Pre + C)</t>
  </si>
  <si>
    <t>All</t>
  </si>
  <si>
    <t>All ah S1</t>
  </si>
  <si>
    <t>S1_ah</t>
  </si>
  <si>
    <t>all 10 copes (64, 7/8 = 63)</t>
  </si>
  <si>
    <t>all copes (71, 2/6 = 65)</t>
  </si>
  <si>
    <t>All ah S2</t>
  </si>
  <si>
    <t>S2_ah</t>
  </si>
  <si>
    <t>all copes (42, 7/8=40)</t>
  </si>
  <si>
    <t>all copes (38, 2/6=34)</t>
  </si>
  <si>
    <t>All ah Controls</t>
  </si>
  <si>
    <t>Controls_ah</t>
  </si>
  <si>
    <t>all copes (37)</t>
  </si>
  <si>
    <t>all copes (35, 2/6 = 28)</t>
  </si>
  <si>
    <t>All ah S1 vs. C</t>
  </si>
  <si>
    <t>S1_v_C_ah</t>
  </si>
  <si>
    <t>All ah S2 vs. C</t>
  </si>
  <si>
    <t>S2_v_C_ah</t>
  </si>
  <si>
    <t>All ah S1 vs. S2</t>
  </si>
  <si>
    <t>S1_v_S2_ah</t>
  </si>
  <si>
    <t>All ah S1 vs. S2 rm</t>
  </si>
  <si>
    <t>All Houston</t>
  </si>
  <si>
    <t>H_all</t>
  </si>
  <si>
    <t>all 10 copes (29, 4 = 28, 7/8=27)</t>
  </si>
  <si>
    <t>no actVpass, no senseVnons Rlat view (LD)</t>
  </si>
  <si>
    <t>no actvpass for R vent/lat views (LD)</t>
  </si>
  <si>
    <t>all copes (31, 2/6= 27)</t>
  </si>
  <si>
    <t>no RTallVbase for Lvent (LD)</t>
  </si>
  <si>
    <t>Houston Firsts</t>
  </si>
  <si>
    <t>H_S1</t>
  </si>
  <si>
    <t>all 10 copes (10, 7/8 = 9)</t>
  </si>
  <si>
    <t>no actVpass, RTallvbase, SenseVNonS for L l/v views and Rvent view, no CorrVIncorr for L med (LD)</t>
  </si>
  <si>
    <t>No actvpass, no RTallvbase for all L and m/l views of R (LD)</t>
  </si>
  <si>
    <t>all 9 copes (15) - redo goincor</t>
  </si>
  <si>
    <t>No GoCorVGoIncor for L/R med views, no GoIncorVbase for L/R med views, No RTallVbase for all L/R (LD)</t>
  </si>
  <si>
    <t>no RTallVbase for L lat (LD)</t>
  </si>
  <si>
    <t>Houston Seconds</t>
  </si>
  <si>
    <t>H_S2</t>
  </si>
  <si>
    <t>all 10 copes (13, 4=12, 7/8 = 12)</t>
  </si>
  <si>
    <t>no actVpass, no RTallVbase, no senseVnons for all R and L m/v views (LD)</t>
  </si>
  <si>
    <t>no actvpass for L, no sensevnons for R v view (LD)</t>
  </si>
  <si>
    <t>all 9 copes (11, 2/6 = 10)</t>
  </si>
  <si>
    <t>No GoCorVGoIncor for all L/R, no GoIncorVbase for R/L lat and vent views (LD)</t>
  </si>
  <si>
    <t>no GoCorrVGoIncorr for L med/vent or R med views</t>
  </si>
  <si>
    <t>Houston Thirds</t>
  </si>
  <si>
    <t>H_S3</t>
  </si>
  <si>
    <t>all 10 copes (9)</t>
  </si>
  <si>
    <t>no actVpass, no corrvIncorr for L l/v views or R, no SenseVnonS for R l/v views (LD)</t>
  </si>
  <si>
    <t>No ActVpass or CorrVIncorr (LD)</t>
  </si>
  <si>
    <t>all 9 copes (7, 2/6 = 5)</t>
  </si>
  <si>
    <t>No GoCorVGoIncor, No GoIncorVbase, No RTallVbase, no StopCorVStopFail, no GoCorVStopFail for L lat, no StopCorVGoCor for Rvent, no StopFailVbase for Lmed (LD)</t>
  </si>
  <si>
    <t>no GoCorVGoIncorr, GoIncorVbase, RTallVbase (L and R l/v), StopCorvGoCorr (Rvent), StopcorrVStopFail (R and L m/v)</t>
  </si>
  <si>
    <t>Houston Controls</t>
  </si>
  <si>
    <t>H_Controls</t>
  </si>
  <si>
    <t>all 10 copes (6)</t>
  </si>
  <si>
    <t>no actSVbase, no actVpass, corrVIncorr, IncorrVbase, PassSVbase, RTallVbase, SenseVnonS (LD)</t>
  </si>
  <si>
    <t>No actVpass, CorrVIncorr, RTallVbase, SenseVNonS (LD)</t>
  </si>
  <si>
    <t>all 9 copes (5, 2/6 = 3)</t>
  </si>
  <si>
    <t>no GoCorrvbase L lat, no GocorrVgoIncorr, no GocorrVstopFail R med, no GoIncorrVbase, no RTallvbase, no StopcorrvGocorr L med, no StopcorrvstopFail, no stopFailvbase R med</t>
  </si>
  <si>
    <t>no GoCorrVGoIncorr, GoIncorrVbase, RTallVbase, StopCorrVStopFail, or StopCorrVgoCorr (L med)</t>
  </si>
  <si>
    <t>Houston firsts vs. seconds</t>
  </si>
  <si>
    <t>H_S1_v_S2</t>
  </si>
  <si>
    <t>all 10 copes (n10n13, 4 = n10n12, 7/8 = n9n12)</t>
  </si>
  <si>
    <t>no actNSvbase, no actSvbase Rvent or L l/v, no actvpass, no corrvbase, no IncorrVbase for Lvent, no PassNSvbase Lvent or all R, no PassSvbase for L lat or Rvent, no RTallvbase, no SenseVNonS Lvent (LD)</t>
  </si>
  <si>
    <t>no actVpass for Lvent/med and R med, no RTallVbase for L med and R m/l views (LD)</t>
  </si>
  <si>
    <t>all 9 copes (n15n11, 2/6 = n15n10) - redo goincor</t>
  </si>
  <si>
    <t>No GoCorVbase, no GoCorVGoIncor, No GoCorVStopFail for L/R lat/vent, no GoIncorVbase, no RTallvbase for L/R vent views, no StopCorVbase, no StopCorVGoCor, no StopCorVStopFail for R/L lat/vent, no StopFailVbase (LD)</t>
  </si>
  <si>
    <t>no GoCorrVbase L lat or R vent, no GoIncorrVbase R med or L med, no StopCorrVGoCorr L lat (LD)</t>
  </si>
  <si>
    <t>Houston firsts vs. controls</t>
  </si>
  <si>
    <t>H_S1_v_C</t>
  </si>
  <si>
    <t>all 10 copes (n10n6, 7/8 = n9n6)</t>
  </si>
  <si>
    <r>
      <rPr>
        <color rgb="FF000000"/>
        <sz val="11.0"/>
      </rPr>
      <t xml:space="preserve">no actNSvbase for Rlat and Lmed, no actSvbase for all L or Rvent, no actvpass, no corrvbase, no corrVincor, no IncorVbase for all L, no PassNSvbase for Rvent or Lvent, no PassSvbase for L l/v views, no SensevNonS all L or R m/v, </t>
    </r>
    <r>
      <rPr>
        <color rgb="FFFF0000"/>
        <sz val="11.0"/>
      </rPr>
      <t>No RTallVbase Zstats</t>
    </r>
    <r>
      <rPr>
        <color rgb="FF000000"/>
        <sz val="11.0"/>
      </rPr>
      <t xml:space="preserve"> (LD)</t>
    </r>
  </si>
  <si>
    <r>
      <rPr>
        <sz val="11.0"/>
      </rPr>
      <t xml:space="preserve">no actVpass, </t>
    </r>
    <r>
      <rPr>
        <color rgb="FFFF0000"/>
        <sz val="11.0"/>
      </rPr>
      <t>no RTallVbase zstats</t>
    </r>
    <r>
      <rPr>
        <sz val="11.0"/>
      </rPr>
      <t xml:space="preserve"> (LD)</t>
    </r>
  </si>
  <si>
    <t>all 9 copes (n15n5, 2/6 = n15n3) - redo goincor</t>
  </si>
  <si>
    <t>No GoCorVbase for L lat, No GoCorVGoIncor for all, no GoCorVStopFail for R lat, no GoIncorVbase for all, no RTallVbase for R/L lat/vent, no StopCorVbase for all, no StopCorVGoCor for all, no StopCorVStopFail for Lvent and Rlat, no StopFailVbase for Rlat and L lat/vent (LD)</t>
  </si>
  <si>
    <t>No GoCorVGoIncor R med/vent, GoIncorVbase R med/vent, RTallVbase R lat (LD)</t>
  </si>
  <si>
    <t>Houston seconds vs. controls</t>
  </si>
  <si>
    <t>H_S2_v_C</t>
  </si>
  <si>
    <t>all 10 copes (n13n6, 4 = n12n6,7/8 = n12n6)</t>
  </si>
  <si>
    <t>no ActNSVbase, no ActSVbase, no ActVPass, No CorrVbase, No corrVIncorr for Rvent and Lvent, no IncorVbase for all R, no PassNSVbase, No PassSVbase for R vent, No RTallVbase for R and L med/vent, No SenseVNonS (LD)</t>
  </si>
  <si>
    <t>no actVpass for Lvent, no senseVnons for Rlat (LD)</t>
  </si>
  <si>
    <t>all 9 copes (n11n5, 2/6 = n10n3)</t>
  </si>
  <si>
    <t>No GoCorVbase, no goCorVGoIncor, no GoIncorVbase, No StopcorVbase for L l/v and R lat, no StopCorVGoCor for R m/v and all L, no StopcorVstopFail for R lat, no StopFailVbase for R/L lat views (LD)</t>
  </si>
  <si>
    <t>no GoCorrVGoIncorr L vent or R m/v, No GoIncorrVbase L vent or R vent, no stopCorrVbase L vent</t>
  </si>
  <si>
    <t>Houston firsts vs. seconds rm</t>
  </si>
  <si>
    <t>H_S1_v_S2_rm</t>
  </si>
  <si>
    <t>all 10 copes (n10 (5), 4 = n8 (4), 7/8 = 8(4))</t>
  </si>
  <si>
    <t>all empty</t>
  </si>
  <si>
    <t>all 9 copes (n10(8),)</t>
  </si>
  <si>
    <t>NOT ON DROPBOX</t>
  </si>
  <si>
    <t>Austin Controls SC design 2</t>
  </si>
  <si>
    <t>Controls/alt_des1</t>
  </si>
  <si>
    <t>Austin Controls SC design 3</t>
  </si>
  <si>
    <t>Austin Firsts SC design 2</t>
  </si>
  <si>
    <t>S1_all/alt_des1</t>
  </si>
  <si>
    <t>Austin Firsts SC design 3</t>
  </si>
  <si>
    <t>Austin Firsts vs. Controls design 2</t>
  </si>
  <si>
    <t>S1_C_a/alt_des1</t>
  </si>
  <si>
    <t>network</t>
  </si>
  <si>
    <t>name</t>
  </si>
  <si>
    <t>old MNI</t>
  </si>
  <si>
    <t xml:space="preserve">new/current MNI </t>
  </si>
  <si>
    <t>reference for new/current MNI</t>
  </si>
  <si>
    <t>additional coordinates/references</t>
  </si>
  <si>
    <t>CO</t>
  </si>
  <si>
    <t>L ant insula/fO</t>
  </si>
  <si>
    <t>-36 18 2</t>
  </si>
  <si>
    <t>Supp. Dosenbach 2010 (all MNI)</t>
  </si>
  <si>
    <t>Vogel 2013</t>
  </si>
  <si>
    <t>R ant insula/fO</t>
  </si>
  <si>
    <t>38 21 -1</t>
  </si>
  <si>
    <t>Supp. Dosenbach 2010</t>
  </si>
  <si>
    <t>40 18 0 (Levy &amp; Wagner, 2011)</t>
  </si>
  <si>
    <t>L aPFC</t>
  </si>
  <si>
    <t>-29 57 11</t>
  </si>
  <si>
    <t>-29 57 10</t>
  </si>
  <si>
    <t>R aPFC</t>
  </si>
  <si>
    <t>29 57 18</t>
  </si>
  <si>
    <t>dACC/msFC</t>
  </si>
  <si>
    <t>0 15 45</t>
  </si>
  <si>
    <t>0 15 45 (mFC)</t>
  </si>
  <si>
    <t>FP</t>
  </si>
  <si>
    <t>R frontal</t>
  </si>
  <si>
    <t>44 7 36</t>
  </si>
  <si>
    <t>44 8 34</t>
  </si>
  <si>
    <t>L frontal</t>
  </si>
  <si>
    <t>-42 7 36</t>
  </si>
  <si>
    <t>L IPS</t>
  </si>
  <si>
    <t>-32 -57 46</t>
  </si>
  <si>
    <t>-32 -58 46</t>
  </si>
  <si>
    <t>R IPS</t>
  </si>
  <si>
    <t>32 -60 41</t>
  </si>
  <si>
    <t>32 -59 41</t>
  </si>
  <si>
    <t>R IPL</t>
  </si>
  <si>
    <t xml:space="preserve">54 -44 43 </t>
  </si>
  <si>
    <t>54 -44 43</t>
  </si>
  <si>
    <t>L IPL</t>
  </si>
  <si>
    <t xml:space="preserve">-53 -50 39 </t>
  </si>
  <si>
    <t>L dlPFC</t>
  </si>
  <si>
    <t xml:space="preserve">-44 27 33 </t>
  </si>
  <si>
    <t>-44 27 33</t>
  </si>
  <si>
    <t>R dlPFC</t>
  </si>
  <si>
    <t>46 28 31</t>
  </si>
  <si>
    <t xml:space="preserve">L caudate </t>
  </si>
  <si>
    <t>-10 11 8</t>
  </si>
  <si>
    <t>Greene et al. 2014</t>
  </si>
  <si>
    <t xml:space="preserve">-10 16 6 (Hedden &amp; Gabrieli 2010; global-local); -8 16 6 (-12 14 2, -14 22 4, -10 2 10 (supp) Boehler et al., 2010; SST) </t>
  </si>
  <si>
    <t>R caudate</t>
  </si>
  <si>
    <t>12 12 9</t>
  </si>
  <si>
    <t>10 4 10 (Congdon, Mumford... Aron,... and Poldrack 2010; MNI; ICA inhibition analysis using SST) '12 10 10 (Ghahremani et al. 2012; SST); 10 4 12 Hedden &amp; Gabrieli 2010 (MNI; global-local); 8 12 2 (14 20 6, 8 4 6 (supp) Boehler 2010); 13 10 10 (Jahfari et al., 2011)</t>
  </si>
  <si>
    <t>reading</t>
  </si>
  <si>
    <t>L VWFA</t>
  </si>
  <si>
    <t>-45 -54 -11</t>
  </si>
  <si>
    <t>-45 -54 -14 (MNI)</t>
  </si>
  <si>
    <t>Cohen et al. 2004 (talairach)</t>
  </si>
  <si>
    <t xml:space="preserve"> -45 -57 -12, -43 -54 -12 (Cohen et al., 2004)</t>
  </si>
  <si>
    <t>R VWFA</t>
  </si>
  <si>
    <t>45 -54 -11</t>
  </si>
  <si>
    <t>45 -54 -14</t>
  </si>
  <si>
    <t>homologue</t>
  </si>
  <si>
    <t>L posterior fusiform</t>
  </si>
  <si>
    <t>-41 -65 -11</t>
  </si>
  <si>
    <t>-45 -62 -8 (L VWFA)</t>
  </si>
  <si>
    <t>Vogel et al. 2013</t>
  </si>
  <si>
    <t>-41 -68 -12 
-38 -60 -12 (Church 2008)</t>
  </si>
  <si>
    <t>R posterior fusiform</t>
  </si>
  <si>
    <t xml:space="preserve">41 -65 -11 </t>
  </si>
  <si>
    <t>45 -62 -8</t>
  </si>
  <si>
    <t>37 -59 -14 (church); -41 -65 -11 (Church 2008)</t>
  </si>
  <si>
    <t>L inferior frontal gyrus (IFG)</t>
  </si>
  <si>
    <t>-53 27 16</t>
  </si>
  <si>
    <t>Vogel et al. 2013 (freq.)</t>
  </si>
  <si>
    <t>-44 2 28, -34 27 17 (church 2008, talairach); 41 -65 -11 (Church 2008)</t>
  </si>
  <si>
    <t xml:space="preserve">L SMG </t>
  </si>
  <si>
    <t>-54 -41 26</t>
  </si>
  <si>
    <t>-56 -43 31</t>
  </si>
  <si>
    <t>-52 -42 24</t>
  </si>
  <si>
    <t>L AG</t>
  </si>
  <si>
    <t>-51 -62 33</t>
  </si>
  <si>
    <t>-49 -57 28</t>
  </si>
  <si>
    <t>-49 -60 29</t>
  </si>
  <si>
    <t>L pSTS</t>
  </si>
  <si>
    <t>-52 -42 6</t>
  </si>
  <si>
    <t>Richardson et al. 2011 (MNI?)</t>
  </si>
  <si>
    <t>L STS</t>
  </si>
  <si>
    <t>-52 -26 -4</t>
  </si>
  <si>
    <t>L MT</t>
  </si>
  <si>
    <t>-45, -71, -1</t>
  </si>
  <si>
    <t>Vogel et al 2011 &amp; Carter et al 2010</t>
  </si>
  <si>
    <t>R MT</t>
  </si>
  <si>
    <t xml:space="preserve">45 -71 -1 </t>
  </si>
  <si>
    <t>motor</t>
  </si>
  <si>
    <t>L mouth (L precentral gyrus)</t>
  </si>
  <si>
    <t xml:space="preserve">-53 -4 36 </t>
  </si>
  <si>
    <t>-52 -2 38</t>
  </si>
  <si>
    <t>Rao &amp; Singh 2015 (MNI; reading)</t>
  </si>
  <si>
    <t>R mouth</t>
  </si>
  <si>
    <t xml:space="preserve">53 -4 36 </t>
  </si>
  <si>
    <t xml:space="preserve">52 -2 38 </t>
  </si>
  <si>
    <t>R IFC/IFG</t>
  </si>
  <si>
    <t>48 16 18</t>
  </si>
  <si>
    <t>50 16 10 (42 26 14, 44 22 12)</t>
  </si>
  <si>
    <t>Aron et al. 2007 (MNI)</t>
  </si>
  <si>
    <t>48 10 16 (Ghahremani et al. 2012; SST); 48 14 16 (Rao et al, 2015); 48 16 18 (Levy &amp; Wagner 2011); 51 19 17 (Jahfari et al., 2011)</t>
  </si>
  <si>
    <t>preSMA</t>
  </si>
  <si>
    <t>10 24 48</t>
  </si>
  <si>
    <t>6 20 50, 6 8 70, 8 20 34, -6 -6 58, -10 4 44, -20 -6 48 (Aron &amp; poldrack 2006 supp); 7 33 39, 6 32 40 (Jahfari et al. 2011; Simon task with stop sig); 9 24 50 (Jahfari et al, 2011)</t>
  </si>
  <si>
    <t>R STN</t>
  </si>
  <si>
    <t>8 -16 -6</t>
  </si>
  <si>
    <t xml:space="preserve">8 -16 -6 </t>
  </si>
  <si>
    <t>Aron 2007: 10 -14 -4, 14 -8 -4, supp: 10 -16 -6, -8 -16 -4; 11 -12.5 -7  (Forstmann et al., 2012, used by Rao et al 2015); 8 -9 -11 (Jahfari et al., 2011)</t>
  </si>
  <si>
    <t>R Globus Pallidus</t>
  </si>
  <si>
    <t>16 4 -6</t>
  </si>
  <si>
    <t>Aron &amp; Poldrack, 2006 Supp (MNI)</t>
  </si>
  <si>
    <t>-16 8 2 (Hedden &amp; Gabrieli 2010); 17 -6 -4, 20 -4 0 (Jahfari et al. 2011); (10 2 2 - main paper Aron &amp; Poldrack 2006)</t>
  </si>
  <si>
    <t>L Globus Pallidus</t>
  </si>
  <si>
    <t>-18 -6 -4</t>
  </si>
  <si>
    <t>Putamen L/R</t>
  </si>
  <si>
    <t>18 12 -8, 20 10 -2, 28 2 -4, 30 14 -4, 22 -8 12, 20 4 12, 24 -2 2</t>
  </si>
  <si>
    <t>-30 -2 4, 10 4 10 (Congdon et al. 2010)</t>
  </si>
  <si>
    <t>Thalamus --&gt; use control ROIs if we use this, but I'm content to drop thalamus</t>
  </si>
  <si>
    <t>6 -20 4, (-6 -22 4)</t>
  </si>
  <si>
    <t>11 -18 7 (Jahfari et al., 2011)</t>
  </si>
  <si>
    <t>R TPJ (IPL and caudal STS)</t>
  </si>
  <si>
    <t>57 -43 27</t>
  </si>
  <si>
    <t>60 -42 26 (64 -44 24)</t>
  </si>
  <si>
    <t>Boehler et al., 2010 (MNI, SST)</t>
  </si>
  <si>
    <t>64 -50 18 (Hedden &amp; Gabrieli 2010)</t>
  </si>
  <si>
    <t>R STS</t>
  </si>
  <si>
    <t>54 -26 -4</t>
  </si>
  <si>
    <t>R pSTS</t>
  </si>
  <si>
    <t>54 -32 4</t>
  </si>
  <si>
    <t>Richardson et al. 2011 (MNI?; reading)</t>
  </si>
  <si>
    <t>51 -30 5 (Dosenbach supp); 54 -44 4 (Hedden and Gabrieli)</t>
  </si>
  <si>
    <t>red = MNI coordinates off from old set</t>
  </si>
  <si>
    <t xml:space="preserve">MNI </t>
  </si>
  <si>
    <t>XYZ</t>
  </si>
  <si>
    <t>63 72 37</t>
  </si>
  <si>
    <t>26 73 35</t>
  </si>
  <si>
    <t>59 91 41</t>
  </si>
  <si>
    <t>30 91 45</t>
  </si>
  <si>
    <t>45 70 58</t>
  </si>
  <si>
    <t>23 67 53</t>
  </si>
  <si>
    <t>66 66 54</t>
  </si>
  <si>
    <t>61 34 59</t>
  </si>
  <si>
    <t>29 33 56</t>
  </si>
  <si>
    <t>18 41 57</t>
  </si>
  <si>
    <t>71 38 55</t>
  </si>
  <si>
    <t>67 76 52</t>
  </si>
  <si>
    <t>22 77 51</t>
  </si>
  <si>
    <t>50 68 40</t>
  </si>
  <si>
    <t>39 69 40</t>
  </si>
  <si>
    <t xml:space="preserve">-45 -54 -14 </t>
  </si>
  <si>
    <t>67 36 29</t>
  </si>
  <si>
    <t>22 36 29</t>
  </si>
  <si>
    <t xml:space="preserve">-45 -62 -8 </t>
  </si>
  <si>
    <t>67 32 32</t>
  </si>
  <si>
    <t>22 32 32</t>
  </si>
  <si>
    <t>L IFG</t>
  </si>
  <si>
    <t>71 76 44</t>
  </si>
  <si>
    <t>73 41 51</t>
  </si>
  <si>
    <t>69 34 50</t>
  </si>
  <si>
    <t>71 42 39</t>
  </si>
  <si>
    <t>L mouth</t>
  </si>
  <si>
    <t>71 62 55</t>
  </si>
  <si>
    <t>19 62 55</t>
  </si>
  <si>
    <t>50 16 10</t>
  </si>
  <si>
    <t>20 71 41</t>
  </si>
  <si>
    <t>41 55 33</t>
  </si>
  <si>
    <t>37 65 33</t>
  </si>
  <si>
    <t>54 60 34</t>
  </si>
  <si>
    <t>R TPJ</t>
  </si>
  <si>
    <t>60 -42 26</t>
  </si>
  <si>
    <t>15 42 49</t>
  </si>
  <si>
    <t>S1</t>
  </si>
  <si>
    <t>S1 vs. Controls</t>
  </si>
  <si>
    <t>S2 vs. Controls</t>
  </si>
  <si>
    <t>S1 vs. S2</t>
  </si>
  <si>
    <t>S1 vs. S2 RM</t>
  </si>
  <si>
    <t>SC:</t>
  </si>
  <si>
    <t>correct vs. baseline</t>
  </si>
  <si>
    <t>active vs. passive</t>
  </si>
  <si>
    <t>sensible vs. nonsensible</t>
  </si>
  <si>
    <t>incorrect vs. baseline</t>
  </si>
  <si>
    <t>correct vs. incorrect</t>
  </si>
  <si>
    <t>rt vs. base</t>
  </si>
  <si>
    <t>SST:</t>
  </si>
  <si>
    <t>go correct vs. baseline</t>
  </si>
  <si>
    <t>stop correct vs. baseline</t>
  </si>
  <si>
    <t>stop fail vs. baseline</t>
  </si>
  <si>
    <t>stop correct vs. stop fail</t>
  </si>
  <si>
    <t>stop correct vs. go correct</t>
  </si>
  <si>
    <t>go correct vs. stop fail</t>
  </si>
  <si>
    <t>go incorrect vs. baseline</t>
  </si>
  <si>
    <t>go correct vs. go incorrect</t>
  </si>
  <si>
    <t>not really</t>
  </si>
  <si>
    <t>rt all vs. baseline</t>
  </si>
  <si>
    <t>fslview coordinate</t>
  </si>
  <si>
    <t>Harvard_Oxford Cortical Atlas</t>
  </si>
  <si>
    <t>neurosynth coordinate</t>
  </si>
  <si>
    <t>All subs corr &gt; baseline</t>
  </si>
  <si>
    <t>38 16 4</t>
  </si>
  <si>
    <t>R insula</t>
  </si>
  <si>
    <t>-30 20 8</t>
  </si>
  <si>
    <t>L insula</t>
  </si>
  <si>
    <t>30 -58 44</t>
  </si>
  <si>
    <t>R SPL</t>
  </si>
  <si>
    <t>-30 -58 44</t>
  </si>
  <si>
    <t>L SPL</t>
  </si>
  <si>
    <t>-58 -40 4</t>
  </si>
  <si>
    <t>L STG</t>
  </si>
  <si>
    <t>34 -22 54</t>
  </si>
  <si>
    <t>R pre/post central gyrus</t>
  </si>
  <si>
    <t>-34 -22 50</t>
  </si>
  <si>
    <t>L pre/post central gyrus</t>
  </si>
  <si>
    <t>42 -20 22</t>
  </si>
  <si>
    <t>R parietal operculum</t>
  </si>
  <si>
    <t>32 -90 -4</t>
  </si>
  <si>
    <t>R lateral occipital</t>
  </si>
  <si>
    <t>-28 -88 -6</t>
  </si>
  <si>
    <t>L lateral occipital</t>
  </si>
  <si>
    <t>42 24 30</t>
  </si>
  <si>
    <t>R middle frontal gyrus</t>
  </si>
  <si>
    <t>All subs corr &lt; baseline</t>
  </si>
  <si>
    <t>Controls p</t>
  </si>
  <si>
    <t>Controls mean %</t>
  </si>
  <si>
    <t>S1 p</t>
  </si>
  <si>
    <t>S1 mean %</t>
  </si>
  <si>
    <t>S2 p</t>
  </si>
  <si>
    <t>S2 mean %</t>
  </si>
  <si>
    <t>S1 vs. Controls p</t>
  </si>
  <si>
    <t>S2 vs. Controls p</t>
  </si>
  <si>
    <t>S1 vs. S2 p</t>
  </si>
  <si>
    <t>S1 vs. S2 RM p</t>
  </si>
  <si>
    <t>data sort</t>
  </si>
  <si>
    <t>label sort</t>
  </si>
  <si>
    <t>*</t>
  </si>
  <si>
    <t>incorrect vs. correct</t>
  </si>
  <si>
    <t>SRCD ANALYSES</t>
  </si>
  <si>
    <t>Reading</t>
  </si>
  <si>
    <t>Created?</t>
  </si>
  <si>
    <t>(unepected event)</t>
  </si>
  <si>
    <t>Control Network</t>
  </si>
  <si>
    <t>(both analyses)</t>
  </si>
  <si>
    <t>MNI Coordinate</t>
  </si>
  <si>
    <t>Anatomical Region</t>
  </si>
  <si>
    <t>Source</t>
  </si>
  <si>
    <t>level 3</t>
  </si>
  <si>
    <t>L angular gyrus (AG)</t>
  </si>
  <si>
    <t>Vogel et al. 2013 (K vs. A)</t>
  </si>
  <si>
    <t>R IFC</t>
  </si>
  <si>
    <t>Levy &amp; Wagner 2011</t>
  </si>
  <si>
    <t>Dosenbach et al. 2007</t>
  </si>
  <si>
    <t>Control Network:</t>
  </si>
  <si>
    <t>Dosenbach et al</t>
  </si>
  <si>
    <t>L/R</t>
  </si>
  <si>
    <t>41 -65 -11  (R fusiform)</t>
  </si>
  <si>
    <t>Church nemo unpublished</t>
  </si>
  <si>
    <t>"</t>
  </si>
  <si>
    <t>change thresh zstat 2 to neg</t>
  </si>
  <si>
    <t>45 -71 -1  (R MT)</t>
  </si>
  <si>
    <t xml:space="preserve">L VWFA </t>
  </si>
  <si>
    <t>Cohen et al. 2004</t>
  </si>
  <si>
    <t xml:space="preserve"> Aron et al. 2007</t>
  </si>
  <si>
    <t>run roi stats</t>
  </si>
  <si>
    <t>45 -54 -11 (R VWFA)</t>
  </si>
  <si>
    <t>L fusiform/VWFA</t>
  </si>
  <si>
    <t>Church et al. 2008</t>
  </si>
  <si>
    <t>Richardson et al. 2011</t>
  </si>
  <si>
    <t>create caret images</t>
  </si>
  <si>
    <t>36 -23 57 (finger)</t>
  </si>
  <si>
    <t>Dosenbach et al. 2007, Vogel at el. 2013 (Freq.)</t>
  </si>
  <si>
    <t>-36 -23 57 (finger)</t>
  </si>
  <si>
    <t>58 10 -12</t>
  </si>
  <si>
    <t>R aSTS</t>
  </si>
  <si>
    <t>-53  -4  36 (mouth?)</t>
  </si>
  <si>
    <t>Dosenbach et al. 2007, Vogel et al. 2013 (lex.)</t>
  </si>
  <si>
    <t>53  -4  36  (mouth?)</t>
  </si>
  <si>
    <t>50 24 15</t>
  </si>
  <si>
    <t>54  -44   43  (R IPL)</t>
  </si>
  <si>
    <t>-54 10 -14</t>
  </si>
  <si>
    <t>L aSTS</t>
  </si>
  <si>
    <t>50 10 20</t>
  </si>
  <si>
    <t>R IFC (near motor)</t>
  </si>
  <si>
    <t>-53  -50   39  (L IPL)</t>
  </si>
  <si>
    <t>-51 -40 3</t>
  </si>
  <si>
    <t>Emmorey et al. 2013</t>
  </si>
  <si>
    <t>58 20 0</t>
  </si>
  <si>
    <t>R IFG</t>
  </si>
  <si>
    <t>lenartowicz et al 2011</t>
  </si>
  <si>
    <t>Reading:</t>
  </si>
  <si>
    <t>L angular</t>
  </si>
  <si>
    <t>-44   27   33 (L DLPFC)</t>
  </si>
  <si>
    <t>-56 -39 13</t>
  </si>
  <si>
    <t>L vent SMG</t>
  </si>
  <si>
    <t>Vogel et al. 2013 (A)</t>
  </si>
  <si>
    <t>32 20 -12</t>
  </si>
  <si>
    <t>coordinate was off from Dosenbach 2007</t>
  </si>
  <si>
    <t>46   28   31  (R DLPFC)</t>
  </si>
  <si>
    <t>-43 -37 17</t>
  </si>
  <si>
    <t>L ant supramarginal gyrus (SMG)</t>
  </si>
  <si>
    <t>35 33 8</t>
  </si>
  <si>
    <t>Vogel et al. 2013 (lexicality)</t>
  </si>
  <si>
    <t>revisit area</t>
  </si>
  <si>
    <t>29   57   18  (R APFC)</t>
  </si>
  <si>
    <t>–45, –62, –8</t>
  </si>
  <si>
    <t>Vogel et al 2011; Vogel 2013 (lexicality)</t>
  </si>
  <si>
    <t>57 12 14</t>
  </si>
  <si>
    <t>-42 17 11</t>
  </si>
  <si>
    <t>-29   57   11 (L APFC)</t>
  </si>
  <si>
    <t>–56, –43, 31</t>
  </si>
  <si>
    <t>Vogel et al 2011</t>
  </si>
  <si>
    <t>46 39 -15</t>
  </si>
  <si>
    <t>11  -68   42 (R precun)</t>
  </si>
  <si>
    <t>44, -68, -6</t>
  </si>
  <si>
    <t>Right MT</t>
  </si>
  <si>
    <t>57 -5 14</t>
  </si>
  <si>
    <t>STS:</t>
  </si>
  <si>
    <t>60 -47 14</t>
  </si>
  <si>
    <t>-9  -72   41 (L precun)</t>
  </si>
  <si>
    <t>0  -26   31 (mid Cing)</t>
  </si>
  <si>
    <t>R Inf Parietal</t>
  </si>
  <si>
    <t>STN</t>
  </si>
  <si>
    <t>0_+26_+22</t>
  </si>
  <si>
    <t>l/r acc</t>
  </si>
  <si>
    <t>Predictions.xlsx</t>
  </si>
  <si>
    <t>KEY:</t>
  </si>
  <si>
    <t>0_+46_+26</t>
  </si>
  <si>
    <t>coordinates didn't look right</t>
  </si>
  <si>
    <t>-34_+18_+02</t>
  </si>
  <si>
    <t>a insula</t>
  </si>
  <si>
    <t>not created yet</t>
  </si>
  <si>
    <t>42_+10_-06</t>
  </si>
  <si>
    <t>insula</t>
  </si>
  <si>
    <t>keep</t>
  </si>
  <si>
    <t>50_+18_+-0</t>
  </si>
  <si>
    <t>not using</t>
  </si>
  <si>
    <t>bilateral insula</t>
  </si>
  <si>
    <t>Vogel et al. 2011 (pulled from Carter et al. 2010)</t>
  </si>
  <si>
    <t>SST stopping typical behav</t>
  </si>
  <si>
    <t>Aron et al. 2007</t>
  </si>
  <si>
    <t>Control:</t>
  </si>
  <si>
    <r>
      <rPr/>
      <t xml:space="preserve">Supp. Dosenbach 2010, </t>
    </r>
    <r>
      <rPr>
        <b/>
      </rPr>
      <t>Vogel 2013</t>
    </r>
  </si>
  <si>
    <t>cinguloopercular control</t>
  </si>
  <si>
    <t>Dosenbach - not in MNI</t>
  </si>
  <si>
    <t>CO = purple</t>
  </si>
  <si>
    <t>-36 -69 40</t>
  </si>
  <si>
    <t>Supp. Dosenbach 2010,</t>
  </si>
  <si>
    <t>frontoparietal control</t>
  </si>
  <si>
    <t>FP = yellow</t>
  </si>
  <si>
    <t>9 20 34</t>
  </si>
  <si>
    <r>
      <rPr/>
      <t xml:space="preserve">Supp. Dosenbach 2010, </t>
    </r>
    <r>
      <rPr>
        <b/>
      </rPr>
      <t>Vogel 2013</t>
    </r>
  </si>
  <si>
    <r>
      <rPr/>
      <t xml:space="preserve">Supp. Dosenbach 2010, </t>
    </r>
    <r>
      <rPr>
        <b/>
      </rPr>
      <t>Vogel 2013</t>
    </r>
  </si>
  <si>
    <t>-48 -47 49, -41 -40 42</t>
  </si>
  <si>
    <r>
      <rPr/>
      <t xml:space="preserve">Supp. Dosenbach 2010, </t>
    </r>
    <r>
      <rPr>
        <b/>
      </rPr>
      <t>Vogel 2013</t>
    </r>
  </si>
  <si>
    <t>Motor:</t>
  </si>
  <si>
    <t xml:space="preserve">36 -23 57 </t>
  </si>
  <si>
    <t>R finger</t>
  </si>
  <si>
    <t>sensorimotor</t>
  </si>
  <si>
    <t>-36 -23 57</t>
  </si>
  <si>
    <t>L finger</t>
  </si>
  <si>
    <t>developmental reading study in Vogel is probably Jess's study</t>
  </si>
  <si>
    <t>-52 -2 38 (Rao &amp; Singh 2015)</t>
  </si>
  <si>
    <t xml:space="preserve">-58 -6 35 (Ripamonti 2014) </t>
  </si>
  <si>
    <t>Peeva 2010</t>
  </si>
  <si>
    <t>reading symbols and letters</t>
  </si>
  <si>
    <t xml:space="preserve">L anterior extrastriate/VWFA </t>
  </si>
  <si>
    <t>more bilateral activation in dyslexics</t>
  </si>
  <si>
    <t>-45 -62 -8 (vogel)</t>
  </si>
  <si>
    <t>single word reading</t>
  </si>
  <si>
    <t>-56 -43 31 (vogel)</t>
  </si>
  <si>
    <t>reading-related bilateral and how attention regions relate</t>
  </si>
  <si>
    <t>pulled from reading literature</t>
  </si>
  <si>
    <t>R fusiform</t>
  </si>
  <si>
    <t>homologues from the L papers</t>
  </si>
  <si>
    <t>gocorr vs. baseline, S1 vs. S2</t>
  </si>
  <si>
    <t>corrected</t>
  </si>
  <si>
    <t>34 -50 46</t>
  </si>
  <si>
    <t>-8 -58 52</t>
  </si>
  <si>
    <t>stopfail vs. base, S1 vs. S2</t>
  </si>
  <si>
    <t>44 16 42</t>
  </si>
  <si>
    <t>46 -46 48</t>
  </si>
  <si>
    <t>06, 26, 30</t>
  </si>
  <si>
    <t>6 34 12</t>
  </si>
  <si>
    <t>stopcorr vs. stopfail, s1 vs. s2</t>
  </si>
  <si>
    <t>uncorrected</t>
  </si>
  <si>
    <t>stopcorr vs. gocorr, s1 vs. s2</t>
  </si>
  <si>
    <t>46 42 8</t>
  </si>
  <si>
    <t>correct vs. baseline, s1 vs. c, s2 vs. c</t>
  </si>
  <si>
    <t>-54 -2 36</t>
  </si>
  <si>
    <t>-48 -68 -8</t>
  </si>
  <si>
    <t>subs with any data</t>
  </si>
  <si>
    <t>c</t>
  </si>
  <si>
    <t>firsts</t>
  </si>
  <si>
    <t>didn't pass at pre</t>
  </si>
  <si>
    <t>no scan pre</t>
  </si>
  <si>
    <t>0_057</t>
  </si>
  <si>
    <t>0_104</t>
  </si>
  <si>
    <t>seconds</t>
  </si>
  <si>
    <t>thirds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</si>
</sst>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m/d/yyyy h:mm:ss"/>
  </numFmts>
  <fonts count="78">
    <font>
      <sz val="10.0"/>
      <color rgb="FF000000"/>
      <name val="Arial"/>
    </font>
    <font>
      <sz val="12.0"/>
      <color rgb="FFFF00FF"/>
    </font>
    <font>
      <sz val="12.0"/>
      <color rgb="FF6AA84F"/>
      <name val="Calibri"/>
    </font>
    <font>
      <sz val="12.0"/>
      <color rgb="FFFF0000"/>
    </font>
    <font>
      <sz val="12.0"/>
      <color rgb="FF000000"/>
    </font>
    <font>
      <sz val="12.0"/>
    </font>
    <font>
      <b/>
      <sz val="12.0"/>
      <color rgb="FF000000"/>
    </font>
    <font/>
    <font>
      <b/>
      <sz val="11.0"/>
      <color rgb="FF000000"/>
      <name val="Arial"/>
    </font>
    <font>
      <b/>
      <sz val="12.0"/>
    </font>
    <font>
      <sz val="11.0"/>
      <color rgb="FF000000"/>
      <name val="Arial"/>
    </font>
    <font>
      <sz val="12.0"/>
      <color rgb="FF000000"/>
      <name val="Calibri"/>
    </font>
    <font>
      <sz val="12.0"/>
      <color rgb="FF0000FF"/>
    </font>
    <font>
      <sz val="12.0"/>
      <color rgb="FF0000FF"/>
      <name val="Calibri"/>
    </font>
    <font>
      <sz val="11.0"/>
      <color rgb="FF000000"/>
    </font>
    <font>
      <sz val="12.0"/>
      <color rgb="FFFF9900"/>
    </font>
    <font>
      <sz val="10.0"/>
      <color rgb="FF000000"/>
    </font>
    <font>
      <color rgb="FF000000"/>
    </font>
    <font>
      <color rgb="FFFF00FF"/>
    </font>
    <font>
      <color rgb="FF000000"/>
      <name val="Arial"/>
    </font>
    <font>
      <sz val="11.0"/>
      <color rgb="FF000000"/>
      <name val="Calibri"/>
    </font>
    <font>
      <sz val="11.0"/>
      <color rgb="FFFF00FF"/>
      <name val="Calibri"/>
    </font>
    <font>
      <sz val="11.0"/>
      <name val="Arial"/>
    </font>
    <font>
      <b/>
      <sz val="11.0"/>
      <color rgb="FF000000"/>
      <name val="Calibri"/>
    </font>
    <font>
      <b/>
      <sz val="11.0"/>
      <name val="Arial"/>
    </font>
    <font>
      <sz val="11.0"/>
      <color rgb="FF0000FF"/>
      <name val="Arial"/>
    </font>
    <font>
      <sz val="11.0"/>
      <color rgb="FFFF00FF"/>
      <name val="Arial"/>
    </font>
    <font>
      <sz val="11.0"/>
      <color rgb="FF0000FF"/>
    </font>
    <font>
      <sz val="11.0"/>
      <color rgb="FFFF0000"/>
      <name val="Arial"/>
    </font>
    <font>
      <sz val="11.0"/>
      <color rgb="FF434343"/>
      <name val="Arial"/>
    </font>
    <font>
      <sz val="11.0"/>
      <color rgb="FFFF9900"/>
      <name val="Arial"/>
    </font>
    <font>
      <sz val="11.0"/>
    </font>
    <font>
      <sz val="12.0"/>
      <name val="Calibri"/>
    </font>
    <font>
      <b/>
      <sz val="12.0"/>
      <color rgb="FF000000"/>
      <name val="Calibri"/>
    </font>
    <font>
      <b/>
      <sz val="12.0"/>
      <name val="Calibri"/>
    </font>
    <font>
      <sz val="12.0"/>
      <color rgb="FFFF0000"/>
      <name val="Calibri"/>
    </font>
    <font>
      <sz val="12.0"/>
      <color rgb="FFFF0000"/>
      <name val="Arial"/>
    </font>
    <font>
      <sz val="12.0"/>
      <color rgb="FFFF00FF"/>
      <name val="Calibri"/>
    </font>
    <font>
      <sz val="12.0"/>
      <color rgb="FF6AA84F"/>
    </font>
    <font>
      <sz val="12.0"/>
      <color rgb="FF4A86E8"/>
    </font>
    <font>
      <sz val="10.0"/>
      <color rgb="FFFF0000"/>
    </font>
    <font>
      <sz val="10.0"/>
    </font>
    <font>
      <color rgb="FFFF0000"/>
    </font>
    <font>
      <sz val="10.0"/>
      <color rgb="FFFF00FF"/>
    </font>
    <font>
      <b/>
      <sz val="12.0"/>
      <color rgb="FFFF0000"/>
    </font>
    <font>
      <sz val="12.0"/>
      <color rgb="FF434343"/>
    </font>
    <font>
      <b/>
      <sz val="12.0"/>
      <color rgb="FFFF00FF"/>
    </font>
    <font>
      <b/>
      <color rgb="FFFF0000"/>
    </font>
    <font>
      <name val="Arial"/>
    </font>
    <font>
      <sz val="11.0"/>
      <color rgb="FFFF0000"/>
    </font>
    <font>
      <color rgb="FFFF0000"/>
      <name val="Arial"/>
    </font>
    <font>
      <b/>
      <sz val="10.0"/>
    </font>
    <font>
      <sz val="10.0"/>
      <color rgb="FFFFFFFF"/>
    </font>
    <font>
      <color rgb="FF0000FF"/>
    </font>
    <font>
      <b/>
      <sz val="10.0"/>
      <color rgb="FF000000"/>
    </font>
    <font>
      <b/>
      <sz val="12.0"/>
      <color rgb="FF0000FF"/>
    </font>
    <font>
      <b/>
      <sz val="10.0"/>
      <color rgb="FF0000FF"/>
    </font>
    <font>
      <color rgb="FFFF00FF"/>
      <name val="Arial"/>
    </font>
    <font>
      <sz val="10.0"/>
      <color rgb="FF0000FF"/>
    </font>
    <font>
      <b/>
    </font>
    <font>
      <sz val="10.0"/>
      <color rgb="FF434343"/>
    </font>
    <font>
      <b/>
      <sz val="10.0"/>
      <color rgb="FF434343"/>
    </font>
    <font>
      <b/>
      <color rgb="FF1155CC"/>
    </font>
    <font>
      <b/>
      <color rgb="FF980000"/>
    </font>
    <font>
      <b/>
      <sz val="11.0"/>
    </font>
    <font>
      <sz val="11.0"/>
      <color rgb="FFFF00FF"/>
    </font>
    <font>
      <b/>
      <sz val="11.0"/>
      <color rgb="FF000000"/>
    </font>
    <font>
      <sz val="12.0"/>
      <color rgb="FF006100"/>
      <name val="Calibri"/>
    </font>
    <font>
      <b/>
      <sz val="12.0"/>
      <color rgb="FF006100"/>
      <name val="Calibri"/>
    </font>
    <font>
      <b/>
      <color rgb="FF000000"/>
    </font>
    <font>
      <b/>
      <color rgb="FF000000"/>
      <name val="Arial"/>
    </font>
    <font>
      <b/>
      <name val="Arial"/>
    </font>
    <font>
      <sz val="10.0"/>
      <color rgb="FF9900FF"/>
    </font>
    <font>
      <b/>
      <sz val="10.0"/>
      <color rgb="FF9900FF"/>
    </font>
    <font>
      <b/>
      <sz val="10.0"/>
      <color rgb="FFFF9900"/>
    </font>
    <font>
      <b/>
      <sz val="10.0"/>
      <color rgb="FF00FFFF"/>
    </font>
    <font>
      <color rgb="FFD8D8D8"/>
    </font>
    <font>
      <sz val="10.0"/>
      <color rgb="FFD8D8D8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000000"/>
        <bgColor rgb="FF000000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6FA8DC"/>
        <bgColor rgb="FF6FA8DC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  <bgColor rgb="FFC6EFCE"/>
      </patternFill>
    </fill>
    <fill>
      <patternFill patternType="solid">
        <fgColor rgb="FFDBFFEB"/>
        <bgColor rgb="FFDBFFEB"/>
      </patternFill>
    </fill>
    <fill>
      <patternFill patternType="solid">
        <fgColor rgb="FFC9DAF8"/>
        <bgColor rgb="FFC9DAF8"/>
      </patternFill>
    </fill>
  </fills>
  <borders count="1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2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1" fillId="2" fontId="4" numFmtId="0" xfId="0" applyAlignment="1" applyBorder="1" applyFill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vertical="bottom" wrapText="1"/>
    </xf>
    <xf borderId="0" fillId="3" fontId="5" numFmtId="0" xfId="0" applyAlignment="1" applyFill="1" applyFont="1">
      <alignment horizontal="center" readingOrder="0" shrinkToFit="0" vertical="bottom" wrapText="1"/>
    </xf>
    <xf borderId="2" fillId="0" fontId="4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readingOrder="0" shrinkToFit="0" vertical="bottom" wrapText="0"/>
    </xf>
    <xf borderId="4" fillId="0" fontId="7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 shrinkToFit="0" vertical="bottom" wrapText="0"/>
    </xf>
    <xf borderId="4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center" readingOrder="0" shrinkToFit="0" vertical="bottom" wrapText="1"/>
    </xf>
    <xf borderId="6" fillId="0" fontId="6" numFmtId="0" xfId="0" applyAlignment="1" applyBorder="1" applyFont="1">
      <alignment horizontal="center" readingOrder="0" shrinkToFit="0" vertical="bottom" wrapText="0"/>
    </xf>
    <xf borderId="3" fillId="4" fontId="6" numFmtId="0" xfId="0" applyAlignment="1" applyBorder="1" applyFill="1" applyFont="1">
      <alignment horizontal="center" readingOrder="0" shrinkToFit="0" vertical="bottom" wrapText="0"/>
    </xf>
    <xf borderId="4" fillId="4" fontId="6" numFmtId="0" xfId="0" applyAlignment="1" applyBorder="1" applyFont="1">
      <alignment horizontal="center" readingOrder="0" shrinkToFit="0" vertical="bottom" wrapText="1"/>
    </xf>
    <xf borderId="4" fillId="4" fontId="8" numFmtId="0" xfId="0" applyAlignment="1" applyBorder="1" applyFont="1">
      <alignment horizontal="center" readingOrder="0" shrinkToFit="0" vertical="bottom" wrapText="1"/>
    </xf>
    <xf borderId="4" fillId="4" fontId="9" numFmtId="0" xfId="0" applyAlignment="1" applyBorder="1" applyFont="1">
      <alignment horizontal="center" readingOrder="0" shrinkToFit="0" vertical="bottom" wrapText="1"/>
    </xf>
    <xf borderId="4" fillId="4" fontId="6" numFmtId="0" xfId="0" applyAlignment="1" applyBorder="1" applyFont="1">
      <alignment horizontal="center" readingOrder="0" shrinkToFit="0" vertical="bottom" wrapText="0"/>
    </xf>
    <xf borderId="5" fillId="4" fontId="6" numFmtId="0" xfId="0" applyAlignment="1" applyBorder="1" applyFont="1">
      <alignment horizontal="center" readingOrder="0" shrinkToFit="0" vertical="bottom" wrapText="1"/>
    </xf>
    <xf borderId="3" fillId="4" fontId="6" numFmtId="0" xfId="0" applyAlignment="1" applyBorder="1" applyFont="1">
      <alignment horizontal="center" readingOrder="0" shrinkToFit="0" vertical="bottom" wrapText="1"/>
    </xf>
    <xf borderId="3" fillId="5" fontId="6" numFmtId="0" xfId="0" applyAlignment="1" applyBorder="1" applyFill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bottom" wrapText="1"/>
    </xf>
    <xf borderId="4" fillId="5" fontId="9" numFmtId="0" xfId="0" applyAlignment="1" applyBorder="1" applyFont="1">
      <alignment horizontal="center" readingOrder="0" shrinkToFit="0" vertical="bottom" wrapText="1"/>
    </xf>
    <xf borderId="4" fillId="5" fontId="6" numFmtId="0" xfId="0" applyAlignment="1" applyBorder="1" applyFont="1">
      <alignment horizontal="center" readingOrder="0" shrinkToFit="0" vertical="bottom" wrapText="0"/>
    </xf>
    <xf borderId="5" fillId="5" fontId="6" numFmtId="0" xfId="0" applyAlignment="1" applyBorder="1" applyFont="1">
      <alignment horizontal="center" readingOrder="0" shrinkToFit="0" vertical="bottom" wrapText="0"/>
    </xf>
    <xf borderId="3" fillId="6" fontId="6" numFmtId="0" xfId="0" applyAlignment="1" applyBorder="1" applyFill="1" applyFont="1">
      <alignment horizontal="center" readingOrder="0" shrinkToFit="0" vertical="bottom" wrapText="0"/>
    </xf>
    <xf borderId="4" fillId="6" fontId="6" numFmtId="0" xfId="0" applyAlignment="1" applyBorder="1" applyFont="1">
      <alignment horizontal="center" readingOrder="0" shrinkToFit="0" vertical="bottom" wrapText="1"/>
    </xf>
    <xf borderId="4" fillId="6" fontId="9" numFmtId="0" xfId="0" applyAlignment="1" applyBorder="1" applyFont="1">
      <alignment horizontal="center" readingOrder="0" shrinkToFit="0" vertical="bottom" wrapText="1"/>
    </xf>
    <xf borderId="4" fillId="6" fontId="9" numFmtId="0" xfId="0" applyAlignment="1" applyBorder="1" applyFont="1">
      <alignment horizontal="center" readingOrder="0" shrinkToFit="0" vertical="bottom" wrapText="1"/>
    </xf>
    <xf borderId="4" fillId="6" fontId="6" numFmtId="0" xfId="0" applyAlignment="1" applyBorder="1" applyFont="1">
      <alignment horizontal="center" readingOrder="0" shrinkToFit="0" vertical="bottom" wrapText="0"/>
    </xf>
    <xf borderId="5" fillId="6" fontId="6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shrinkToFit="0" vertical="bottom" wrapText="0"/>
    </xf>
    <xf borderId="8" fillId="7" fontId="4" numFmtId="0" xfId="0" applyAlignment="1" applyBorder="1" applyFill="1" applyFont="1">
      <alignment horizontal="center" readingOrder="0" shrinkToFit="0" vertical="bottom" wrapText="0"/>
    </xf>
    <xf borderId="8" fillId="3" fontId="4" numFmtId="0" xfId="0" applyAlignment="1" applyBorder="1" applyFont="1">
      <alignment horizontal="center" shrinkToFit="0" vertical="bottom" wrapText="0"/>
    </xf>
    <xf borderId="9" fillId="3" fontId="4" numFmtId="0" xfId="0" applyAlignment="1" applyBorder="1" applyFont="1">
      <alignment horizontal="center" shrinkToFit="0" vertical="bottom" wrapText="0"/>
    </xf>
    <xf borderId="0" fillId="3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left" shrinkToFit="0" vertical="bottom" wrapText="0"/>
    </xf>
    <xf borderId="0" fillId="3" fontId="5" numFmtId="0" xfId="0" applyAlignment="1" applyFont="1">
      <alignment shrinkToFit="0" wrapText="1"/>
    </xf>
    <xf borderId="0" fillId="3" fontId="4" numFmtId="0" xfId="0" applyAlignment="1" applyFont="1">
      <alignment shrinkToFit="0" vertical="bottom" wrapText="0"/>
    </xf>
    <xf borderId="0" fillId="3" fontId="4" numFmtId="0" xfId="0" applyAlignment="1" applyFont="1">
      <alignment shrinkToFit="0" wrapText="1"/>
    </xf>
    <xf borderId="10" fillId="3" fontId="4" numFmtId="0" xfId="0" applyAlignment="1" applyBorder="1" applyFont="1">
      <alignment readingOrder="0" shrinkToFit="0" wrapText="1"/>
    </xf>
    <xf borderId="9" fillId="3" fontId="4" numFmtId="0" xfId="0" applyAlignment="1" applyBorder="1" applyFont="1">
      <alignment shrinkToFit="0" vertical="bottom" wrapText="0"/>
    </xf>
    <xf borderId="10" fillId="3" fontId="4" numFmtId="0" xfId="0" applyAlignment="1" applyBorder="1" applyFont="1">
      <alignment shrinkToFit="0" vertical="bottom" wrapText="0"/>
    </xf>
    <xf borderId="0" fillId="3" fontId="4" numFmtId="0" xfId="0" applyAlignment="1" applyFont="1">
      <alignment shrinkToFit="0" vertical="bottom" wrapText="1"/>
    </xf>
    <xf borderId="8" fillId="3" fontId="4" numFmtId="0" xfId="0" applyAlignment="1" applyBorder="1" applyFont="1">
      <alignment shrinkToFit="0" vertical="bottom" wrapText="0"/>
    </xf>
    <xf borderId="8" fillId="0" fontId="4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wrapText="1"/>
    </xf>
    <xf borderId="10" fillId="0" fontId="4" numFmtId="0" xfId="0" applyAlignment="1" applyBorder="1" applyFont="1">
      <alignment horizontal="center" readingOrder="0" shrinkToFit="0" vertical="bottom" wrapText="1"/>
    </xf>
    <xf borderId="9" fillId="0" fontId="4" numFmtId="0" xfId="0" applyAlignment="1" applyBorder="1" applyFont="1">
      <alignment horizontal="center" readingOrder="0" shrinkToFit="0" vertical="bottom" wrapText="1"/>
    </xf>
    <xf borderId="0" fillId="0" fontId="5" numFmtId="14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bottom" wrapText="0"/>
    </xf>
    <xf borderId="0" fillId="0" fontId="5" numFmtId="14" xfId="0" applyAlignment="1" applyFont="1" applyNumberFormat="1">
      <alignment readingOrder="0" shrinkToFit="0" wrapText="1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10" fillId="0" fontId="10" numFmtId="14" xfId="0" applyAlignment="1" applyBorder="1" applyFont="1" applyNumberFormat="1">
      <alignment readingOrder="0" shrinkToFit="0" vertical="bottom" wrapText="0"/>
    </xf>
    <xf borderId="9" fillId="0" fontId="4" numFmtId="0" xfId="0" applyAlignment="1" applyBorder="1" applyFont="1">
      <alignment horizontal="center" readingOrder="0" shrinkToFit="0" vertical="bottom" wrapText="0"/>
    </xf>
    <xf borderId="0" fillId="0" fontId="4" numFmtId="14" xfId="0" applyAlignment="1" applyFont="1" applyNumberForma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8" fillId="0" fontId="4" numFmtId="0" xfId="0" applyAlignment="1" applyBorder="1" applyFont="1">
      <alignment shrinkToFit="0" vertical="bottom" wrapText="0"/>
    </xf>
    <xf borderId="0" fillId="0" fontId="12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1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8" fillId="2" fontId="4" numFmtId="0" xfId="0" applyAlignment="1" applyBorder="1" applyFont="1">
      <alignment horizontal="center" readingOrder="0" shrinkToFit="0" vertical="bottom" wrapText="0"/>
    </xf>
    <xf borderId="9" fillId="2" fontId="4" numFmtId="0" xfId="0" applyAlignment="1" applyBorder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horizontal="center" readingOrder="0" shrinkToFit="0" vertical="bottom" wrapText="1"/>
    </xf>
    <xf borderId="10" fillId="2" fontId="4" numFmtId="0" xfId="0" applyAlignment="1" applyBorder="1" applyFont="1">
      <alignment horizontal="center" readingOrder="0" shrinkToFit="0" vertical="bottom" wrapText="1"/>
    </xf>
    <xf borderId="9" fillId="2" fontId="4" numFmtId="0" xfId="0" applyAlignment="1" applyBorder="1" applyFont="1">
      <alignment horizontal="center" readingOrder="0" shrinkToFit="0" vertical="bottom" wrapText="1"/>
    </xf>
    <xf borderId="0" fillId="2" fontId="5" numFmtId="14" xfId="0" applyAlignment="1" applyFont="1" applyNumberFormat="1">
      <alignment horizontal="center" readingOrder="0" shrinkToFit="0" vertical="bottom" wrapText="1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wrapText="1"/>
    </xf>
    <xf borderId="0" fillId="2" fontId="4" numFmtId="0" xfId="0" applyAlignment="1" applyFont="1">
      <alignment shrinkToFit="0" vertical="bottom" wrapText="0"/>
    </xf>
    <xf borderId="0" fillId="2" fontId="4" numFmtId="0" xfId="0" applyAlignment="1" applyFont="1">
      <alignment shrinkToFit="0" wrapText="1"/>
    </xf>
    <xf borderId="9" fillId="2" fontId="4" numFmtId="0" xfId="0" applyAlignment="1" applyBorder="1" applyFont="1">
      <alignment horizontal="center" readingOrder="0" shrinkToFit="0" vertical="bottom" wrapText="0"/>
    </xf>
    <xf borderId="0" fillId="2" fontId="4" numFmtId="14" xfId="0" applyAlignment="1" applyFont="1" applyNumberFormat="1">
      <alignment horizontal="center"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2" fontId="11" numFmtId="0" xfId="0" applyAlignment="1" applyFont="1">
      <alignment horizontal="left" readingOrder="0" shrinkToFit="0" vertical="bottom" wrapText="1"/>
    </xf>
    <xf borderId="0" fillId="2" fontId="4" numFmtId="14" xfId="0" applyAlignment="1" applyFont="1" applyNumberFormat="1">
      <alignment readingOrder="0" shrinkToFit="0" wrapText="1"/>
    </xf>
    <xf borderId="0" fillId="2" fontId="4" numFmtId="0" xfId="0" applyAlignment="1" applyFont="1">
      <alignment horizontal="center" shrinkToFit="0" vertical="bottom" wrapText="0"/>
    </xf>
    <xf borderId="8" fillId="2" fontId="4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9" fillId="3" fontId="5" numFmtId="0" xfId="0" applyAlignment="1" applyBorder="1" applyFont="1">
      <alignment horizontal="center" readingOrder="0" shrinkToFit="0" vertical="bottom" wrapText="1"/>
    </xf>
    <xf borderId="0" fillId="3" fontId="5" numFmtId="14" xfId="0" applyAlignment="1" applyFont="1" applyNumberFormat="1">
      <alignment horizontal="center" readingOrder="0" shrinkToFit="0" vertical="bottom" wrapText="1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left" readingOrder="0" shrinkToFit="0" vertical="bottom" wrapText="0"/>
    </xf>
    <xf borderId="0" fillId="3" fontId="5" numFmtId="14" xfId="0" applyAlignment="1" applyFont="1" applyNumberFormat="1">
      <alignment readingOrder="0" shrinkToFit="0" wrapText="1"/>
    </xf>
    <xf borderId="10" fillId="2" fontId="4" numFmtId="0" xfId="0" applyAlignment="1" applyBorder="1" applyFont="1">
      <alignment readingOrder="0" shrinkToFit="0" wrapText="1"/>
    </xf>
    <xf borderId="0" fillId="2" fontId="3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10" fillId="0" fontId="4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shrinkToFit="0" wrapText="1"/>
    </xf>
    <xf borderId="8" fillId="3" fontId="4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9" fillId="3" fontId="4" numFmtId="0" xfId="0" applyAlignment="1" applyBorder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wrapText="1"/>
    </xf>
    <xf borderId="0" fillId="3" fontId="4" numFmtId="0" xfId="0" applyAlignment="1" applyFont="1">
      <alignment horizontal="center" readingOrder="0" shrinkToFit="0" vertical="bottom" wrapText="1"/>
    </xf>
    <xf borderId="10" fillId="3" fontId="4" numFmtId="0" xfId="0" applyAlignment="1" applyBorder="1" applyFont="1">
      <alignment readingOrder="0" shrinkToFit="0" wrapText="1"/>
    </xf>
    <xf borderId="0" fillId="3" fontId="1" numFmtId="0" xfId="0" applyAlignment="1" applyFont="1">
      <alignment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9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horizontal="center" readingOrder="0" shrinkToFit="0" vertical="bottom" wrapText="1"/>
    </xf>
    <xf borderId="8" fillId="0" fontId="4" numFmtId="0" xfId="0" applyAlignment="1" applyBorder="1" applyFon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horizontal="center" readingOrder="0" shrinkToFit="0" vertical="bottom" wrapText="1"/>
    </xf>
    <xf borderId="8" fillId="2" fontId="1" numFmtId="0" xfId="0" applyAlignment="1" applyBorder="1" applyFont="1">
      <alignment horizontal="center" readingOrder="0" shrinkToFit="0" vertical="bottom" wrapText="1"/>
    </xf>
    <xf borderId="8" fillId="2" fontId="4" numFmtId="0" xfId="0" applyAlignment="1" applyBorder="1" applyFont="1">
      <alignment horizontal="center" readingOrder="0" shrinkToFit="0" vertical="bottom" wrapText="1"/>
    </xf>
    <xf borderId="9" fillId="2" fontId="4" numFmtId="0" xfId="0" applyAlignment="1" applyBorder="1" applyFont="1">
      <alignment horizontal="center" readingOrder="0"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4" numFmtId="0" xfId="0" applyAlignment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8" fillId="2" fontId="4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wrapText="1"/>
    </xf>
    <xf borderId="8" fillId="0" fontId="1" numFmtId="0" xfId="0" applyAlignment="1" applyBorder="1" applyFont="1">
      <alignment horizontal="center" readingOrder="0" shrinkToFit="0" vertical="bottom" wrapText="1"/>
    </xf>
    <xf borderId="0" fillId="0" fontId="4" numFmtId="14" xfId="0" applyAlignment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10" fillId="0" fontId="4" numFmtId="0" xfId="0" applyAlignment="1" applyBorder="1" applyFont="1">
      <alignment horizontal="center" readingOrder="0" shrinkToFit="0" vertical="bottom" wrapText="0"/>
    </xf>
    <xf borderId="0" fillId="0" fontId="16" numFmtId="0" xfId="0" applyAlignment="1" applyFont="1">
      <alignment horizontal="center" readingOrder="0" shrinkToFit="0" vertical="bottom" wrapText="1"/>
    </xf>
    <xf borderId="0" fillId="3" fontId="4" numFmtId="0" xfId="0" applyAlignment="1" applyFont="1">
      <alignment horizontal="left" readingOrder="0" shrinkToFit="0" vertical="bottom" wrapText="1"/>
    </xf>
    <xf borderId="0" fillId="3" fontId="16" numFmtId="0" xfId="0" applyAlignment="1" applyFont="1">
      <alignment horizontal="center" readingOrder="0" shrinkToFit="0" vertical="bottom" wrapText="1"/>
    </xf>
    <xf borderId="0" fillId="3" fontId="4" numFmtId="14" xfId="0" applyAlignment="1" applyFont="1" applyNumberFormat="1">
      <alignment horizontal="center" readingOrder="0" shrinkToFit="0" vertical="bottom" wrapText="0"/>
    </xf>
    <xf borderId="10" fillId="3" fontId="4" numFmtId="0" xfId="0" applyAlignment="1" applyBorder="1" applyFont="1">
      <alignment horizontal="center" readingOrder="0" shrinkToFit="0" vertical="bottom" wrapText="1"/>
    </xf>
    <xf borderId="9" fillId="3" fontId="4" numFmtId="14" xfId="0" applyAlignment="1" applyBorder="1" applyFont="1" applyNumberForma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14" xfId="0" applyAlignment="1" applyFont="1" applyNumberFormat="1">
      <alignment readingOrder="0" shrinkToFit="0" vertical="bottom" wrapText="0"/>
    </xf>
    <xf borderId="0" fillId="3" fontId="4" numFmtId="0" xfId="0" applyAlignment="1" applyFont="1">
      <alignment horizontal="center" shrinkToFit="0" vertical="bottom" wrapText="1"/>
    </xf>
    <xf borderId="9" fillId="3" fontId="4" numFmtId="14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0"/>
    </xf>
    <xf borderId="10" fillId="0" fontId="11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horizontal="center" readingOrder="0" shrinkToFit="0" vertical="bottom" wrapText="0"/>
    </xf>
    <xf borderId="9" fillId="0" fontId="11" numFmtId="0" xfId="0" applyAlignment="1" applyBorder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6" numFmtId="14" xfId="0" applyAlignment="1" applyFont="1" applyNumberForma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10" fillId="0" fontId="11" numFmtId="0" xfId="0" applyAlignment="1" applyBorder="1" applyFont="1">
      <alignment horizontal="center" readingOrder="0" shrinkToFit="0" vertical="bottom" wrapText="1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wrapText="1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0" xfId="0" applyAlignment="1" applyFont="1">
      <alignment shrinkToFit="0" vertical="bottom" wrapText="0"/>
    </xf>
    <xf borderId="8" fillId="0" fontId="11" numFmtId="0" xfId="0" applyAlignment="1" applyBorder="1" applyFont="1">
      <alignment shrinkToFit="0" vertical="bottom" wrapText="0"/>
    </xf>
    <xf borderId="9" fillId="0" fontId="11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horizontal="center" readingOrder="0" shrinkToFit="0" vertical="bottom" wrapText="1"/>
    </xf>
    <xf borderId="6" fillId="0" fontId="1" numFmtId="0" xfId="0" applyAlignment="1" applyBorder="1" applyFont="1">
      <alignment horizontal="center" readingOrder="0" shrinkToFit="0" vertical="bottom" wrapText="1"/>
    </xf>
    <xf borderId="6" fillId="0" fontId="4" numFmtId="0" xfId="0" applyAlignment="1" applyBorder="1" applyFont="1">
      <alignment horizontal="center" readingOrder="0" shrinkToFit="0" vertical="bottom" wrapText="1"/>
    </xf>
    <xf borderId="4" fillId="0" fontId="4" numFmtId="14" xfId="0" applyAlignment="1" applyBorder="1" applyFont="1" applyNumberFormat="1">
      <alignment horizontal="center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1"/>
    </xf>
    <xf borderId="4" fillId="0" fontId="4" numFmtId="14" xfId="0" applyAlignment="1" applyBorder="1" applyFont="1" applyNumberFormat="1">
      <alignment horizontal="center" readingOrder="0" shrinkToFit="0" vertical="bottom" wrapText="1"/>
    </xf>
    <xf borderId="3" fillId="0" fontId="4" numFmtId="0" xfId="0" applyAlignment="1" applyBorder="1" applyFont="1">
      <alignment horizontal="center" readingOrder="0" shrinkToFit="0" vertical="bottom" wrapText="1"/>
    </xf>
    <xf borderId="4" fillId="0" fontId="5" numFmtId="14" xfId="0" applyAlignment="1" applyBorder="1" applyFont="1" applyNumberFormat="1">
      <alignment horizontal="center" readingOrder="0" shrinkToFit="0" vertical="bottom" wrapText="1"/>
    </xf>
    <xf borderId="11" fillId="0" fontId="4" numFmtId="0" xfId="0" applyAlignment="1" applyBorder="1" applyFont="1">
      <alignment horizontal="left" readingOrder="0" shrinkToFit="0" vertical="bottom" wrapText="1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5" numFmtId="14" xfId="0" applyAlignment="1" applyBorder="1" applyFont="1" applyNumberFormat="1">
      <alignment readingOrder="0" shrinkToFit="0" wrapText="1"/>
    </xf>
    <xf borderId="4" fillId="0" fontId="1" numFmtId="0" xfId="0" applyAlignment="1" applyBorder="1" applyFont="1">
      <alignment horizontal="center" shrinkToFit="0" vertical="bottom" wrapText="1"/>
    </xf>
    <xf borderId="4" fillId="0" fontId="1" numFmtId="0" xfId="0" applyAlignment="1" applyBorder="1" applyFont="1">
      <alignment horizontal="center" readingOrder="0" shrinkToFit="0" vertical="bottom" wrapText="1"/>
    </xf>
    <xf borderId="11" fillId="0" fontId="10" numFmtId="14" xfId="0" applyAlignment="1" applyBorder="1" applyFont="1" applyNumberFormat="1">
      <alignment readingOrder="0" shrinkToFit="0" vertical="bottom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0" fontId="4" numFmtId="0" xfId="0" applyAlignment="1" applyBorder="1" applyFont="1">
      <alignment horizontal="left" readingOrder="0" shrinkToFit="0" vertical="bottom" wrapText="1"/>
    </xf>
    <xf borderId="6" fillId="0" fontId="4" numFmtId="0" xfId="0" applyAlignment="1" applyBorder="1" applyFont="1">
      <alignment horizontal="center" shrinkToFit="0" vertical="bottom" wrapText="1"/>
    </xf>
    <xf borderId="4" fillId="0" fontId="4" numFmtId="0" xfId="0" applyAlignment="1" applyBorder="1" applyFont="1">
      <alignment horizontal="center" shrinkToFit="0" vertical="bottom" wrapText="1"/>
    </xf>
    <xf borderId="0" fillId="0" fontId="7" numFmtId="0" xfId="0" applyAlignment="1" applyFont="1">
      <alignment horizontal="center" readingOrder="0" shrinkToFit="0" wrapText="1"/>
    </xf>
    <xf borderId="8" fillId="0" fontId="7" numFmtId="0" xfId="0" applyAlignment="1" applyBorder="1" applyFont="1">
      <alignment horizontal="center" readingOrder="0" shrinkToFit="0" wrapText="1"/>
    </xf>
    <xf borderId="10" fillId="0" fontId="7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7" numFmtId="0" xfId="0" applyAlignment="1" applyFont="1">
      <alignment horizontal="center" shrinkToFit="0" wrapText="1"/>
    </xf>
    <xf borderId="9" fillId="0" fontId="7" numFmtId="0" xfId="0" applyAlignment="1" applyBorder="1" applyFont="1">
      <alignment horizontal="center" readingOrder="0" shrinkToFit="0" wrapText="1"/>
    </xf>
    <xf borderId="0" fillId="0" fontId="7" numFmtId="14" xfId="0" applyAlignment="1" applyFont="1" applyNumberFormat="1">
      <alignment horizontal="center" readingOrder="0" shrinkToFit="0" wrapText="1"/>
    </xf>
    <xf borderId="0" fillId="0" fontId="17" numFmtId="0" xfId="0" applyAlignment="1" applyFont="1">
      <alignment readingOrder="0" shrinkToFit="0" wrapText="1"/>
    </xf>
    <xf borderId="11" fillId="0" fontId="3" numFmtId="0" xfId="0" applyAlignment="1" applyBorder="1" applyFont="1">
      <alignment horizontal="left" readingOrder="0" shrinkToFit="0" vertical="bottom" wrapText="1"/>
    </xf>
    <xf borderId="11" fillId="0" fontId="4" numFmtId="0" xfId="0" applyAlignment="1" applyBorder="1" applyFont="1">
      <alignment horizontal="left" readingOrder="0" shrinkToFit="0" vertical="bottom" wrapText="1"/>
    </xf>
    <xf borderId="0" fillId="0" fontId="17" numFmtId="0" xfId="0" applyAlignment="1" applyFont="1">
      <alignment horizontal="center" readingOrder="0" shrinkToFit="0" wrapText="1"/>
    </xf>
    <xf borderId="0" fillId="0" fontId="17" numFmtId="14" xfId="0" applyAlignment="1" applyFont="1" applyNumberFormat="1">
      <alignment horizontal="center" readingOrder="0" shrinkToFit="0" wrapText="1"/>
    </xf>
    <xf borderId="0" fillId="0" fontId="18" numFmtId="0" xfId="0" applyAlignment="1" applyFont="1">
      <alignment horizontal="center" shrinkToFit="0" wrapText="1"/>
    </xf>
    <xf borderId="0" fillId="0" fontId="17" numFmtId="14" xfId="0" applyAlignment="1" applyFont="1" applyNumberFormat="1">
      <alignment readingOrder="0" shrinkToFit="0" wrapText="1"/>
    </xf>
    <xf borderId="12" fillId="0" fontId="7" numFmtId="0" xfId="0" applyAlignment="1" applyBorder="1" applyFont="1">
      <alignment horizontal="center" shrinkToFit="0" wrapText="1"/>
    </xf>
    <xf borderId="11" fillId="0" fontId="7" numFmtId="0" xfId="0" applyAlignment="1" applyBorder="1" applyFont="1">
      <alignment horizontal="center" shrinkToFit="0" wrapText="1"/>
    </xf>
    <xf borderId="8" fillId="0" fontId="7" numFmtId="0" xfId="0" applyAlignment="1" applyBorder="1" applyFont="1">
      <alignment horizontal="center" shrinkToFit="0" wrapText="1"/>
    </xf>
    <xf borderId="0" fillId="3" fontId="7" numFmtId="0" xfId="0" applyAlignment="1" applyFont="1">
      <alignment horizontal="center" readingOrder="0" shrinkToFit="0" wrapText="1"/>
    </xf>
    <xf borderId="8" fillId="3" fontId="7" numFmtId="0" xfId="0" applyAlignment="1" applyBorder="1" applyFont="1">
      <alignment horizontal="center" readingOrder="0" shrinkToFit="0" wrapText="1"/>
    </xf>
    <xf borderId="10" fillId="3" fontId="7" numFmtId="0" xfId="0" applyAlignment="1" applyBorder="1" applyFont="1">
      <alignment readingOrder="0" shrinkToFit="0" wrapText="1"/>
    </xf>
    <xf borderId="10" fillId="3" fontId="7" numFmtId="0" xfId="0" applyAlignment="1" applyBorder="1" applyFont="1">
      <alignment horizontal="center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17" numFmtId="0" xfId="0" applyAlignment="1" applyFont="1">
      <alignment horizontal="left" readingOrder="0" shrinkToFit="0" wrapText="1"/>
    </xf>
    <xf borderId="0" fillId="3" fontId="7" numFmtId="0" xfId="0" applyAlignment="1" applyFont="1">
      <alignment horizontal="center" shrinkToFit="0" wrapText="1"/>
    </xf>
    <xf borderId="9" fillId="3" fontId="7" numFmtId="0" xfId="0" applyAlignment="1" applyBorder="1" applyFont="1">
      <alignment horizontal="center" shrinkToFit="0" wrapText="1"/>
    </xf>
    <xf borderId="0" fillId="3" fontId="17" numFmtId="0" xfId="0" applyAlignment="1" applyFont="1">
      <alignment horizontal="center" shrinkToFit="0" wrapText="1"/>
    </xf>
    <xf borderId="0" fillId="3" fontId="18" numFmtId="0" xfId="0" applyAlignment="1" applyFont="1">
      <alignment horizontal="center" shrinkToFit="0" wrapText="1"/>
    </xf>
    <xf borderId="10" fillId="3" fontId="7" numFmtId="0" xfId="0" applyAlignment="1" applyBorder="1" applyFont="1">
      <alignment horizontal="center" shrinkToFit="0" wrapText="1"/>
    </xf>
    <xf borderId="8" fillId="3" fontId="7" numFmtId="0" xfId="0" applyAlignment="1" applyBorder="1" applyFont="1">
      <alignment horizontal="center" shrinkToFit="0" wrapText="1"/>
    </xf>
    <xf borderId="0" fillId="3" fontId="7" numFmtId="0" xfId="0" applyAlignment="1" applyFont="1">
      <alignment shrinkToFit="0" wrapText="1"/>
    </xf>
    <xf borderId="9" fillId="0" fontId="7" numFmtId="0" xfId="0" applyAlignment="1" applyBorder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10" fillId="0" fontId="7" numFmtId="0" xfId="0" applyAlignment="1" applyBorder="1" applyFont="1">
      <alignment horizontal="center" shrinkToFit="0" wrapText="1"/>
    </xf>
    <xf borderId="10" fillId="3" fontId="17" numFmtId="0" xfId="0" applyAlignment="1" applyBorder="1" applyFont="1">
      <alignment horizontal="center" readingOrder="0" shrinkToFit="0" wrapText="1"/>
    </xf>
    <xf borderId="8" fillId="0" fontId="17" numFmtId="0" xfId="0" applyAlignment="1" applyBorder="1" applyFont="1">
      <alignment horizontal="center" readingOrder="0" shrinkToFit="0" wrapText="1"/>
    </xf>
    <xf borderId="10" fillId="0" fontId="17" numFmtId="0" xfId="0" applyAlignment="1" applyBorder="1" applyFont="1">
      <alignment readingOrder="0" shrinkToFit="0" wrapText="1"/>
    </xf>
    <xf borderId="10" fillId="0" fontId="17" numFmtId="0" xfId="0" applyAlignment="1" applyBorder="1" applyFont="1">
      <alignment horizontal="center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10" fillId="0" fontId="18" numFmtId="0" xfId="0" applyAlignment="1" applyBorder="1" applyFont="1">
      <alignment horizontal="center" shrinkToFit="0" wrapText="1"/>
    </xf>
    <xf borderId="0" fillId="0" fontId="7" numFmtId="0" xfId="0" applyAlignment="1" applyFont="1">
      <alignment readingOrder="0" shrinkToFit="0" wrapText="1"/>
    </xf>
    <xf borderId="8" fillId="0" fontId="18" numFmtId="0" xfId="0" applyAlignment="1" applyBorder="1" applyFont="1">
      <alignment horizontal="center" shrinkToFit="0" wrapText="1"/>
    </xf>
    <xf borderId="9" fillId="3" fontId="7" numFmtId="0" xfId="0" applyAlignment="1" applyBorder="1" applyFont="1">
      <alignment shrinkToFit="0" wrapText="1"/>
    </xf>
    <xf borderId="0" fillId="3" fontId="17" numFmtId="0" xfId="0" applyAlignment="1" applyFont="1">
      <alignment shrinkToFit="0" wrapText="1"/>
    </xf>
    <xf borderId="0" fillId="3" fontId="18" numFmtId="0" xfId="0" applyAlignment="1" applyFont="1">
      <alignment shrinkToFit="0" wrapText="1"/>
    </xf>
    <xf borderId="10" fillId="3" fontId="7" numFmtId="0" xfId="0" applyAlignment="1" applyBorder="1" applyFont="1">
      <alignment shrinkToFit="0" wrapText="1"/>
    </xf>
    <xf borderId="9" fillId="0" fontId="17" numFmtId="0" xfId="0" applyAlignment="1" applyBorder="1" applyFont="1">
      <alignment horizontal="center" readingOrder="0" shrinkToFit="0" wrapText="1"/>
    </xf>
    <xf borderId="0" fillId="0" fontId="18" numFmtId="0" xfId="0" applyAlignment="1" applyFont="1">
      <alignment shrinkToFit="0" wrapText="1"/>
    </xf>
    <xf borderId="0" fillId="0" fontId="3" numFmtId="0" xfId="0" applyAlignment="1" applyFont="1">
      <alignment horizontal="left" readingOrder="0" shrinkToFit="0" vertical="bottom" wrapText="1"/>
    </xf>
    <xf borderId="8" fillId="0" fontId="7" numFmtId="0" xfId="0" applyAlignment="1" applyBorder="1" applyFont="1">
      <alignment shrinkToFit="0" wrapText="1"/>
    </xf>
    <xf borderId="10" fillId="0" fontId="7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 shrinkToFit="0" vertical="bottom" wrapText="1"/>
    </xf>
    <xf borderId="8" fillId="3" fontId="7" numFmtId="0" xfId="0" applyAlignment="1" applyBorder="1" applyFont="1">
      <alignment shrinkToFit="0" wrapText="1"/>
    </xf>
    <xf borderId="0" fillId="8" fontId="19" numFmtId="0" xfId="0" applyAlignment="1" applyFill="1" applyFont="1">
      <alignment horizontal="left" readingOrder="0" shrinkToFit="0" wrapText="1"/>
    </xf>
    <xf borderId="8" fillId="0" fontId="17" numFmtId="0" xfId="0" applyAlignment="1" applyBorder="1" applyFont="1">
      <alignment horizontal="center" readingOrder="0" shrinkToFit="0" vertical="bottom" wrapText="1"/>
    </xf>
    <xf borderId="0" fillId="0" fontId="7" numFmtId="0" xfId="0" applyAlignment="1" applyFont="1">
      <alignment horizontal="center" readingOrder="0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0" fontId="7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0" fillId="0" fontId="7" numFmtId="0" xfId="0" applyAlignment="1" applyFont="1">
      <alignment shrinkToFit="0" wrapText="1"/>
    </xf>
    <xf borderId="0" fillId="0" fontId="20" numFmtId="0" xfId="0" applyAlignment="1" applyFont="1">
      <alignment shrinkToFit="0" vertical="bottom" wrapText="0"/>
    </xf>
    <xf borderId="0" fillId="0" fontId="20" numFmtId="0" xfId="0" applyAlignment="1" applyFont="1">
      <alignment horizontal="left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center" shrinkToFit="0" vertical="bottom" wrapText="0"/>
    </xf>
    <xf borderId="1" fillId="0" fontId="20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shrinkToFit="0" wrapText="1"/>
    </xf>
    <xf borderId="2" fillId="0" fontId="20" numFmtId="0" xfId="0" applyAlignment="1" applyBorder="1" applyFont="1">
      <alignment shrinkToFit="0" vertical="bottom" wrapText="0"/>
    </xf>
    <xf borderId="13" fillId="0" fontId="20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shrinkToFit="0" vertical="bottom" wrapText="0"/>
    </xf>
    <xf borderId="0" fillId="3" fontId="22" numFmtId="0" xfId="0" applyAlignment="1" applyFont="1">
      <alignment horizontal="center" readingOrder="0" shrinkToFit="0" vertical="bottom" wrapText="1"/>
    </xf>
    <xf borderId="1" fillId="0" fontId="10" numFmtId="0" xfId="0" applyAlignment="1" applyBorder="1" applyFont="1">
      <alignment horizontal="left" shrinkToFit="0" vertical="bottom" wrapText="0"/>
    </xf>
    <xf borderId="2" fillId="0" fontId="10" numFmtId="0" xfId="0" applyAlignment="1" applyBorder="1" applyFont="1">
      <alignment shrinkToFit="0" vertical="bottom" wrapText="0"/>
    </xf>
    <xf borderId="3" fillId="0" fontId="8" numFmtId="0" xfId="0" applyAlignment="1" applyBorder="1" applyFont="1">
      <alignment horizontal="center" readingOrder="0" shrinkToFit="0" vertical="center" wrapText="0"/>
    </xf>
    <xf borderId="5" fillId="0" fontId="7" numFmtId="0" xfId="0" applyAlignment="1" applyBorder="1" applyFont="1">
      <alignment shrinkToFit="0" wrapText="1"/>
    </xf>
    <xf borderId="6" fillId="0" fontId="8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horizontal="center" readingOrder="0" shrinkToFit="0" vertical="center" wrapText="0"/>
    </xf>
    <xf borderId="7" fillId="0" fontId="8" numFmtId="0" xfId="0" applyAlignment="1" applyBorder="1" applyFont="1">
      <alignment horizontal="center" readingOrder="0" shrinkToFit="0" vertical="bottom" wrapText="1"/>
    </xf>
    <xf borderId="6" fillId="0" fontId="8" numFmtId="0" xfId="0" applyAlignment="1" applyBorder="1" applyFont="1">
      <alignment horizontal="left" readingOrder="0" shrinkToFit="0" vertical="bottom" wrapText="0"/>
    </xf>
    <xf borderId="6" fillId="0" fontId="8" numFmtId="0" xfId="0" applyAlignment="1" applyBorder="1" applyFont="1">
      <alignment horizontal="center" readingOrder="0" shrinkToFit="0" vertical="bottom" wrapText="0"/>
    </xf>
    <xf borderId="3" fillId="4" fontId="8" numFmtId="0" xfId="0" applyAlignment="1" applyBorder="1" applyFont="1">
      <alignment horizontal="center" readingOrder="0" shrinkToFit="0" vertical="bottom" wrapText="0"/>
    </xf>
    <xf borderId="4" fillId="4" fontId="8" numFmtId="0" xfId="0" applyAlignment="1" applyBorder="1" applyFont="1">
      <alignment horizontal="center" readingOrder="0" shrinkToFit="0" vertical="bottom" wrapText="1"/>
    </xf>
    <xf borderId="4" fillId="4" fontId="8" numFmtId="0" xfId="0" applyAlignment="1" applyBorder="1" applyFont="1">
      <alignment horizontal="center" readingOrder="0" shrinkToFit="0" vertical="bottom" wrapText="0"/>
    </xf>
    <xf borderId="4" fillId="4" fontId="24" numFmtId="0" xfId="0" applyAlignment="1" applyBorder="1" applyFont="1">
      <alignment horizontal="center" readingOrder="0" shrinkToFit="0" vertical="bottom" wrapText="1"/>
    </xf>
    <xf borderId="5" fillId="4" fontId="8" numFmtId="0" xfId="0" applyAlignment="1" applyBorder="1" applyFont="1">
      <alignment horizontal="center" readingOrder="0" shrinkToFit="0" vertical="bottom" wrapText="1"/>
    </xf>
    <xf borderId="6" fillId="4" fontId="8" numFmtId="0" xfId="0" applyAlignment="1" applyBorder="1" applyFont="1">
      <alignment horizontal="center" readingOrder="0" shrinkToFit="0" vertical="bottom" wrapText="1"/>
    </xf>
    <xf borderId="3" fillId="4" fontId="8" numFmtId="0" xfId="0" applyAlignment="1" applyBorder="1" applyFont="1">
      <alignment horizontal="center" readingOrder="0" shrinkToFit="0" vertical="bottom" wrapText="1"/>
    </xf>
    <xf borderId="14" fillId="5" fontId="8" numFmtId="0" xfId="0" applyAlignment="1" applyBorder="1" applyFont="1">
      <alignment horizontal="center" readingOrder="0" shrinkToFit="0" vertical="bottom" wrapText="0"/>
    </xf>
    <xf borderId="4" fillId="5" fontId="8" numFmtId="0" xfId="0" applyAlignment="1" applyBorder="1" applyFont="1">
      <alignment horizontal="center" readingOrder="0" shrinkToFit="0" vertical="bottom" wrapText="1"/>
    </xf>
    <xf borderId="4" fillId="5" fontId="8" numFmtId="0" xfId="0" applyAlignment="1" applyBorder="1" applyFont="1">
      <alignment horizontal="center" readingOrder="0" shrinkToFit="0" vertical="bottom" wrapText="0"/>
    </xf>
    <xf borderId="5" fillId="5" fontId="8" numFmtId="0" xfId="0" applyAlignment="1" applyBorder="1" applyFont="1">
      <alignment horizontal="center" readingOrder="0" shrinkToFit="0" vertical="bottom" wrapText="0"/>
    </xf>
    <xf borderId="3" fillId="6" fontId="8" numFmtId="0" xfId="0" applyAlignment="1" applyBorder="1" applyFont="1">
      <alignment horizontal="center" readingOrder="0" shrinkToFit="0" vertical="bottom" wrapText="0"/>
    </xf>
    <xf borderId="0" fillId="6" fontId="8" numFmtId="0" xfId="0" applyAlignment="1" applyFont="1">
      <alignment horizontal="center" readingOrder="0" shrinkToFit="0" vertical="bottom" wrapText="1"/>
    </xf>
    <xf borderId="4" fillId="6" fontId="8" numFmtId="0" xfId="0" applyAlignment="1" applyBorder="1" applyFont="1">
      <alignment horizontal="center" readingOrder="0" shrinkToFit="0" vertical="bottom" wrapText="1"/>
    </xf>
    <xf borderId="4" fillId="6" fontId="24" numFmtId="0" xfId="0" applyAlignment="1" applyBorder="1" applyFont="1">
      <alignment horizontal="center" readingOrder="0" shrinkToFit="0" vertical="bottom" wrapText="1"/>
    </xf>
    <xf borderId="4" fillId="6" fontId="8" numFmtId="0" xfId="0" applyAlignment="1" applyBorder="1" applyFont="1">
      <alignment horizontal="center" readingOrder="0" shrinkToFit="0" vertical="bottom" wrapText="0"/>
    </xf>
    <xf borderId="5" fillId="6" fontId="8" numFmtId="0" xfId="0" applyAlignment="1" applyBorder="1" applyFont="1">
      <alignment horizontal="center" readingOrder="0" shrinkToFit="0" vertical="bottom" wrapText="0"/>
    </xf>
    <xf borderId="6" fillId="0" fontId="8" numFmtId="0" xfId="0" applyAlignment="1" applyBorder="1" applyFont="1">
      <alignment horizontal="center" shrinkToFit="0" vertical="bottom" wrapText="0"/>
    </xf>
    <xf borderId="0" fillId="0" fontId="23" numFmtId="0" xfId="0" applyAlignment="1" applyFont="1">
      <alignment horizontal="center" readingOrder="0" shrinkToFit="0" vertical="bottom" wrapText="0"/>
    </xf>
    <xf borderId="6" fillId="0" fontId="10" numFmtId="0" xfId="0" applyAlignment="1" applyBorder="1" applyFont="1">
      <alignment horizontal="center" readingOrder="0" shrinkToFit="0" vertical="center" wrapText="0"/>
    </xf>
    <xf borderId="15" fillId="0" fontId="10" numFmtId="0" xfId="0" applyAlignment="1" applyBorder="1" applyFont="1">
      <alignment horizontal="left" readingOrder="0" shrinkToFit="0" vertical="bottom" wrapText="0"/>
    </xf>
    <xf borderId="15" fillId="0" fontId="10" numFmtId="0" xfId="0" applyAlignment="1" applyBorder="1" applyFont="1">
      <alignment horizontal="center" readingOrder="0" shrinkToFit="0" vertical="center" wrapText="0"/>
    </xf>
    <xf borderId="14" fillId="0" fontId="10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horizontal="center" readingOrder="0" shrinkToFit="0" vertical="bottom" wrapText="0"/>
    </xf>
    <xf borderId="11" fillId="0" fontId="22" numFmtId="0" xfId="0" applyAlignment="1" applyBorder="1" applyFont="1">
      <alignment horizontal="center" readingOrder="0" shrinkToFit="0" vertical="bottom" wrapText="0"/>
    </xf>
    <xf borderId="11" fillId="0" fontId="10" numFmtId="14" xfId="0" applyAlignment="1" applyBorder="1" applyFont="1" applyNumberFormat="1">
      <alignment horizontal="center" readingOrder="0" shrinkToFit="0" vertical="bottom" wrapText="0"/>
    </xf>
    <xf borderId="11" fillId="0" fontId="10" numFmtId="0" xfId="0" applyAlignment="1" applyBorder="1" applyFont="1">
      <alignment horizontal="left" readingOrder="0" shrinkToFit="0" vertical="bottom" wrapText="0"/>
    </xf>
    <xf borderId="11" fillId="0" fontId="25" numFmtId="0" xfId="0" applyAlignment="1" applyBorder="1" applyFont="1">
      <alignment readingOrder="0" shrinkToFit="0" wrapText="1"/>
    </xf>
    <xf borderId="11" fillId="0" fontId="10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center" readingOrder="0" shrinkToFit="0" vertical="bottom" wrapText="1"/>
    </xf>
    <xf borderId="11" fillId="0" fontId="10" numFmtId="0" xfId="0" applyAlignment="1" applyBorder="1" applyFont="1">
      <alignment readingOrder="0" shrinkToFit="0" wrapText="1"/>
    </xf>
    <xf borderId="11" fillId="0" fontId="25" numFmtId="0" xfId="0" applyAlignment="1" applyBorder="1" applyFont="1">
      <alignment readingOrder="0" shrinkToFit="0" vertical="bottom" wrapText="0"/>
    </xf>
    <xf borderId="9" fillId="0" fontId="10" numFmtId="0" xfId="0" applyAlignment="1" applyBorder="1" applyFont="1">
      <alignment horizontal="center" readingOrder="0" shrinkToFit="0" vertical="bottom" wrapText="0"/>
    </xf>
    <xf borderId="0" fillId="0" fontId="22" numFmtId="14" xfId="0" applyAlignment="1" applyFont="1" applyNumberFormat="1">
      <alignment horizontal="center" readingOrder="0" shrinkToFit="0" vertical="bottom" wrapText="1"/>
    </xf>
    <xf borderId="11" fillId="0" fontId="22" numFmtId="0" xfId="0" applyAlignment="1" applyBorder="1" applyFont="1">
      <alignment readingOrder="0" shrinkToFit="0" vertical="bottom" wrapText="0"/>
    </xf>
    <xf borderId="11" fillId="0" fontId="10" numFmtId="0" xfId="0" applyAlignment="1" applyBorder="1" applyFont="1">
      <alignment horizontal="center" readingOrder="0" shrinkToFit="0" wrapText="1"/>
    </xf>
    <xf borderId="11" fillId="0" fontId="10" numFmtId="14" xfId="0" applyAlignment="1" applyBorder="1" applyFont="1" applyNumberFormat="1">
      <alignment horizontal="center" readingOrder="0" shrinkToFit="0" wrapText="1"/>
    </xf>
    <xf borderId="11" fillId="0" fontId="26" numFmtId="0" xfId="0" applyAlignment="1" applyBorder="1" applyFont="1">
      <alignment horizontal="center" readingOrder="0" shrinkToFit="0" vertical="bottom" wrapText="0"/>
    </xf>
    <xf borderId="11" fillId="0" fontId="26" numFmtId="0" xfId="0" applyAlignment="1" applyBorder="1" applyFont="1">
      <alignment horizontal="center" readingOrder="0" shrinkToFit="0" vertical="bottom" wrapText="1"/>
    </xf>
    <xf borderId="11" fillId="0" fontId="26" numFmtId="0" xfId="0" applyAlignment="1" applyBorder="1" applyFont="1">
      <alignment readingOrder="0" shrinkToFit="0" wrapText="1"/>
    </xf>
    <xf borderId="11" fillId="0" fontId="22" numFmtId="0" xfId="0" applyAlignment="1" applyBorder="1" applyFont="1">
      <alignment readingOrder="0" shrinkToFit="0" vertical="bottom" wrapText="0"/>
    </xf>
    <xf borderId="11" fillId="0" fontId="22" numFmtId="0" xfId="0" applyAlignment="1" applyBorder="1" applyFont="1">
      <alignment horizontal="left" readingOrder="0" shrinkToFit="0" vertical="bottom" wrapText="1"/>
    </xf>
    <xf borderId="0" fillId="0" fontId="10" numFmtId="0" xfId="0" applyAlignment="1" applyFont="1">
      <alignment horizontal="center" readingOrder="0" shrinkToFit="0" vertical="bottom" wrapText="0"/>
    </xf>
    <xf borderId="0" fillId="0" fontId="10" numFmtId="14" xfId="0" applyAlignment="1" applyFont="1" applyNumberFormat="1">
      <alignment horizontal="center" readingOrder="0" shrinkToFit="0" vertical="bottom" wrapText="0"/>
    </xf>
    <xf borderId="11" fillId="0" fontId="10" numFmtId="0" xfId="0" applyAlignment="1" applyBorder="1" applyFont="1">
      <alignment horizontal="center" shrinkToFit="0" vertical="bottom" wrapText="1"/>
    </xf>
    <xf borderId="15" fillId="0" fontId="10" numFmtId="0" xfId="0" applyAlignment="1" applyBorder="1" applyFont="1">
      <alignment shrinkToFit="0" vertical="bottom" wrapText="0"/>
    </xf>
    <xf borderId="15" fillId="0" fontId="10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8" fillId="0" fontId="10" numFmtId="0" xfId="0" applyAlignment="1" applyBorder="1" applyFont="1">
      <alignment horizontal="left" readingOrder="0" shrinkToFit="0" vertical="bottom" wrapText="0"/>
    </xf>
    <xf borderId="8" fillId="0" fontId="10" numFmtId="0" xfId="0" applyAlignment="1" applyBorder="1" applyFont="1">
      <alignment horizontal="center" readingOrder="0" shrinkToFit="0" vertical="center" wrapText="0"/>
    </xf>
    <xf borderId="9" fillId="0" fontId="10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22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6" numFmtId="0" xfId="0" applyAlignment="1" applyFont="1">
      <alignment shrinkToFit="0" vertical="bottom" wrapText="0"/>
    </xf>
    <xf borderId="0" fillId="0" fontId="26" numFmtId="0" xfId="0" applyAlignment="1" applyFont="1">
      <alignment horizontal="center" readingOrder="0" shrinkToFit="0" vertical="bottom" wrapText="1"/>
    </xf>
    <xf borderId="0" fillId="0" fontId="26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vertical="bottom" wrapText="0"/>
    </xf>
    <xf borderId="0" fillId="3" fontId="10" numFmtId="0" xfId="0" applyAlignment="1" applyFont="1">
      <alignment shrinkToFit="0" vertical="bottom" wrapText="0"/>
    </xf>
    <xf borderId="0" fillId="3" fontId="26" numFmtId="0" xfId="0" applyAlignment="1" applyFont="1">
      <alignment shrinkToFit="0" vertical="bottom" wrapText="0"/>
    </xf>
    <xf borderId="0" fillId="3" fontId="26" numFmtId="0" xfId="0" applyAlignment="1" applyFont="1">
      <alignment horizontal="center" shrinkToFit="0" vertical="bottom" wrapText="1"/>
    </xf>
    <xf borderId="0" fillId="3" fontId="10" numFmtId="0" xfId="0" applyAlignment="1" applyFont="1">
      <alignment horizontal="center" shrinkToFit="0" vertical="bottom" wrapText="1"/>
    </xf>
    <xf borderId="10" fillId="3" fontId="10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horizontal="center" readingOrder="0" shrinkToFit="0" vertical="bottom" wrapText="0"/>
    </xf>
    <xf borderId="15" fillId="0" fontId="25" numFmtId="0" xfId="0" applyAlignment="1" applyBorder="1" applyFont="1">
      <alignment horizontal="center" readingOrder="0" shrinkToFit="0" vertical="bottom" wrapText="0"/>
    </xf>
    <xf borderId="15" fillId="0" fontId="25" numFmtId="0" xfId="0" applyAlignment="1" applyBorder="1" applyFont="1">
      <alignment horizontal="left" readingOrder="0" shrinkToFit="0" vertical="bottom" wrapText="0"/>
    </xf>
    <xf borderId="14" fillId="0" fontId="25" numFmtId="0" xfId="0" applyAlignment="1" applyBorder="1" applyFont="1">
      <alignment horizontal="center" readingOrder="0" shrinkToFit="0" vertical="bottom" wrapText="0"/>
    </xf>
    <xf borderId="11" fillId="0" fontId="25" numFmtId="0" xfId="0" applyAlignment="1" applyBorder="1" applyFont="1">
      <alignment horizontal="center" readingOrder="0" shrinkToFit="0" vertical="bottom" wrapText="0"/>
    </xf>
    <xf borderId="11" fillId="0" fontId="25" numFmtId="0" xfId="0" applyAlignment="1" applyBorder="1" applyFont="1">
      <alignment horizontal="center" readingOrder="0" shrinkToFit="0" vertical="bottom" wrapText="1"/>
    </xf>
    <xf borderId="11" fillId="0" fontId="25" numFmtId="0" xfId="0" applyAlignment="1" applyBorder="1" applyFont="1">
      <alignment horizontal="left" readingOrder="0" shrinkToFit="0" vertical="bottom" wrapText="0"/>
    </xf>
    <xf borderId="12" fillId="0" fontId="25" numFmtId="0" xfId="0" applyAlignment="1" applyBorder="1" applyFont="1">
      <alignment horizontal="center" readingOrder="0" shrinkToFit="0" vertical="bottom" wrapText="1"/>
    </xf>
    <xf borderId="14" fillId="0" fontId="25" numFmtId="0" xfId="0" applyAlignment="1" applyBorder="1" applyFont="1">
      <alignment readingOrder="0" shrinkToFit="0" vertical="bottom" wrapText="0"/>
    </xf>
    <xf borderId="11" fillId="0" fontId="25" numFmtId="14" xfId="0" applyAlignment="1" applyBorder="1" applyFont="1" applyNumberFormat="1">
      <alignment horizontal="center" readingOrder="0" shrinkToFit="0" vertical="bottom" wrapText="1"/>
    </xf>
    <xf borderId="11" fillId="0" fontId="22" numFmtId="0" xfId="0" applyAlignment="1" applyBorder="1" applyFont="1">
      <alignment readingOrder="0" shrinkToFit="0" wrapText="1"/>
    </xf>
    <xf borderId="11" fillId="0" fontId="25" numFmtId="0" xfId="0" applyAlignment="1" applyBorder="1" applyFont="1">
      <alignment shrinkToFit="0" vertical="bottom" wrapText="0"/>
    </xf>
    <xf borderId="11" fillId="0" fontId="25" numFmtId="0" xfId="0" applyAlignment="1" applyBorder="1" applyFont="1">
      <alignment horizontal="center" readingOrder="0" shrinkToFit="0" vertical="bottom" wrapText="0"/>
    </xf>
    <xf borderId="11" fillId="0" fontId="25" numFmtId="14" xfId="0" applyAlignment="1" applyBorder="1" applyFont="1" applyNumberFormat="1">
      <alignment readingOrder="0" shrinkToFit="0" wrapText="1"/>
    </xf>
    <xf borderId="12" fillId="0" fontId="25" numFmtId="0" xfId="0" applyAlignment="1" applyBorder="1" applyFont="1">
      <alignment shrinkToFit="0" vertical="bottom" wrapText="0"/>
    </xf>
    <xf borderId="15" fillId="0" fontId="27" numFmtId="0" xfId="0" applyAlignment="1" applyBorder="1" applyFont="1">
      <alignment shrinkToFit="0" vertical="bottom" wrapText="0"/>
    </xf>
    <xf borderId="15" fillId="0" fontId="27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9" fillId="3" fontId="10" numFmtId="0" xfId="0" applyAlignment="1" applyBorder="1" applyFont="1">
      <alignment readingOrder="0" shrinkToFit="0" vertical="bottom" wrapText="0"/>
    </xf>
    <xf borderId="0" fillId="3" fontId="10" numFmtId="0" xfId="0" applyAlignment="1" applyFont="1">
      <alignment shrinkToFit="0" wrapText="1"/>
    </xf>
    <xf borderId="0" fillId="3" fontId="26" numFmtId="0" xfId="0" applyAlignment="1" applyFont="1">
      <alignment shrinkToFit="0" wrapText="1"/>
    </xf>
    <xf borderId="8" fillId="0" fontId="10" numFmtId="0" xfId="0" applyAlignment="1" applyBorder="1" applyFont="1">
      <alignment shrinkToFit="0" vertical="bottom" wrapText="0"/>
    </xf>
    <xf borderId="0" fillId="0" fontId="25" numFmtId="0" xfId="0" applyAlignment="1" applyFont="1">
      <alignment readingOrder="0" shrinkToFit="0" wrapText="1"/>
    </xf>
    <xf borderId="0" fillId="0" fontId="25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22" numFmtId="0" xfId="0" applyAlignment="1" applyFont="1">
      <alignment horizontal="left" readingOrder="0" shrinkToFit="0" vertical="bottom" wrapText="1"/>
    </xf>
    <xf borderId="0" fillId="0" fontId="26" numFmtId="0" xfId="0" applyAlignment="1" applyFont="1">
      <alignment horizontal="center" readingOrder="0" shrinkToFit="0" vertical="bottom" wrapText="0"/>
    </xf>
    <xf borderId="0" fillId="0" fontId="26" numFmtId="14" xfId="0" applyAlignment="1" applyFont="1" applyNumberFormat="1">
      <alignment horizontal="center" readingOrder="0" shrinkToFit="0" vertical="bottom" wrapText="0"/>
    </xf>
    <xf borderId="0" fillId="0" fontId="26" numFmtId="0" xfId="0" applyAlignment="1" applyFont="1">
      <alignment horizontal="center" readingOrder="0" shrinkToFit="0" vertical="bottom" wrapText="1"/>
    </xf>
    <xf borderId="0" fillId="0" fontId="28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center" shrinkToFit="0" vertical="bottom" wrapText="1"/>
    </xf>
    <xf borderId="0" fillId="0" fontId="28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left" readingOrder="0" shrinkToFit="0" vertical="bottom" wrapText="1"/>
    </xf>
    <xf borderId="8" fillId="0" fontId="25" numFmtId="0" xfId="0" applyAlignment="1" applyBorder="1" applyFont="1">
      <alignment horizontal="center" readingOrder="0" shrinkToFit="0" vertical="bottom" wrapText="0"/>
    </xf>
    <xf borderId="8" fillId="0" fontId="25" numFmtId="0" xfId="0" applyAlignment="1" applyBorder="1" applyFont="1">
      <alignment horizontal="left" readingOrder="0" shrinkToFit="0" vertical="bottom" wrapText="0"/>
    </xf>
    <xf borderId="9" fillId="0" fontId="25" numFmtId="0" xfId="0" applyAlignment="1" applyBorder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horizontal="left" readingOrder="0" shrinkToFit="0" vertical="bottom" wrapText="0"/>
    </xf>
    <xf borderId="0" fillId="0" fontId="25" numFmtId="0" xfId="0" applyAlignment="1" applyFont="1">
      <alignment readingOrder="0" shrinkToFit="0" wrapText="1"/>
    </xf>
    <xf borderId="0" fillId="0" fontId="25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horizontal="center" readingOrder="0" shrinkToFit="0" vertical="bottom" wrapText="0"/>
    </xf>
    <xf borderId="10" fillId="0" fontId="25" numFmtId="0" xfId="0" applyAlignment="1" applyBorder="1" applyFont="1">
      <alignment horizontal="center" readingOrder="0" shrinkToFit="0" vertical="bottom" wrapText="1"/>
    </xf>
    <xf borderId="9" fillId="3" fontId="10" numFmtId="0" xfId="0" applyAlignment="1" applyBorder="1" applyFont="1">
      <alignment horizontal="center" readingOrder="0" shrinkToFit="0" vertical="bottom" wrapText="0"/>
    </xf>
    <xf borderId="0" fillId="3" fontId="22" numFmtId="14" xfId="0" applyAlignment="1" applyFont="1" applyNumberFormat="1">
      <alignment horizontal="center" readingOrder="0" shrinkToFit="0" vertical="bottom" wrapText="1"/>
    </xf>
    <xf borderId="0" fillId="3" fontId="10" numFmtId="0" xfId="0" applyAlignment="1" applyFont="1">
      <alignment horizontal="center" readingOrder="0" shrinkToFit="0" vertical="bottom" wrapText="0"/>
    </xf>
    <xf borderId="0" fillId="3" fontId="28" numFmtId="0" xfId="0" applyAlignment="1" applyFont="1">
      <alignment readingOrder="0" shrinkToFit="0" vertical="bottom" wrapText="0"/>
    </xf>
    <xf borderId="0" fillId="3" fontId="22" numFmtId="0" xfId="0" applyAlignment="1" applyFont="1">
      <alignment readingOrder="0" shrinkToFit="0" vertical="bottom" wrapText="0"/>
    </xf>
    <xf borderId="0" fillId="3" fontId="26" numFmtId="0" xfId="0" applyAlignment="1" applyFont="1">
      <alignment horizontal="center" readingOrder="0" shrinkToFit="0" vertical="bottom" wrapText="0"/>
    </xf>
    <xf borderId="0" fillId="3" fontId="26" numFmtId="14" xfId="0" applyAlignment="1" applyFont="1" applyNumberFormat="1">
      <alignment horizontal="center" readingOrder="0" shrinkToFit="0" vertical="bottom" wrapText="0"/>
    </xf>
    <xf borderId="0" fillId="3" fontId="25" numFmtId="0" xfId="0" applyAlignment="1" applyFont="1">
      <alignment shrinkToFit="0" vertical="bottom" wrapText="0"/>
    </xf>
    <xf borderId="0" fillId="3" fontId="25" numFmtId="0" xfId="0" applyAlignment="1" applyFont="1">
      <alignment horizontal="center" readingOrder="0" shrinkToFit="0" vertical="bottom" wrapText="1"/>
    </xf>
    <xf borderId="0" fillId="3" fontId="28" numFmtId="0" xfId="0" applyAlignment="1" applyFont="1">
      <alignment readingOrder="0" shrinkToFit="0" wrapText="1"/>
    </xf>
    <xf borderId="10" fillId="3" fontId="25" numFmtId="0" xfId="0" applyAlignment="1" applyBorder="1" applyFont="1">
      <alignment readingOrder="0" shrinkToFit="0" wrapText="1"/>
    </xf>
    <xf borderId="0" fillId="0" fontId="26" numFmtId="0" xfId="0" applyAlignment="1" applyFont="1">
      <alignment horizontal="center"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left" readingOrder="0" shrinkToFit="0" vertical="bottom" wrapText="1"/>
    </xf>
    <xf borderId="0" fillId="0" fontId="29" numFmtId="0" xfId="0" applyAlignment="1" applyFont="1">
      <alignment horizontal="center" readingOrder="0" shrinkToFit="0" vertical="bottom" wrapText="0"/>
    </xf>
    <xf borderId="0" fillId="0" fontId="29" numFmtId="14" xfId="0" applyAlignment="1" applyFont="1" applyNumberFormat="1">
      <alignment horizontal="center" readingOrder="0" shrinkToFit="0" vertical="bottom" wrapText="0"/>
    </xf>
    <xf borderId="0" fillId="0" fontId="29" numFmtId="0" xfId="0" applyAlignment="1" applyFont="1">
      <alignment horizontal="center" shrinkToFit="0" vertical="bottom" wrapText="0"/>
    </xf>
    <xf borderId="0" fillId="0" fontId="29" numFmtId="0" xfId="0" applyAlignment="1" applyFont="1">
      <alignment horizontal="center" readingOrder="0" shrinkToFit="0" vertical="bottom" wrapText="1"/>
    </xf>
    <xf borderId="0" fillId="0" fontId="25" numFmtId="0" xfId="0" applyAlignment="1" applyFont="1">
      <alignment shrinkToFit="0" vertical="bottom" wrapText="0"/>
    </xf>
    <xf borderId="10" fillId="0" fontId="25" numFmtId="0" xfId="0" applyAlignment="1" applyBorder="1" applyFont="1">
      <alignment shrinkToFit="0" vertical="bottom" wrapText="0"/>
    </xf>
    <xf borderId="8" fillId="0" fontId="27" numFmtId="0" xfId="0" applyAlignment="1" applyBorder="1" applyFont="1">
      <alignment shrinkToFit="0" vertical="bottom" wrapText="0"/>
    </xf>
    <xf borderId="8" fillId="0" fontId="27" numFmtId="0" xfId="0" applyAlignment="1" applyBorder="1" applyFont="1">
      <alignment horizontal="center" readingOrder="0" shrinkToFit="0" vertical="bottom" wrapText="0"/>
    </xf>
    <xf borderId="10" fillId="0" fontId="25" numFmtId="0" xfId="0" applyAlignment="1" applyBorder="1" applyFont="1">
      <alignment readingOrder="0" shrinkToFit="0" wrapText="1"/>
    </xf>
    <xf borderId="0" fillId="0" fontId="22" numFmtId="0" xfId="0" applyAlignment="1" applyFont="1">
      <alignment readingOrder="0" shrinkToFit="0" wrapText="1"/>
    </xf>
    <xf borderId="0" fillId="0" fontId="25" numFmtId="0" xfId="0" applyAlignment="1" applyFont="1">
      <alignment horizontal="center" shrinkToFit="0" vertical="bottom" wrapText="0"/>
    </xf>
    <xf borderId="0" fillId="0" fontId="25" numFmtId="0" xfId="0" applyAlignment="1" applyFont="1">
      <alignment shrinkToFit="0" wrapText="1"/>
    </xf>
    <xf borderId="0" fillId="0" fontId="30" numFmtId="0" xfId="0" applyAlignment="1" applyFont="1">
      <alignment horizontal="center" readingOrder="0" shrinkToFit="0" vertical="bottom" wrapText="1"/>
    </xf>
    <xf borderId="0" fillId="0" fontId="10" numFmtId="0" xfId="0" applyAlignment="1" applyFont="1">
      <alignment shrinkToFit="0" vertical="bottom" wrapText="0"/>
    </xf>
    <xf borderId="0" fillId="0" fontId="28" numFmtId="0" xfId="0" applyAlignment="1" applyFont="1">
      <alignment readingOrder="0" shrinkToFit="0" wrapText="1"/>
    </xf>
    <xf borderId="0" fillId="0" fontId="10" numFmtId="0" xfId="0" applyAlignment="1" applyFont="1">
      <alignment horizontal="center" shrinkToFit="0" vertical="bottom" wrapText="0"/>
    </xf>
    <xf borderId="10" fillId="0" fontId="10" numFmtId="0" xfId="0" applyAlignment="1" applyBorder="1" applyFont="1">
      <alignment readingOrder="0" shrinkToFit="0" wrapText="1"/>
    </xf>
    <xf borderId="0" fillId="0" fontId="10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readingOrder="0" shrinkToFit="0" wrapText="1"/>
    </xf>
    <xf borderId="0" fillId="0" fontId="26" numFmtId="0" xfId="0" applyAlignment="1" applyFont="1">
      <alignment horizontal="center" shrinkToFit="0" vertical="bottom" wrapText="1"/>
    </xf>
    <xf borderId="8" fillId="3" fontId="10" numFmtId="0" xfId="0" applyAlignment="1" applyBorder="1" applyFont="1">
      <alignment horizontal="left" readingOrder="0" shrinkToFit="0" vertical="bottom" wrapText="0"/>
    </xf>
    <xf borderId="8" fillId="3" fontId="10" numFmtId="0" xfId="0" applyAlignment="1" applyBorder="1" applyFont="1">
      <alignment horizontal="center" readingOrder="0" shrinkToFit="0" vertical="center" wrapText="0"/>
    </xf>
    <xf borderId="9" fillId="3" fontId="10" numFmtId="0" xfId="0" applyAlignment="1" applyBorder="1" applyFont="1">
      <alignment horizontal="center" shrinkToFit="0" vertical="center" wrapText="0"/>
    </xf>
    <xf borderId="0" fillId="3" fontId="10" numFmtId="0" xfId="0" applyAlignment="1" applyFont="1">
      <alignment horizontal="center" shrinkToFit="0" vertical="center" wrapText="0"/>
    </xf>
    <xf borderId="0" fillId="3" fontId="10" numFmtId="0" xfId="0" applyAlignment="1" applyFont="1">
      <alignment horizontal="center" shrinkToFit="0" vertical="bottom" wrapText="0"/>
    </xf>
    <xf borderId="0" fillId="3" fontId="10" numFmtId="0" xfId="0" applyAlignment="1" applyFont="1">
      <alignment horizontal="left" shrinkToFit="0" vertical="bottom" wrapText="0"/>
    </xf>
    <xf borderId="10" fillId="3" fontId="10" numFmtId="0" xfId="0" applyAlignment="1" applyBorder="1" applyFont="1">
      <alignment shrinkToFit="0" wrapText="1"/>
    </xf>
    <xf borderId="9" fillId="3" fontId="10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horizontal="center" shrinkToFit="0" vertical="bottom" wrapText="0"/>
    </xf>
    <xf borderId="0" fillId="3" fontId="20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bottom" wrapText="1"/>
    </xf>
    <xf borderId="15" fillId="0" fontId="20" numFmtId="0" xfId="0" applyAlignment="1" applyBorder="1" applyFont="1">
      <alignment horizontal="center" shrinkToFit="0" vertical="center" wrapText="0"/>
    </xf>
    <xf borderId="8" fillId="0" fontId="20" numFmtId="0" xfId="0" applyAlignment="1" applyBorder="1" applyFont="1">
      <alignment horizontal="left" shrinkToFit="0" vertical="bottom" wrapText="0"/>
    </xf>
    <xf borderId="8" fillId="0" fontId="20" numFmtId="0" xfId="0" applyAlignment="1" applyBorder="1" applyFont="1">
      <alignment horizontal="center" shrinkToFit="0" vertical="center" wrapText="0"/>
    </xf>
    <xf borderId="9" fillId="0" fontId="20" numFmtId="0" xfId="0" applyAlignment="1" applyBorder="1" applyFont="1">
      <alignment horizontal="center" shrinkToFit="0" vertical="center" wrapText="0"/>
    </xf>
    <xf borderId="0" fillId="0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horizontal="center" shrinkToFit="0" vertical="bottom" wrapText="0"/>
    </xf>
    <xf borderId="0" fillId="0" fontId="31" numFmtId="0" xfId="0" applyAlignment="1" applyFont="1">
      <alignment shrinkToFit="0" wrapText="1"/>
    </xf>
    <xf borderId="0" fillId="0" fontId="31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10" fillId="0" fontId="20" numFmtId="0" xfId="0" applyAlignment="1" applyBorder="1" applyFont="1">
      <alignment shrinkToFit="0" wrapText="1"/>
    </xf>
    <xf borderId="9" fillId="0" fontId="20" numFmtId="0" xfId="0" applyAlignment="1" applyBorder="1" applyFont="1">
      <alignment shrinkToFit="0" vertical="bottom" wrapText="0"/>
    </xf>
    <xf borderId="0" fillId="0" fontId="20" numFmtId="0" xfId="0" applyAlignment="1" applyFont="1">
      <alignment shrinkToFit="0" wrapText="1"/>
    </xf>
    <xf borderId="0" fillId="0" fontId="21" numFmtId="0" xfId="0" applyAlignment="1" applyFont="1">
      <alignment shrinkToFit="0" vertical="bottom" wrapText="0"/>
    </xf>
    <xf borderId="10" fillId="0" fontId="20" numFmtId="0" xfId="0" applyAlignment="1" applyBorder="1" applyFont="1">
      <alignment shrinkToFit="0" vertical="bottom" wrapText="0"/>
    </xf>
    <xf borderId="8" fillId="0" fontId="20" numFmtId="0" xfId="0" applyAlignment="1" applyBorder="1" applyFont="1">
      <alignment shrinkToFit="0" vertical="bottom" wrapText="0"/>
    </xf>
    <xf borderId="8" fillId="0" fontId="20" numFmtId="0" xfId="0" applyAlignment="1" applyBorder="1" applyFont="1">
      <alignment horizontal="center" shrinkToFit="0" vertical="bottom" wrapText="0"/>
    </xf>
    <xf borderId="0" fillId="0" fontId="31" numFmtId="0" xfId="0" applyAlignment="1" applyFont="1">
      <alignment readingOrder="0" shrinkToFit="0" wrapText="1"/>
    </xf>
    <xf borderId="0" fillId="0" fontId="31" numFmtId="0" xfId="0" applyAlignment="1" applyFont="1">
      <alignment horizontal="center" readingOrder="0" shrinkToFit="0" vertical="bottom" wrapText="1"/>
    </xf>
    <xf borderId="10" fillId="0" fontId="20" numFmtId="0" xfId="0" applyAlignment="1" applyBorder="1" applyFont="1">
      <alignment horizontal="center" shrinkToFit="0" vertical="center" wrapText="0"/>
    </xf>
    <xf borderId="2" fillId="0" fontId="20" numFmtId="0" xfId="0" applyAlignment="1" applyBorder="1" applyFont="1">
      <alignment horizontal="center" shrinkToFit="0" vertical="center" wrapText="0"/>
    </xf>
    <xf borderId="7" fillId="0" fontId="20" numFmtId="0" xfId="0" applyAlignment="1" applyBorder="1" applyFont="1">
      <alignment horizontal="left" shrinkToFit="0" vertical="bottom" wrapText="0"/>
    </xf>
    <xf borderId="7" fillId="0" fontId="20" numFmtId="0" xfId="0" applyAlignment="1" applyBorder="1" applyFont="1">
      <alignment horizontal="center" shrinkToFit="0" vertical="center" wrapText="0"/>
    </xf>
    <xf borderId="13" fillId="0" fontId="20" numFmtId="0" xfId="0" applyAlignment="1" applyBorder="1" applyFont="1">
      <alignment horizontal="center" shrinkToFit="0" vertical="center" wrapText="0"/>
    </xf>
    <xf borderId="1" fillId="0" fontId="20" numFmtId="0" xfId="0" applyAlignment="1" applyBorder="1" applyFont="1">
      <alignment horizontal="center" shrinkToFit="0" vertical="center" wrapText="0"/>
    </xf>
    <xf borderId="2" fillId="0" fontId="20" numFmtId="0" xfId="0" applyAlignment="1" applyBorder="1" applyFont="1">
      <alignment shrinkToFit="0" wrapText="1"/>
    </xf>
    <xf borderId="7" fillId="0" fontId="20" numFmtId="0" xfId="0" applyAlignment="1" applyBorder="1" applyFont="1">
      <alignment shrinkToFit="0" vertical="bottom" wrapText="0"/>
    </xf>
    <xf borderId="7" fillId="0" fontId="20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0" fontId="11" numFmtId="0" xfId="0" applyAlignment="1" applyBorder="1" applyFont="1">
      <alignment shrinkToFit="0" wrapText="1"/>
    </xf>
    <xf borderId="1" fillId="0" fontId="32" numFmtId="0" xfId="0" applyAlignment="1" applyBorder="1" applyFont="1">
      <alignment shrinkToFit="0" vertical="bottom" wrapText="1"/>
    </xf>
    <xf borderId="1" fillId="0" fontId="32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shrinkToFit="0" vertical="bottom" wrapText="0"/>
    </xf>
    <xf borderId="3" fillId="0" fontId="33" numFmtId="0" xfId="0" applyAlignment="1" applyBorder="1" applyFont="1">
      <alignment horizontal="center" readingOrder="0" shrinkToFit="0" vertical="center" wrapText="0"/>
    </xf>
    <xf borderId="4" fillId="0" fontId="33" numFmtId="0" xfId="0" applyAlignment="1" applyBorder="1" applyFont="1">
      <alignment shrinkToFit="0" vertical="bottom" wrapText="0"/>
    </xf>
    <xf borderId="5" fillId="0" fontId="33" numFmtId="0" xfId="0" applyAlignment="1" applyBorder="1" applyFont="1">
      <alignment shrinkToFit="0" vertical="bottom" wrapText="0"/>
    </xf>
    <xf borderId="6" fillId="0" fontId="33" numFmtId="0" xfId="0" applyAlignment="1" applyBorder="1" applyFont="1">
      <alignment horizontal="center" readingOrder="0" shrinkToFit="0" vertical="center" wrapText="0"/>
    </xf>
    <xf borderId="0" fillId="0" fontId="33" numFmtId="0" xfId="0" applyAlignment="1" applyFont="1">
      <alignment horizontal="center" readingOrder="0" shrinkToFit="0" vertical="center" wrapText="0"/>
    </xf>
    <xf borderId="6" fillId="0" fontId="33" numFmtId="0" xfId="0" applyAlignment="1" applyBorder="1" applyFont="1">
      <alignment horizontal="center" readingOrder="0" shrinkToFit="0" vertical="bottom" wrapText="0"/>
    </xf>
    <xf borderId="3" fillId="4" fontId="33" numFmtId="0" xfId="0" applyAlignment="1" applyBorder="1" applyFont="1">
      <alignment horizontal="center" readingOrder="0" shrinkToFit="0" vertical="bottom" wrapText="0"/>
    </xf>
    <xf borderId="4" fillId="4" fontId="33" numFmtId="0" xfId="0" applyAlignment="1" applyBorder="1" applyFont="1">
      <alignment horizontal="center" readingOrder="0" shrinkToFit="0" vertical="bottom" wrapText="1"/>
    </xf>
    <xf borderId="4" fillId="4" fontId="33" numFmtId="0" xfId="0" applyAlignment="1" applyBorder="1" applyFont="1">
      <alignment horizontal="center" readingOrder="0" shrinkToFit="0" vertical="bottom" wrapText="0"/>
    </xf>
    <xf borderId="11" fillId="4" fontId="8" numFmtId="0" xfId="0" applyAlignment="1" applyBorder="1" applyFont="1">
      <alignment horizontal="center" readingOrder="0" shrinkToFit="0" vertical="bottom" wrapText="1"/>
    </xf>
    <xf borderId="3" fillId="4" fontId="33" numFmtId="0" xfId="0" applyAlignment="1" applyBorder="1" applyFont="1">
      <alignment horizontal="center" readingOrder="0" shrinkToFit="0" vertical="bottom" wrapText="1"/>
    </xf>
    <xf borderId="5" fillId="4" fontId="33" numFmtId="0" xfId="0" applyAlignment="1" applyBorder="1" applyFont="1">
      <alignment horizontal="center" readingOrder="0" shrinkToFit="0" vertical="bottom" wrapText="1"/>
    </xf>
    <xf borderId="3" fillId="5" fontId="33" numFmtId="0" xfId="0" applyAlignment="1" applyBorder="1" applyFont="1">
      <alignment horizontal="center" readingOrder="0" shrinkToFit="0" vertical="bottom" wrapText="0"/>
    </xf>
    <xf borderId="4" fillId="5" fontId="33" numFmtId="0" xfId="0" applyAlignment="1" applyBorder="1" applyFont="1">
      <alignment horizontal="center" readingOrder="0" shrinkToFit="0" vertical="bottom" wrapText="1"/>
    </xf>
    <xf borderId="4" fillId="5" fontId="9" numFmtId="0" xfId="0" applyAlignment="1" applyBorder="1" applyFont="1">
      <alignment horizontal="center" readingOrder="0" shrinkToFit="0" vertical="bottom" wrapText="1"/>
    </xf>
    <xf borderId="4" fillId="5" fontId="34" numFmtId="0" xfId="0" applyAlignment="1" applyBorder="1" applyFont="1">
      <alignment horizontal="center" readingOrder="0" shrinkToFit="0" vertical="bottom" wrapText="1"/>
    </xf>
    <xf borderId="5" fillId="5" fontId="33" numFmtId="0" xfId="0" applyAlignment="1" applyBorder="1" applyFont="1">
      <alignment horizontal="center" readingOrder="0" shrinkToFit="0" vertical="bottom" wrapText="0"/>
    </xf>
    <xf borderId="14" fillId="6" fontId="33" numFmtId="0" xfId="0" applyAlignment="1" applyBorder="1" applyFont="1">
      <alignment horizontal="center" readingOrder="0" shrinkToFit="0" vertical="bottom" wrapText="0"/>
    </xf>
    <xf borderId="11" fillId="6" fontId="33" numFmtId="0" xfId="0" applyAlignment="1" applyBorder="1" applyFont="1">
      <alignment horizontal="center" readingOrder="0" shrinkToFit="0" vertical="bottom" wrapText="1"/>
    </xf>
    <xf borderId="4" fillId="6" fontId="33" numFmtId="0" xfId="0" applyAlignment="1" applyBorder="1" applyFont="1">
      <alignment horizontal="center" readingOrder="0" shrinkToFit="0" vertical="bottom" wrapText="1"/>
    </xf>
    <xf borderId="4" fillId="6" fontId="34" numFmtId="0" xfId="0" applyAlignment="1" applyBorder="1" applyFont="1">
      <alignment horizontal="left" readingOrder="0" shrinkToFit="0" vertical="bottom" wrapText="1"/>
    </xf>
    <xf borderId="11" fillId="6" fontId="33" numFmtId="0" xfId="0" applyAlignment="1" applyBorder="1" applyFont="1">
      <alignment horizontal="center" readingOrder="0" shrinkToFit="0" vertical="bottom" wrapText="0"/>
    </xf>
    <xf borderId="5" fillId="6" fontId="33" numFmtId="0" xfId="0" applyAlignment="1" applyBorder="1" applyFont="1">
      <alignment horizontal="center" readingOrder="0" shrinkToFit="0" vertical="bottom" wrapText="0"/>
    </xf>
    <xf borderId="6" fillId="0" fontId="33" numFmtId="0" xfId="0" applyAlignment="1" applyBorder="1" applyFont="1">
      <alignment horizontal="center" shrinkToFit="0" vertical="bottom" wrapText="0"/>
    </xf>
    <xf borderId="0" fillId="0" fontId="33" numFmtId="0" xfId="0" applyAlignment="1" applyFont="1">
      <alignment horizontal="center" readingOrder="0" shrinkToFit="0" vertical="bottom" wrapText="0"/>
    </xf>
    <xf borderId="15" fillId="0" fontId="11" numFmtId="0" xfId="0" applyAlignment="1" applyBorder="1" applyFont="1">
      <alignment horizontal="center" readingOrder="0" shrinkToFit="0" vertical="center" wrapText="0"/>
    </xf>
    <xf borderId="15" fillId="0" fontId="11" numFmtId="0" xfId="0" applyAlignment="1" applyBorder="1" applyFont="1">
      <alignment readingOrder="0" shrinkToFit="0" vertical="bottom" wrapText="0"/>
    </xf>
    <xf borderId="14" fillId="0" fontId="11" numFmtId="0" xfId="0" applyAlignment="1" applyBorder="1" applyFont="1">
      <alignment horizontal="center" readingOrder="0" shrinkToFit="0" vertical="center" wrapText="0"/>
    </xf>
    <xf borderId="11" fillId="0" fontId="11" numFmtId="0" xfId="0" applyAlignment="1" applyBorder="1" applyFont="1">
      <alignment horizontal="center" readingOrder="0" shrinkToFit="0" vertical="center" wrapText="0"/>
    </xf>
    <xf borderId="11" fillId="9" fontId="11" numFmtId="0" xfId="0" applyAlignment="1" applyBorder="1" applyFill="1" applyFont="1">
      <alignment horizontal="center" readingOrder="0" shrinkToFit="0" vertical="bottom" wrapText="1"/>
    </xf>
    <xf borderId="11" fillId="0" fontId="11" numFmtId="0" xfId="0" applyAlignment="1" applyBorder="1" applyFont="1">
      <alignment horizontal="center" shrinkToFit="0" vertical="bottom" wrapText="1"/>
    </xf>
    <xf borderId="11" fillId="0" fontId="11" numFmtId="0" xfId="0" applyAlignment="1" applyBorder="1" applyFont="1">
      <alignment horizontal="center" shrinkToFit="0" vertical="bottom" wrapText="0"/>
    </xf>
    <xf borderId="11" fillId="0" fontId="11" numFmtId="14" xfId="0" applyAlignment="1" applyBorder="1" applyFont="1" applyNumberFormat="1">
      <alignment readingOrder="0" shrinkToFit="0" vertical="bottom" wrapText="0"/>
    </xf>
    <xf borderId="11" fillId="0" fontId="11" numFmtId="0" xfId="0" applyAlignment="1" applyBorder="1" applyFont="1">
      <alignment readingOrder="0" shrinkToFit="0" vertical="bottom" wrapText="0"/>
    </xf>
    <xf borderId="11" fillId="0" fontId="4" numFmtId="0" xfId="0" applyAlignment="1" applyBorder="1" applyFont="1">
      <alignment readingOrder="0" shrinkToFit="0" wrapText="1"/>
    </xf>
    <xf borderId="11" fillId="0" fontId="11" numFmtId="0" xfId="0" applyAlignment="1" applyBorder="1" applyFont="1">
      <alignment horizontal="center" readingOrder="0" shrinkToFit="0" vertical="bottom" wrapText="0"/>
    </xf>
    <xf borderId="11" fillId="0" fontId="4" numFmtId="0" xfId="0" applyAlignment="1" applyBorder="1" applyFont="1">
      <alignment horizontal="center" readingOrder="0" shrinkToFit="0" vertical="bottom" wrapText="1"/>
    </xf>
    <xf borderId="11" fillId="0" fontId="11" numFmtId="0" xfId="0" applyAlignment="1" applyBorder="1" applyFont="1">
      <alignment horizontal="center" readingOrder="0" shrinkToFit="0" vertical="bottom" wrapText="1"/>
    </xf>
    <xf borderId="12" fillId="0" fontId="11" numFmtId="0" xfId="0" applyAlignment="1" applyBorder="1" applyFont="1">
      <alignment readingOrder="0" shrinkToFit="0" vertical="bottom" wrapText="0"/>
    </xf>
    <xf borderId="14" fillId="0" fontId="11" numFmtId="0" xfId="0" applyAlignment="1" applyBorder="1" applyFont="1">
      <alignment readingOrder="0" shrinkToFit="0" vertical="bottom" wrapText="0"/>
    </xf>
    <xf borderId="11" fillId="0" fontId="32" numFmtId="0" xfId="0" applyAlignment="1" applyBorder="1" applyFont="1">
      <alignment readingOrder="0" shrinkToFit="0" vertical="bottom" wrapText="1"/>
    </xf>
    <xf borderId="11" fillId="0" fontId="32" numFmtId="0" xfId="0" applyAlignment="1" applyBorder="1" applyFont="1">
      <alignment horizontal="left" readingOrder="0" shrinkToFit="0" vertical="bottom" wrapText="1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14" xfId="0" applyAlignment="1" applyFont="1" applyNumberFormat="1">
      <alignment readingOrder="0" shrinkToFit="0" wrapText="1"/>
    </xf>
    <xf borderId="11" fillId="0" fontId="1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readingOrder="0" shrinkToFit="0" wrapText="1"/>
    </xf>
    <xf borderId="11" fillId="0" fontId="32" numFmtId="0" xfId="0" applyAlignment="1" applyBorder="1" applyFont="1">
      <alignment readingOrder="0" shrinkToFit="0" vertical="bottom" wrapText="1"/>
    </xf>
    <xf borderId="11" fillId="0" fontId="32" numFmtId="0" xfId="0" applyAlignment="1" applyBorder="1" applyFont="1">
      <alignment horizontal="left" readingOrder="0" shrinkToFit="0" vertical="bottom" wrapText="0"/>
    </xf>
    <xf borderId="11" fillId="0" fontId="11" numFmtId="0" xfId="0" applyAlignment="1" applyBorder="1" applyFont="1">
      <alignment readingOrder="0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11" numFmtId="0" xfId="0" applyAlignment="1" applyBorder="1" applyFont="1">
      <alignment horizontal="center" readingOrder="0" shrinkToFit="0" vertical="bottom" wrapText="0"/>
    </xf>
    <xf borderId="8" fillId="0" fontId="11" numFmtId="0" xfId="0" applyAlignment="1" applyBorder="1" applyFont="1">
      <alignment horizontal="center" readingOrder="0" shrinkToFit="0" vertical="center" wrapText="0"/>
    </xf>
    <xf borderId="8" fillId="0" fontId="11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center" readingOrder="0" shrinkToFit="0" vertical="center" wrapText="0"/>
    </xf>
    <xf borderId="0" fillId="0" fontId="11" numFmtId="0" xfId="0" applyAlignment="1" applyFont="1">
      <alignment horizontal="center" readingOrder="0" shrinkToFit="0" vertical="center" wrapText="0"/>
    </xf>
    <xf borderId="0" fillId="0" fontId="11" numFmtId="14" xfId="0" applyAlignment="1" applyFont="1" applyNumberFormat="1">
      <alignment readingOrder="0" shrinkToFit="0" vertical="bottom" wrapText="0"/>
    </xf>
    <xf borderId="10" fillId="0" fontId="11" numFmtId="0" xfId="0" applyAlignment="1" applyBorder="1" applyFont="1">
      <alignment readingOrder="0" shrinkToFit="0" vertical="bottom" wrapText="0"/>
    </xf>
    <xf borderId="0" fillId="0" fontId="32" numFmtId="0" xfId="0" applyAlignment="1" applyFont="1">
      <alignment readingOrder="0" shrinkToFit="0" vertical="bottom" wrapText="1"/>
    </xf>
    <xf borderId="0" fillId="0" fontId="32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 shrinkToFit="0" wrapText="1"/>
    </xf>
    <xf borderId="9" fillId="0" fontId="11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1"/>
    </xf>
    <xf borderId="0" fillId="0" fontId="35" numFmtId="0" xfId="0" applyAlignment="1" applyFont="1">
      <alignment horizontal="center" readingOrder="0" shrinkToFit="0" vertical="bottom" wrapText="1"/>
    </xf>
    <xf borderId="8" fillId="0" fontId="27" numFmtId="0" xfId="0" applyAlignment="1" applyBorder="1" applyFont="1">
      <alignment horizontal="left" readingOrder="0" shrinkToFit="0" vertical="bottom" wrapText="0"/>
    </xf>
    <xf borderId="9" fillId="0" fontId="27" numFmtId="0" xfId="0" applyAlignment="1" applyBorder="1" applyFont="1">
      <alignment horizontal="center" readingOrder="0" shrinkToFit="0" vertical="bottom" wrapText="0"/>
    </xf>
    <xf borderId="0" fillId="0" fontId="27" numFmtId="0" xfId="0" applyAlignment="1" applyFont="1">
      <alignment horizontal="center" readingOrder="0" shrinkToFit="0" vertical="bottom" wrapText="0"/>
    </xf>
    <xf borderId="0" fillId="0" fontId="27" numFmtId="0" xfId="0" applyAlignment="1" applyFont="1">
      <alignment horizontal="center" readingOrder="0" shrinkToFit="0" vertical="bottom" wrapText="1"/>
    </xf>
    <xf borderId="0" fillId="0" fontId="27" numFmtId="0" xfId="0" applyAlignment="1" applyFont="1">
      <alignment horizontal="left" readingOrder="0" shrinkToFit="0" vertical="bottom" wrapText="0"/>
    </xf>
    <xf borderId="0" fillId="0" fontId="27" numFmtId="0" xfId="0" applyAlignment="1" applyFont="1">
      <alignment readingOrder="0" shrinkToFit="0" wrapText="1"/>
    </xf>
    <xf borderId="10" fillId="0" fontId="27" numFmtId="0" xfId="0" applyAlignment="1" applyBorder="1" applyFont="1">
      <alignment horizontal="center" readingOrder="0" shrinkToFit="0" vertical="bottom" wrapText="1"/>
    </xf>
    <xf borderId="0" fillId="0" fontId="14" numFmtId="0" xfId="0" applyAlignment="1" applyFont="1">
      <alignment horizontal="center" readingOrder="0" shrinkToFit="0" vertical="bottom" wrapText="0"/>
    </xf>
    <xf borderId="0" fillId="0" fontId="31" numFmtId="0" xfId="0" applyAlignment="1" applyFont="1">
      <alignment readingOrder="0" shrinkToFit="0" vertical="bottom" wrapText="1"/>
    </xf>
    <xf borderId="0" fillId="0" fontId="31" numFmtId="0" xfId="0" applyAlignment="1" applyFont="1">
      <alignment readingOrder="0" shrinkToFit="0" wrapText="1"/>
    </xf>
    <xf borderId="0" fillId="0" fontId="27" numFmtId="0" xfId="0" applyAlignment="1" applyFont="1">
      <alignment shrinkToFit="0" vertical="bottom" wrapText="0"/>
    </xf>
    <xf borderId="0" fillId="0" fontId="27" numFmtId="0" xfId="0" applyAlignment="1" applyFont="1">
      <alignment readingOrder="0" shrinkToFit="0" vertical="bottom" wrapText="0"/>
    </xf>
    <xf borderId="9" fillId="3" fontId="27" numFmtId="0" xfId="0" applyAlignment="1" applyBorder="1" applyFont="1">
      <alignment shrinkToFit="0" vertical="bottom" wrapText="0"/>
    </xf>
    <xf borderId="0" fillId="3" fontId="27" numFmtId="0" xfId="0" applyAlignment="1" applyFont="1">
      <alignment horizontal="center" shrinkToFit="0" vertical="bottom" wrapText="0"/>
    </xf>
    <xf borderId="0" fillId="3" fontId="31" numFmtId="0" xfId="0" applyAlignment="1" applyFont="1">
      <alignment horizontal="center" shrinkToFit="0" vertical="bottom" wrapText="1"/>
    </xf>
    <xf borderId="0" fillId="3" fontId="31" numFmtId="0" xfId="0" applyAlignment="1" applyFont="1">
      <alignment shrinkToFit="0" vertical="bottom" wrapText="0"/>
    </xf>
    <xf borderId="0" fillId="3" fontId="27" numFmtId="0" xfId="0" applyAlignment="1" applyFont="1">
      <alignment shrinkToFit="0" vertical="bottom" wrapText="0"/>
    </xf>
    <xf borderId="10" fillId="3" fontId="27" numFmtId="0" xfId="0" applyAlignment="1" applyBorder="1" applyFont="1">
      <alignment shrinkToFit="0" vertical="bottom" wrapText="0"/>
    </xf>
    <xf borderId="8" fillId="3" fontId="27" numFmtId="0" xfId="0" applyAlignment="1" applyBorder="1" applyFont="1">
      <alignment shrinkToFit="0" vertical="bottom" wrapText="0"/>
    </xf>
    <xf borderId="0" fillId="0" fontId="32" numFmtId="0" xfId="0" applyAlignment="1" applyFont="1">
      <alignment horizontal="center" readingOrder="0" shrinkToFit="0" vertical="bottom" wrapText="1"/>
    </xf>
    <xf borderId="0" fillId="0" fontId="32" numFmtId="0" xfId="0" applyAlignment="1" applyFont="1">
      <alignment horizontal="left" readingOrder="0" shrinkToFit="0" vertical="bottom" wrapText="1"/>
    </xf>
    <xf borderId="14" fillId="3" fontId="11" numFmtId="0" xfId="0" applyAlignment="1" applyBorder="1" applyFont="1">
      <alignment readingOrder="0" shrinkToFit="0" vertical="bottom" wrapText="0"/>
    </xf>
    <xf borderId="11" fillId="3" fontId="11" numFmtId="14" xfId="0" applyAlignment="1" applyBorder="1" applyFont="1" applyNumberFormat="1">
      <alignment readingOrder="0" shrinkToFit="0" vertical="bottom" wrapText="0"/>
    </xf>
    <xf borderId="0" fillId="3" fontId="11" numFmtId="0" xfId="0" applyAlignment="1" applyFont="1">
      <alignment horizontal="center" readingOrder="0" shrinkToFit="0" vertical="bottom" wrapText="0"/>
    </xf>
    <xf borderId="0" fillId="3" fontId="35" numFmtId="0" xfId="0" applyAlignment="1" applyFont="1">
      <alignment readingOrder="0" shrinkToFit="0" vertical="bottom" wrapText="1"/>
    </xf>
    <xf borderId="0" fillId="3" fontId="32" numFmtId="0" xfId="0" applyAlignment="1" applyFont="1">
      <alignment horizontal="left" readingOrder="0" shrinkToFit="0" vertical="bottom" wrapText="1"/>
    </xf>
    <xf borderId="0" fillId="3" fontId="11" numFmtId="0" xfId="0" applyAlignment="1" applyFont="1">
      <alignment horizontal="center" readingOrder="0" shrinkToFit="0" vertical="bottom" wrapText="1"/>
    </xf>
    <xf borderId="0" fillId="3" fontId="11" numFmtId="14" xfId="0" applyAlignment="1" applyFont="1" applyNumberFormat="1">
      <alignment readingOrder="0" shrinkToFit="0" wrapText="1"/>
    </xf>
    <xf borderId="0" fillId="3" fontId="11" numFmtId="0" xfId="0" applyAlignment="1" applyFont="1">
      <alignment shrinkToFit="0" vertical="bottom" wrapText="0"/>
    </xf>
    <xf borderId="0" fillId="3" fontId="35" numFmtId="0" xfId="0" applyAlignment="1" applyFont="1">
      <alignment readingOrder="0" shrinkToFit="0" wrapText="1"/>
    </xf>
    <xf borderId="9" fillId="3" fontId="11" numFmtId="0" xfId="0" applyAlignment="1" applyBorder="1" applyFont="1">
      <alignment readingOrder="0" shrinkToFit="0" vertical="bottom" wrapText="0"/>
    </xf>
    <xf borderId="0" fillId="3" fontId="11" numFmtId="14" xfId="0" applyAlignment="1" applyFont="1" applyNumberFormat="1">
      <alignment readingOrder="0" shrinkToFit="0" vertical="bottom" wrapText="0"/>
    </xf>
    <xf borderId="0" fillId="3" fontId="11" numFmtId="0" xfId="0" applyAlignment="1" applyFont="1">
      <alignment readingOrder="0" shrinkToFit="0" vertical="bottom" wrapText="0"/>
    </xf>
    <xf borderId="0" fillId="3" fontId="32" numFmtId="0" xfId="0" applyAlignment="1" applyFont="1">
      <alignment horizontal="left" readingOrder="0" shrinkToFit="0" vertical="bottom" wrapText="0"/>
    </xf>
    <xf borderId="0" fillId="3" fontId="11" numFmtId="0" xfId="0" applyAlignment="1" applyFont="1">
      <alignment horizontal="center" shrinkToFit="0" vertical="bottom" wrapText="0"/>
    </xf>
    <xf borderId="0" fillId="3" fontId="35" numFmtId="0" xfId="0" applyAlignment="1" applyFont="1">
      <alignment horizontal="center" readingOrder="0" shrinkToFit="0" vertical="bottom" wrapText="1"/>
    </xf>
    <xf borderId="10" fillId="3" fontId="11" numFmtId="0" xfId="0" applyAlignment="1" applyBorder="1" applyFont="1">
      <alignment readingOrder="0" shrinkToFit="0" vertical="bottom" wrapText="0"/>
    </xf>
    <xf borderId="0" fillId="0" fontId="35" numFmtId="0" xfId="0" applyAlignment="1" applyFont="1">
      <alignment readingOrder="0" shrinkToFit="0" vertical="bottom" wrapText="1"/>
    </xf>
    <xf borderId="0" fillId="9" fontId="11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32" numFmtId="0" xfId="0" applyAlignment="1" applyFont="1">
      <alignment readingOrder="0" shrinkToFit="0" vertical="bottom" wrapText="1"/>
    </xf>
    <xf borderId="0" fillId="0" fontId="32" numFmtId="0" xfId="0" applyAlignment="1" applyFont="1">
      <alignment horizontal="left" readingOrder="0" shrinkToFit="0" vertical="bottom" wrapText="1"/>
    </xf>
    <xf borderId="0" fillId="0" fontId="35" numFmtId="0" xfId="0" applyAlignment="1" applyFont="1">
      <alignment horizontal="center" shrinkToFit="0" vertical="bottom" wrapText="1"/>
    </xf>
    <xf borderId="0" fillId="0" fontId="36" numFmtId="0" xfId="0" applyAlignment="1" applyFont="1">
      <alignment horizontal="center" readingOrder="0" shrinkToFit="0" vertical="bottom" wrapText="1"/>
    </xf>
    <xf borderId="0" fillId="0" fontId="35" numFmtId="0" xfId="0" applyAlignment="1" applyFont="1">
      <alignment readingOrder="0" shrinkToFit="0" wrapText="1"/>
    </xf>
    <xf borderId="0" fillId="0" fontId="36" numFmtId="0" xfId="0" applyAlignment="1" applyFont="1">
      <alignment horizontal="center" readingOrder="0" shrinkToFit="0" vertical="bottom" wrapText="1"/>
    </xf>
    <xf borderId="0" fillId="0" fontId="37" numFmtId="0" xfId="0" applyAlignment="1" applyFont="1">
      <alignment shrinkToFit="0" vertical="bottom" wrapText="0"/>
    </xf>
    <xf borderId="0" fillId="0" fontId="37" numFmtId="0" xfId="0" applyAlignment="1" applyFont="1">
      <alignment horizontal="center" shrinkToFit="0" vertical="bottom" wrapText="0"/>
    </xf>
    <xf borderId="0" fillId="0" fontId="37" numFmtId="0" xfId="0" applyAlignment="1" applyFont="1">
      <alignment horizontal="center" readingOrder="0" shrinkToFit="0" vertical="bottom" wrapText="0"/>
    </xf>
    <xf borderId="0" fillId="0" fontId="32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32" numFmtId="0" xfId="0" applyAlignment="1" applyFont="1">
      <alignment shrinkToFit="0" vertical="bottom" wrapText="0"/>
    </xf>
    <xf borderId="0" fillId="0" fontId="32" numFmtId="0" xfId="0" applyAlignment="1" applyFont="1">
      <alignment readingOrder="0" shrinkToFit="0" wrapText="1"/>
    </xf>
    <xf borderId="0" fillId="0" fontId="35" numFmtId="0" xfId="0" applyAlignment="1" applyFont="1">
      <alignment readingOrder="0" shrinkToFit="0" wrapText="1"/>
    </xf>
    <xf borderId="7" fillId="0" fontId="11" numFmtId="0" xfId="0" applyAlignment="1" applyBorder="1" applyFont="1">
      <alignment horizontal="center" readingOrder="0" shrinkToFit="0" vertical="center" wrapText="0"/>
    </xf>
    <xf borderId="7" fillId="0" fontId="11" numFmtId="0" xfId="0" applyAlignment="1" applyBorder="1" applyFont="1">
      <alignment readingOrder="0" shrinkToFit="0" vertical="bottom" wrapText="0"/>
    </xf>
    <xf borderId="13" fillId="0" fontId="11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bottom" wrapText="1"/>
    </xf>
    <xf borderId="1" fillId="0" fontId="32" numFmtId="0" xfId="0" applyAlignment="1" applyBorder="1" applyFont="1">
      <alignment horizontal="center" readingOrder="0" shrinkToFit="0" vertical="bottom" wrapText="1"/>
    </xf>
    <xf borderId="1" fillId="0" fontId="11" numFmtId="0" xfId="0" applyAlignment="1" applyBorder="1" applyFont="1">
      <alignment horizontal="center"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1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shrinkToFit="0" vertical="bottom" wrapText="1"/>
    </xf>
    <xf borderId="2" fillId="0" fontId="11" numFmtId="0" xfId="0" applyAlignment="1" applyBorder="1" applyFont="1">
      <alignment readingOrder="0" shrinkToFit="0" vertical="bottom" wrapText="0"/>
    </xf>
    <xf borderId="1" fillId="0" fontId="15" numFmtId="0" xfId="0" applyAlignment="1" applyBorder="1" applyFont="1">
      <alignment horizontal="center" readingOrder="0" shrinkToFit="0" vertical="bottom" wrapText="1"/>
    </xf>
    <xf borderId="1" fillId="0" fontId="35" numFmtId="0" xfId="0" applyAlignment="1" applyBorder="1" applyFont="1">
      <alignment readingOrder="0" shrinkToFit="0" vertical="bottom" wrapText="1"/>
    </xf>
    <xf borderId="1" fillId="0" fontId="3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center" readingOrder="0" shrinkToFit="0" vertical="bottom" wrapText="1"/>
    </xf>
    <xf borderId="1" fillId="0" fontId="11" numFmtId="14" xfId="0" applyAlignment="1" applyBorder="1" applyFont="1" applyNumberFormat="1">
      <alignment readingOrder="0" shrinkToFit="0" wrapText="1"/>
    </xf>
    <xf borderId="1" fillId="0" fontId="11" numFmtId="0" xfId="0" applyAlignment="1" applyBorder="1" applyFont="1">
      <alignment readingOrder="0" shrinkToFit="0" wrapText="1"/>
    </xf>
    <xf borderId="13" fillId="0" fontId="11" numFmtId="0" xfId="0" applyAlignment="1" applyBorder="1" applyFont="1">
      <alignment readingOrder="0" shrinkToFit="0" vertical="bottom" wrapText="0"/>
    </xf>
    <xf borderId="1" fillId="0" fontId="11" numFmtId="14" xfId="0" applyAlignment="1" applyBorder="1" applyFont="1" applyNumberFormat="1">
      <alignment readingOrder="0" shrinkToFit="0" vertical="bottom" wrapText="0"/>
    </xf>
    <xf borderId="1" fillId="0" fontId="32" numFmtId="0" xfId="0" applyAlignment="1" applyBorder="1" applyFont="1">
      <alignment readingOrder="0" shrinkToFit="0" vertical="bottom" wrapText="1"/>
    </xf>
    <xf borderId="1" fillId="0" fontId="32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7" fillId="0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horizontal="center" readingOrder="0" shrinkToFit="0" vertical="bottom" wrapText="0"/>
    </xf>
    <xf borderId="14" fillId="0" fontId="1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horizontal="center" shrinkToFit="0" vertical="bottom" wrapText="1"/>
    </xf>
    <xf borderId="11" fillId="0" fontId="11" numFmtId="0" xfId="0" applyAlignment="1" applyBorder="1" applyFont="1">
      <alignment shrinkToFit="0" wrapText="1"/>
    </xf>
    <xf borderId="11" fillId="0" fontId="32" numFmtId="0" xfId="0" applyAlignment="1" applyBorder="1" applyFont="1">
      <alignment shrinkToFit="0" vertical="bottom" wrapText="1"/>
    </xf>
    <xf borderId="11" fillId="0" fontId="32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32" numFmtId="0" xfId="0" applyAlignment="1" applyFont="1">
      <alignment shrinkToFit="0" vertical="bottom" wrapText="1"/>
    </xf>
    <xf borderId="1" fillId="0" fontId="32" numFmtId="0" xfId="0" applyAlignment="1" applyBorder="1" applyFont="1">
      <alignment horizontal="center" shrinkToFit="0" vertical="bottom" wrapText="1"/>
    </xf>
    <xf borderId="3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8" fillId="0" fontId="6" numFmtId="0" xfId="0" applyAlignment="1" applyBorder="1" applyFont="1">
      <alignment horizontal="center" readingOrder="0" shrinkToFit="0" vertical="bottom" wrapText="1"/>
    </xf>
    <xf borderId="15" fillId="0" fontId="6" numFmtId="0" xfId="0" applyAlignment="1" applyBorder="1" applyFont="1">
      <alignment horizontal="center" readingOrder="0" shrinkToFit="0" vertical="bottom" wrapText="0"/>
    </xf>
    <xf borderId="14" fillId="5" fontId="6" numFmtId="0" xfId="0" applyAlignment="1" applyBorder="1" applyFont="1">
      <alignment horizontal="center" readingOrder="0" shrinkToFit="0" vertical="bottom" wrapText="0"/>
    </xf>
    <xf borderId="11" fillId="5" fontId="6" numFmtId="0" xfId="0" applyAlignment="1" applyBorder="1" applyFont="1">
      <alignment horizontal="center" readingOrder="0" shrinkToFit="0" vertical="bottom" wrapText="1"/>
    </xf>
    <xf borderId="14" fillId="6" fontId="6" numFmtId="0" xfId="0" applyAlignment="1" applyBorder="1" applyFont="1">
      <alignment horizontal="center" readingOrder="0" shrinkToFit="0" vertical="bottom" wrapText="0"/>
    </xf>
    <xf borderId="11" fillId="6" fontId="6" numFmtId="0" xfId="0" applyAlignment="1" applyBorder="1" applyFont="1">
      <alignment horizontal="center" readingOrder="0" shrinkToFit="0" vertical="bottom" wrapText="1"/>
    </xf>
    <xf borderId="15" fillId="0" fontId="6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readingOrder="0" shrinkToFit="0" vertical="bottom" wrapText="1"/>
    </xf>
    <xf borderId="8" fillId="0" fontId="4" numFmtId="0" xfId="0" applyAlignment="1" applyBorder="1" applyFont="1">
      <alignment readingOrder="0" shrinkToFit="0" vertical="bottom" wrapText="0"/>
    </xf>
    <xf borderId="14" fillId="0" fontId="5" numFmtId="0" xfId="0" applyAlignment="1" applyBorder="1" applyFont="1">
      <alignment horizontal="center" readingOrder="0" shrinkToFit="0" vertical="bottom" wrapText="1"/>
    </xf>
    <xf borderId="11" fillId="0" fontId="5" numFmtId="0" xfId="0" applyAlignment="1" applyBorder="1" applyFont="1">
      <alignment horizontal="center" readingOrder="0" shrinkToFit="0" vertical="bottom" wrapText="1"/>
    </xf>
    <xf borderId="11" fillId="0" fontId="5" numFmtId="0" xfId="0" applyAlignment="1" applyBorder="1" applyFont="1">
      <alignment horizontal="left" readingOrder="0" shrinkToFit="0" vertical="bottom" wrapText="1"/>
    </xf>
    <xf borderId="0" fillId="0" fontId="4" numFmtId="14" xfId="0" applyAlignment="1" applyFont="1" applyNumberFormat="1">
      <alignment readingOrder="0" shrinkToFit="0" wrapText="1"/>
    </xf>
    <xf borderId="11" fillId="0" fontId="1" numFmtId="0" xfId="0" applyAlignment="1" applyBorder="1" applyFont="1">
      <alignment horizontal="center" shrinkToFit="0" vertical="bottom" wrapText="1"/>
    </xf>
    <xf borderId="11" fillId="0" fontId="4" numFmtId="14" xfId="0" applyAlignment="1" applyBorder="1" applyFont="1" applyNumberFormat="1">
      <alignment horizontal="center" readingOrder="0" shrinkToFit="0" vertical="bottom" wrapText="1"/>
    </xf>
    <xf borderId="11" fillId="0" fontId="1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14" fillId="0" fontId="4" numFmtId="0" xfId="0" applyAlignment="1" applyBorder="1" applyFont="1">
      <alignment horizontal="center" readingOrder="0" shrinkToFit="0" vertical="bottom" wrapText="1"/>
    </xf>
    <xf borderId="11" fillId="0" fontId="4" numFmtId="0" xfId="0" applyAlignment="1" applyBorder="1" applyFont="1">
      <alignment horizontal="center" readingOrder="0" shrinkToFit="0" vertical="bottom" wrapText="1"/>
    </xf>
    <xf borderId="11" fillId="0" fontId="5" numFmtId="0" xfId="0" applyAlignment="1" applyBorder="1" applyFont="1">
      <alignment horizontal="left" readingOrder="0" shrinkToFit="0" vertical="bottom" wrapText="1"/>
    </xf>
    <xf borderId="11" fillId="0" fontId="5" numFmtId="0" xfId="0" applyAlignment="1" applyBorder="1" applyFont="1">
      <alignment horizontal="left" readingOrder="0" shrinkToFit="0" vertical="bottom" wrapText="1"/>
    </xf>
    <xf borderId="0" fillId="0" fontId="7" numFmtId="14" xfId="0" applyAlignment="1" applyFont="1" applyNumberFormat="1">
      <alignment readingOrder="0" shrinkToFit="0" wrapText="1"/>
    </xf>
    <xf borderId="11" fillId="0" fontId="4" numFmtId="0" xfId="0" applyAlignment="1" applyBorder="1" applyFont="1">
      <alignment horizontal="center" shrinkToFit="0" vertical="bottom" wrapText="1"/>
    </xf>
    <xf borderId="8" fillId="0" fontId="5" numFmtId="0" xfId="0" applyAlignment="1" applyBorder="1" applyFont="1">
      <alignment horizontal="center" shrinkToFit="0" vertical="bottom" wrapText="1"/>
    </xf>
    <xf borderId="9" fillId="0" fontId="5" numFmtId="0" xfId="0" applyAlignment="1" applyBorder="1" applyFont="1">
      <alignment horizontal="center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8" fillId="0" fontId="12" numFmtId="0" xfId="0" applyAlignment="1" applyBorder="1" applyFont="1">
      <alignment horizontal="center" readingOrder="0" shrinkToFit="0" vertical="bottom" wrapText="1"/>
    </xf>
    <xf borderId="8" fillId="0" fontId="12" numFmtId="0" xfId="0" applyAlignment="1" applyBorder="1" applyFont="1">
      <alignment horizontal="center" readingOrder="0" shrinkToFit="0" vertical="bottom" wrapText="1"/>
    </xf>
    <xf borderId="9" fillId="0" fontId="12" numFmtId="0" xfId="0" applyAlignment="1" applyBorder="1" applyFont="1">
      <alignment horizontal="center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horizontal="left" readingOrder="0" shrinkToFit="0" vertical="bottom" wrapText="0"/>
    </xf>
    <xf borderId="0" fillId="0" fontId="12" numFmtId="1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 shrinkToFit="0" vertical="bottom" wrapText="1"/>
    </xf>
    <xf borderId="9" fillId="0" fontId="12" numFmtId="0" xfId="0" applyAlignment="1" applyBorder="1" applyFont="1">
      <alignment horizontal="center" readingOrder="0" shrinkToFit="0" vertical="bottom" wrapText="1"/>
    </xf>
    <xf borderId="0" fillId="0" fontId="12" numFmtId="14" xfId="0" applyAlignment="1" applyFont="1" applyNumberFormat="1">
      <alignment horizontal="center" readingOrder="0" shrinkToFit="0" vertical="bottom" wrapText="1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0" fontId="12" numFmtId="14" xfId="0" applyAlignment="1" applyFont="1" applyNumberFormat="1">
      <alignment readingOrder="0" shrinkToFit="0" wrapText="1"/>
    </xf>
    <xf borderId="0" fillId="0" fontId="12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 shrinkToFit="0" vertical="bottom" wrapText="1"/>
    </xf>
    <xf borderId="8" fillId="0" fontId="12" numFmtId="0" xfId="0" applyAlignment="1" applyBorder="1" applyFont="1">
      <alignment shrinkToFit="0" wrapText="1"/>
    </xf>
    <xf borderId="9" fillId="0" fontId="12" numFmtId="0" xfId="0" applyAlignment="1" applyBorder="1" applyFont="1">
      <alignment shrinkToFit="0" wrapText="1"/>
    </xf>
    <xf borderId="8" fillId="0" fontId="38" numFmtId="0" xfId="0" applyAlignment="1" applyBorder="1" applyFont="1">
      <alignment horizontal="center" readingOrder="0" shrinkToFit="0" vertical="bottom" wrapText="1"/>
    </xf>
    <xf borderId="9" fillId="0" fontId="38" numFmtId="0" xfId="0" applyAlignment="1" applyBorder="1" applyFont="1">
      <alignment horizontal="center" readingOrder="0" shrinkToFit="0" vertical="bottom" wrapText="1"/>
    </xf>
    <xf borderId="0" fillId="0" fontId="38" numFmtId="0" xfId="0" applyAlignment="1" applyFont="1">
      <alignment horizontal="center" readingOrder="0" shrinkToFit="0" vertical="bottom" wrapText="1"/>
    </xf>
    <xf borderId="0" fillId="0" fontId="38" numFmtId="0" xfId="0" applyAlignment="1" applyFont="1">
      <alignment readingOrder="0" shrinkToFit="0" wrapText="1"/>
    </xf>
    <xf borderId="10" fillId="0" fontId="5" numFmtId="0" xfId="0" applyAlignment="1" applyBorder="1" applyFont="1">
      <alignment horizontal="center" readingOrder="0" shrinkToFit="0" vertical="bottom" wrapText="1"/>
    </xf>
    <xf borderId="8" fillId="0" fontId="4" numFmtId="0" xfId="0" applyAlignment="1" applyBorder="1" applyFont="1">
      <alignment horizontal="left" readingOrder="0" shrinkToFit="0" vertical="bottom" wrapText="0"/>
    </xf>
    <xf borderId="9" fillId="0" fontId="5" numFmtId="0" xfId="0" applyAlignment="1" applyBorder="1" applyFont="1">
      <alignment horizontal="center" shrinkToFit="0" vertical="bottom" wrapText="1"/>
    </xf>
    <xf borderId="8" fillId="0" fontId="5" numFmtId="0" xfId="0" applyAlignment="1" applyBorder="1" applyFont="1">
      <alignment horizontal="left" readingOrder="0" shrinkToFit="0" vertical="bottom" wrapText="1"/>
    </xf>
    <xf borderId="8" fillId="3" fontId="5" numFmtId="0" xfId="0" applyAlignment="1" applyBorder="1" applyFont="1">
      <alignment horizontal="center" readingOrder="0" shrinkToFit="0" vertical="bottom" wrapText="1"/>
    </xf>
    <xf borderId="0" fillId="3" fontId="4" numFmtId="0" xfId="0" applyAlignment="1" applyFont="1">
      <alignment readingOrder="0" shrinkToFit="0" wrapText="1"/>
    </xf>
    <xf borderId="9" fillId="3" fontId="5" numFmtId="0" xfId="0" applyAlignment="1" applyBorder="1" applyFont="1">
      <alignment horizontal="center"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3" fontId="1" numFmtId="0" xfId="0" applyAlignment="1" applyFont="1">
      <alignment horizontal="left"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1" numFmtId="0" xfId="0" applyAlignment="1" applyFont="1">
      <alignment horizontal="center" shrinkToFit="0" vertical="bottom" wrapText="1"/>
    </xf>
    <xf borderId="0" fillId="3" fontId="1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10" fillId="3" fontId="5" numFmtId="0" xfId="0" applyAlignment="1" applyBorder="1" applyFont="1">
      <alignment horizontal="center"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left" readingOrder="0" shrinkToFit="0" vertical="bottom" wrapText="1"/>
    </xf>
    <xf borderId="9" fillId="0" fontId="7" numFmtId="0" xfId="0" applyAlignment="1" applyBorder="1" applyFont="1">
      <alignment shrinkToFit="0" wrapText="1"/>
    </xf>
    <xf borderId="0" fillId="0" fontId="17" numFmtId="0" xfId="0" applyAlignment="1" applyFont="1">
      <alignment shrinkToFit="0" wrapText="1"/>
    </xf>
    <xf borderId="10" fillId="0" fontId="7" numFmtId="0" xfId="0" applyAlignment="1" applyBorder="1" applyFont="1">
      <alignment horizontal="center" shrinkToFit="0" vertical="bottom" wrapText="1"/>
    </xf>
    <xf borderId="8" fillId="0" fontId="7" numFmtId="0" xfId="0" applyAlignment="1" applyBorder="1" applyFont="1">
      <alignment horizontal="center" shrinkToFit="0" vertical="bottom" wrapText="1"/>
    </xf>
    <xf borderId="1" fillId="0" fontId="32" numFmtId="0" xfId="0" applyAlignment="1" applyBorder="1" applyFont="1">
      <alignment horizontal="left" shrinkToFit="0" vertical="bottom" wrapText="0"/>
    </xf>
    <xf borderId="1" fillId="0" fontId="39" numFmtId="0" xfId="0" applyAlignment="1" applyBorder="1" applyFont="1">
      <alignment horizontal="center" readingOrder="0" shrinkToFit="0" vertical="bottom" wrapText="0"/>
    </xf>
    <xf borderId="4" fillId="5" fontId="9" numFmtId="0" xfId="0" applyAlignment="1" applyBorder="1" applyFont="1">
      <alignment horizontal="left" readingOrder="0" shrinkToFit="0" vertical="bottom" wrapText="1"/>
    </xf>
    <xf borderId="4" fillId="5" fontId="9" numFmtId="0" xfId="0" applyAlignment="1" applyBorder="1" applyFont="1">
      <alignment readingOrder="0" shrinkToFit="0" wrapText="1"/>
    </xf>
    <xf borderId="12" fillId="0" fontId="7" numFmtId="0" xfId="0" applyAlignment="1" applyBorder="1" applyFont="1">
      <alignment horizontal="center" readingOrder="0" shrinkToFit="0" vertical="bottom" wrapText="1"/>
    </xf>
    <xf borderId="15" fillId="0" fontId="7" numFmtId="0" xfId="0" applyAlignment="1" applyBorder="1" applyFont="1">
      <alignment horizontal="center" readingOrder="0" shrinkToFit="0" vertical="bottom" wrapText="1"/>
    </xf>
    <xf borderId="14" fillId="0" fontId="7" numFmtId="0" xfId="0" applyAlignment="1" applyBorder="1" applyFont="1">
      <alignment horizontal="center" readingOrder="0" shrinkToFit="0" vertical="bottom" wrapText="1"/>
    </xf>
    <xf borderId="11" fillId="0" fontId="7" numFmtId="0" xfId="0" applyAlignment="1" applyBorder="1" applyFont="1">
      <alignment horizontal="center" readingOrder="0" shrinkToFit="0" vertical="bottom" wrapText="1"/>
    </xf>
    <xf borderId="11" fillId="0" fontId="7" numFmtId="0" xfId="0" applyAlignment="1" applyBorder="1" applyFont="1">
      <alignment horizontal="left" readingOrder="0" shrinkToFit="0" vertical="bottom" wrapText="1"/>
    </xf>
    <xf borderId="11" fillId="0" fontId="7" numFmtId="14" xfId="0" applyAlignment="1" applyBorder="1" applyFont="1" applyNumberFormat="1">
      <alignment horizontal="center" readingOrder="0" shrinkToFit="0" vertical="bottom" wrapText="1"/>
    </xf>
    <xf borderId="12" fillId="0" fontId="7" numFmtId="0" xfId="0" applyAlignment="1" applyBorder="1" applyFont="1">
      <alignment horizontal="center" shrinkToFit="0" vertical="bottom" wrapText="1"/>
    </xf>
    <xf borderId="9" fillId="0" fontId="7" numFmtId="0" xfId="0" applyAlignment="1" applyBorder="1" applyFont="1">
      <alignment horizontal="center" readingOrder="0" shrinkToFit="0" vertical="bottom" wrapText="1"/>
    </xf>
    <xf borderId="0" fillId="0" fontId="7" numFmtId="14" xfId="0" applyAlignment="1" applyFont="1" applyNumberFormat="1">
      <alignment horizontal="center" readingOrder="0" shrinkToFit="0" vertical="bottom" wrapText="1"/>
    </xf>
    <xf borderId="11" fillId="0" fontId="7" numFmtId="0" xfId="0" applyAlignment="1" applyBorder="1" applyFont="1">
      <alignment horizontal="left" readingOrder="0" shrinkToFit="0" vertical="bottom" wrapText="1"/>
    </xf>
    <xf borderId="11" fillId="0" fontId="7" numFmtId="0" xfId="0" applyAlignment="1" applyBorder="1" applyFont="1">
      <alignment readingOrder="0" shrinkToFit="0" wrapText="1"/>
    </xf>
    <xf borderId="11" fillId="0" fontId="7" numFmtId="0" xfId="0" applyAlignment="1" applyBorder="1" applyFont="1">
      <alignment readingOrder="0" shrinkToFit="0" wrapText="1"/>
    </xf>
    <xf borderId="11" fillId="0" fontId="7" numFmtId="0" xfId="0" applyAlignment="1" applyBorder="1" applyFont="1">
      <alignment horizontal="center" readingOrder="0" shrinkToFit="0" vertical="bottom" wrapText="1"/>
    </xf>
    <xf borderId="11" fillId="0" fontId="7" numFmtId="0" xfId="0" applyAlignment="1" applyBorder="1" applyFont="1">
      <alignment horizontal="center" shrinkToFit="0" vertical="bottom" wrapText="1"/>
    </xf>
    <xf borderId="11" fillId="0" fontId="7" numFmtId="0" xfId="0" applyAlignment="1" applyBorder="1" applyFont="1">
      <alignment horizontal="left" shrinkToFit="0" vertical="bottom" wrapText="1"/>
    </xf>
    <xf borderId="14" fillId="0" fontId="7" numFmtId="0" xfId="0" applyAlignment="1" applyBorder="1" applyFont="1">
      <alignment horizontal="center" readingOrder="0" shrinkToFit="0" vertical="bottom" wrapText="1"/>
    </xf>
    <xf borderId="11" fillId="0" fontId="16" numFmtId="0" xfId="0" applyAlignment="1" applyBorder="1" applyFont="1">
      <alignment horizontal="left" readingOrder="0" shrinkToFit="0" vertical="bottom" wrapText="1"/>
    </xf>
    <xf borderId="11" fillId="0" fontId="16" numFmtId="0" xfId="0" applyAlignment="1" applyBorder="1" applyFont="1">
      <alignment horizontal="center" readingOrder="0" shrinkToFit="0" vertical="bottom" wrapText="1"/>
    </xf>
    <xf borderId="11" fillId="0" fontId="40" numFmtId="0" xfId="0" applyAlignment="1" applyBorder="1" applyFont="1">
      <alignment horizontal="center" readingOrder="0" shrinkToFit="0" vertical="bottom" wrapText="1"/>
    </xf>
    <xf borderId="9" fillId="0" fontId="7" numFmtId="0" xfId="0" applyAlignment="1" applyBorder="1" applyFont="1">
      <alignment horizontal="center" shrinkToFit="0" vertical="bottom" wrapText="1"/>
    </xf>
    <xf borderId="10" fillId="3" fontId="7" numFmtId="0" xfId="0" applyAlignment="1" applyBorder="1" applyFont="1">
      <alignment horizontal="center" shrinkToFit="0" vertical="bottom" wrapText="1"/>
    </xf>
    <xf borderId="8" fillId="3" fontId="7" numFmtId="0" xfId="0" applyAlignment="1" applyBorder="1" applyFont="1">
      <alignment horizontal="center" readingOrder="0" shrinkToFit="0" vertical="bottom" wrapText="1"/>
    </xf>
    <xf borderId="9" fillId="3" fontId="7" numFmtId="0" xfId="0" applyAlignment="1" applyBorder="1" applyFont="1">
      <alignment horizontal="center" shrinkToFit="0" vertical="bottom" wrapText="1"/>
    </xf>
    <xf borderId="0" fillId="3" fontId="7" numFmtId="0" xfId="0" applyAlignment="1" applyFont="1">
      <alignment horizontal="center" shrinkToFit="0" vertical="bottom" wrapText="1"/>
    </xf>
    <xf borderId="0" fillId="3" fontId="17" numFmtId="0" xfId="0" applyAlignment="1" applyFont="1">
      <alignment horizontal="center" shrinkToFit="0" vertical="bottom" wrapText="1"/>
    </xf>
    <xf borderId="0" fillId="3" fontId="7" numFmtId="0" xfId="0" applyAlignment="1" applyFont="1">
      <alignment horizontal="left" shrinkToFit="0" vertical="bottom" wrapText="1"/>
    </xf>
    <xf borderId="8" fillId="3" fontId="7" numFmtId="0" xfId="0" applyAlignment="1" applyBorder="1" applyFont="1">
      <alignment horizontal="center" shrinkToFit="0" vertical="bottom" wrapText="1"/>
    </xf>
    <xf borderId="10" fillId="0" fontId="7" numFmtId="0" xfId="0" applyAlignment="1" applyBorder="1" applyFont="1">
      <alignment horizontal="center" readingOrder="0" shrinkToFit="0" vertical="bottom" wrapText="1"/>
    </xf>
    <xf borderId="8" fillId="0" fontId="7" numFmtId="0" xfId="0" applyAlignment="1" applyBorder="1" applyFont="1">
      <alignment horizontal="center" readingOrder="0" shrinkToFit="0" vertical="bottom" wrapText="1"/>
    </xf>
    <xf borderId="9" fillId="0" fontId="7" numFmtId="0" xfId="0" applyAlignment="1" applyBorder="1" applyFont="1">
      <alignment horizontal="center" readingOrder="0" shrinkToFit="0" vertical="bottom" wrapText="1"/>
    </xf>
    <xf borderId="0" fillId="0" fontId="7" numFmtId="0" xfId="0" applyAlignment="1" applyFont="1">
      <alignment horizontal="left" readingOrder="0" shrinkToFit="0" vertical="bottom" wrapText="1"/>
    </xf>
    <xf borderId="0" fillId="8" fontId="41" numFmtId="0" xfId="0" applyAlignment="1" applyFont="1">
      <alignment horizontal="center" readingOrder="0" shrinkToFit="0" wrapText="1"/>
    </xf>
    <xf borderId="0" fillId="0" fontId="42" numFmtId="0" xfId="0" applyAlignment="1" applyFont="1">
      <alignment readingOrder="0" shrinkToFit="0" wrapText="1"/>
    </xf>
    <xf borderId="0" fillId="0" fontId="7" numFmtId="0" xfId="0" applyAlignment="1" applyFont="1">
      <alignment horizontal="left" readingOrder="0" shrinkToFit="0" vertical="bottom" wrapText="1"/>
    </xf>
    <xf borderId="0" fillId="0" fontId="40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0" fontId="40" numFmtId="0" xfId="0" applyAlignment="1" applyFont="1">
      <alignment horizontal="center" readingOrder="0" shrinkToFit="0" vertical="bottom" wrapText="1"/>
    </xf>
    <xf borderId="0" fillId="0" fontId="40" numFmtId="0" xfId="0" applyAlignment="1" applyFont="1">
      <alignment readingOrder="0" shrinkToFit="0" wrapText="1"/>
    </xf>
    <xf borderId="0" fillId="0" fontId="40" numFmtId="0" xfId="0" applyAlignment="1" applyFont="1">
      <alignment horizontal="center" readingOrder="0" shrinkToFit="0" vertical="bottom" wrapText="1"/>
    </xf>
    <xf borderId="0" fillId="0" fontId="41" numFmtId="0" xfId="0" applyAlignment="1" applyFont="1">
      <alignment horizontal="left" readingOrder="0" shrinkToFit="0" vertical="bottom" wrapText="1"/>
    </xf>
    <xf borderId="0" fillId="0" fontId="41" numFmtId="0" xfId="0" applyAlignment="1" applyFont="1">
      <alignment readingOrder="0" shrinkToFit="0" wrapText="1"/>
    </xf>
    <xf borderId="0" fillId="0" fontId="41" numFmtId="0" xfId="0" applyAlignment="1" applyFont="1">
      <alignment readingOrder="0" shrinkToFit="0" wrapText="1"/>
    </xf>
    <xf borderId="0" fillId="0" fontId="43" numFmtId="0" xfId="0" applyAlignment="1" applyFont="1">
      <alignment horizontal="center" shrinkToFit="0" vertical="bottom" wrapText="1"/>
    </xf>
    <xf borderId="0" fillId="0" fontId="43" numFmtId="0" xfId="0" applyAlignment="1" applyFont="1">
      <alignment horizontal="left" shrinkToFit="0" vertical="bottom" wrapText="1"/>
    </xf>
    <xf borderId="0" fillId="0" fontId="16" numFmtId="0" xfId="0" applyAlignment="1" applyFont="1">
      <alignment readingOrder="0" shrinkToFit="0" wrapText="1"/>
    </xf>
    <xf borderId="0" fillId="0" fontId="16" numFmtId="0" xfId="0" applyAlignment="1" applyFont="1">
      <alignment horizontal="center" shrinkToFit="0" vertical="bottom" wrapText="1"/>
    </xf>
    <xf borderId="8" fillId="0" fontId="16" numFmtId="0" xfId="0" applyAlignment="1" applyBorder="1" applyFont="1">
      <alignment horizontal="center" readingOrder="0" shrinkToFit="0" vertical="bottom" wrapText="1"/>
    </xf>
    <xf borderId="9" fillId="3" fontId="7" numFmtId="0" xfId="0" applyAlignment="1" applyBorder="1" applyFont="1">
      <alignment horizontal="center" readingOrder="0" shrinkToFit="0" vertical="bottom" wrapText="1"/>
    </xf>
    <xf borderId="0" fillId="3" fontId="7" numFmtId="14" xfId="0" applyAlignment="1" applyFont="1" applyNumberFormat="1">
      <alignment horizontal="center" readingOrder="0" shrinkToFit="0" vertical="bottom" wrapText="1"/>
    </xf>
    <xf borderId="0" fillId="3" fontId="41" numFmtId="0" xfId="0" applyAlignment="1" applyFont="1">
      <alignment horizontal="left" readingOrder="0" shrinkToFit="0" vertical="bottom" wrapText="1"/>
    </xf>
    <xf borderId="0" fillId="3" fontId="40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7" numFmtId="0" xfId="0" applyAlignment="1" applyFont="1">
      <alignment horizontal="center" readingOrder="0" shrinkToFit="0" vertical="bottom" wrapText="1"/>
    </xf>
    <xf borderId="0" fillId="3" fontId="40" numFmtId="0" xfId="0" applyAlignment="1" applyFont="1">
      <alignment horizontal="left"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0" fillId="0" fontId="16" numFmtId="0" xfId="0" applyAlignment="1" applyFont="1">
      <alignment horizontal="left" readingOrder="0" shrinkToFit="0" vertical="bottom" wrapText="1"/>
    </xf>
    <xf borderId="0" fillId="3" fontId="16" numFmtId="0" xfId="0" applyAlignment="1" applyFont="1">
      <alignment horizontal="center" shrinkToFit="0" vertical="bottom" wrapText="1"/>
    </xf>
    <xf borderId="0" fillId="3" fontId="16" numFmtId="0" xfId="0" applyAlignment="1" applyFont="1">
      <alignment horizontal="left" readingOrder="0" shrinkToFit="0" vertical="bottom" wrapText="1"/>
    </xf>
    <xf borderId="0" fillId="3" fontId="40" numFmtId="0" xfId="0" applyAlignment="1" applyFont="1">
      <alignment horizontal="left" shrinkToFit="0" vertical="bottom" wrapText="1"/>
    </xf>
    <xf borderId="0" fillId="0" fontId="7" numFmtId="0" xfId="0" applyAlignment="1" applyFont="1">
      <alignment horizontal="left" shrinkToFit="0" vertical="bottom" wrapText="1"/>
    </xf>
    <xf borderId="0" fillId="0" fontId="16" numFmtId="0" xfId="0" applyAlignment="1" applyFont="1">
      <alignment readingOrder="0" shrinkToFit="0" wrapText="1"/>
    </xf>
    <xf borderId="0" fillId="0" fontId="42" numFmtId="0" xfId="0" applyAlignment="1" applyFont="1">
      <alignment readingOrder="0" shrinkToFit="0" wrapText="1"/>
    </xf>
    <xf borderId="0" fillId="0" fontId="42" numFmtId="0" xfId="0" applyAlignment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vertical="bottom" wrapText="1"/>
    </xf>
    <xf borderId="8" fillId="3" fontId="40" numFmtId="0" xfId="0" applyAlignment="1" applyBorder="1" applyFont="1">
      <alignment horizontal="center" readingOrder="0" shrinkToFit="0" vertical="bottom" wrapText="1"/>
    </xf>
    <xf borderId="0" fillId="3" fontId="10" numFmtId="14" xfId="0" applyAlignment="1" applyFont="1" applyNumberFormat="1">
      <alignment horizontal="center" readingOrder="0" shrinkToFit="0" vertical="bottom" wrapText="0"/>
    </xf>
    <xf borderId="0" fillId="3" fontId="40" numFmtId="0" xfId="0" applyAlignment="1" applyFont="1">
      <alignment horizontal="center" readingOrder="0" shrinkToFit="0" vertical="bottom" wrapText="1"/>
    </xf>
    <xf borderId="0" fillId="3" fontId="40" numFmtId="0" xfId="0" applyAlignment="1" applyFont="1">
      <alignment horizontal="center" shrinkToFit="0" vertical="bottom" wrapText="1"/>
    </xf>
    <xf borderId="10" fillId="0" fontId="40" numFmtId="0" xfId="0" applyAlignment="1" applyBorder="1" applyFont="1">
      <alignment horizontal="center" readingOrder="0" shrinkToFit="0" vertical="bottom" wrapText="1"/>
    </xf>
    <xf borderId="8" fillId="0" fontId="40" numFmtId="0" xfId="0" applyAlignment="1" applyBorder="1" applyFont="1">
      <alignment horizontal="center" readingOrder="0" shrinkToFit="0" vertical="bottom" wrapText="1"/>
    </xf>
    <xf borderId="9" fillId="0" fontId="40" numFmtId="0" xfId="0" applyAlignment="1" applyBorder="1" applyFont="1">
      <alignment horizontal="center" readingOrder="0" shrinkToFit="0" vertical="bottom" wrapText="1"/>
    </xf>
    <xf borderId="0" fillId="0" fontId="40" numFmtId="0" xfId="0" applyAlignment="1" applyFont="1">
      <alignment horizontal="left" readingOrder="0" shrinkToFit="0" vertical="bottom" wrapText="1"/>
    </xf>
    <xf borderId="0" fillId="0" fontId="40" numFmtId="14" xfId="0" applyAlignment="1" applyFont="1" applyNumberFormat="1">
      <alignment horizontal="center" readingOrder="0" shrinkToFit="0" vertical="bottom" wrapText="1"/>
    </xf>
    <xf borderId="10" fillId="0" fontId="40" numFmtId="0" xfId="0" applyAlignment="1" applyBorder="1" applyFont="1">
      <alignment horizontal="center" shrinkToFit="0" vertical="bottom" wrapText="1"/>
    </xf>
    <xf borderId="9" fillId="3" fontId="40" numFmtId="0" xfId="0" applyAlignment="1" applyBorder="1" applyFont="1">
      <alignment horizontal="center" shrinkToFit="0" vertical="bottom" wrapText="1"/>
    </xf>
    <xf borderId="0" fillId="3" fontId="41" numFmtId="0" xfId="0" applyAlignment="1" applyFont="1">
      <alignment horizontal="left" shrinkToFit="0" vertical="bottom" wrapText="1"/>
    </xf>
    <xf borderId="0" fillId="3" fontId="40" numFmtId="0" xfId="0" applyAlignment="1" applyFont="1">
      <alignment shrinkToFit="0" wrapText="1"/>
    </xf>
    <xf borderId="0" fillId="3" fontId="41" numFmtId="0" xfId="0" applyAlignment="1" applyFont="1">
      <alignment shrinkToFit="0" wrapText="1"/>
    </xf>
    <xf borderId="10" fillId="3" fontId="40" numFmtId="0" xfId="0" applyAlignment="1" applyBorder="1" applyFont="1">
      <alignment horizontal="center" shrinkToFit="0" vertical="bottom" wrapText="1"/>
    </xf>
    <xf borderId="8" fillId="0" fontId="40" numFmtId="0" xfId="0" applyAlignment="1" applyBorder="1" applyFont="1">
      <alignment horizontal="center" shrinkToFit="0" vertical="bottom" wrapText="1"/>
    </xf>
    <xf borderId="9" fillId="0" fontId="40" numFmtId="0" xfId="0" applyAlignment="1" applyBorder="1" applyFont="1">
      <alignment horizontal="center" shrinkToFit="0" vertical="bottom" wrapText="1"/>
    </xf>
    <xf borderId="0" fillId="0" fontId="40" numFmtId="0" xfId="0" applyAlignment="1" applyFont="1">
      <alignment horizontal="left" readingOrder="0" shrinkToFit="0" vertical="bottom" wrapText="1"/>
    </xf>
    <xf borderId="10" fillId="0" fontId="40" numFmtId="0" xfId="0" applyAlignment="1" applyBorder="1" applyFont="1">
      <alignment horizontal="left" readingOrder="0" shrinkToFit="0" vertical="bottom" wrapText="1"/>
    </xf>
    <xf borderId="9" fillId="3" fontId="16" numFmtId="0" xfId="0" applyAlignment="1" applyBorder="1" applyFont="1">
      <alignment horizontal="center" readingOrder="0" shrinkToFit="0" vertical="bottom" wrapText="1"/>
    </xf>
    <xf borderId="0" fillId="3" fontId="16" numFmtId="14" xfId="0" applyAlignment="1" applyFont="1" applyNumberFormat="1">
      <alignment horizontal="center" readingOrder="0" shrinkToFit="0" vertical="bottom" wrapText="1"/>
    </xf>
    <xf borderId="0" fillId="3" fontId="41" numFmtId="0" xfId="0" applyAlignment="1" applyFont="1">
      <alignment horizontal="left" readingOrder="0" shrinkToFit="0" vertical="bottom" wrapText="1"/>
    </xf>
    <xf borderId="0" fillId="3" fontId="16" numFmtId="0" xfId="0" applyAlignment="1" applyFont="1">
      <alignment readingOrder="0" shrinkToFit="0" wrapText="1"/>
    </xf>
    <xf borderId="0" fillId="0" fontId="41" numFmtId="0" xfId="0" applyAlignment="1" applyFont="1">
      <alignment horizontal="left" readingOrder="0" shrinkToFit="0" vertical="bottom" wrapText="1"/>
    </xf>
    <xf borderId="9" fillId="3" fontId="7" numFmtId="0" xfId="0" applyAlignment="1" applyBorder="1" applyFont="1">
      <alignment horizontal="center" readingOrder="0" shrinkToFit="0" vertical="bottom" wrapText="1"/>
    </xf>
    <xf borderId="0" fillId="3" fontId="7" numFmtId="0" xfId="0" applyAlignment="1" applyFont="1">
      <alignment horizontal="center" readingOrder="0" shrinkToFit="0" vertical="bottom" wrapText="1"/>
    </xf>
    <xf borderId="0" fillId="3" fontId="7" numFmtId="0" xfId="0" applyAlignment="1" applyFont="1">
      <alignment horizontal="left" readingOrder="0" shrinkToFit="0" vertical="bottom" wrapText="1"/>
    </xf>
    <xf borderId="1" fillId="0" fontId="11" numFmtId="0" xfId="0" applyAlignment="1" applyBorder="1" applyFont="1">
      <alignment horizontal="left" shrinkToFit="0" vertical="bottom" wrapText="0"/>
    </xf>
    <xf borderId="4" fillId="4" fontId="6" numFmtId="0" xfId="0" applyAlignment="1" applyBorder="1" applyFont="1">
      <alignment horizontal="center" readingOrder="0" shrinkToFit="0" vertical="bottom" wrapText="1"/>
    </xf>
    <xf borderId="4" fillId="4" fontId="6" numFmtId="0" xfId="0" applyAlignment="1" applyBorder="1" applyFont="1">
      <alignment horizontal="center" readingOrder="0" shrinkToFit="0" vertical="bottom" wrapText="1"/>
    </xf>
    <xf borderId="4" fillId="5" fontId="6" numFmtId="0" xfId="0" applyAlignment="1" applyBorder="1" applyFont="1">
      <alignment horizontal="left" readingOrder="0" shrinkToFit="0" vertical="bottom" wrapText="1"/>
    </xf>
    <xf borderId="4" fillId="5" fontId="6" numFmtId="0" xfId="0" applyAlignment="1" applyBorder="1" applyFont="1">
      <alignment readingOrder="0" shrinkToFit="0" wrapText="1"/>
    </xf>
    <xf borderId="8" fillId="0" fontId="17" numFmtId="0" xfId="0" applyAlignment="1" applyBorder="1" applyFont="1">
      <alignment horizontal="left" readingOrder="0" shrinkToFit="0" wrapText="1"/>
    </xf>
    <xf borderId="0" fillId="8" fontId="40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left" readingOrder="0" shrinkToFit="0" vertical="bottom" wrapText="1"/>
    </xf>
    <xf borderId="10" fillId="0" fontId="18" numFmtId="14" xfId="0" applyAlignment="1" applyBorder="1" applyFont="1" applyNumberFormat="1">
      <alignment readingOrder="0" shrinkToFit="0" wrapText="1"/>
    </xf>
    <xf borderId="8" fillId="0" fontId="16" numFmtId="0" xfId="0" applyAlignment="1" applyBorder="1" applyFont="1">
      <alignment horizontal="left" readingOrder="0" shrinkToFit="0" vertical="bottom" wrapText="1"/>
    </xf>
    <xf borderId="0" fillId="3" fontId="17" numFmtId="0" xfId="0" applyAlignment="1" applyFont="1">
      <alignment horizontal="center" readingOrder="0" shrinkToFit="0" wrapText="1"/>
    </xf>
    <xf borderId="0" fillId="3" fontId="17" numFmtId="0" xfId="0" applyAlignment="1" applyFont="1">
      <alignment readingOrder="0" shrinkToFit="0" wrapText="1"/>
    </xf>
    <xf borderId="0" fillId="3" fontId="41" numFmtId="0" xfId="0" applyAlignment="1" applyFont="1">
      <alignment horizontal="center" readingOrder="0" shrinkToFit="0" wrapText="1"/>
    </xf>
    <xf borderId="0" fillId="3" fontId="18" numFmtId="0" xfId="0" applyAlignment="1" applyFont="1">
      <alignment horizontal="center" readingOrder="0" shrinkToFit="0" wrapText="1"/>
    </xf>
    <xf borderId="0" fillId="3" fontId="42" numFmtId="0" xfId="0" applyAlignment="1" applyFont="1">
      <alignment readingOrder="0" shrinkToFit="0" wrapText="1"/>
    </xf>
    <xf borderId="9" fillId="3" fontId="18" numFmtId="0" xfId="0" applyAlignment="1" applyBorder="1" applyFont="1">
      <alignment horizontal="center" readingOrder="0" shrinkToFit="0" wrapText="1"/>
    </xf>
    <xf borderId="0" fillId="3" fontId="18" numFmtId="14" xfId="0" applyAlignment="1" applyFont="1" applyNumberFormat="1">
      <alignment horizontal="center" readingOrder="0" shrinkToFit="0" wrapText="1"/>
    </xf>
    <xf borderId="0" fillId="3" fontId="18" numFmtId="0" xfId="0" applyAlignment="1" applyFont="1">
      <alignment horizontal="left" readingOrder="0" shrinkToFit="0" vertical="bottom" wrapText="1"/>
    </xf>
    <xf borderId="0" fillId="3" fontId="17" numFmtId="14" xfId="0" applyAlignment="1" applyFont="1" applyNumberFormat="1">
      <alignment readingOrder="0" shrinkToFit="0" wrapText="1"/>
    </xf>
    <xf borderId="0" fillId="3" fontId="18" numFmtId="14" xfId="0" applyAlignment="1" applyFont="1" applyNumberFormat="1">
      <alignment readingOrder="0" shrinkToFit="0" wrapText="1"/>
    </xf>
    <xf borderId="9" fillId="3" fontId="7" numFmtId="0" xfId="0" applyAlignment="1" applyBorder="1" applyFont="1">
      <alignment horizontal="center" readingOrder="0" shrinkToFit="0" wrapText="1"/>
    </xf>
    <xf borderId="0" fillId="3" fontId="7" numFmtId="14" xfId="0" applyAlignment="1" applyFont="1" applyNumberFormat="1">
      <alignment horizontal="center" readingOrder="0" shrinkToFit="0" wrapText="1"/>
    </xf>
    <xf borderId="0" fillId="3" fontId="7" numFmtId="0" xfId="0" applyAlignment="1" applyFont="1">
      <alignment readingOrder="0" shrinkToFit="0" wrapText="1"/>
    </xf>
    <xf borderId="10" fillId="3" fontId="18" numFmtId="14" xfId="0" applyAlignment="1" applyBorder="1" applyFont="1" applyNumberFormat="1">
      <alignment readingOrder="0" shrinkToFit="0" wrapText="1"/>
    </xf>
    <xf borderId="0" fillId="0" fontId="18" numFmtId="0" xfId="0" applyAlignment="1" applyFont="1">
      <alignment horizontal="center" readingOrder="0" shrinkToFit="0" wrapText="1"/>
    </xf>
    <xf borderId="0" fillId="0" fontId="18" numFmtId="0" xfId="0" applyAlignment="1" applyFont="1">
      <alignment horizontal="left" readingOrder="0" shrinkToFit="0" vertical="bottom" wrapText="1"/>
    </xf>
    <xf borderId="8" fillId="0" fontId="17" numFmtId="0" xfId="0" applyAlignment="1" applyBorder="1" applyFont="1">
      <alignment horizontal="left" readingOrder="0" shrinkToFit="0" vertical="bottom" wrapText="1"/>
    </xf>
    <xf borderId="0" fillId="0" fontId="16" numFmtId="0" xfId="0" applyAlignment="1" applyFont="1">
      <alignment horizontal="center" readingOrder="0" shrinkToFit="0" vertical="bottom" wrapText="1"/>
    </xf>
    <xf borderId="0" fillId="0" fontId="41" numFmtId="0" xfId="0" applyAlignment="1" applyFont="1">
      <alignment horizontal="center" readingOrder="0" shrinkToFit="0" wrapText="1"/>
    </xf>
    <xf borderId="10" fillId="0" fontId="7" numFmtId="14" xfId="0" applyAlignment="1" applyBorder="1" applyFont="1" applyNumberFormat="1">
      <alignment readingOrder="0" shrinkToFit="0" wrapText="1"/>
    </xf>
    <xf borderId="8" fillId="3" fontId="40" numFmtId="0" xfId="0" applyAlignment="1" applyBorder="1" applyFont="1">
      <alignment horizontal="left" readingOrder="0" shrinkToFit="0" vertical="bottom" wrapText="1"/>
    </xf>
    <xf borderId="0" fillId="3" fontId="42" numFmtId="0" xfId="0" applyAlignment="1" applyFont="1">
      <alignment horizontal="center" readingOrder="0" shrinkToFit="0" wrapText="1"/>
    </xf>
    <xf borderId="9" fillId="0" fontId="17" numFmtId="0" xfId="0" applyAlignment="1" applyBorder="1" applyFont="1">
      <alignment shrinkToFit="0" wrapText="1"/>
    </xf>
    <xf borderId="8" fillId="3" fontId="42" numFmtId="0" xfId="0" applyAlignment="1" applyBorder="1" applyFont="1">
      <alignment horizontal="left" readingOrder="0" shrinkToFit="0" wrapText="1"/>
    </xf>
    <xf borderId="0" fillId="3" fontId="17" numFmtId="0" xfId="0" applyAlignment="1" applyFont="1">
      <alignment horizontal="left" readingOrder="0" shrinkToFit="0" vertical="bottom" wrapText="1"/>
    </xf>
    <xf borderId="0" fillId="0" fontId="42" numFmtId="0" xfId="0" applyAlignment="1" applyFont="1">
      <alignment horizontal="center" readingOrder="0" shrinkToFit="0" wrapText="1"/>
    </xf>
    <xf borderId="8" fillId="3" fontId="17" numFmtId="0" xfId="0" applyAlignment="1" applyBorder="1" applyFont="1">
      <alignment horizontal="left" readingOrder="0" shrinkToFit="0" wrapText="1"/>
    </xf>
    <xf borderId="9" fillId="3" fontId="17" numFmtId="0" xfId="0" applyAlignment="1" applyBorder="1" applyFont="1">
      <alignment horizontal="center" readingOrder="0" shrinkToFit="0" wrapText="1"/>
    </xf>
    <xf borderId="0" fillId="3" fontId="17" numFmtId="14" xfId="0" applyAlignment="1" applyFont="1" applyNumberFormat="1">
      <alignment horizontal="center" readingOrder="0" shrinkToFit="0" wrapText="1"/>
    </xf>
    <xf borderId="0" fillId="3" fontId="7" numFmtId="14" xfId="0" applyAlignment="1" applyFont="1" applyNumberFormat="1">
      <alignment readingOrder="0" shrinkToFit="0" wrapText="1"/>
    </xf>
    <xf borderId="10" fillId="3" fontId="7" numFmtId="14" xfId="0" applyAlignment="1" applyBorder="1" applyFont="1" applyNumberFormat="1">
      <alignment readingOrder="0" shrinkToFit="0" wrapText="1"/>
    </xf>
    <xf borderId="8" fillId="0" fontId="18" numFmtId="0" xfId="0" applyAlignment="1" applyBorder="1" applyFont="1">
      <alignment horizontal="left" readingOrder="0" shrinkToFit="0" wrapText="1"/>
    </xf>
    <xf borderId="10" fillId="0" fontId="17" numFmtId="14" xfId="0" applyAlignment="1" applyBorder="1" applyFont="1" applyNumberFormat="1">
      <alignment readingOrder="0" shrinkToFit="0" wrapText="1"/>
    </xf>
    <xf borderId="0" fillId="8" fontId="16" numFmtId="0" xfId="0" applyAlignment="1" applyFont="1">
      <alignment horizontal="center" readingOrder="0" shrinkToFit="0" wrapText="1"/>
    </xf>
    <xf borderId="10" fillId="3" fontId="17" numFmtId="14" xfId="0" applyAlignment="1" applyBorder="1" applyFont="1" applyNumberFormat="1">
      <alignment readingOrder="0" shrinkToFit="0" wrapText="1"/>
    </xf>
    <xf borderId="9" fillId="3" fontId="42" numFmtId="0" xfId="0" applyAlignment="1" applyBorder="1" applyFont="1">
      <alignment horizontal="center" readingOrder="0" shrinkToFit="0" wrapText="1"/>
    </xf>
    <xf borderId="0" fillId="3" fontId="42" numFmtId="14" xfId="0" applyAlignment="1" applyFont="1" applyNumberFormat="1">
      <alignment horizontal="center" readingOrder="0" shrinkToFit="0" wrapText="1"/>
    </xf>
    <xf borderId="4" fillId="4" fontId="6" numFmtId="0" xfId="0" applyAlignment="1" applyBorder="1" applyFont="1">
      <alignment horizontal="center" readingOrder="0" shrinkToFit="0" vertical="bottom" wrapText="1"/>
    </xf>
    <xf borderId="8" fillId="0" fontId="18" numFmtId="0" xfId="0" applyAlignment="1" applyBorder="1" applyFont="1">
      <alignment horizontal="center" readingOrder="0" shrinkToFit="0" wrapText="1"/>
    </xf>
    <xf borderId="0" fillId="0" fontId="18" numFmtId="0" xfId="0" applyAlignment="1" applyFont="1">
      <alignment horizontal="left" readingOrder="0" shrinkToFit="0" wrapText="1"/>
    </xf>
    <xf borderId="9" fillId="0" fontId="17" numFmtId="0" xfId="0" applyAlignment="1" applyBorder="1" applyFont="1">
      <alignment readingOrder="0" shrinkToFit="0" wrapText="1"/>
    </xf>
    <xf borderId="8" fillId="0" fontId="19" numFmtId="0" xfId="0" applyAlignment="1" applyBorder="1" applyFont="1">
      <alignment horizontal="center" readingOrder="0" shrinkToFit="0" vertical="bottom" wrapText="1"/>
    </xf>
    <xf borderId="1" fillId="6" fontId="11" numFmtId="0" xfId="0" applyAlignment="1" applyBorder="1" applyFont="1">
      <alignment readingOrder="0" shrinkToFit="0" wrapText="1"/>
    </xf>
    <xf borderId="4" fillId="10" fontId="11" numFmtId="0" xfId="0" applyAlignment="1" applyBorder="1" applyFill="1" applyFont="1">
      <alignment readingOrder="0" shrinkToFit="0" vertical="bottom" wrapText="0"/>
    </xf>
    <xf borderId="5" fillId="0" fontId="11" numFmtId="0" xfId="0" applyAlignment="1" applyBorder="1" applyFont="1">
      <alignment readingOrder="0" shrinkToFit="0" vertical="bottom" wrapText="0"/>
    </xf>
    <xf borderId="11" fillId="4" fontId="33" numFmtId="0" xfId="0" applyAlignment="1" applyBorder="1" applyFont="1">
      <alignment horizontal="center" readingOrder="0" shrinkToFit="0" vertical="bottom" wrapText="1"/>
    </xf>
    <xf borderId="5" fillId="4" fontId="33" numFmtId="0" xfId="0" applyAlignment="1" applyBorder="1" applyFont="1">
      <alignment horizontal="center" readingOrder="0" shrinkToFit="0" vertical="bottom" wrapText="0"/>
    </xf>
    <xf borderId="6" fillId="4" fontId="33" numFmtId="0" xfId="0" applyAlignment="1" applyBorder="1" applyFont="1">
      <alignment horizontal="center" readingOrder="0" shrinkToFit="0" vertical="bottom" wrapText="1"/>
    </xf>
    <xf borderId="3" fillId="3" fontId="33" numFmtId="0" xfId="0" applyAlignment="1" applyBorder="1" applyFont="1">
      <alignment horizontal="center" readingOrder="0" shrinkToFit="0" vertical="bottom" wrapText="0"/>
    </xf>
    <xf borderId="4" fillId="3" fontId="33" numFmtId="0" xfId="0" applyAlignment="1" applyBorder="1" applyFont="1">
      <alignment horizontal="center" readingOrder="0" shrinkToFit="0" vertical="bottom" wrapText="1"/>
    </xf>
    <xf borderId="4" fillId="3" fontId="33" numFmtId="0" xfId="0" applyAlignment="1" applyBorder="1" applyFont="1">
      <alignment horizontal="center" readingOrder="0" shrinkToFit="0" vertical="bottom" wrapText="0"/>
    </xf>
    <xf borderId="5" fillId="3" fontId="33" numFmtId="0" xfId="0" applyAlignment="1" applyBorder="1" applyFont="1">
      <alignment horizontal="center" readingOrder="0" shrinkToFit="0" vertical="bottom" wrapText="0"/>
    </xf>
    <xf borderId="6" fillId="3" fontId="33" numFmtId="0" xfId="0" applyAlignment="1" applyBorder="1" applyFont="1">
      <alignment horizontal="center" shrinkToFit="0" vertical="bottom" wrapText="0"/>
    </xf>
    <xf borderId="6" fillId="3" fontId="33" numFmtId="0" xfId="0" applyAlignment="1" applyBorder="1" applyFont="1">
      <alignment horizontal="center" readingOrder="0" shrinkToFit="0" vertical="bottom" wrapText="0"/>
    </xf>
    <xf borderId="15" fillId="10" fontId="7" numFmtId="0" xfId="0" applyAlignment="1" applyBorder="1" applyFont="1">
      <alignment horizontal="center" readingOrder="0" shrinkToFit="0" vertical="bottom" wrapText="1"/>
    </xf>
    <xf borderId="15" fillId="10" fontId="11" numFmtId="0" xfId="0" applyAlignment="1" applyBorder="1" applyFont="1">
      <alignment horizontal="center" readingOrder="0" shrinkToFit="0" vertical="bottom" wrapText="1"/>
    </xf>
    <xf borderId="14" fillId="10" fontId="7" numFmtId="0" xfId="0" applyAlignment="1" applyBorder="1" applyFont="1">
      <alignment horizontal="center" readingOrder="0" shrinkToFit="0" vertical="bottom" wrapText="1"/>
    </xf>
    <xf borderId="11" fillId="10" fontId="7" numFmtId="0" xfId="0" applyAlignment="1" applyBorder="1" applyFont="1">
      <alignment horizontal="center" readingOrder="0" shrinkToFit="0" vertical="bottom" wrapText="1"/>
    </xf>
    <xf borderId="11" fillId="10" fontId="7" numFmtId="0" xfId="0" applyAlignment="1" applyBorder="1" applyFont="1">
      <alignment horizontal="center" shrinkToFit="0" vertical="bottom" wrapText="1"/>
    </xf>
    <xf borderId="11" fillId="10" fontId="7" numFmtId="0" xfId="0" applyAlignment="1" applyBorder="1" applyFont="1">
      <alignment horizontal="left" readingOrder="0" shrinkToFit="0" vertical="bottom" wrapText="1"/>
    </xf>
    <xf borderId="0" fillId="10" fontId="7" numFmtId="0" xfId="0" applyAlignment="1" applyFont="1">
      <alignment horizontal="center" readingOrder="0" shrinkToFit="0" vertical="bottom" wrapText="1"/>
    </xf>
    <xf borderId="11" fillId="10" fontId="7" numFmtId="0" xfId="0" applyAlignment="1" applyBorder="1" applyFont="1">
      <alignment shrinkToFit="0" wrapText="1"/>
    </xf>
    <xf borderId="12" fillId="10" fontId="7" numFmtId="0" xfId="0" applyAlignment="1" applyBorder="1" applyFont="1">
      <alignment shrinkToFit="0" wrapText="1"/>
    </xf>
    <xf borderId="14" fillId="10" fontId="7" numFmtId="0" xfId="0" applyAlignment="1" applyBorder="1" applyFont="1">
      <alignment shrinkToFit="0" wrapText="1"/>
    </xf>
    <xf borderId="15" fillId="10" fontId="7" numFmtId="0" xfId="0" applyAlignment="1" applyBorder="1" applyFont="1">
      <alignment shrinkToFit="0" wrapText="1"/>
    </xf>
    <xf borderId="8" fillId="0" fontId="11" numFmtId="0" xfId="0" applyAlignment="1" applyBorder="1" applyFont="1">
      <alignment horizontal="center" readingOrder="0" shrinkToFit="0" vertical="bottom" wrapText="1"/>
    </xf>
    <xf borderId="0" fillId="11" fontId="7" numFmtId="0" xfId="0" applyAlignment="1" applyFill="1" applyFont="1">
      <alignment horizontal="center" readingOrder="0" shrinkToFit="0" vertical="bottom" wrapText="1"/>
    </xf>
    <xf borderId="0" fillId="11" fontId="7" numFmtId="0" xfId="0" applyAlignment="1" applyFont="1">
      <alignment horizontal="left" readingOrder="0" shrinkToFit="0" vertical="bottom" wrapText="1"/>
    </xf>
    <xf borderId="9" fillId="11" fontId="7" numFmtId="0" xfId="0" applyAlignment="1" applyBorder="1" applyFont="1">
      <alignment shrinkToFit="0" wrapText="1"/>
    </xf>
    <xf borderId="0" fillId="11" fontId="7" numFmtId="0" xfId="0" applyAlignment="1" applyFont="1">
      <alignment shrinkToFit="0" wrapText="1"/>
    </xf>
    <xf borderId="10" fillId="11" fontId="7" numFmtId="0" xfId="0" applyAlignment="1" applyBorder="1" applyFont="1">
      <alignment shrinkToFit="0" wrapText="1"/>
    </xf>
    <xf borderId="8" fillId="11" fontId="7" numFmtId="0" xfId="0" applyAlignment="1" applyBorder="1" applyFont="1">
      <alignment shrinkToFit="0" wrapText="1"/>
    </xf>
    <xf borderId="10" fillId="0" fontId="7" numFmtId="0" xfId="0" applyAlignment="1" applyBorder="1" applyFont="1">
      <alignment readingOrder="0" shrinkToFit="0" wrapText="1"/>
    </xf>
    <xf borderId="8" fillId="10" fontId="7" numFmtId="0" xfId="0" applyAlignment="1" applyBorder="1" applyFont="1">
      <alignment horizontal="center" readingOrder="0" shrinkToFit="0" vertical="bottom" wrapText="1"/>
    </xf>
    <xf borderId="8" fillId="10" fontId="11" numFmtId="0" xfId="0" applyAlignment="1" applyBorder="1" applyFont="1">
      <alignment horizontal="center" readingOrder="0" shrinkToFit="0" vertical="bottom" wrapText="1"/>
    </xf>
    <xf borderId="9" fillId="10" fontId="7" numFmtId="0" xfId="0" applyAlignment="1" applyBorder="1" applyFont="1">
      <alignment horizontal="center" readingOrder="0" shrinkToFit="0" vertical="bottom" wrapText="1"/>
    </xf>
    <xf borderId="0" fillId="10" fontId="7" numFmtId="0" xfId="0" applyAlignment="1" applyFont="1">
      <alignment horizontal="center" shrinkToFit="0" vertical="bottom" wrapText="1"/>
    </xf>
    <xf borderId="0" fillId="10" fontId="7" numFmtId="0" xfId="0" applyAlignment="1" applyFont="1">
      <alignment horizontal="left" readingOrder="0" shrinkToFit="0" vertical="bottom" wrapText="1"/>
    </xf>
    <xf borderId="0" fillId="10" fontId="7" numFmtId="0" xfId="0" applyAlignment="1" applyFont="1">
      <alignment shrinkToFit="0" wrapText="1"/>
    </xf>
    <xf borderId="10" fillId="10" fontId="7" numFmtId="0" xfId="0" applyAlignment="1" applyBorder="1" applyFont="1">
      <alignment readingOrder="0" shrinkToFit="0" wrapText="1"/>
    </xf>
    <xf borderId="9" fillId="10" fontId="7" numFmtId="0" xfId="0" applyAlignment="1" applyBorder="1" applyFont="1">
      <alignment shrinkToFit="0" wrapText="1"/>
    </xf>
    <xf borderId="10" fillId="10" fontId="7" numFmtId="0" xfId="0" applyAlignment="1" applyBorder="1" applyFont="1">
      <alignment shrinkToFit="0" wrapText="1"/>
    </xf>
    <xf borderId="8" fillId="10" fontId="7" numFmtId="0" xfId="0" applyAlignment="1" applyBorder="1" applyFont="1">
      <alignment shrinkToFit="0" wrapText="1"/>
    </xf>
    <xf borderId="8" fillId="6" fontId="11" numFmtId="0" xfId="0" applyAlignment="1" applyBorder="1" applyFont="1">
      <alignment horizontal="center" readingOrder="0" shrinkToFit="0" vertical="bottom" wrapText="1"/>
    </xf>
    <xf borderId="9" fillId="11" fontId="7" numFmtId="0" xfId="0" applyAlignment="1" applyBorder="1" applyFont="1">
      <alignment horizontal="center" readingOrder="0" shrinkToFit="0" vertical="bottom" wrapText="1"/>
    </xf>
    <xf borderId="0" fillId="11" fontId="7" numFmtId="0" xfId="0" applyAlignment="1" applyFont="1">
      <alignment horizontal="center" shrinkToFit="0" vertical="bottom" wrapText="1"/>
    </xf>
    <xf borderId="8" fillId="11" fontId="11" numFmtId="0" xfId="0" applyAlignment="1" applyBorder="1" applyFont="1">
      <alignment horizontal="center" readingOrder="0" shrinkToFit="0" vertical="bottom" wrapText="1"/>
    </xf>
    <xf borderId="1" fillId="0" fontId="37" numFmtId="0" xfId="0" applyAlignment="1" applyBorder="1" applyFont="1">
      <alignment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2" fillId="10" fontId="4" numFmtId="0" xfId="0" applyAlignment="1" applyBorder="1" applyFont="1">
      <alignment readingOrder="0" shrinkToFit="0" vertical="bottom" wrapText="0"/>
    </xf>
    <xf borderId="4" fillId="0" fontId="6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horizontal="center" readingOrder="0" shrinkToFit="0" vertical="bottom" wrapText="0"/>
    </xf>
    <xf borderId="11" fillId="4" fontId="6" numFmtId="0" xfId="0" applyAlignment="1" applyBorder="1" applyFont="1">
      <alignment horizontal="center" readingOrder="0" shrinkToFit="0" vertical="bottom" wrapText="1"/>
    </xf>
    <xf borderId="11" fillId="4" fontId="9" numFmtId="0" xfId="0" applyAlignment="1" applyBorder="1" applyFont="1">
      <alignment horizontal="center" readingOrder="0" shrinkToFit="0" vertical="bottom" wrapText="1"/>
    </xf>
    <xf borderId="11" fillId="4" fontId="6" numFmtId="0" xfId="0" applyAlignment="1" applyBorder="1" applyFont="1">
      <alignment horizontal="center" readingOrder="0" shrinkToFit="0" vertical="bottom" wrapText="0"/>
    </xf>
    <xf borderId="12" fillId="4" fontId="6" numFmtId="0" xfId="0" applyAlignment="1" applyBorder="1" applyFont="1">
      <alignment horizontal="center" readingOrder="0" shrinkToFit="0" vertical="bottom" wrapText="1"/>
    </xf>
    <xf borderId="15" fillId="4" fontId="6" numFmtId="0" xfId="0" applyAlignment="1" applyBorder="1" applyFont="1">
      <alignment horizontal="center" readingOrder="0" shrinkToFit="0" vertical="bottom" wrapText="1"/>
    </xf>
    <xf borderId="14" fillId="4" fontId="6" numFmtId="0" xfId="0" applyAlignment="1" applyBorder="1" applyFont="1">
      <alignment horizontal="center" readingOrder="0" shrinkToFit="0" vertical="bottom" wrapText="1"/>
    </xf>
    <xf borderId="11" fillId="5" fontId="9" numFmtId="0" xfId="0" applyAlignment="1" applyBorder="1" applyFont="1">
      <alignment horizontal="center" readingOrder="0" shrinkToFit="0" vertical="bottom" wrapText="1"/>
    </xf>
    <xf borderId="11" fillId="5" fontId="6" numFmtId="0" xfId="0" applyAlignment="1" applyBorder="1" applyFont="1">
      <alignment horizontal="center" readingOrder="0" shrinkToFit="0" vertical="bottom" wrapText="0"/>
    </xf>
    <xf borderId="12" fillId="5" fontId="6" numFmtId="0" xfId="0" applyAlignment="1" applyBorder="1" applyFont="1">
      <alignment horizontal="center" readingOrder="0" shrinkToFit="0" vertical="bottom" wrapText="0"/>
    </xf>
    <xf borderId="11" fillId="6" fontId="6" numFmtId="0" xfId="0" applyAlignment="1" applyBorder="1" applyFont="1">
      <alignment horizontal="center" readingOrder="0" shrinkToFit="0" vertical="bottom" wrapText="0"/>
    </xf>
    <xf borderId="11" fillId="6" fontId="9" numFmtId="0" xfId="0" applyAlignment="1" applyBorder="1" applyFont="1">
      <alignment horizontal="center" readingOrder="0" shrinkToFit="0" vertical="bottom" wrapText="1"/>
    </xf>
    <xf borderId="11" fillId="6" fontId="9" numFmtId="0" xfId="0" applyAlignment="1" applyBorder="1" applyFont="1">
      <alignment horizontal="left" readingOrder="0" shrinkToFit="0" vertical="bottom" wrapText="1"/>
    </xf>
    <xf borderId="12" fillId="6" fontId="6" numFmtId="0" xfId="0" applyAlignment="1" applyBorder="1" applyFont="1">
      <alignment horizontal="center" readingOrder="0" shrinkToFit="0" vertical="bottom" wrapText="0"/>
    </xf>
    <xf borderId="8" fillId="10" fontId="4" numFmtId="0" xfId="0" applyAlignment="1" applyBorder="1" applyFont="1">
      <alignment readingOrder="0" shrinkToFit="0" wrapText="1"/>
    </xf>
    <xf borderId="8" fillId="0" fontId="4" numFmtId="0" xfId="0" applyAlignment="1" applyBorder="1" applyFont="1">
      <alignment horizontal="center" readingOrder="0" shrinkToFit="0" vertical="bottom" wrapText="0"/>
    </xf>
    <xf borderId="10" fillId="0" fontId="4" numFmtId="0" xfId="0" applyAlignment="1" applyBorder="1" applyFont="1">
      <alignment horizontal="center" readingOrder="0" shrinkToFit="0" vertical="bottom" wrapText="0"/>
    </xf>
    <xf borderId="8" fillId="0" fontId="4" numFmtId="0" xfId="0" applyAlignment="1" applyBorder="1" applyFont="1">
      <alignment readingOrder="0" shrinkToFit="0" vertical="bottom" wrapText="0"/>
    </xf>
    <xf borderId="9" fillId="0" fontId="4" numFmtId="14" xfId="0" applyAlignment="1" applyBorder="1" applyFont="1" applyNumberFormat="1">
      <alignment readingOrder="0" shrinkToFit="0" vertical="bottom" wrapText="0"/>
    </xf>
    <xf borderId="0" fillId="0" fontId="4" numFmtId="14" xfId="0" applyAlignment="1" applyFont="1" applyNumberFormat="1">
      <alignment readingOrder="0" shrinkToFit="0" vertical="bottom" wrapText="0"/>
    </xf>
    <xf borderId="0" fillId="0" fontId="5" numFmtId="14" xfId="0" applyAlignment="1" applyFont="1" applyNumberFormat="1">
      <alignment readingOrder="0" shrinkToFit="0" vertical="bottom" wrapText="0"/>
    </xf>
    <xf borderId="10" fillId="0" fontId="4" numFmtId="14" xfId="0" applyAlignment="1" applyBorder="1" applyFont="1" applyNumberForma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10" fillId="0" fontId="4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horizontal="center" readingOrder="0" shrinkToFit="0" vertical="bottom" wrapText="1"/>
    </xf>
    <xf borderId="10" fillId="3" fontId="4" numFmtId="0" xfId="0" applyAlignment="1" applyBorder="1" applyFont="1">
      <alignment horizontal="center" shrinkToFit="0" vertical="bottom" wrapText="0"/>
    </xf>
    <xf borderId="8" fillId="3" fontId="4" numFmtId="0" xfId="0" applyAlignment="1" applyBorder="1" applyFont="1">
      <alignment readingOrder="0" shrinkToFit="0" vertical="bottom" wrapText="0"/>
    </xf>
    <xf borderId="9" fillId="11" fontId="4" numFmtId="0" xfId="0" applyAlignment="1" applyBorder="1" applyFont="1">
      <alignment shrinkToFit="0" vertical="bottom" wrapText="0"/>
    </xf>
    <xf borderId="0" fillId="11" fontId="4" numFmtId="0" xfId="0" applyAlignment="1" applyFont="1">
      <alignment shrinkToFit="0" vertical="bottom" wrapText="0"/>
    </xf>
    <xf borderId="0" fillId="11" fontId="4" numFmtId="0" xfId="0" applyAlignment="1" applyFont="1">
      <alignment horizontal="center" shrinkToFit="0" vertical="bottom" wrapText="0"/>
    </xf>
    <xf borderId="0" fillId="11" fontId="5" numFmtId="0" xfId="0" applyAlignment="1" applyFont="1">
      <alignment shrinkToFit="0" vertical="bottom" wrapText="0"/>
    </xf>
    <xf borderId="0" fillId="11" fontId="4" numFmtId="0" xfId="0" applyAlignment="1" applyFont="1">
      <alignment shrinkToFit="0" wrapText="1"/>
    </xf>
    <xf borderId="10" fillId="11" fontId="4" numFmtId="0" xfId="0" applyAlignment="1" applyBorder="1" applyFont="1">
      <alignment shrinkToFit="0" vertical="bottom" wrapText="0"/>
    </xf>
    <xf borderId="0" fillId="11" fontId="5" numFmtId="0" xfId="0" applyAlignment="1" applyFont="1">
      <alignment horizontal="left" shrinkToFit="0" vertical="bottom" wrapText="0"/>
    </xf>
    <xf borderId="8" fillId="11" fontId="4" numFmtId="0" xfId="0" applyAlignment="1" applyBorder="1" applyFont="1">
      <alignment shrinkToFit="0" vertical="bottom" wrapText="0"/>
    </xf>
    <xf borderId="8" fillId="11" fontId="4" numFmtId="0" xfId="0" applyAlignment="1" applyBorder="1" applyFont="1">
      <alignment horizontal="center" readingOrder="0" shrinkToFit="0" vertical="bottom" wrapText="0"/>
    </xf>
    <xf borderId="8" fillId="10" fontId="1" numFmtId="0" xfId="0" applyAlignment="1" applyBorder="1" applyFont="1">
      <alignment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1"/>
    </xf>
    <xf borderId="9" fillId="3" fontId="1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1"/>
    </xf>
    <xf borderId="0" fillId="3" fontId="1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left" readingOrder="0" shrinkToFit="0" vertical="bottom" wrapText="1"/>
    </xf>
    <xf borderId="0" fillId="3" fontId="1" numFmtId="0" xfId="0" applyAlignment="1" applyFont="1">
      <alignment horizontal="left" readingOrder="0" shrinkToFit="0" vertical="bottom" wrapText="0"/>
    </xf>
    <xf borderId="0" fillId="3" fontId="1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 shrinkToFit="0" wrapText="1"/>
    </xf>
    <xf borderId="10" fillId="3" fontId="1" numFmtId="0" xfId="0" applyAlignment="1" applyBorder="1" applyFont="1">
      <alignment horizontal="center" readingOrder="0" shrinkToFit="0" vertical="bottom" wrapText="1"/>
    </xf>
    <xf borderId="8" fillId="3" fontId="1" numFmtId="0" xfId="0" applyAlignment="1" applyBorder="1" applyFont="1">
      <alignment readingOrder="0" shrinkToFit="0" vertical="bottom" wrapText="0"/>
    </xf>
    <xf borderId="9" fillId="3" fontId="1" numFmtId="0" xfId="0" applyAlignment="1" applyBorder="1" applyFont="1">
      <alignment shrinkToFit="0" vertical="bottom" wrapText="0"/>
    </xf>
    <xf borderId="0" fillId="3" fontId="1" numFmtId="0" xfId="0" applyAlignment="1" applyFont="1">
      <alignment horizontal="center" shrinkToFit="0" vertical="bottom" wrapText="0"/>
    </xf>
    <xf borderId="0" fillId="3" fontId="5" numFmtId="0" xfId="0" applyAlignment="1" applyFont="1">
      <alignment shrinkToFit="0" vertical="bottom" wrapText="0"/>
    </xf>
    <xf borderId="10" fillId="3" fontId="1" numFmtId="0" xfId="0" applyAlignment="1" applyBorder="1" applyFont="1">
      <alignment shrinkToFit="0" vertical="bottom" wrapText="0"/>
    </xf>
    <xf borderId="0" fillId="3" fontId="5" numFmtId="0" xfId="0" applyAlignment="1" applyFont="1">
      <alignment horizontal="left" shrinkToFit="0" vertical="bottom" wrapText="0"/>
    </xf>
    <xf borderId="8" fillId="3" fontId="1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readingOrder="0" shrinkToFit="0" vertical="bottom" wrapText="0"/>
    </xf>
    <xf borderId="9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0" fillId="0" fontId="5" numFmtId="0" xfId="0" applyAlignment="1" applyBorder="1" applyFont="1">
      <alignment horizontal="center" readingOrder="0" shrinkToFit="0" vertical="bottom" wrapText="1"/>
    </xf>
    <xf borderId="8" fillId="0" fontId="5" numFmtId="0" xfId="0" applyAlignment="1" applyBorder="1" applyFont="1">
      <alignment readingOrder="0" shrinkToFit="0" wrapText="1"/>
    </xf>
    <xf borderId="9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9" fillId="0" fontId="5" numFmtId="14" xfId="0" applyAlignment="1" applyBorder="1" applyFont="1" applyNumberFormat="1">
      <alignment readingOrder="0" shrinkToFit="0" vertical="bottom" wrapText="0"/>
    </xf>
    <xf borderId="10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5" numFmtId="0" xfId="0" applyAlignment="1" applyBorder="1" applyFont="1">
      <alignment horizontal="center" shrinkToFit="0" vertical="bottom" wrapText="0"/>
    </xf>
    <xf borderId="8" fillId="10" fontId="4" numFmtId="0" xfId="0" applyAlignment="1" applyBorder="1" applyFont="1">
      <alignment readingOrder="0" shrinkToFit="0" vertical="bottom" wrapText="0"/>
    </xf>
    <xf borderId="10" fillId="0" fontId="4" numFmtId="0" xfId="0" applyAlignment="1" applyBorder="1" applyFont="1">
      <alignment horizontal="center" readingOrder="0" shrinkToFit="0" vertical="bottom" wrapText="1"/>
    </xf>
    <xf borderId="8" fillId="0" fontId="4" numFmtId="0" xfId="0" applyAlignment="1" applyBorder="1" applyFont="1">
      <alignment readingOrder="0" shrinkToFit="0" wrapText="1"/>
    </xf>
    <xf borderId="9" fillId="3" fontId="4" numFmtId="0" xfId="0" applyAlignment="1" applyBorder="1" applyFont="1">
      <alignment readingOrder="0" shrinkToFit="0" vertical="bottom" wrapText="0"/>
    </xf>
    <xf borderId="8" fillId="7" fontId="4" numFmtId="0" xfId="0" applyAlignment="1" applyBorder="1" applyFont="1">
      <alignment horizontal="left" readingOrder="0" shrinkToFit="0" vertical="bottom" wrapText="0"/>
    </xf>
    <xf borderId="8" fillId="7" fontId="4" numFmtId="0" xfId="0" applyAlignment="1" applyBorder="1" applyFont="1">
      <alignment horizontal="center" readingOrder="0" shrinkToFit="0" vertical="bottom" wrapText="1"/>
    </xf>
    <xf borderId="9" fillId="7" fontId="4" numFmtId="0" xfId="0" applyAlignment="1" applyBorder="1" applyFont="1">
      <alignment horizontal="center" readingOrder="0" shrinkToFit="0" vertical="bottom" wrapText="0"/>
    </xf>
    <xf borderId="0" fillId="7" fontId="4" numFmtId="0" xfId="0" applyAlignment="1" applyFont="1">
      <alignment horizontal="center" readingOrder="0" shrinkToFit="0" vertical="bottom" wrapText="0"/>
    </xf>
    <xf borderId="0" fillId="7" fontId="4" numFmtId="0" xfId="0" applyAlignment="1" applyFont="1">
      <alignment horizontal="center" readingOrder="0" shrinkToFit="0" vertical="bottom" wrapText="1"/>
    </xf>
    <xf borderId="0" fillId="7" fontId="4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wrapText="1"/>
    </xf>
    <xf borderId="0" fillId="7" fontId="4" numFmtId="0" xfId="0" applyAlignment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4" numFmtId="0" xfId="0" applyAlignment="1" applyFont="1">
      <alignment horizontal="center" readingOrder="0" shrinkToFit="0" vertical="bottom" wrapText="0"/>
    </xf>
    <xf borderId="10" fillId="7" fontId="4" numFmtId="0" xfId="0" applyAlignment="1" applyBorder="1" applyFont="1">
      <alignment horizontal="center" readingOrder="0" shrinkToFit="0" vertical="bottom" wrapText="0"/>
    </xf>
    <xf borderId="8" fillId="7" fontId="4" numFmtId="0" xfId="0" applyAlignment="1" applyBorder="1" applyFont="1">
      <alignment readingOrder="0" shrinkToFit="0" vertical="bottom" wrapText="0"/>
    </xf>
    <xf borderId="9" fillId="7" fontId="4" numFmtId="14" xfId="0" applyAlignment="1" applyBorder="1" applyFont="1" applyNumberFormat="1">
      <alignment readingOrder="0" shrinkToFit="0" vertical="bottom" wrapText="0"/>
    </xf>
    <xf borderId="0" fillId="7" fontId="4" numFmtId="14" xfId="0" applyAlignment="1" applyFont="1" applyNumberFormat="1">
      <alignment readingOrder="0" shrinkToFit="0" vertical="bottom" wrapText="0"/>
    </xf>
    <xf borderId="0" fillId="7" fontId="5" numFmtId="0" xfId="0" applyAlignment="1" applyFont="1">
      <alignment readingOrder="0" shrinkToFit="0" vertical="bottom" wrapText="0"/>
    </xf>
    <xf borderId="0" fillId="7" fontId="4" numFmtId="0" xfId="0" applyAlignment="1" applyFont="1">
      <alignment readingOrder="0" shrinkToFit="0" wrapText="1"/>
    </xf>
    <xf borderId="0" fillId="7" fontId="5" numFmtId="14" xfId="0" applyAlignment="1" applyFont="1" applyNumberFormat="1">
      <alignment readingOrder="0" shrinkToFit="0" vertical="bottom" wrapText="0"/>
    </xf>
    <xf borderId="0" fillId="7" fontId="3" numFmtId="0" xfId="0" applyAlignment="1" applyFont="1">
      <alignment readingOrder="0" shrinkToFit="0" wrapText="1"/>
    </xf>
    <xf borderId="10" fillId="7" fontId="4" numFmtId="14" xfId="0" applyAlignment="1" applyBorder="1" applyFont="1" applyNumberFormat="1">
      <alignment readingOrder="0" shrinkToFit="0" vertical="bottom" wrapText="0"/>
    </xf>
    <xf borderId="9" fillId="7" fontId="5" numFmtId="14" xfId="0" applyAlignment="1" applyBorder="1" applyFont="1" applyNumberFormat="1">
      <alignment readingOrder="0" shrinkToFit="0" vertical="bottom" wrapText="0"/>
    </xf>
    <xf borderId="0" fillId="7" fontId="4" numFmtId="14" xfId="0" applyAlignment="1" applyFont="1" applyNumberFormat="1">
      <alignment horizontal="center" readingOrder="0" shrinkToFit="0" vertical="bottom" wrapText="1"/>
    </xf>
    <xf borderId="0" fillId="7" fontId="5" numFmtId="0" xfId="0" applyAlignment="1" applyFont="1">
      <alignment horizontal="left" readingOrder="0" shrinkToFit="0" vertical="bottom" wrapText="0"/>
    </xf>
    <xf borderId="0" fillId="7" fontId="5" numFmtId="0" xfId="0" applyAlignment="1" applyFont="1">
      <alignment horizontal="left" readingOrder="0" shrinkToFit="0" vertical="bottom" wrapText="0"/>
    </xf>
    <xf borderId="0" fillId="7" fontId="4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10" fontId="4" numFmtId="0" xfId="0" applyAlignment="1" applyBorder="1" applyFont="1">
      <alignment readingOrder="0" shrinkToFit="0" vertical="bottom" wrapText="0"/>
    </xf>
    <xf borderId="0" fillId="11" fontId="4" numFmtId="0" xfId="0" applyAlignment="1" applyFont="1">
      <alignment horizontal="center" readingOrder="0" shrinkToFit="0" vertical="bottom" wrapText="0"/>
    </xf>
    <xf borderId="8" fillId="6" fontId="4" numFmtId="0" xfId="0" applyAlignment="1" applyBorder="1" applyFont="1">
      <alignment readingOrder="0" shrinkToFit="0" vertical="bottom" wrapText="0"/>
    </xf>
    <xf borderId="0" fillId="0" fontId="44" numFmtId="0" xfId="0" applyAlignment="1" applyFont="1">
      <alignment readingOrder="0" shrinkToFit="0" vertical="bottom" wrapText="0"/>
    </xf>
    <xf borderId="9" fillId="11" fontId="5" numFmtId="14" xfId="0" applyAlignment="1" applyBorder="1" applyFont="1" applyNumberFormat="1">
      <alignment readingOrder="0" shrinkToFit="0" vertical="bottom" wrapText="0"/>
    </xf>
    <xf borderId="0" fillId="11" fontId="5" numFmtId="0" xfId="0" applyAlignment="1" applyFont="1">
      <alignment horizontal="center" readingOrder="0" shrinkToFit="0" vertical="bottom" wrapText="0"/>
    </xf>
    <xf borderId="0" fillId="11" fontId="5" numFmtId="14" xfId="0" applyAlignment="1" applyFont="1" applyNumberFormat="1">
      <alignment readingOrder="0" shrinkToFit="0" vertical="bottom" wrapText="0"/>
    </xf>
    <xf borderId="0" fillId="11" fontId="3" numFmtId="0" xfId="0" applyAlignment="1" applyFont="1">
      <alignment horizontal="left" readingOrder="0" shrinkToFit="0" vertical="bottom" wrapText="0"/>
    </xf>
    <xf borderId="0" fillId="11" fontId="5" numFmtId="0" xfId="0" applyAlignment="1" applyFont="1">
      <alignment horizontal="left" readingOrder="0" shrinkToFit="0" vertical="bottom" wrapText="0"/>
    </xf>
    <xf borderId="0" fillId="11" fontId="3" numFmtId="0" xfId="0" applyAlignment="1" applyFont="1">
      <alignment readingOrder="0" shrinkToFit="0" wrapText="1"/>
    </xf>
    <xf borderId="0" fillId="0" fontId="5" numFmtId="0" xfId="0" applyAlignment="1" applyFont="1">
      <alignment horizontal="left"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1"/>
    </xf>
    <xf borderId="8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10" fillId="3" fontId="4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8" fillId="8" fontId="4" numFmtId="0" xfId="0" applyAlignment="1" applyBorder="1" applyFont="1">
      <alignment horizontal="center" readingOrder="0" shrinkToFit="0" vertical="bottom" wrapText="0"/>
    </xf>
    <xf borderId="9" fillId="8" fontId="4" numFmtId="0" xfId="0" applyAlignment="1" applyBorder="1" applyFont="1">
      <alignment horizontal="center" readingOrder="0" shrinkToFit="0" vertical="bottom" wrapText="0"/>
    </xf>
    <xf borderId="0" fillId="8" fontId="4" numFmtId="0" xfId="0" applyAlignment="1" applyFont="1">
      <alignment horizontal="center" readingOrder="0" shrinkToFit="0" vertical="bottom" wrapText="0"/>
    </xf>
    <xf borderId="0" fillId="8" fontId="4" numFmtId="0" xfId="0" applyAlignment="1" applyFont="1">
      <alignment horizontal="center" readingOrder="0" shrinkToFit="0" vertical="bottom" wrapText="1"/>
    </xf>
    <xf borderId="0" fillId="8" fontId="4" numFmtId="0" xfId="0" applyAlignment="1" applyFont="1">
      <alignment horizontal="left" readingOrder="0" shrinkToFit="0" vertical="bottom" wrapText="0"/>
    </xf>
    <xf borderId="0" fillId="8" fontId="4" numFmtId="0" xfId="0" applyAlignment="1" applyFont="1">
      <alignment horizontal="left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10" fillId="8" fontId="4" numFmtId="0" xfId="0" applyAlignment="1" applyBorder="1" applyFont="1">
      <alignment horizontal="center" readingOrder="0" shrinkToFit="0" vertical="bottom" wrapText="1"/>
    </xf>
    <xf borderId="8" fillId="8" fontId="4" numFmtId="0" xfId="0" applyAlignment="1" applyBorder="1" applyFont="1">
      <alignment horizontal="center" readingOrder="0" shrinkToFit="0" vertical="bottom" wrapText="1"/>
    </xf>
    <xf borderId="9" fillId="3" fontId="5" numFmtId="14" xfId="0" applyAlignment="1" applyBorder="1" applyFont="1" applyNumberFormat="1">
      <alignment readingOrder="0" shrinkToFit="0" vertical="bottom" wrapText="0"/>
    </xf>
    <xf borderId="0" fillId="3" fontId="5" numFmtId="0" xfId="0" applyAlignment="1" applyFont="1">
      <alignment horizontal="left" readingOrder="0" shrinkToFit="0" vertical="bottom" wrapText="0"/>
    </xf>
    <xf borderId="0" fillId="3" fontId="15" numFmtId="0" xfId="0" applyAlignment="1" applyFont="1">
      <alignment horizontal="center" shrinkToFit="0" vertical="bottom" wrapText="0"/>
    </xf>
    <xf borderId="9" fillId="11" fontId="4" numFmtId="0" xfId="0" applyAlignment="1" applyBorder="1" applyFont="1">
      <alignment horizontal="center" readingOrder="0" shrinkToFit="0" vertical="bottom" wrapText="0"/>
    </xf>
    <xf borderId="10" fillId="11" fontId="4" numFmtId="0" xfId="0" applyAlignment="1" applyBorder="1" applyFont="1">
      <alignment horizontal="center" shrinkToFit="0" vertical="bottom" wrapText="0"/>
    </xf>
    <xf borderId="8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left" shrinkToFit="0" vertical="bottom" wrapText="0"/>
    </xf>
    <xf borderId="13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wrapText="1"/>
    </xf>
    <xf borderId="2" fillId="0" fontId="4" numFmtId="0" xfId="0" applyAlignment="1" applyBorder="1" applyFont="1">
      <alignment shrinkToFit="0" vertical="bottom" wrapText="0"/>
    </xf>
    <xf borderId="13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left" shrinkToFit="0" vertical="bottom" wrapText="0"/>
    </xf>
    <xf borderId="7" fillId="0" fontId="4" numFmtId="0" xfId="0" applyAlignment="1" applyBorder="1" applyFont="1">
      <alignment shrinkToFit="0" vertical="bottom" wrapText="0"/>
    </xf>
    <xf borderId="15" fillId="0" fontId="4" numFmtId="0" xfId="0" applyAlignment="1" applyBorder="1" applyFont="1">
      <alignment horizontal="center" readingOrder="0" shrinkToFit="0" vertical="bottom" wrapText="0"/>
    </xf>
    <xf borderId="15" fillId="3" fontId="4" numFmtId="0" xfId="0" applyAlignment="1" applyBorder="1" applyFont="1">
      <alignment readingOrder="0" shrinkToFit="0" wrapText="1"/>
    </xf>
    <xf borderId="15" fillId="3" fontId="4" numFmtId="0" xfId="0" applyAlignment="1" applyBorder="1" applyFont="1">
      <alignment horizontal="center" readingOrder="0" shrinkToFit="0" vertical="bottom" wrapText="1"/>
    </xf>
    <xf borderId="14" fillId="3" fontId="4" numFmtId="0" xfId="0" applyAlignment="1" applyBorder="1" applyFont="1">
      <alignment horizontal="center" readingOrder="0" shrinkToFit="0" vertical="bottom" wrapText="0"/>
    </xf>
    <xf borderId="11" fillId="3" fontId="4" numFmtId="0" xfId="0" applyAlignment="1" applyBorder="1" applyFont="1">
      <alignment horizontal="center" readingOrder="0" shrinkToFit="0" vertical="bottom" wrapText="0"/>
    </xf>
    <xf borderId="11" fillId="3" fontId="4" numFmtId="0" xfId="0" applyAlignment="1" applyBorder="1" applyFont="1">
      <alignment horizontal="left" readingOrder="0" shrinkToFit="0" vertical="bottom" wrapText="0"/>
    </xf>
    <xf borderId="11" fillId="3" fontId="4" numFmtId="0" xfId="0" applyAlignment="1" applyBorder="1" applyFont="1">
      <alignment readingOrder="0" shrinkToFit="0" wrapText="1"/>
    </xf>
    <xf borderId="11" fillId="3" fontId="4" numFmtId="0" xfId="0" applyAlignment="1" applyBorder="1" applyFont="1">
      <alignment readingOrder="0" shrinkToFit="0" vertical="bottom" wrapText="0"/>
    </xf>
    <xf borderId="12" fillId="3" fontId="4" numFmtId="0" xfId="0" applyAlignment="1" applyBorder="1" applyFont="1">
      <alignment horizontal="center" readingOrder="0" shrinkToFit="0" vertical="bottom" wrapText="0"/>
    </xf>
    <xf borderId="15" fillId="3" fontId="4" numFmtId="0" xfId="0" applyAlignment="1" applyBorder="1" applyFont="1">
      <alignment horizontal="center" readingOrder="0" shrinkToFit="0" vertical="bottom" wrapText="0"/>
    </xf>
    <xf borderId="14" fillId="3" fontId="4" numFmtId="14" xfId="0" applyAlignment="1" applyBorder="1" applyFont="1" applyNumberFormat="1">
      <alignment readingOrder="0" shrinkToFit="0" vertical="bottom" wrapText="0"/>
    </xf>
    <xf borderId="11" fillId="3" fontId="4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readingOrder="0" shrinkToFit="0" vertical="bottom" wrapText="0"/>
    </xf>
    <xf borderId="11" fillId="3" fontId="4" numFmtId="14" xfId="0" applyAlignment="1" applyBorder="1" applyFont="1" applyNumberFormat="1">
      <alignment readingOrder="0" shrinkToFit="0" vertical="bottom" wrapText="0"/>
    </xf>
    <xf borderId="11" fillId="3" fontId="5" numFmtId="0" xfId="0" applyAlignment="1" applyBorder="1" applyFont="1">
      <alignment shrinkToFit="0" vertical="bottom" wrapText="0"/>
    </xf>
    <xf borderId="11" fillId="3" fontId="4" numFmtId="0" xfId="0" applyAlignment="1" applyBorder="1" applyFont="1">
      <alignment shrinkToFit="0" wrapText="1"/>
    </xf>
    <xf borderId="12" fillId="3" fontId="4" numFmtId="0" xfId="0" applyAlignment="1" applyBorder="1" applyFont="1">
      <alignment shrinkToFit="0" vertical="bottom" wrapText="0"/>
    </xf>
    <xf borderId="11" fillId="3" fontId="5" numFmtId="0" xfId="0" applyAlignment="1" applyBorder="1" applyFont="1">
      <alignment horizontal="left" readingOrder="0" shrinkToFit="0" vertical="bottom" wrapText="0"/>
    </xf>
    <xf borderId="15" fillId="3" fontId="4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readingOrder="0" shrinkToFit="0" vertical="bottom" wrapText="0"/>
    </xf>
    <xf borderId="15" fillId="0" fontId="4" numFmtId="0" xfId="0" applyAlignment="1" applyBorder="1" applyFont="1">
      <alignment horizontal="center" readingOrder="0" shrinkToFit="0" vertical="bottom" wrapText="1"/>
    </xf>
    <xf borderId="8" fillId="3" fontId="4" numFmtId="0" xfId="0" applyAlignment="1" applyBorder="1" applyFont="1">
      <alignment horizontal="center" readingOrder="0" shrinkToFit="0" vertical="bottom" wrapText="1"/>
    </xf>
    <xf borderId="0" fillId="3" fontId="5" numFmtId="0" xfId="0" applyAlignment="1" applyFont="1">
      <alignment readingOrder="0" shrinkToFit="0" vertical="bottom" wrapText="0"/>
    </xf>
    <xf borderId="0" fillId="3" fontId="5" numFmtId="0" xfId="0" applyAlignment="1" applyFont="1">
      <alignment horizontal="left" readingOrder="0" shrinkToFit="0" vertical="bottom" wrapText="0"/>
    </xf>
    <xf borderId="8" fillId="3" fontId="4" numFmtId="0" xfId="0" applyAlignment="1" applyBorder="1" applyFont="1">
      <alignment horizontal="center" readingOrder="0" shrinkToFit="0" vertical="bottom" wrapText="1"/>
    </xf>
    <xf borderId="0" fillId="0" fontId="45" numFmtId="0" xfId="0" applyAlignment="1" applyFont="1">
      <alignment readingOrder="0" shrinkToFit="0" wrapText="1"/>
    </xf>
    <xf borderId="0" fillId="0" fontId="45" numFmtId="0" xfId="0" applyAlignment="1" applyFont="1">
      <alignment shrinkToFit="0" vertical="bottom" wrapText="0"/>
    </xf>
    <xf borderId="0" fillId="0" fontId="45" numFmtId="0" xfId="0" applyAlignment="1" applyFont="1">
      <alignment shrinkToFit="0" wrapText="1"/>
    </xf>
    <xf borderId="8" fillId="0" fontId="4" numFmtId="0" xfId="0" applyAlignment="1" applyBorder="1" applyFont="1">
      <alignment horizontal="center" readingOrder="0" shrinkToFit="0" vertical="bottom" wrapText="1"/>
    </xf>
    <xf borderId="8" fillId="3" fontId="4" numFmtId="0" xfId="0" applyAlignment="1" applyBorder="1" applyFont="1">
      <alignment readingOrder="0" shrinkToFit="0" wrapText="1"/>
    </xf>
    <xf borderId="8" fillId="11" fontId="4" numFmtId="0" xfId="0" applyAlignment="1" applyBorder="1" applyFont="1">
      <alignment readingOrder="0" shrinkToFit="0" vertical="bottom" wrapText="0"/>
    </xf>
    <xf borderId="0" fillId="11" fontId="3" numFmtId="0" xfId="0" applyAlignment="1" applyFont="1">
      <alignment shrinkToFit="0" wrapText="1"/>
    </xf>
    <xf borderId="0" fillId="11" fontId="4" numFmtId="0" xfId="0" applyAlignment="1" applyFont="1">
      <alignment horizontal="center" shrinkToFit="0" vertical="bottom" wrapText="1"/>
    </xf>
    <xf borderId="0" fillId="11" fontId="11" numFmtId="0" xfId="0" applyAlignment="1" applyFont="1">
      <alignment horizontal="center" shrinkToFit="0" vertical="bottom" wrapText="0"/>
    </xf>
    <xf borderId="0" fillId="11" fontId="5" numFmtId="0" xfId="0" applyAlignment="1" applyFont="1">
      <alignment readingOrder="0" shrinkToFit="0" wrapText="1"/>
    </xf>
    <xf borderId="0" fillId="11" fontId="11" numFmtId="0" xfId="0" applyAlignment="1" applyFont="1">
      <alignment horizontal="center" readingOrder="0" shrinkToFit="0" vertical="bottom" wrapText="0"/>
    </xf>
    <xf borderId="0" fillId="11" fontId="11" numFmtId="0" xfId="0" applyAlignment="1" applyFont="1">
      <alignment shrinkToFit="0" vertical="bottom" wrapText="0"/>
    </xf>
    <xf borderId="0" fillId="11" fontId="11" numFmtId="0" xfId="0" applyAlignment="1" applyFont="1">
      <alignment shrinkToFit="0" wrapText="1"/>
    </xf>
    <xf borderId="0" fillId="11" fontId="32" numFmtId="0" xfId="0" applyAlignment="1" applyFont="1">
      <alignment shrinkToFit="0" vertical="bottom" wrapText="0"/>
    </xf>
    <xf borderId="0" fillId="11" fontId="32" numFmtId="0" xfId="0" applyAlignment="1" applyFont="1">
      <alignment horizontal="left" shrinkToFit="0" vertical="bottom" wrapText="0"/>
    </xf>
    <xf borderId="0" fillId="0" fontId="32" numFmtId="0" xfId="0" applyAlignment="1" applyFont="1">
      <alignment horizontal="left" shrinkToFit="0" vertical="bottom" wrapText="0"/>
    </xf>
    <xf borderId="0" fillId="0" fontId="35" numFmtId="0" xfId="0" applyAlignment="1" applyFont="1">
      <alignment shrinkToFit="0" wrapText="1"/>
    </xf>
    <xf borderId="0" fillId="0" fontId="37" numFmtId="0" xfId="0" applyAlignment="1" applyFont="1">
      <alignment readingOrder="0" shrinkToFit="0" vertical="bottom" wrapText="0"/>
    </xf>
    <xf borderId="1" fillId="0" fontId="37" numFmtId="0" xfId="0" applyAlignment="1" applyBorder="1" applyFont="1">
      <alignment horizontal="left" shrinkToFit="0" vertical="bottom" wrapText="0"/>
    </xf>
    <xf borderId="1" fillId="3" fontId="5" numFmtId="0" xfId="0" applyAlignment="1" applyBorder="1" applyFont="1">
      <alignment horizontal="center" readingOrder="0" shrinkToFit="0" vertical="bottom" wrapText="0"/>
    </xf>
    <xf borderId="1" fillId="10" fontId="4" numFmtId="0" xfId="0" applyAlignment="1" applyBorder="1" applyFont="1">
      <alignment readingOrder="0" shrinkToFit="0" vertical="bottom" wrapText="0"/>
    </xf>
    <xf borderId="2" fillId="6" fontId="4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horizontal="center" readingOrder="0" shrinkToFit="0" vertical="bottom" wrapText="1"/>
    </xf>
    <xf borderId="11" fillId="5" fontId="9" numFmtId="0" xfId="0" applyAlignment="1" applyBorder="1" applyFont="1">
      <alignment horizontal="left" readingOrder="0" shrinkToFit="0" vertical="bottom" wrapText="1"/>
    </xf>
    <xf borderId="8" fillId="10" fontId="5" numFmtId="0" xfId="0" applyAlignment="1" applyBorder="1" applyFont="1">
      <alignment horizontal="left" readingOrder="0" shrinkToFit="0" vertical="bottom" wrapText="1"/>
    </xf>
    <xf borderId="8" fillId="3" fontId="5" numFmtId="0" xfId="0" applyAlignment="1" applyBorder="1" applyFont="1">
      <alignment horizontal="center" shrinkToFit="0" vertical="bottom" wrapText="1"/>
    </xf>
    <xf borderId="9" fillId="0" fontId="5" numFmtId="14" xfId="0" applyAlignment="1" applyBorder="1" applyFont="1" applyNumberFormat="1">
      <alignment horizontal="center" readingOrder="0" shrinkToFit="0" vertical="bottom" wrapText="1"/>
    </xf>
    <xf borderId="10" fillId="0" fontId="5" numFmtId="0" xfId="0" applyAlignment="1" applyBorder="1" applyFont="1">
      <alignment horizontal="center" shrinkToFit="0" vertical="bottom" wrapText="1"/>
    </xf>
    <xf borderId="8" fillId="3" fontId="3" numFmtId="0" xfId="0" applyAlignment="1" applyBorder="1" applyFont="1">
      <alignment horizontal="center" readingOrder="0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9" fillId="0" fontId="4" numFmtId="14" xfId="0" applyAlignment="1" applyBorder="1" applyFont="1" applyNumberFormat="1">
      <alignment horizontal="center" readingOrder="0" shrinkToFit="0" vertical="bottom" wrapText="1"/>
    </xf>
    <xf borderId="9" fillId="3" fontId="4" numFmtId="14" xfId="0" applyAlignment="1" applyBorder="1" applyFont="1" applyNumberFormat="1">
      <alignment horizontal="center" readingOrder="0" shrinkToFit="0" vertical="bottom" wrapText="1"/>
    </xf>
    <xf borderId="0" fillId="3" fontId="4" numFmtId="0" xfId="0" applyAlignment="1" applyFont="1">
      <alignment horizontal="center" readingOrder="0" shrinkToFit="0" vertical="bottom" wrapText="1"/>
    </xf>
    <xf borderId="0" fillId="3" fontId="4" numFmtId="14" xfId="0" applyAlignment="1" applyFont="1" applyNumberFormat="1">
      <alignment horizontal="center" readingOrder="0" shrinkToFit="0" vertical="bottom" wrapText="1"/>
    </xf>
    <xf borderId="10" fillId="3" fontId="3" numFmtId="0" xfId="0" applyAlignment="1" applyBorder="1" applyFont="1">
      <alignment horizontal="center" shrinkToFit="0" vertical="bottom" wrapText="1"/>
    </xf>
    <xf borderId="8" fillId="10" fontId="5" numFmtId="0" xfId="0" applyAlignment="1" applyBorder="1" applyFont="1">
      <alignment readingOrder="0" shrinkToFit="0" wrapText="1"/>
    </xf>
    <xf borderId="8" fillId="6" fontId="5" numFmtId="0" xfId="0" applyAlignment="1" applyBorder="1" applyFont="1">
      <alignment horizontal="left" readingOrder="0" shrinkToFit="0" vertical="bottom" wrapText="1"/>
    </xf>
    <xf borderId="0" fillId="0" fontId="5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bottom" wrapText="1"/>
    </xf>
    <xf borderId="0" fillId="0" fontId="18" numFmtId="0" xfId="0" applyAlignment="1" applyFont="1">
      <alignment horizontal="left" shrinkToFit="0" vertical="bottom" wrapText="1"/>
    </xf>
    <xf borderId="1" fillId="0" fontId="37" numFmtId="0" xfId="0" applyAlignment="1" applyBorder="1" applyFont="1">
      <alignment shrinkToFit="0" vertical="bottom" wrapText="0"/>
    </xf>
    <xf borderId="1" fillId="0" fontId="37" numFmtId="0" xfId="0" applyAlignment="1" applyBorder="1" applyFont="1">
      <alignment shrinkToFit="0" wrapText="1"/>
    </xf>
    <xf borderId="1" fillId="0" fontId="37" numFmtId="0" xfId="0" applyAlignment="1" applyBorder="1" applyFont="1">
      <alignment horizontal="center" shrinkToFit="0" vertical="bottom" wrapText="0"/>
    </xf>
    <xf borderId="1" fillId="0" fontId="37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readingOrder="0" shrinkToFit="0" vertical="center" wrapText="0"/>
    </xf>
    <xf borderId="3" fillId="6" fontId="9" numFmtId="0" xfId="0" applyAlignment="1" applyBorder="1" applyFont="1">
      <alignment horizontal="center" readingOrder="0" shrinkToFit="0" vertical="bottom" wrapText="0"/>
    </xf>
    <xf borderId="4" fillId="6" fontId="9" numFmtId="0" xfId="0" applyAlignment="1" applyBorder="1" applyFont="1">
      <alignment horizontal="center" readingOrder="0" shrinkToFit="0" vertical="bottom" wrapText="0"/>
    </xf>
    <xf borderId="4" fillId="6" fontId="46" numFmtId="0" xfId="0" applyAlignment="1" applyBorder="1" applyFont="1">
      <alignment horizontal="center" readingOrder="0" shrinkToFit="0" vertical="bottom" wrapText="1"/>
    </xf>
    <xf borderId="12" fillId="7" fontId="7" numFmtId="0" xfId="0" applyAlignment="1" applyBorder="1" applyFont="1">
      <alignment horizontal="center" readingOrder="0" shrinkToFit="0" vertical="bottom" wrapText="1"/>
    </xf>
    <xf borderId="15" fillId="7" fontId="7" numFmtId="0" xfId="0" applyAlignment="1" applyBorder="1" applyFont="1">
      <alignment horizontal="left" readingOrder="0" shrinkToFit="0" vertical="bottom" wrapText="1"/>
    </xf>
    <xf borderId="15" fillId="7" fontId="16" numFmtId="0" xfId="0" applyAlignment="1" applyBorder="1" applyFont="1">
      <alignment horizontal="center" readingOrder="0" shrinkToFit="0" vertical="bottom" wrapText="1"/>
    </xf>
    <xf borderId="14" fillId="7" fontId="7" numFmtId="0" xfId="0" applyAlignment="1" applyBorder="1" applyFont="1">
      <alignment horizontal="center" readingOrder="0" shrinkToFit="0" vertical="bottom" wrapText="1"/>
    </xf>
    <xf borderId="11" fillId="7" fontId="7" numFmtId="0" xfId="0" applyAlignment="1" applyBorder="1" applyFont="1">
      <alignment horizontal="center" readingOrder="0" shrinkToFit="0" vertical="bottom" wrapText="1"/>
    </xf>
    <xf borderId="11" fillId="7" fontId="7" numFmtId="0" xfId="0" applyAlignment="1" applyBorder="1" applyFont="1">
      <alignment horizontal="center" readingOrder="0" shrinkToFit="0" vertical="bottom" wrapText="1"/>
    </xf>
    <xf borderId="11" fillId="7" fontId="16" numFmtId="0" xfId="0" applyAlignment="1" applyBorder="1" applyFont="1">
      <alignment horizontal="left" readingOrder="0" shrinkToFit="0" vertical="bottom" wrapText="1"/>
    </xf>
    <xf borderId="11" fillId="7" fontId="16" numFmtId="0" xfId="0" applyAlignment="1" applyBorder="1" applyFont="1">
      <alignment horizontal="left" readingOrder="0" shrinkToFit="0" vertical="bottom" wrapText="1"/>
    </xf>
    <xf borderId="11" fillId="7" fontId="7" numFmtId="14" xfId="0" applyAlignment="1" applyBorder="1" applyFont="1" applyNumberFormat="1">
      <alignment horizontal="center" readingOrder="0" shrinkToFit="0" vertical="bottom" wrapText="1"/>
    </xf>
    <xf borderId="11" fillId="7" fontId="7" numFmtId="14" xfId="0" applyAlignment="1" applyBorder="1" applyFont="1" applyNumberFormat="1">
      <alignment readingOrder="0" shrinkToFit="0" wrapText="1"/>
    </xf>
    <xf borderId="11" fillId="7" fontId="7" numFmtId="0" xfId="0" applyAlignment="1" applyBorder="1" applyFont="1">
      <alignment readingOrder="0" shrinkToFit="0" wrapText="1"/>
    </xf>
    <xf borderId="11" fillId="7" fontId="7" numFmtId="0" xfId="0" applyAlignment="1" applyBorder="1" applyFont="1">
      <alignment horizontal="center" readingOrder="0" shrinkToFit="0" wrapText="1"/>
    </xf>
    <xf borderId="12" fillId="7" fontId="7" numFmtId="0" xfId="0" applyAlignment="1" applyBorder="1" applyFont="1">
      <alignment shrinkToFit="0" wrapText="1"/>
    </xf>
    <xf borderId="14" fillId="7" fontId="17" numFmtId="0" xfId="0" applyAlignment="1" applyBorder="1" applyFont="1">
      <alignment readingOrder="0" shrinkToFit="0" wrapText="1"/>
    </xf>
    <xf borderId="11" fillId="7" fontId="17" numFmtId="14" xfId="0" applyAlignment="1" applyBorder="1" applyFont="1" applyNumberFormat="1">
      <alignment readingOrder="0" shrinkToFit="0" wrapText="1"/>
    </xf>
    <xf borderId="11" fillId="7" fontId="40" numFmtId="0" xfId="0" applyAlignment="1" applyBorder="1" applyFont="1">
      <alignment readingOrder="0" shrinkToFit="0" wrapText="1"/>
    </xf>
    <xf borderId="11" fillId="7" fontId="17" numFmtId="0" xfId="0" applyAlignment="1" applyBorder="1" applyFont="1">
      <alignment horizontal="center" readingOrder="0" shrinkToFit="0" vertical="bottom" wrapText="1"/>
    </xf>
    <xf borderId="11" fillId="7" fontId="7" numFmtId="0" xfId="0" applyAlignment="1" applyBorder="1" applyFont="1">
      <alignment shrinkToFit="0" wrapText="1"/>
    </xf>
    <xf borderId="11" fillId="7" fontId="7" numFmtId="0" xfId="0" applyAlignment="1" applyBorder="1" applyFont="1">
      <alignment readingOrder="0" shrinkToFit="0" wrapText="1"/>
    </xf>
    <xf borderId="11" fillId="7" fontId="16" numFmtId="0" xfId="0" applyAlignment="1" applyBorder="1" applyFont="1">
      <alignment readingOrder="0" shrinkToFit="0" wrapText="1"/>
    </xf>
    <xf borderId="11" fillId="7" fontId="40" numFmtId="0" xfId="0" applyAlignment="1" applyBorder="1" applyFont="1">
      <alignment shrinkToFit="0" wrapText="1"/>
    </xf>
    <xf borderId="14" fillId="7" fontId="7" numFmtId="0" xfId="0" applyAlignment="1" applyBorder="1" applyFont="1">
      <alignment readingOrder="0" shrinkToFit="0" wrapText="1"/>
    </xf>
    <xf borderId="11" fillId="7" fontId="41" numFmtId="0" xfId="0" applyAlignment="1" applyBorder="1" applyFont="1">
      <alignment readingOrder="0" shrinkToFit="0" wrapText="1"/>
    </xf>
    <xf borderId="11" fillId="7" fontId="18" numFmtId="0" xfId="0" applyAlignment="1" applyBorder="1" applyFont="1">
      <alignment shrinkToFit="0" wrapText="1"/>
    </xf>
    <xf borderId="11" fillId="7" fontId="17" numFmtId="0" xfId="0" applyAlignment="1" applyBorder="1" applyFont="1">
      <alignment readingOrder="0" shrinkToFit="0" wrapText="1"/>
    </xf>
    <xf borderId="15" fillId="7" fontId="7" numFmtId="0" xfId="0" applyAlignment="1" applyBorder="1" applyFont="1">
      <alignment shrinkToFit="0" wrapText="1"/>
    </xf>
    <xf borderId="14" fillId="7" fontId="7" numFmtId="0" xfId="0" applyAlignment="1" applyBorder="1" applyFont="1">
      <alignment shrinkToFit="0" wrapText="1"/>
    </xf>
    <xf borderId="8" fillId="10" fontId="7" numFmtId="0" xfId="0" applyAlignment="1" applyBorder="1" applyFont="1">
      <alignment horizontal="left" readingOrder="0" shrinkToFit="0" vertical="bottom" wrapText="1"/>
    </xf>
    <xf borderId="8" fillId="3" fontId="16" numFmtId="0" xfId="0" applyAlignment="1" applyBorder="1" applyFont="1">
      <alignment horizontal="center" readingOrder="0" shrinkToFit="0" vertical="bottom" wrapText="1"/>
    </xf>
    <xf borderId="9" fillId="3" fontId="18" numFmtId="0" xfId="0" applyAlignment="1" applyBorder="1" applyFont="1">
      <alignment shrinkToFit="0" wrapText="1"/>
    </xf>
    <xf borderId="9" fillId="0" fontId="17" numFmtId="0" xfId="0" applyAlignment="1" applyBorder="1" applyFont="1">
      <alignment readingOrder="0" shrinkToFit="0" wrapText="1"/>
    </xf>
    <xf borderId="0" fillId="0" fontId="17" numFmtId="0" xfId="0" applyAlignment="1" applyFont="1">
      <alignment horizontal="center" readingOrder="0" shrinkToFit="0" vertical="bottom" wrapText="1"/>
    </xf>
    <xf borderId="0" fillId="8" fontId="41" numFmtId="0" xfId="0" applyAlignment="1" applyFont="1">
      <alignment horizontal="left" readingOrder="0" shrinkToFit="0" wrapText="1"/>
    </xf>
    <xf borderId="0" fillId="0" fontId="17" numFmtId="0" xfId="0" applyAlignment="1" applyFont="1">
      <alignment readingOrder="0" shrinkToFit="0" wrapText="1"/>
    </xf>
    <xf borderId="0" fillId="0" fontId="40" numFmtId="0" xfId="0" applyAlignment="1" applyFont="1">
      <alignment shrinkToFit="0" wrapText="1"/>
    </xf>
    <xf borderId="0" fillId="0" fontId="41" numFmtId="0" xfId="0" applyAlignment="1" applyFont="1">
      <alignment horizontal="center" readingOrder="0" shrinkToFit="0" vertical="bottom" wrapText="1"/>
    </xf>
    <xf borderId="0" fillId="0" fontId="41" numFmtId="14" xfId="0" applyAlignment="1" applyFont="1" applyNumberFormat="1">
      <alignment readingOrder="0" shrinkToFit="0" wrapText="1"/>
    </xf>
    <xf borderId="0" fillId="0" fontId="16" numFmtId="14" xfId="0" applyAlignment="1" applyFont="1" applyNumberFormat="1">
      <alignment readingOrder="0" shrinkToFit="0" wrapText="1"/>
    </xf>
    <xf borderId="9" fillId="12" fontId="17" numFmtId="0" xfId="0" applyAlignment="1" applyBorder="1" applyFill="1" applyFont="1">
      <alignment readingOrder="0" shrinkToFit="0" wrapText="1"/>
    </xf>
    <xf borderId="0" fillId="12" fontId="17" numFmtId="14" xfId="0" applyAlignment="1" applyFont="1" applyNumberFormat="1">
      <alignment readingOrder="0" shrinkToFit="0" wrapText="1"/>
    </xf>
    <xf borderId="0" fillId="12" fontId="16" numFmtId="0" xfId="0" applyAlignment="1" applyFont="1">
      <alignment readingOrder="0" shrinkToFit="0" wrapText="1"/>
    </xf>
    <xf borderId="0" fillId="12" fontId="40" numFmtId="0" xfId="0" applyAlignment="1" applyFont="1">
      <alignment readingOrder="0" shrinkToFit="0" wrapText="1"/>
    </xf>
    <xf borderId="0" fillId="12" fontId="7" numFmtId="0" xfId="0" applyAlignment="1" applyFont="1">
      <alignment readingOrder="0" shrinkToFit="0" wrapText="1"/>
    </xf>
    <xf borderId="0" fillId="12" fontId="17" numFmtId="0" xfId="0" applyAlignment="1" applyFont="1">
      <alignment horizontal="center" readingOrder="0" shrinkToFit="0" vertical="bottom" wrapText="1"/>
    </xf>
    <xf borderId="0" fillId="12" fontId="7" numFmtId="14" xfId="0" applyAlignment="1" applyFont="1" applyNumberFormat="1">
      <alignment horizontal="center" readingOrder="0" shrinkToFit="0" vertical="bottom" wrapText="1"/>
    </xf>
    <xf borderId="0" fillId="12" fontId="7" numFmtId="0" xfId="0" applyAlignment="1" applyFont="1">
      <alignment shrinkToFit="0" wrapText="1"/>
    </xf>
    <xf borderId="0" fillId="12" fontId="7" numFmtId="0" xfId="0" applyAlignment="1" applyFont="1">
      <alignment readingOrder="0" shrinkToFit="0" wrapText="1"/>
    </xf>
    <xf borderId="0" fillId="12" fontId="40" numFmtId="0" xfId="0" applyAlignment="1" applyFont="1">
      <alignment shrinkToFit="0" wrapText="1"/>
    </xf>
    <xf borderId="10" fillId="12" fontId="4" numFmtId="14" xfId="0" applyAlignment="1" applyBorder="1" applyFont="1" applyNumberFormat="1">
      <alignment readingOrder="0" shrinkToFit="0" vertical="bottom" wrapText="0"/>
    </xf>
    <xf borderId="0" fillId="7" fontId="41" numFmtId="0" xfId="0" applyAlignment="1" applyFont="1">
      <alignment horizontal="left" readingOrder="0" shrinkToFit="0" wrapText="1"/>
    </xf>
    <xf borderId="0" fillId="7" fontId="7" numFmtId="14" xfId="0" applyAlignment="1" applyFont="1" applyNumberFormat="1">
      <alignment readingOrder="0" shrinkToFit="0" wrapText="1"/>
    </xf>
    <xf borderId="0" fillId="7" fontId="7" numFmtId="0" xfId="0" applyAlignment="1" applyFont="1">
      <alignment readingOrder="0" shrinkToFit="0" wrapText="1"/>
    </xf>
    <xf borderId="0" fillId="7" fontId="40" numFmtId="0" xfId="0" applyAlignment="1" applyFont="1">
      <alignment readingOrder="0" shrinkToFit="0" wrapText="1"/>
    </xf>
    <xf borderId="0" fillId="7" fontId="41" numFmtId="0" xfId="0" applyAlignment="1" applyFont="1">
      <alignment readingOrder="0" shrinkToFit="0" wrapText="1"/>
    </xf>
    <xf borderId="0" fillId="7" fontId="17" numFmtId="14" xfId="0" applyAlignment="1" applyFont="1" applyNumberFormat="1">
      <alignment readingOrder="0" shrinkToFit="0" wrapText="1"/>
    </xf>
    <xf borderId="0" fillId="7" fontId="18" numFmtId="0" xfId="0" applyAlignment="1" applyFont="1">
      <alignment shrinkToFit="0" wrapText="1"/>
    </xf>
    <xf borderId="0" fillId="7" fontId="17" numFmtId="0" xfId="0" applyAlignment="1" applyFont="1">
      <alignment readingOrder="0" shrinkToFit="0" wrapText="1"/>
    </xf>
    <xf borderId="0" fillId="7" fontId="40" numFmtId="0" xfId="0" applyAlignment="1" applyFont="1">
      <alignment readingOrder="0" shrinkToFit="0" wrapText="1"/>
    </xf>
    <xf borderId="10" fillId="7" fontId="7" numFmtId="0" xfId="0" applyAlignment="1" applyBorder="1" applyFont="1">
      <alignment shrinkToFit="0" wrapText="1"/>
    </xf>
    <xf borderId="0" fillId="3" fontId="41" numFmtId="0" xfId="0" applyAlignment="1" applyFont="1">
      <alignment horizontal="left" readingOrder="0" shrinkToFit="0" wrapText="1"/>
    </xf>
    <xf borderId="0" fillId="3" fontId="41" numFmtId="0" xfId="0" applyAlignment="1" applyFont="1">
      <alignment readingOrder="0" shrinkToFit="0" wrapText="1"/>
    </xf>
    <xf borderId="0" fillId="3" fontId="17" numFmtId="0" xfId="0" applyAlignment="1" applyFont="1">
      <alignment readingOrder="0" shrinkToFit="0" wrapText="1"/>
    </xf>
    <xf borderId="9" fillId="12" fontId="17" numFmtId="0" xfId="0" applyAlignment="1" applyBorder="1" applyFont="1">
      <alignment horizontal="center" readingOrder="0" shrinkToFit="0" wrapText="1"/>
    </xf>
    <xf borderId="0" fillId="12" fontId="17" numFmtId="14" xfId="0" applyAlignment="1" applyFont="1" applyNumberFormat="1">
      <alignment horizontal="center" readingOrder="0" shrinkToFit="0" wrapText="1"/>
    </xf>
    <xf borderId="0" fillId="12" fontId="16" numFmtId="0" xfId="0" applyAlignment="1" applyFont="1">
      <alignment readingOrder="0" shrinkToFit="0" wrapText="1"/>
    </xf>
    <xf borderId="0" fillId="12" fontId="17" numFmtId="0" xfId="0" applyAlignment="1" applyFont="1">
      <alignment horizontal="center" readingOrder="0" shrinkToFit="0" wrapText="1"/>
    </xf>
    <xf borderId="0" fillId="12" fontId="40" numFmtId="0" xfId="0" applyAlignment="1" applyFont="1">
      <alignment readingOrder="0" shrinkToFit="0" wrapText="1"/>
    </xf>
    <xf borderId="10" fillId="0" fontId="7" numFmtId="0" xfId="0" applyAlignment="1" applyBorder="1" applyFont="1">
      <alignment horizontal="center" readingOrder="0" shrinkToFit="0" vertical="bottom" wrapText="1"/>
    </xf>
    <xf borderId="8" fillId="0" fontId="16" numFmtId="0" xfId="0" applyAlignment="1" applyBorder="1" applyFont="1">
      <alignment horizontal="center" readingOrder="0" shrinkToFit="0" vertical="bottom" wrapText="1"/>
    </xf>
    <xf borderId="0" fillId="0" fontId="17" numFmtId="0" xfId="0" applyAlignment="1" applyFont="1">
      <alignment horizontal="center" readingOrder="0" shrinkToFit="0" vertical="bottom" wrapText="1"/>
    </xf>
    <xf borderId="9" fillId="0" fontId="7" numFmtId="0" xfId="0" applyAlignment="1" applyBorder="1" applyFont="1">
      <alignment readingOrder="0" shrinkToFit="0" wrapText="1"/>
    </xf>
    <xf borderId="8" fillId="3" fontId="16" numFmtId="0" xfId="0" applyAlignment="1" applyBorder="1" applyFont="1">
      <alignment horizontal="center" readingOrder="0" shrinkToFit="0" vertical="bottom" wrapText="1"/>
    </xf>
    <xf borderId="8" fillId="10" fontId="17" numFmtId="0" xfId="0" applyAlignment="1" applyBorder="1" applyFont="1">
      <alignment horizontal="left" readingOrder="0" shrinkToFit="0" vertical="bottom" wrapText="1"/>
    </xf>
    <xf borderId="0" fillId="3" fontId="42" numFmtId="0" xfId="0" applyAlignment="1" applyFont="1">
      <alignment horizontal="center" readingOrder="0" shrinkToFit="0" vertical="bottom" wrapText="1"/>
    </xf>
    <xf borderId="8" fillId="3" fontId="7" numFmtId="0" xfId="0" applyAlignment="1" applyBorder="1" applyFont="1">
      <alignment horizontal="left" readingOrder="0" shrinkToFit="0" vertical="bottom" wrapText="1"/>
    </xf>
    <xf borderId="8" fillId="0" fontId="7" numFmtId="0" xfId="0" applyAlignment="1" applyBorder="1" applyFont="1">
      <alignment horizontal="left" shrinkToFit="0" vertical="bottom" wrapText="1"/>
    </xf>
    <xf borderId="9" fillId="0" fontId="18" numFmtId="0" xfId="0" applyAlignment="1" applyBorder="1" applyFont="1">
      <alignment shrinkToFit="0" wrapText="1"/>
    </xf>
    <xf borderId="15" fillId="3" fontId="41" numFmtId="0" xfId="0" applyAlignment="1" applyBorder="1" applyFont="1">
      <alignment readingOrder="0" shrinkToFit="0" vertical="bottom" wrapText="1"/>
    </xf>
    <xf borderId="8" fillId="0" fontId="16" numFmtId="0" xfId="0" applyAlignment="1" applyBorder="1" applyFont="1">
      <alignment readingOrder="0" shrinkToFit="0" vertical="bottom" wrapText="1"/>
    </xf>
    <xf borderId="8" fillId="3" fontId="18" numFmtId="0" xfId="0" applyAlignment="1" applyBorder="1" applyFont="1">
      <alignment horizontal="left" readingOrder="0" shrinkToFit="0" vertical="bottom" wrapText="1"/>
    </xf>
    <xf borderId="10" fillId="3" fontId="18" numFmtId="0" xfId="0" applyAlignment="1" applyBorder="1" applyFont="1">
      <alignment horizontal="center" readingOrder="0" shrinkToFit="0" wrapText="1"/>
    </xf>
    <xf borderId="0" fillId="3" fontId="18" numFmtId="0" xfId="0" applyAlignment="1" applyFont="1">
      <alignment readingOrder="0" shrinkToFit="0" wrapText="1"/>
    </xf>
    <xf borderId="0" fillId="3" fontId="47" numFmtId="0" xfId="0" applyAlignment="1" applyFont="1">
      <alignment readingOrder="0" shrinkToFit="0" wrapText="1"/>
    </xf>
    <xf borderId="10" fillId="3" fontId="4" numFmtId="14" xfId="0" applyAlignment="1" applyBorder="1" applyFont="1" applyNumberFormat="1">
      <alignment readingOrder="0" shrinkToFit="0" vertical="bottom" wrapText="0"/>
    </xf>
    <xf borderId="8" fillId="0" fontId="17" numFmtId="0" xfId="0" applyAlignment="1" applyBorder="1" applyFont="1">
      <alignment readingOrder="0" shrinkToFit="0" wrapText="1"/>
    </xf>
    <xf borderId="8" fillId="3" fontId="17" numFmtId="0" xfId="0" applyAlignment="1" applyBorder="1" applyFont="1">
      <alignment readingOrder="0" shrinkToFit="0" wrapText="1"/>
    </xf>
    <xf borderId="10" fillId="3" fontId="42" numFmtId="0" xfId="0" applyAlignment="1" applyBorder="1" applyFont="1">
      <alignment horizontal="center" readingOrder="0" shrinkToFit="0" wrapText="1"/>
    </xf>
    <xf borderId="8" fillId="3" fontId="17" numFmtId="0" xfId="0" applyAlignment="1" applyBorder="1" applyFont="1">
      <alignment readingOrder="0" shrinkToFit="0" vertical="bottom" wrapText="1"/>
    </xf>
    <xf borderId="8" fillId="0" fontId="17" numFmtId="0" xfId="0" applyAlignment="1" applyBorder="1" applyFont="1">
      <alignment readingOrder="0" shrinkToFit="0" vertical="bottom" wrapText="1"/>
    </xf>
    <xf borderId="8" fillId="3" fontId="18" numFmtId="0" xfId="0" applyAlignment="1" applyBorder="1" applyFont="1">
      <alignment readingOrder="0" shrinkToFit="0" wrapText="1"/>
    </xf>
    <xf borderId="8" fillId="0" fontId="16" numFmtId="0" xfId="0" applyAlignment="1" applyBorder="1" applyFont="1">
      <alignment readingOrder="0" shrinkToFit="0" wrapText="1"/>
    </xf>
    <xf borderId="15" fillId="0" fontId="48" numFmtId="0" xfId="0" applyAlignment="1" applyBorder="1" applyFont="1">
      <alignment readingOrder="0" shrinkToFit="0" vertical="bottom" wrapText="1"/>
    </xf>
    <xf borderId="8" fillId="0" fontId="7" numFmtId="0" xfId="0" applyAlignment="1" applyBorder="1" applyFont="1">
      <alignment horizontal="left" readingOrder="0" shrinkToFit="0" wrapText="1"/>
    </xf>
    <xf borderId="8" fillId="0" fontId="48" numFmtId="0" xfId="0" applyAlignment="1" applyBorder="1" applyFont="1">
      <alignment readingOrder="0" shrinkToFit="0" vertical="bottom" wrapText="1"/>
    </xf>
    <xf borderId="0" fillId="0" fontId="18" numFmtId="0" xfId="0" applyAlignment="1" applyFont="1">
      <alignment readingOrder="0" shrinkToFit="0" wrapText="1"/>
    </xf>
    <xf borderId="6" fillId="0" fontId="6" numFmtId="0" xfId="0" applyAlignment="1" applyBorder="1" applyFont="1">
      <alignment horizontal="center" readingOrder="0" shrinkToFit="0" vertical="bottom" wrapText="1"/>
    </xf>
    <xf borderId="9" fillId="0" fontId="33" numFmtId="0" xfId="0" applyAlignment="1" applyBorder="1" applyFont="1">
      <alignment horizontal="center" readingOrder="0" shrinkToFit="0" vertical="bottom" wrapText="0"/>
    </xf>
    <xf borderId="1" fillId="0" fontId="9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left" readingOrder="0" shrinkToFit="0" vertical="bottom" wrapText="1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4" fillId="0" fontId="14" numFmtId="0" xfId="0" applyAlignment="1" applyBorder="1" applyFont="1">
      <alignment readingOrder="0" shrinkToFit="0" vertical="bottom" wrapText="0"/>
    </xf>
    <xf borderId="12" fillId="0" fontId="31" numFmtId="14" xfId="0" applyAlignment="1" applyBorder="1" applyFont="1" applyNumberFormat="1">
      <alignment horizontal="left" readingOrder="0" shrinkToFit="0" vertical="bottom" wrapText="1"/>
    </xf>
    <xf borderId="3" fillId="0" fontId="31" numFmtId="0" xfId="0" applyAlignment="1" applyBorder="1" applyFont="1">
      <alignment horizontal="center" readingOrder="0" shrinkToFit="0" vertical="bottom" wrapText="1"/>
    </xf>
    <xf borderId="4" fillId="0" fontId="31" numFmtId="0" xfId="0" applyAlignment="1" applyBorder="1" applyFont="1">
      <alignment readingOrder="0" shrinkToFit="0" wrapText="1"/>
    </xf>
    <xf borderId="11" fillId="0" fontId="31" numFmtId="0" xfId="0" applyAlignment="1" applyBorder="1" applyFont="1">
      <alignment readingOrder="0" shrinkToFit="0" wrapText="1"/>
    </xf>
    <xf borderId="11" fillId="0" fontId="31" numFmtId="0" xfId="0" applyAlignment="1" applyBorder="1" applyFont="1">
      <alignment horizontal="left" readingOrder="0" shrinkToFit="0" vertical="bottom" wrapText="1"/>
    </xf>
    <xf borderId="11" fillId="0" fontId="7" numFmtId="0" xfId="0" applyAlignment="1" applyBorder="1" applyFont="1">
      <alignment shrinkToFit="0" wrapText="1"/>
    </xf>
    <xf borderId="9" fillId="0" fontId="14" numFmtId="0" xfId="0" applyAlignment="1" applyBorder="1" applyFont="1">
      <alignment readingOrder="0" shrinkToFit="0" vertical="bottom" wrapText="0"/>
    </xf>
    <xf borderId="10" fillId="0" fontId="31" numFmtId="14" xfId="0" applyAlignment="1" applyBorder="1" applyFont="1" applyNumberFormat="1">
      <alignment horizontal="left" readingOrder="0" shrinkToFit="0" vertical="bottom" wrapText="1"/>
    </xf>
    <xf borderId="14" fillId="0" fontId="31" numFmtId="0" xfId="0" applyAlignment="1" applyBorder="1" applyFont="1">
      <alignment horizontal="center" readingOrder="0" shrinkToFit="0" vertical="bottom" wrapText="1"/>
    </xf>
    <xf borderId="0" fillId="0" fontId="31" numFmtId="0" xfId="0" applyAlignment="1" applyFont="1">
      <alignment horizontal="left" readingOrder="0" shrinkToFit="0" vertical="bottom" wrapText="1"/>
    </xf>
    <xf borderId="12" fillId="0" fontId="27" numFmtId="0" xfId="0" applyAlignment="1" applyBorder="1" applyFont="1">
      <alignment horizontal="left" readingOrder="0" shrinkToFit="0" vertical="bottom" wrapText="1"/>
    </xf>
    <xf borderId="15" fillId="0" fontId="31" numFmtId="14" xfId="0" applyAlignment="1" applyBorder="1" applyFont="1" applyNumberFormat="1">
      <alignment horizontal="left" readingOrder="0" shrinkToFit="0" vertical="bottom" wrapText="1"/>
    </xf>
    <xf borderId="11" fillId="0" fontId="49" numFmtId="0" xfId="0" applyAlignment="1" applyBorder="1" applyFont="1">
      <alignment readingOrder="0" shrinkToFit="0" wrapText="1"/>
    </xf>
    <xf borderId="9" fillId="3" fontId="14" numFmtId="0" xfId="0" applyAlignment="1" applyBorder="1" applyFont="1">
      <alignment readingOrder="0" shrinkToFit="0" vertical="bottom" wrapText="0"/>
    </xf>
    <xf borderId="10" fillId="3" fontId="31" numFmtId="14" xfId="0" applyAlignment="1" applyBorder="1" applyFont="1" applyNumberFormat="1">
      <alignment horizontal="left" readingOrder="0" shrinkToFit="0" vertical="bottom" wrapText="1"/>
    </xf>
    <xf borderId="9" fillId="3" fontId="31" numFmtId="0" xfId="0" applyAlignment="1" applyBorder="1" applyFont="1">
      <alignment horizontal="center" readingOrder="0" shrinkToFit="0" vertical="bottom" wrapText="1"/>
    </xf>
    <xf borderId="0" fillId="3" fontId="31" numFmtId="0" xfId="0" applyAlignment="1" applyFont="1">
      <alignment readingOrder="0" shrinkToFit="0" wrapText="1"/>
    </xf>
    <xf borderId="0" fillId="3" fontId="31" numFmtId="0" xfId="0" applyAlignment="1" applyFont="1">
      <alignment horizontal="left" readingOrder="0" shrinkToFit="0" vertical="bottom" wrapText="1"/>
    </xf>
    <xf borderId="0" fillId="3" fontId="31" numFmtId="0" xfId="0" applyAlignment="1" applyFont="1">
      <alignment shrinkToFit="0" wrapText="1"/>
    </xf>
    <xf borderId="9" fillId="0" fontId="31" numFmtId="0" xfId="0" applyAlignment="1" applyBorder="1" applyFont="1">
      <alignment horizontal="center" readingOrder="0" shrinkToFit="0" vertical="bottom" wrapText="1"/>
    </xf>
    <xf borderId="10" fillId="0" fontId="27" numFmtId="0" xfId="0" applyAlignment="1" applyBorder="1" applyFont="1">
      <alignment readingOrder="0" shrinkToFit="0" wrapText="1"/>
    </xf>
    <xf borderId="8" fillId="0" fontId="31" numFmtId="14" xfId="0" applyAlignment="1" applyBorder="1" applyFont="1" applyNumberFormat="1">
      <alignment horizontal="left"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43" numFmtId="0" xfId="0" applyAlignment="1" applyFont="1">
      <alignment readingOrder="0" shrinkToFit="0" wrapText="1"/>
    </xf>
    <xf borderId="9" fillId="3" fontId="31" numFmtId="0" xfId="0" applyAlignment="1" applyBorder="1" applyFont="1">
      <alignment horizontal="center" shrinkToFit="0" vertical="bottom" wrapText="1"/>
    </xf>
    <xf borderId="0" fillId="3" fontId="31" numFmtId="0" xfId="0" applyAlignment="1" applyFont="1">
      <alignment horizontal="left" shrinkToFit="0" vertical="bottom" wrapText="1"/>
    </xf>
    <xf borderId="13" fillId="0" fontId="14" numFmtId="0" xfId="0" applyAlignment="1" applyBorder="1" applyFont="1">
      <alignment readingOrder="0" shrinkToFit="0" vertical="bottom" wrapText="0"/>
    </xf>
    <xf borderId="2" fillId="0" fontId="31" numFmtId="14" xfId="0" applyAlignment="1" applyBorder="1" applyFont="1" applyNumberFormat="1">
      <alignment horizontal="left" readingOrder="0" shrinkToFit="0" vertical="bottom" wrapText="1"/>
    </xf>
    <xf borderId="13" fillId="0" fontId="31" numFmtId="0" xfId="0" applyAlignment="1" applyBorder="1" applyFont="1">
      <alignment horizontal="center" readingOrder="0" shrinkToFit="0" vertical="bottom" wrapText="1"/>
    </xf>
    <xf borderId="1" fillId="0" fontId="31" numFmtId="0" xfId="0" applyAlignment="1" applyBorder="1" applyFont="1">
      <alignment readingOrder="0" shrinkToFit="0" wrapText="1"/>
    </xf>
    <xf borderId="1" fillId="0" fontId="31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shrinkToFit="0" wrapText="1"/>
    </xf>
    <xf borderId="0" fillId="0" fontId="49" numFmtId="0" xfId="0" applyAlignment="1" applyFont="1">
      <alignment readingOrder="0" shrinkToFit="0" wrapText="1"/>
    </xf>
    <xf borderId="1" fillId="0" fontId="49" numFmtId="0" xfId="0" applyAlignment="1" applyBorder="1" applyFont="1">
      <alignment readingOrder="0" shrinkToFit="0" wrapText="1"/>
    </xf>
    <xf borderId="11" fillId="0" fontId="14" numFmtId="0" xfId="0" applyAlignment="1" applyBorder="1" applyFont="1">
      <alignment readingOrder="0" shrinkToFit="0" wrapText="1"/>
    </xf>
    <xf borderId="11" fillId="0" fontId="43" numFmtId="0" xfId="0" applyAlignment="1" applyBorder="1" applyFont="1">
      <alignment readingOrder="0" shrinkToFit="0" wrapText="1"/>
    </xf>
    <xf borderId="9" fillId="0" fontId="14" numFmtId="0" xfId="0" applyAlignment="1" applyBorder="1" applyFont="1">
      <alignment horizontal="left" readingOrder="0" shrinkToFit="0" vertical="bottom" wrapText="0"/>
    </xf>
    <xf borderId="9" fillId="3" fontId="31" numFmtId="0" xfId="0" applyAlignment="1" applyBorder="1" applyFont="1">
      <alignment horizontal="left" readingOrder="0" shrinkToFit="0" vertical="bottom" wrapText="1"/>
    </xf>
    <xf borderId="9" fillId="0" fontId="31" numFmtId="0" xfId="0" applyAlignment="1" applyBorder="1" applyFont="1">
      <alignment horizontal="left" readingOrder="0" shrinkToFit="0" vertical="bottom" wrapText="1"/>
    </xf>
    <xf borderId="13" fillId="0" fontId="31" numFmtId="0" xfId="0" applyAlignment="1" applyBorder="1" applyFont="1">
      <alignment horizontal="left" readingOrder="0" shrinkToFit="0" vertical="bottom" wrapText="1"/>
    </xf>
    <xf borderId="14" fillId="0" fontId="31" numFmtId="0" xfId="0" applyAlignment="1" applyBorder="1" applyFont="1">
      <alignment horizontal="left" readingOrder="0" shrinkToFit="0" vertical="bottom" wrapText="1"/>
    </xf>
    <xf borderId="9" fillId="0" fontId="14" numFmtId="0" xfId="0" applyAlignment="1" applyBorder="1" applyFont="1">
      <alignment horizontal="left" readingOrder="0" shrinkToFit="0" vertical="bottom" wrapText="1"/>
    </xf>
    <xf borderId="9" fillId="3" fontId="49" numFmtId="0" xfId="0" applyAlignment="1" applyBorder="1" applyFont="1">
      <alignment horizontal="left" readingOrder="0" shrinkToFit="0" vertical="bottom" wrapText="1"/>
    </xf>
    <xf borderId="13" fillId="0" fontId="14" numFmtId="0" xfId="0" applyAlignment="1" applyBorder="1" applyFont="1">
      <alignment horizontal="left" readingOrder="0" shrinkToFit="0" vertical="bottom" wrapText="1"/>
    </xf>
    <xf borderId="12" fillId="0" fontId="18" numFmtId="0" xfId="0" applyAlignment="1" applyBorder="1" applyFont="1">
      <alignment horizontal="left" readingOrder="0" shrinkToFit="0" vertical="bottom" wrapText="1"/>
    </xf>
    <xf borderId="10" fillId="0" fontId="18" numFmtId="0" xfId="0" applyAlignment="1" applyBorder="1" applyFont="1">
      <alignment horizontal="left" readingOrder="0" shrinkToFit="0" vertical="bottom" wrapText="1"/>
    </xf>
    <xf borderId="0" fillId="3" fontId="49" numFmtId="0" xfId="0" applyAlignment="1" applyFont="1">
      <alignment readingOrder="0" shrinkToFit="0" wrapText="1"/>
    </xf>
    <xf borderId="8" fillId="0" fontId="18" numFmtId="0" xfId="0" applyAlignment="1" applyBorder="1" applyFont="1">
      <alignment horizontal="left" readingOrder="0" shrinkToFit="0" vertical="bottom" wrapText="1"/>
    </xf>
    <xf borderId="0" fillId="0" fontId="49" numFmtId="0" xfId="0" applyAlignment="1" applyFont="1">
      <alignment horizontal="left" readingOrder="0" shrinkToFit="0" vertical="bottom" wrapText="1"/>
    </xf>
    <xf borderId="15" fillId="0" fontId="19" numFmtId="0" xfId="0" applyAlignment="1" applyBorder="1" applyFont="1">
      <alignment horizontal="left" shrinkToFit="0" vertical="bottom" wrapText="1"/>
    </xf>
    <xf borderId="14" fillId="0" fontId="31" numFmtId="0" xfId="0" applyAlignment="1" applyBorder="1" applyFont="1">
      <alignment horizontal="center" readingOrder="0" shrinkToFit="0" vertical="bottom" wrapText="1"/>
    </xf>
    <xf borderId="11" fillId="0" fontId="14" numFmtId="0" xfId="0" applyAlignment="1" applyBorder="1" applyFont="1">
      <alignment readingOrder="0" shrinkToFit="0" wrapText="1"/>
    </xf>
    <xf borderId="11" fillId="0" fontId="31" numFmtId="0" xfId="0" applyAlignment="1" applyBorder="1" applyFont="1">
      <alignment horizontal="left" readingOrder="0" shrinkToFit="0" vertical="bottom" wrapText="1"/>
    </xf>
    <xf borderId="11" fillId="0" fontId="48" numFmtId="0" xfId="0" applyAlignment="1" applyBorder="1" applyFont="1">
      <alignment shrinkToFit="0" vertical="bottom" wrapText="1"/>
    </xf>
    <xf borderId="8" fillId="0" fontId="19" numFmtId="0" xfId="0" applyAlignment="1" applyBorder="1" applyFont="1">
      <alignment horizontal="left" shrinkToFit="0" vertical="bottom" wrapText="1"/>
    </xf>
    <xf borderId="9" fillId="0" fontId="31" numFmtId="0" xfId="0" applyAlignment="1" applyBorder="1" applyFont="1">
      <alignment horizontal="center"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31" numFmtId="0" xfId="0" applyAlignment="1" applyFont="1">
      <alignment horizontal="left" readingOrder="0" shrinkToFit="0" vertical="bottom" wrapText="1"/>
    </xf>
    <xf borderId="0" fillId="0" fontId="48" numFmtId="0" xfId="0" applyAlignment="1" applyFont="1">
      <alignment shrinkToFit="0" vertical="bottom" wrapText="1"/>
    </xf>
    <xf borderId="0" fillId="0" fontId="50" numFmtId="0" xfId="0" applyAlignment="1" applyFont="1">
      <alignment shrinkToFit="0" vertical="bottom" wrapText="1"/>
    </xf>
    <xf borderId="12" fillId="3" fontId="31" numFmtId="0" xfId="0" applyAlignment="1" applyBorder="1" applyFont="1">
      <alignment readingOrder="0" shrinkToFit="0" wrapText="1"/>
    </xf>
    <xf borderId="15" fillId="3" fontId="31" numFmtId="14" xfId="0" applyAlignment="1" applyBorder="1" applyFont="1" applyNumberFormat="1">
      <alignment horizontal="left" readingOrder="0" shrinkToFit="0" vertical="bottom" wrapText="1"/>
    </xf>
    <xf borderId="14" fillId="3" fontId="31" numFmtId="0" xfId="0" applyAlignment="1" applyBorder="1" applyFont="1">
      <alignment horizontal="center" shrinkToFit="0" vertical="bottom" wrapText="1"/>
    </xf>
    <xf borderId="11" fillId="3" fontId="31" numFmtId="0" xfId="0" applyAlignment="1" applyBorder="1" applyFont="1">
      <alignment shrinkToFit="0" wrapText="1"/>
    </xf>
    <xf borderId="11" fillId="3" fontId="31" numFmtId="0" xfId="0" applyAlignment="1" applyBorder="1" applyFont="1">
      <alignment horizontal="left" shrinkToFit="0" vertical="bottom" wrapText="1"/>
    </xf>
    <xf borderId="11" fillId="3" fontId="14" numFmtId="0" xfId="0" applyAlignment="1" applyBorder="1" applyFont="1">
      <alignment shrinkToFit="0" wrapText="1"/>
    </xf>
    <xf borderId="11" fillId="3" fontId="7" numFmtId="0" xfId="0" applyAlignment="1" applyBorder="1" applyFont="1">
      <alignment readingOrder="0" shrinkToFit="0" wrapText="1"/>
    </xf>
    <xf borderId="11" fillId="3" fontId="7" numFmtId="0" xfId="0" applyAlignment="1" applyBorder="1" applyFont="1">
      <alignment shrinkToFit="0" wrapText="1"/>
    </xf>
    <xf borderId="10" fillId="0" fontId="31" numFmtId="0" xfId="0" applyAlignment="1" applyBorder="1" applyFont="1">
      <alignment readingOrder="0" shrinkToFit="0" wrapText="1"/>
    </xf>
    <xf borderId="0" fillId="2" fontId="31" numFmtId="0" xfId="0" applyAlignment="1" applyFont="1">
      <alignment readingOrder="0" shrinkToFit="0" wrapText="1"/>
    </xf>
    <xf borderId="10" fillId="0" fontId="14" numFmtId="0" xfId="0" applyAlignment="1" applyBorder="1" applyFont="1">
      <alignment readingOrder="0" shrinkToFit="0" wrapText="1"/>
    </xf>
    <xf borderId="10" fillId="3" fontId="31" numFmtId="0" xfId="0" applyAlignment="1" applyBorder="1" applyFont="1">
      <alignment readingOrder="0" shrinkToFit="0" wrapText="1"/>
    </xf>
    <xf borderId="8" fillId="3" fontId="31" numFmtId="14" xfId="0" applyAlignment="1" applyBorder="1" applyFont="1" applyNumberFormat="1">
      <alignment horizontal="left" readingOrder="0" shrinkToFit="0" vertical="bottom" wrapText="1"/>
    </xf>
    <xf borderId="2" fillId="0" fontId="31" numFmtId="0" xfId="0" applyAlignment="1" applyBorder="1" applyFont="1">
      <alignment readingOrder="0" shrinkToFit="0" wrapText="1"/>
    </xf>
    <xf borderId="7" fillId="0" fontId="31" numFmtId="14" xfId="0" applyAlignment="1" applyBorder="1" applyFont="1" applyNumberFormat="1">
      <alignment horizontal="left" readingOrder="0" shrinkToFit="0" vertical="bottom" wrapText="1"/>
    </xf>
    <xf borderId="1" fillId="0" fontId="43" numFmtId="0" xfId="0" applyAlignment="1" applyBorder="1" applyFont="1">
      <alignment readingOrder="0" shrinkToFit="0" wrapText="1"/>
    </xf>
    <xf borderId="15" fillId="0" fontId="31" numFmtId="0" xfId="0" applyAlignment="1" applyBorder="1" applyFont="1">
      <alignment readingOrder="0" shrinkToFit="0" wrapText="1"/>
    </xf>
    <xf borderId="15" fillId="0" fontId="31" numFmtId="0" xfId="0" applyAlignment="1" applyBorder="1" applyFont="1">
      <alignment horizontal="left" shrinkToFit="0" vertical="bottom" wrapText="1"/>
    </xf>
    <xf borderId="8" fillId="3" fontId="31" numFmtId="0" xfId="0" applyAlignment="1" applyBorder="1" applyFont="1">
      <alignment readingOrder="0" shrinkToFit="0" wrapText="1"/>
    </xf>
    <xf borderId="8" fillId="3" fontId="31" numFmtId="0" xfId="0" applyAlignment="1" applyBorder="1" applyFont="1">
      <alignment horizontal="left" shrinkToFit="0" vertical="bottom" wrapText="1"/>
    </xf>
    <xf borderId="8" fillId="0" fontId="31" numFmtId="0" xfId="0" applyAlignment="1" applyBorder="1" applyFont="1">
      <alignment readingOrder="0" shrinkToFit="0" vertical="bottom" wrapText="0"/>
    </xf>
    <xf borderId="8" fillId="0" fontId="31" numFmtId="0" xfId="0" applyAlignment="1" applyBorder="1" applyFont="1">
      <alignment horizontal="left" shrinkToFit="0" vertical="bottom" wrapText="1"/>
    </xf>
    <xf borderId="8" fillId="0" fontId="14" numFmtId="0" xfId="0" applyAlignment="1" applyBorder="1" applyFont="1">
      <alignment readingOrder="0" shrinkToFit="0" vertical="bottom" wrapText="0"/>
    </xf>
    <xf borderId="7" fillId="0" fontId="14" numFmtId="0" xfId="0" applyAlignment="1" applyBorder="1" applyFont="1">
      <alignment horizontal="left" readingOrder="0" shrinkToFit="0" vertical="bottom" wrapText="0"/>
    </xf>
    <xf borderId="7" fillId="0" fontId="31" numFmtId="0" xfId="0" applyAlignment="1" applyBorder="1" applyFont="1">
      <alignment horizontal="left" shrinkToFit="0" vertical="bottom" wrapText="1"/>
    </xf>
    <xf borderId="15" fillId="0" fontId="31" numFmtId="0" xfId="0" applyAlignment="1" applyBorder="1" applyFont="1">
      <alignment horizontal="left" readingOrder="0" shrinkToFit="0" vertical="bottom" wrapText="1"/>
    </xf>
    <xf borderId="8" fillId="3" fontId="31" numFmtId="0" xfId="0" applyAlignment="1" applyBorder="1" applyFont="1">
      <alignment horizontal="left" readingOrder="0" shrinkToFit="0" vertical="bottom" wrapText="1"/>
    </xf>
    <xf borderId="8" fillId="0" fontId="31" numFmtId="0" xfId="0" applyAlignment="1" applyBorder="1" applyFont="1">
      <alignment horizontal="left" readingOrder="0" shrinkToFit="0" vertical="bottom" wrapText="1"/>
    </xf>
    <xf borderId="8" fillId="0" fontId="31" numFmtId="0" xfId="0" applyAlignment="1" applyBorder="1" applyFont="1">
      <alignment readingOrder="0" shrinkToFit="0" wrapText="1"/>
    </xf>
    <xf borderId="7" fillId="0" fontId="31" numFmtId="0" xfId="0" applyAlignment="1" applyBorder="1" applyFont="1">
      <alignment horizontal="left" readingOrder="0" shrinkToFit="0" vertical="bottom" wrapText="1"/>
    </xf>
    <xf borderId="15" fillId="3" fontId="43" numFmtId="0" xfId="0" applyAlignment="1" applyBorder="1" applyFont="1">
      <alignment readingOrder="0" shrinkToFit="0" vertical="bottom" wrapText="1"/>
    </xf>
    <xf borderId="8" fillId="3" fontId="43" numFmtId="0" xfId="0" applyAlignment="1" applyBorder="1" applyFont="1">
      <alignment readingOrder="0" shrinkToFit="0" vertical="bottom" wrapText="1"/>
    </xf>
    <xf borderId="8" fillId="0" fontId="18" numFmtId="0" xfId="0" applyAlignment="1" applyBorder="1" applyFont="1">
      <alignment readingOrder="0" shrinkToFit="0" wrapText="1"/>
    </xf>
    <xf borderId="8" fillId="0" fontId="43" numFmtId="0" xfId="0" applyAlignment="1" applyBorder="1" applyFont="1">
      <alignment readingOrder="0" shrinkToFit="0" wrapText="1"/>
    </xf>
    <xf borderId="15" fillId="0" fontId="14" numFmtId="0" xfId="0" applyAlignment="1" applyBorder="1" applyFont="1">
      <alignment readingOrder="0" shrinkToFit="0" vertical="bottom" wrapText="0"/>
    </xf>
    <xf borderId="8" fillId="0" fontId="14" numFmtId="0" xfId="0" applyAlignment="1" applyBorder="1" applyFont="1">
      <alignment horizontal="left" shrinkToFit="0" vertical="bottom" wrapText="1"/>
    </xf>
    <xf borderId="9" fillId="0" fontId="14" numFmtId="0" xfId="0" applyAlignment="1" applyBorder="1" applyFont="1">
      <alignment horizontal="center" readingOrder="0" shrinkToFit="0" vertical="bottom" wrapText="1"/>
    </xf>
    <xf borderId="0" fillId="0" fontId="14" numFmtId="0" xfId="0" applyAlignment="1" applyFont="1">
      <alignment horizontal="left" readingOrder="0" shrinkToFit="0" vertical="bottom" wrapText="1"/>
    </xf>
    <xf borderId="0" fillId="0" fontId="43" numFmtId="14" xfId="0" applyAlignment="1" applyFont="1" applyNumberFormat="1">
      <alignment readingOrder="0" shrinkToFit="0" wrapText="1"/>
    </xf>
    <xf borderId="0" fillId="0" fontId="16" numFmtId="0" xfId="0" applyAlignment="1" applyFont="1">
      <alignment shrinkToFit="0" wrapText="1"/>
    </xf>
    <xf borderId="8" fillId="3" fontId="14" numFmtId="0" xfId="0" applyAlignment="1" applyBorder="1" applyFont="1">
      <alignment readingOrder="0" shrinkToFit="0" vertical="bottom" wrapText="0"/>
    </xf>
    <xf borderId="7" fillId="0" fontId="14" numFmtId="0" xfId="0" applyAlignment="1" applyBorder="1" applyFont="1">
      <alignment readingOrder="0" shrinkToFit="0" vertical="bottom" wrapText="0"/>
    </xf>
    <xf borderId="15" fillId="0" fontId="6" numFmtId="0" xfId="0" applyAlignment="1" applyBorder="1" applyFont="1">
      <alignment horizontal="center" readingOrder="0" shrinkToFit="0" vertical="bottom" wrapText="0"/>
    </xf>
    <xf borderId="6" fillId="3" fontId="9" numFmtId="0" xfId="0" applyAlignment="1" applyBorder="1" applyFont="1">
      <alignment horizontal="center" readingOrder="0" shrinkToFit="0" vertical="bottom" wrapText="1"/>
    </xf>
    <xf borderId="6" fillId="3" fontId="9" numFmtId="0" xfId="0" applyAlignment="1" applyBorder="1" applyFont="1">
      <alignment horizontal="center" readingOrder="0" shrinkToFit="0" vertical="bottom" wrapText="1"/>
    </xf>
    <xf borderId="2" fillId="0" fontId="7" numFmtId="0" xfId="0" applyAlignment="1" applyBorder="1" applyFont="1">
      <alignment horizontal="center" readingOrder="0" shrinkToFit="0" vertical="bottom" wrapText="1"/>
    </xf>
    <xf borderId="7" fillId="0" fontId="7" numFmtId="0" xfId="0" applyAlignment="1" applyBorder="1" applyFont="1">
      <alignment horizontal="center" readingOrder="0" shrinkToFit="0" vertical="bottom" wrapText="1"/>
    </xf>
    <xf borderId="6" fillId="3" fontId="9" numFmtId="0" xfId="0" applyAlignment="1" applyBorder="1" applyFont="1">
      <alignment horizontal="center" shrinkToFit="0" vertical="bottom" wrapText="1"/>
    </xf>
    <xf borderId="13" fillId="0" fontId="7" numFmtId="0" xfId="0" applyAlignment="1" applyBorder="1" applyFont="1">
      <alignment horizontal="center" readingOrder="0" shrinkToFit="0" vertical="bottom" wrapText="1"/>
    </xf>
    <xf borderId="12" fillId="0" fontId="12" numFmtId="0" xfId="0" applyAlignment="1" applyBorder="1" applyFont="1">
      <alignment horizontal="left" readingOrder="0" shrinkToFit="0" vertical="bottom" wrapText="0"/>
    </xf>
    <xf borderId="0" fillId="0" fontId="40" numFmtId="0" xfId="0" applyAlignment="1" applyFont="1">
      <alignment readingOrder="0" shrinkToFit="0" wrapText="1"/>
    </xf>
    <xf borderId="12" fillId="10" fontId="4" numFmtId="0" xfId="0" applyAlignment="1" applyBorder="1" applyFont="1">
      <alignment readingOrder="0" shrinkToFit="0" vertical="bottom" wrapText="0"/>
    </xf>
    <xf borderId="15" fillId="3" fontId="7" numFmtId="0" xfId="0" applyAlignment="1" applyBorder="1" applyFont="1">
      <alignment horizontal="center" shrinkToFit="0" vertical="bottom" wrapText="1"/>
    </xf>
    <xf borderId="15" fillId="2" fontId="7" numFmtId="0" xfId="0" applyAlignment="1" applyBorder="1" applyFont="1">
      <alignment horizontal="center" readingOrder="0" shrinkToFit="0" vertical="bottom" wrapText="1"/>
    </xf>
    <xf borderId="12" fillId="0" fontId="40" numFmtId="0" xfId="0" applyAlignment="1" applyBorder="1" applyFont="1">
      <alignment horizontal="center" readingOrder="0" shrinkToFit="0" vertical="bottom" wrapText="1"/>
    </xf>
    <xf borderId="9" fillId="0" fontId="16" numFmtId="0" xfId="0" applyAlignment="1" applyBorder="1" applyFont="1">
      <alignment readingOrder="0" shrinkToFit="0" wrapText="1"/>
    </xf>
    <xf borderId="0" fillId="0" fontId="51" numFmtId="0" xfId="0" applyAlignment="1" applyFont="1">
      <alignment readingOrder="0" shrinkToFit="0" wrapText="1"/>
    </xf>
    <xf borderId="8" fillId="3" fontId="7" numFmtId="0" xfId="0" applyAlignment="1" applyBorder="1" applyFont="1">
      <alignment horizontal="center" readingOrder="0" shrinkToFit="0" vertical="bottom" wrapText="1"/>
    </xf>
    <xf borderId="8" fillId="13" fontId="7" numFmtId="0" xfId="0" applyAlignment="1" applyBorder="1" applyFill="1" applyFont="1">
      <alignment horizontal="center" shrinkToFit="0" vertical="bottom" wrapText="1"/>
    </xf>
    <xf borderId="8" fillId="11" fontId="7" numFmtId="0" xfId="0" applyAlignment="1" applyBorder="1" applyFont="1">
      <alignment horizontal="center" shrinkToFit="0" vertical="bottom" wrapText="1"/>
    </xf>
    <xf borderId="8" fillId="2" fontId="7" numFmtId="0" xfId="0" applyAlignment="1" applyBorder="1" applyFont="1">
      <alignment horizontal="center" readingOrder="0" shrinkToFit="0" vertical="bottom" wrapText="1"/>
    </xf>
    <xf borderId="9" fillId="0" fontId="7" numFmtId="0" xfId="0" applyAlignment="1" applyBorder="1" applyFont="1">
      <alignment readingOrder="0" shrinkToFit="0" wrapText="1"/>
    </xf>
    <xf borderId="8" fillId="13" fontId="7" numFmtId="0" xfId="0" applyAlignment="1" applyBorder="1" applyFont="1">
      <alignment horizontal="center" readingOrder="0" shrinkToFit="0" vertical="bottom" wrapText="1"/>
    </xf>
    <xf borderId="0" fillId="2" fontId="7" numFmtId="0" xfId="0" applyAlignment="1" applyFont="1">
      <alignment readingOrder="0" shrinkToFit="0" wrapText="1"/>
    </xf>
    <xf borderId="8" fillId="9" fontId="7" numFmtId="0" xfId="0" applyAlignment="1" applyBorder="1" applyFont="1">
      <alignment horizontal="center" readingOrder="0" shrinkToFit="0" vertical="bottom" wrapText="1"/>
    </xf>
    <xf borderId="8" fillId="0" fontId="12" numFmtId="0" xfId="0" applyAlignment="1" applyBorder="1" applyFont="1">
      <alignment horizontal="left" readingOrder="0" shrinkToFit="0" vertical="bottom" wrapText="0"/>
    </xf>
    <xf borderId="8" fillId="14" fontId="7" numFmtId="0" xfId="0" applyAlignment="1" applyBorder="1" applyFill="1" applyFont="1">
      <alignment horizontal="center" readingOrder="0" shrinkToFit="0" vertical="bottom" wrapText="1"/>
    </xf>
    <xf borderId="8" fillId="2" fontId="40" numFmtId="0" xfId="0" applyAlignment="1" applyBorder="1" applyFont="1">
      <alignment horizontal="center" readingOrder="0" shrinkToFit="0" vertical="bottom" wrapText="1"/>
    </xf>
    <xf borderId="0" fillId="10" fontId="7" numFmtId="0" xfId="0" applyAlignment="1" applyFont="1">
      <alignment readingOrder="0" shrinkToFit="0" wrapText="1"/>
    </xf>
    <xf borderId="8" fillId="0" fontId="1" numFmtId="0" xfId="0" applyAlignment="1" applyBorder="1" applyFont="1">
      <alignment readingOrder="0" shrinkToFit="0" vertical="bottom" wrapText="0"/>
    </xf>
    <xf borderId="8" fillId="0" fontId="7" numFmtId="0" xfId="0" applyAlignment="1" applyBorder="1" applyFont="1">
      <alignment horizontal="center" readingOrder="0" shrinkToFit="0" vertical="bottom" wrapText="1"/>
    </xf>
    <xf borderId="8" fillId="0" fontId="40" numFmtId="0" xfId="0" applyAlignment="1" applyBorder="1" applyFont="1">
      <alignment horizontal="center" readingOrder="0" shrinkToFit="0" vertical="bottom" wrapText="1"/>
    </xf>
    <xf borderId="0" fillId="14" fontId="7" numFmtId="0" xfId="0" applyAlignment="1" applyFont="1">
      <alignment readingOrder="0" shrinkToFit="0" wrapText="1"/>
    </xf>
    <xf borderId="8" fillId="2" fontId="12" numFmtId="0" xfId="0" applyAlignment="1" applyBorder="1" applyFont="1">
      <alignment horizontal="left" readingOrder="0" shrinkToFit="0" vertical="bottom" wrapText="0"/>
    </xf>
    <xf borderId="8" fillId="2" fontId="40" numFmtId="0" xfId="0" applyAlignment="1" applyBorder="1" applyFont="1">
      <alignment horizontal="center" readingOrder="0" shrinkToFit="0" vertical="bottom" wrapText="1"/>
    </xf>
    <xf borderId="8" fillId="8" fontId="7" numFmtId="0" xfId="0" applyAlignment="1" applyBorder="1" applyFont="1">
      <alignment horizontal="center" readingOrder="0" shrinkToFit="0" vertical="bottom" wrapText="1"/>
    </xf>
    <xf borderId="8" fillId="10" fontId="4" numFmtId="0" xfId="0" applyAlignment="1" applyBorder="1" applyFont="1">
      <alignment horizontal="left" readingOrder="0" shrinkToFit="0" vertical="bottom" wrapText="0"/>
    </xf>
    <xf borderId="8" fillId="10" fontId="7" numFmtId="0" xfId="0" applyAlignment="1" applyBorder="1" applyFont="1">
      <alignment horizontal="center" readingOrder="0" shrinkToFit="0" vertical="bottom" wrapText="1"/>
    </xf>
    <xf borderId="8" fillId="15" fontId="7" numFmtId="0" xfId="0" applyAlignment="1" applyBorder="1" applyFill="1" applyFont="1">
      <alignment horizontal="center" readingOrder="0" shrinkToFit="0" vertical="bottom" wrapText="1"/>
    </xf>
    <xf borderId="8" fillId="8" fontId="4" numFmtId="0" xfId="0" applyAlignment="1" applyBorder="1" applyFont="1">
      <alignment readingOrder="0" shrinkToFit="0" vertical="bottom" wrapText="0"/>
    </xf>
    <xf borderId="8" fillId="7" fontId="7" numFmtId="0" xfId="0" applyAlignment="1" applyBorder="1" applyFont="1">
      <alignment horizontal="center" readingOrder="0" shrinkToFit="0" vertical="bottom" wrapText="1"/>
    </xf>
    <xf borderId="8" fillId="2" fontId="7" numFmtId="0" xfId="0" applyAlignment="1" applyBorder="1" applyFont="1">
      <alignment horizontal="center" readingOrder="0" shrinkToFit="0" vertical="bottom" wrapText="1"/>
    </xf>
    <xf borderId="8" fillId="7" fontId="7" numFmtId="0" xfId="0" applyAlignment="1" applyBorder="1" applyFont="1">
      <alignment horizontal="center" readingOrder="0" shrinkToFit="0" vertical="bottom" wrapText="1"/>
    </xf>
    <xf borderId="7" fillId="0" fontId="4" numFmtId="0" xfId="0" applyAlignment="1" applyBorder="1" applyFont="1">
      <alignment readingOrder="0" shrinkToFit="0" vertical="bottom" wrapText="0"/>
    </xf>
    <xf borderId="7" fillId="2" fontId="7" numFmtId="0" xfId="0" applyAlignment="1" applyBorder="1" applyFont="1">
      <alignment horizontal="center" readingOrder="0" shrinkToFit="0" vertical="bottom" wrapText="1"/>
    </xf>
    <xf borderId="1" fillId="0" fontId="51" numFmtId="0" xfId="0" applyAlignment="1" applyBorder="1" applyFont="1">
      <alignment readingOrder="0" shrinkToFit="0" wrapText="1"/>
    </xf>
    <xf borderId="7" fillId="3" fontId="4" numFmtId="0" xfId="0" applyAlignment="1" applyBorder="1" applyFont="1">
      <alignment readingOrder="0" shrinkToFit="0" vertical="bottom" wrapText="0"/>
    </xf>
    <xf borderId="7" fillId="3" fontId="7" numFmtId="0" xfId="0" applyAlignment="1" applyBorder="1" applyFont="1">
      <alignment horizontal="center" shrinkToFit="0" vertical="bottom" wrapText="1"/>
    </xf>
    <xf borderId="15" fillId="0" fontId="4" numFmtId="0" xfId="0" applyAlignment="1" applyBorder="1" applyFont="1">
      <alignment readingOrder="0" shrinkToFit="0" vertical="bottom" wrapText="0"/>
    </xf>
    <xf borderId="15" fillId="2" fontId="40" numFmtId="0" xfId="0" applyAlignment="1" applyBorder="1" applyFont="1">
      <alignment horizontal="center" readingOrder="0" shrinkToFit="0" vertical="bottom" wrapText="1"/>
    </xf>
    <xf borderId="15" fillId="10" fontId="5" numFmtId="0" xfId="0" applyAlignment="1" applyBorder="1" applyFont="1">
      <alignment horizontal="left" readingOrder="0" shrinkToFit="0" vertical="bottom" wrapText="1"/>
    </xf>
    <xf borderId="15" fillId="0" fontId="7" numFmtId="0" xfId="0" applyAlignment="1" applyBorder="1" applyFont="1">
      <alignment horizontal="center" readingOrder="0" shrinkToFit="0" vertical="bottom" wrapText="1"/>
    </xf>
    <xf borderId="15" fillId="0" fontId="7" numFmtId="0" xfId="0" applyAlignment="1" applyBorder="1" applyFont="1">
      <alignment horizontal="center" shrinkToFit="0" vertical="bottom" wrapText="1"/>
    </xf>
    <xf borderId="15" fillId="3" fontId="7" numFmtId="0" xfId="0" applyAlignment="1" applyBorder="1" applyFont="1">
      <alignment horizontal="center" readingOrder="0" shrinkToFit="0" vertical="bottom" wrapText="1"/>
    </xf>
    <xf borderId="7" fillId="10" fontId="5" numFmtId="0" xfId="0" applyAlignment="1" applyBorder="1" applyFont="1">
      <alignment horizontal="left" readingOrder="0" shrinkToFit="0" vertical="bottom" wrapText="1"/>
    </xf>
    <xf borderId="7" fillId="0" fontId="7" numFmtId="0" xfId="0" applyAlignment="1" applyBorder="1" applyFont="1">
      <alignment horizontal="center" readingOrder="0" shrinkToFit="0" vertical="bottom" wrapText="1"/>
    </xf>
    <xf borderId="7" fillId="2" fontId="7" numFmtId="0" xfId="0" applyAlignment="1" applyBorder="1" applyFont="1">
      <alignment horizontal="center" readingOrder="0" shrinkToFit="0" vertical="bottom" wrapText="1"/>
    </xf>
    <xf borderId="7" fillId="0" fontId="7" numFmtId="0" xfId="0" applyAlignment="1" applyBorder="1" applyFont="1">
      <alignment horizontal="center" shrinkToFit="0" vertical="bottom" wrapText="1"/>
    </xf>
    <xf borderId="7" fillId="9" fontId="7" numFmtId="0" xfId="0" applyAlignment="1" applyBorder="1" applyFont="1">
      <alignment horizontal="center" readingOrder="0" shrinkToFit="0" vertical="bottom" wrapText="1"/>
    </xf>
    <xf borderId="7" fillId="3" fontId="7" numFmtId="0" xfId="0" applyAlignment="1" applyBorder="1" applyFont="1">
      <alignment horizontal="center" readingOrder="0" shrinkToFit="0" vertical="bottom" wrapText="1"/>
    </xf>
    <xf borderId="7" fillId="13" fontId="7" numFmtId="0" xfId="0" applyAlignment="1" applyBorder="1" applyFont="1">
      <alignment shrinkToFit="0" wrapText="1"/>
    </xf>
    <xf borderId="15" fillId="0" fontId="5" numFmtId="0" xfId="0" applyAlignment="1" applyBorder="1" applyFont="1">
      <alignment horizontal="left" readingOrder="0" shrinkToFit="0" vertical="bottom" wrapText="1"/>
    </xf>
    <xf borderId="15" fillId="13" fontId="7" numFmtId="0" xfId="0" applyAlignment="1" applyBorder="1" applyFont="1">
      <alignment horizontal="center" shrinkToFit="0" vertical="bottom" wrapText="1"/>
    </xf>
    <xf borderId="15" fillId="10" fontId="7" numFmtId="0" xfId="0" applyAlignment="1" applyBorder="1" applyFont="1">
      <alignment horizontal="center" readingOrder="0" shrinkToFit="0" vertical="bottom" wrapText="1"/>
    </xf>
    <xf borderId="7" fillId="0" fontId="5" numFmtId="0" xfId="0" applyAlignment="1" applyBorder="1" applyFont="1">
      <alignment horizontal="left" readingOrder="0" shrinkToFit="0" vertical="bottom" wrapText="1"/>
    </xf>
    <xf borderId="7" fillId="10" fontId="7" numFmtId="0" xfId="0" applyAlignment="1" applyBorder="1" applyFont="1">
      <alignment horizontal="center" readingOrder="0" shrinkToFit="0" vertical="bottom" wrapText="1"/>
    </xf>
    <xf borderId="7" fillId="0" fontId="40" numFmtId="0" xfId="0" applyAlignment="1" applyBorder="1" applyFont="1">
      <alignment horizontal="center" readingOrder="0" shrinkToFit="0" vertical="bottom" wrapText="1"/>
    </xf>
    <xf borderId="11" fillId="0" fontId="51" numFmtId="0" xfId="0" applyAlignment="1" applyBorder="1" applyFont="1">
      <alignment readingOrder="0" shrinkToFit="0" wrapText="1"/>
    </xf>
    <xf borderId="8" fillId="0" fontId="12" numFmtId="0" xfId="0" applyAlignment="1" applyBorder="1" applyFont="1">
      <alignment horizontal="left" readingOrder="0" shrinkToFit="0" vertical="bottom" wrapText="1"/>
    </xf>
    <xf borderId="8" fillId="3" fontId="5" numFmtId="0" xfId="0" applyAlignment="1" applyBorder="1" applyFont="1">
      <alignment horizontal="left" readingOrder="0" shrinkToFit="0" vertical="bottom" wrapText="1"/>
    </xf>
    <xf borderId="0" fillId="13" fontId="52" numFmtId="0" xfId="0" applyAlignment="1" applyFont="1">
      <alignment horizontal="center" readingOrder="0" shrinkToFit="0" vertical="bottom" wrapText="1"/>
    </xf>
    <xf borderId="0" fillId="9" fontId="7" numFmtId="0" xfId="0" applyAlignment="1" applyFont="1">
      <alignment readingOrder="0" shrinkToFit="0" wrapText="1"/>
    </xf>
    <xf borderId="7" fillId="10" fontId="7" numFmtId="0" xfId="0" applyAlignment="1" applyBorder="1" applyFont="1">
      <alignment horizontal="center" readingOrder="0" shrinkToFit="0" vertical="bottom" wrapText="1"/>
    </xf>
    <xf borderId="8" fillId="2" fontId="16" numFmtId="0" xfId="0" applyAlignment="1" applyBorder="1" applyFont="1">
      <alignment horizontal="center" readingOrder="0" shrinkToFit="0" vertical="bottom" wrapText="1"/>
    </xf>
    <xf borderId="13" fillId="0" fontId="7" numFmtId="0" xfId="0" applyAlignment="1" applyBorder="1" applyFont="1">
      <alignment shrinkToFit="0" wrapText="1"/>
    </xf>
    <xf borderId="15" fillId="0" fontId="7" numFmtId="0" xfId="0" applyAlignment="1" applyBorder="1" applyFont="1">
      <alignment horizontal="left" readingOrder="0" shrinkToFit="0" vertical="bottom" wrapText="1"/>
    </xf>
    <xf borderId="12" fillId="2" fontId="7" numFmtId="0" xfId="0" applyAlignment="1" applyBorder="1" applyFont="1">
      <alignment horizontal="center" readingOrder="0" shrinkToFit="0" vertical="bottom" wrapText="1"/>
    </xf>
    <xf borderId="11" fillId="3" fontId="7" numFmtId="0" xfId="0" applyAlignment="1" applyBorder="1" applyFont="1">
      <alignment horizontal="center" readingOrder="0" shrinkToFit="0" vertical="bottom" wrapText="1"/>
    </xf>
    <xf borderId="11" fillId="2" fontId="7" numFmtId="0" xfId="0" applyAlignment="1" applyBorder="1" applyFont="1">
      <alignment horizontal="center" readingOrder="0" shrinkToFit="0" vertical="bottom" wrapText="1"/>
    </xf>
    <xf borderId="8" fillId="0" fontId="7" numFmtId="0" xfId="0" applyAlignment="1" applyBorder="1" applyFont="1">
      <alignment horizontal="left" readingOrder="0" shrinkToFit="0" vertical="bottom" wrapText="1"/>
    </xf>
    <xf borderId="0" fillId="10" fontId="7" numFmtId="0" xfId="0" applyAlignment="1" applyFont="1">
      <alignment horizontal="center" readingOrder="0" shrinkToFit="0" vertical="bottom" wrapText="1"/>
    </xf>
    <xf borderId="8" fillId="2" fontId="3" numFmtId="0" xfId="0" applyAlignment="1" applyBorder="1" applyFont="1">
      <alignment horizontal="left" readingOrder="0" shrinkToFit="0" vertical="bottom" wrapText="0"/>
    </xf>
    <xf borderId="9" fillId="2" fontId="7" numFmtId="0" xfId="0" applyAlignment="1" applyBorder="1" applyFont="1">
      <alignment horizontal="center" readingOrder="0" shrinkToFit="0" vertical="bottom" wrapText="1"/>
    </xf>
    <xf borderId="0" fillId="0" fontId="51" numFmtId="0" xfId="0" applyAlignment="1" applyFont="1">
      <alignment horizontal="left" readingOrder="0" shrinkToFit="0" vertical="bottom" wrapText="1"/>
    </xf>
    <xf borderId="10" fillId="2" fontId="7" numFmtId="0" xfId="0" applyAlignment="1" applyBorder="1" applyFon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8" fillId="7" fontId="40" numFmtId="0" xfId="0" applyAlignment="1" applyBorder="1" applyFont="1">
      <alignment horizontal="center" readingOrder="0" shrinkToFit="0" vertical="bottom" wrapText="1"/>
    </xf>
    <xf borderId="10" fillId="13" fontId="7" numFmtId="0" xfId="0" applyAlignment="1" applyBorder="1" applyFont="1">
      <alignment horizontal="center" shrinkToFit="0" vertical="bottom" wrapText="1"/>
    </xf>
    <xf borderId="0" fillId="13" fontId="7" numFmtId="0" xfId="0" applyAlignment="1" applyFont="1">
      <alignment horizontal="center" shrinkToFit="0" vertical="bottom" wrapText="1"/>
    </xf>
    <xf borderId="8" fillId="3" fontId="1" numFmtId="0" xfId="0" applyAlignment="1" applyBorder="1" applyFont="1">
      <alignment horizontal="left" readingOrder="0" shrinkToFit="0" vertical="bottom" wrapText="0"/>
    </xf>
    <xf borderId="10" fillId="10" fontId="7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left" readingOrder="0" shrinkToFit="0" vertical="bottom" wrapText="0"/>
    </xf>
    <xf borderId="9" fillId="10" fontId="7" numFmtId="0" xfId="0" applyAlignment="1" applyBorder="1" applyFont="1">
      <alignment horizontal="center" readingOrder="0" shrinkToFit="0" vertical="bottom" wrapText="1"/>
    </xf>
    <xf borderId="8" fillId="0" fontId="1" numFmtId="0" xfId="0" applyAlignment="1" applyBorder="1" applyFont="1">
      <alignment horizontal="left" readingOrder="0" shrinkToFit="0" vertical="bottom" wrapText="1"/>
    </xf>
    <xf borderId="8" fillId="2" fontId="3" numFmtId="0" xfId="0" applyAlignment="1" applyBorder="1" applyFont="1">
      <alignment horizontal="left" readingOrder="0" shrinkToFit="0" vertical="bottom" wrapText="1"/>
    </xf>
    <xf borderId="13" fillId="3" fontId="7" numFmtId="0" xfId="0" applyAlignment="1" applyBorder="1" applyFont="1">
      <alignment horizontal="center" shrinkToFit="0" vertical="bottom" wrapText="1"/>
    </xf>
    <xf borderId="2" fillId="3" fontId="7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center" shrinkToFit="0" vertical="bottom" wrapText="1"/>
    </xf>
    <xf borderId="8" fillId="0" fontId="41" numFmtId="0" xfId="0" applyAlignment="1" applyBorder="1" applyFont="1">
      <alignment readingOrder="0" shrinkToFit="0" vertical="bottom" wrapText="1"/>
    </xf>
    <xf borderId="9" fillId="2" fontId="7" numFmtId="0" xfId="0" applyAlignment="1" applyBorder="1" applyFont="1">
      <alignment horizontal="center" readingOrder="0" shrinkToFit="0" wrapText="1"/>
    </xf>
    <xf borderId="0" fillId="2" fontId="7" numFmtId="0" xfId="0" applyAlignment="1" applyFont="1">
      <alignment horizontal="center" readingOrder="0" shrinkToFit="0" wrapText="1"/>
    </xf>
    <xf borderId="8" fillId="3" fontId="3" numFmtId="0" xfId="0" applyAlignment="1" applyBorder="1" applyFont="1">
      <alignment horizontal="left" readingOrder="0" shrinkToFit="0" vertical="bottom" wrapText="0"/>
    </xf>
    <xf borderId="0" fillId="13" fontId="7" numFmtId="0" xfId="0" applyAlignment="1" applyFont="1">
      <alignment shrinkToFit="0" wrapText="1"/>
    </xf>
    <xf borderId="0" fillId="16" fontId="7" numFmtId="0" xfId="0" applyAlignment="1" applyFill="1" applyFont="1">
      <alignment horizontal="center" readingOrder="0" shrinkToFit="0" wrapText="1"/>
    </xf>
    <xf borderId="2" fillId="0" fontId="1" numFmtId="0" xfId="0" applyAlignment="1" applyBorder="1" applyFont="1">
      <alignment readingOrder="0" shrinkToFit="0" wrapText="1"/>
    </xf>
    <xf borderId="0" fillId="13" fontId="7" numFmtId="0" xfId="0" applyAlignment="1" applyFont="1">
      <alignment horizontal="center" shrinkToFit="0" wrapText="1"/>
    </xf>
    <xf borderId="6" fillId="0" fontId="5" numFmtId="0" xfId="0" applyAlignment="1" applyBorder="1" applyFont="1">
      <alignment readingOrder="0" shrinkToFit="0" wrapText="1"/>
    </xf>
    <xf borderId="6" fillId="0" fontId="7" numFmtId="0" xfId="0" applyAlignment="1" applyBorder="1" applyFont="1">
      <alignment horizontal="center" readingOrder="0" shrinkToFit="0" vertical="bottom" wrapText="1"/>
    </xf>
    <xf borderId="2" fillId="3" fontId="7" numFmtId="0" xfId="0" applyAlignment="1" applyBorder="1" applyFont="1">
      <alignment horizontal="center" readingOrder="0" shrinkToFit="0" vertical="bottom" wrapText="1"/>
    </xf>
    <xf borderId="0" fillId="10" fontId="7" numFmtId="0" xfId="0" applyAlignment="1" applyFont="1">
      <alignment horizontal="center" readingOrder="0" shrinkToFit="0" wrapText="1"/>
    </xf>
    <xf borderId="0" fillId="15" fontId="7" numFmtId="0" xfId="0" applyAlignment="1" applyFont="1">
      <alignment horizontal="center" readingOrder="0" shrinkToFit="0" vertical="bottom" wrapText="1"/>
    </xf>
    <xf borderId="9" fillId="10" fontId="7" numFmtId="0" xfId="0" applyAlignment="1" applyBorder="1" applyFont="1">
      <alignment horizontal="center" readingOrder="0" shrinkToFit="0" wrapText="1"/>
    </xf>
    <xf borderId="11" fillId="0" fontId="7" numFmtId="0" xfId="0" applyAlignment="1" applyBorder="1" applyFont="1">
      <alignment horizontal="center" readingOrder="0" shrinkToFit="0" wrapText="1"/>
    </xf>
    <xf borderId="15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vertical="bottom" wrapText="1"/>
    </xf>
    <xf borderId="12" fillId="10" fontId="7" numFmtId="0" xfId="0" applyAlignment="1" applyBorder="1" applyFont="1">
      <alignment horizontal="center" readingOrder="0" shrinkToFit="0" vertical="bottom" wrapText="1"/>
    </xf>
    <xf borderId="0" fillId="2" fontId="7" numFmtId="0" xfId="0" applyAlignment="1" applyFont="1">
      <alignment horizontal="center" readingOrder="0" shrinkToFit="0" vertical="bottom" wrapText="1"/>
    </xf>
    <xf borderId="0" fillId="14" fontId="7" numFmtId="0" xfId="0" applyAlignment="1" applyFont="1">
      <alignment horizontal="center" readingOrder="0" shrinkToFit="0" vertical="bottom" wrapText="1"/>
    </xf>
    <xf borderId="10" fillId="14" fontId="7" numFmtId="0" xfId="0" applyAlignment="1" applyBorder="1" applyFont="1">
      <alignment horizontal="center" readingOrder="0" shrinkToFit="0" vertical="bottom" wrapText="1"/>
    </xf>
    <xf borderId="9" fillId="2" fontId="7" numFmtId="0" xfId="0" applyAlignment="1" applyBorder="1" applyFont="1">
      <alignment horizontal="center" readingOrder="0" shrinkToFit="0" vertical="bottom" wrapText="1"/>
    </xf>
    <xf borderId="10" fillId="2" fontId="7" numFmtId="0" xfId="0" applyAlignment="1" applyBorder="1" applyFont="1">
      <alignment horizontal="center" readingOrder="0" shrinkToFit="0" vertical="bottom" wrapText="1"/>
    </xf>
    <xf borderId="10" fillId="10" fontId="7" numFmtId="0" xfId="0" applyAlignment="1" applyBorder="1" applyFont="1">
      <alignment horizontal="center" readingOrder="0" shrinkToFit="0" vertical="bottom" wrapText="1"/>
    </xf>
    <xf borderId="0" fillId="7" fontId="7" numFmtId="0" xfId="0" applyAlignment="1" applyFont="1">
      <alignment horizontal="center" readingOrder="0" shrinkToFit="0" vertical="bottom" wrapText="1"/>
    </xf>
    <xf borderId="12" fillId="0" fontId="7" numFmtId="0" xfId="0" applyAlignment="1" applyBorder="1" applyFont="1">
      <alignment horizontal="center" readingOrder="0" shrinkToFit="0" vertical="bottom" wrapText="1"/>
    </xf>
    <xf borderId="0" fillId="0" fontId="51" numFmtId="0" xfId="0" applyAlignment="1" applyFont="1">
      <alignment shrinkToFit="0" wrapText="1"/>
    </xf>
    <xf borderId="10" fillId="0" fontId="17" numFmtId="0" xfId="0" applyAlignment="1" applyBorder="1" applyFont="1">
      <alignment horizontal="center" readingOrder="0" shrinkToFit="0" vertical="bottom" wrapText="1"/>
    </xf>
    <xf borderId="10" fillId="3" fontId="7" numFmtId="0" xfId="0" applyAlignment="1" applyBorder="1" applyFont="1">
      <alignment horizontal="center" readingOrder="0" shrinkToFit="0" vertical="bottom" wrapText="1"/>
    </xf>
    <xf borderId="8" fillId="11" fontId="7" numFmtId="0" xfId="0" applyAlignment="1" applyBorder="1" applyFont="1">
      <alignment horizontal="center" readingOrder="0" shrinkToFit="0" vertical="bottom" wrapText="1"/>
    </xf>
    <xf borderId="9" fillId="11" fontId="7" numFmtId="0" xfId="0" applyAlignment="1" applyBorder="1" applyFont="1">
      <alignment horizontal="center" readingOrder="0" shrinkToFit="0" vertical="bottom" wrapText="1"/>
    </xf>
    <xf borderId="0" fillId="11" fontId="7" numFmtId="0" xfId="0" applyAlignment="1" applyFont="1">
      <alignment horizontal="center" readingOrder="0" shrinkToFit="0" vertical="bottom" wrapText="1"/>
    </xf>
    <xf borderId="10" fillId="11" fontId="7" numFmtId="0" xfId="0" applyAlignment="1" applyBorder="1" applyFont="1">
      <alignment horizontal="center" readingOrder="0" shrinkToFit="0" vertical="bottom" wrapText="1"/>
    </xf>
    <xf borderId="0" fillId="13" fontId="7" numFmtId="0" xfId="0" applyAlignment="1" applyFont="1">
      <alignment horizontal="center" readingOrder="0" shrinkToFit="0" vertical="bottom" wrapText="1"/>
    </xf>
    <xf borderId="10" fillId="13" fontId="7" numFmtId="0" xfId="0" applyAlignment="1" applyBorder="1" applyFont="1">
      <alignment horizontal="center" readingOrder="0" shrinkToFit="0" vertical="bottom" wrapText="1"/>
    </xf>
    <xf borderId="0" fillId="14" fontId="7" numFmtId="0" xfId="0" applyAlignment="1" applyFont="1">
      <alignment horizontal="center" readingOrder="0" shrinkToFit="0" vertical="bottom" wrapText="1"/>
    </xf>
    <xf borderId="10" fillId="14" fontId="7" numFmtId="0" xfId="0" applyAlignment="1" applyBorder="1" applyFont="1">
      <alignment horizontal="center" readingOrder="0" shrinkToFit="0" vertical="bottom" wrapText="1"/>
    </xf>
    <xf borderId="15" fillId="0" fontId="7" numFmtId="0" xfId="0" applyAlignment="1" applyBorder="1" applyFont="1">
      <alignment horizontal="center" readingOrder="0" shrinkToFit="0" wrapText="1"/>
    </xf>
    <xf borderId="11" fillId="10" fontId="7" numFmtId="0" xfId="0" applyAlignment="1" applyBorder="1" applyFont="1">
      <alignment horizontal="center" readingOrder="0" shrinkToFit="0" vertical="bottom" wrapText="1"/>
    </xf>
    <xf borderId="11" fillId="9" fontId="7" numFmtId="0" xfId="0" applyAlignment="1" applyBorder="1" applyFont="1">
      <alignment horizontal="center" readingOrder="0" shrinkToFit="0" vertical="bottom" wrapText="1"/>
    </xf>
    <xf borderId="10" fillId="0" fontId="19" numFmtId="0" xfId="0" applyAlignment="1" applyBorder="1" applyFont="1">
      <alignment horizontal="center" shrinkToFit="0" vertical="bottom" wrapText="1"/>
    </xf>
    <xf borderId="10" fillId="0" fontId="19" numFmtId="0" xfId="0" applyAlignment="1" applyBorder="1" applyFont="1">
      <alignment horizontal="center" readingOrder="0" shrinkToFit="0" vertical="bottom" wrapText="1"/>
    </xf>
    <xf borderId="8" fillId="0" fontId="48" numFmtId="0" xfId="0" applyAlignment="1" applyBorder="1" applyFont="1">
      <alignment horizontal="center" readingOrder="0" shrinkToFit="0" vertical="bottom" wrapText="1"/>
    </xf>
    <xf borderId="0" fillId="13" fontId="7" numFmtId="0" xfId="0" applyAlignment="1" applyFont="1">
      <alignment horizontal="center" readingOrder="0" shrinkToFit="0" wrapText="1"/>
    </xf>
    <xf borderId="0" fillId="0" fontId="53" numFmtId="0" xfId="0" applyAlignment="1" applyFont="1">
      <alignment horizontal="center" shrinkToFit="0" vertical="bottom" wrapText="1"/>
    </xf>
    <xf borderId="11" fillId="0" fontId="40" numFmtId="0" xfId="0" applyAlignment="1" applyBorder="1" applyFont="1">
      <alignment readingOrder="0" shrinkToFit="0" wrapText="1"/>
    </xf>
    <xf borderId="9" fillId="0" fontId="51" numFmtId="0" xfId="0" applyAlignment="1" applyBorder="1" applyFont="1">
      <alignment readingOrder="0" shrinkToFit="0" wrapText="1"/>
    </xf>
    <xf borderId="9" fillId="0" fontId="54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horizontal="right" shrinkToFit="0" vertical="bottom" wrapText="1"/>
    </xf>
    <xf borderId="2" fillId="0" fontId="7" numFmtId="0" xfId="0" applyAlignment="1" applyBorder="1" applyFont="1">
      <alignment shrinkToFit="0" wrapText="1"/>
    </xf>
    <xf borderId="13" fillId="0" fontId="7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horizontal="left" shrinkToFit="0" vertical="bottom" wrapText="1"/>
    </xf>
    <xf borderId="14" fillId="10" fontId="7" numFmtId="0" xfId="0" applyAlignment="1" applyBorder="1" applyFont="1">
      <alignment readingOrder="0" shrinkToFit="0" wrapText="1"/>
    </xf>
    <xf borderId="11" fillId="10" fontId="7" numFmtId="0" xfId="0" applyAlignment="1" applyBorder="1" applyFont="1">
      <alignment readingOrder="0" shrinkToFit="0" wrapText="1"/>
    </xf>
    <xf borderId="12" fillId="10" fontId="7" numFmtId="0" xfId="0" applyAlignment="1" applyBorder="1" applyFont="1">
      <alignment readingOrder="0" shrinkToFit="0" wrapText="1"/>
    </xf>
    <xf borderId="14" fillId="0" fontId="16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horizontal="left" readingOrder="0" shrinkToFit="0" vertical="bottom" wrapText="1"/>
    </xf>
    <xf borderId="1" fillId="3" fontId="7" numFmtId="0" xfId="0" applyAlignment="1" applyBorder="1" applyFont="1">
      <alignment readingOrder="0" shrinkToFit="0" wrapText="1"/>
    </xf>
    <xf borderId="1" fillId="3" fontId="7" numFmtId="0" xfId="0" applyAlignment="1" applyBorder="1" applyFont="1">
      <alignment shrinkToFit="0" wrapText="1"/>
    </xf>
    <xf borderId="0" fillId="0" fontId="55" numFmtId="0" xfId="0" applyAlignment="1" applyFont="1">
      <alignment readingOrder="0" shrinkToFit="0" vertical="bottom" wrapText="0"/>
    </xf>
    <xf borderId="9" fillId="10" fontId="7" numFmtId="0" xfId="0" applyAlignment="1" applyBorder="1" applyFont="1">
      <alignment readingOrder="0" shrinkToFit="0" wrapText="1"/>
    </xf>
    <xf borderId="0" fillId="10" fontId="7" numFmtId="0" xfId="0" applyAlignment="1" applyFont="1">
      <alignment readingOrder="0" shrinkToFit="0" wrapText="1"/>
    </xf>
    <xf borderId="15" fillId="2" fontId="7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right" shrinkToFit="0" vertical="bottom" wrapText="1"/>
    </xf>
    <xf borderId="14" fillId="3" fontId="51" numFmtId="0" xfId="0" applyAlignment="1" applyBorder="1" applyFont="1">
      <alignment readingOrder="0" shrinkToFit="0" wrapText="1"/>
    </xf>
    <xf borderId="12" fillId="3" fontId="7" numFmtId="0" xfId="0" applyAlignment="1" applyBorder="1" applyFont="1">
      <alignment readingOrder="0" shrinkToFit="0" wrapText="1"/>
    </xf>
    <xf borderId="8" fillId="0" fontId="43" numFmtId="0" xfId="0" applyAlignment="1" applyBorder="1" applyFont="1">
      <alignment readingOrder="0" shrinkToFit="0" wrapText="1"/>
    </xf>
    <xf borderId="9" fillId="3" fontId="51" numFmtId="0" xfId="0" applyAlignment="1" applyBorder="1" applyFont="1">
      <alignment readingOrder="0" shrinkToFit="0" wrapText="1"/>
    </xf>
    <xf borderId="10" fillId="3" fontId="7" numFmtId="0" xfId="0" applyAlignment="1" applyBorder="1" applyFont="1">
      <alignment readingOrder="0" shrinkToFit="0" wrapText="1"/>
    </xf>
    <xf borderId="8" fillId="0" fontId="56" numFmtId="0" xfId="0" applyAlignment="1" applyBorder="1" applyFont="1">
      <alignment readingOrder="0" shrinkToFit="0" wrapText="1"/>
    </xf>
    <xf borderId="8" fillId="10" fontId="16" numFmtId="0" xfId="0" applyAlignment="1" applyBorder="1" applyFont="1">
      <alignment readingOrder="0" shrinkToFit="0" wrapText="1"/>
    </xf>
    <xf borderId="9" fillId="3" fontId="54" numFmtId="0" xfId="0" applyAlignment="1" applyBorder="1" applyFont="1">
      <alignment readingOrder="0" shrinkToFit="0" vertical="bottom" wrapText="0"/>
    </xf>
    <xf borderId="8" fillId="0" fontId="55" numFmtId="0" xfId="0" applyAlignment="1" applyBorder="1" applyFont="1">
      <alignment readingOrder="0" shrinkToFit="0" vertical="bottom" wrapText="0"/>
    </xf>
    <xf borderId="8" fillId="3" fontId="7" numFmtId="0" xfId="0" applyAlignment="1" applyBorder="1" applyFont="1">
      <alignment readingOrder="0" shrinkToFit="0" wrapText="1"/>
    </xf>
    <xf borderId="12" fillId="0" fontId="7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horizontal="right" shrinkToFit="0" vertical="bottom" wrapText="1"/>
    </xf>
    <xf borderId="9" fillId="3" fontId="54" numFmtId="0" xfId="0" applyAlignment="1" applyBorder="1" applyFont="1">
      <alignment horizontal="left" readingOrder="0" shrinkToFit="0" vertical="bottom" wrapText="0"/>
    </xf>
    <xf borderId="9" fillId="3" fontId="7" numFmtId="0" xfId="0" applyAlignment="1" applyBorder="1" applyFont="1">
      <alignment readingOrder="0" shrinkToFit="0" wrapText="1"/>
    </xf>
    <xf borderId="10" fillId="3" fontId="40" numFmtId="0" xfId="0" applyAlignment="1" applyBorder="1" applyFont="1">
      <alignment readingOrder="0" shrinkToFit="0" wrapText="1"/>
    </xf>
    <xf borderId="14" fillId="0" fontId="51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right" readingOrder="0" shrinkToFit="0" vertical="bottom" wrapText="1"/>
    </xf>
    <xf borderId="9" fillId="0" fontId="54" numFmtId="0" xfId="0" applyAlignment="1" applyBorder="1" applyFont="1">
      <alignment readingOrder="0" shrinkToFit="0" vertical="bottom" wrapText="0"/>
    </xf>
    <xf borderId="15" fillId="0" fontId="55" numFmtId="0" xfId="0" applyAlignment="1" applyBorder="1" applyFont="1">
      <alignment readingOrder="0" shrinkToFit="0" vertical="bottom" wrapText="0"/>
    </xf>
    <xf borderId="14" fillId="0" fontId="7" numFmtId="0" xfId="0" applyAlignment="1" applyBorder="1" applyFont="1">
      <alignment readingOrder="0" shrinkToFit="0" wrapText="1"/>
    </xf>
    <xf borderId="8" fillId="0" fontId="55" numFmtId="0" xfId="0" applyAlignment="1" applyBorder="1" applyFont="1">
      <alignment horizontal="left" readingOrder="0" shrinkToFit="0" vertical="bottom" wrapText="0"/>
    </xf>
    <xf borderId="0" fillId="0" fontId="43" numFmtId="0" xfId="0" applyAlignment="1" applyFont="1">
      <alignment shrinkToFit="0" wrapText="1"/>
    </xf>
    <xf borderId="8" fillId="0" fontId="55" numFmtId="0" xfId="0" applyAlignment="1" applyBorder="1" applyFont="1">
      <alignment horizontal="left" readingOrder="0" shrinkToFit="0" vertical="bottom" wrapText="1"/>
    </xf>
    <xf borderId="9" fillId="0" fontId="7" numFmtId="0" xfId="0" applyAlignment="1" applyBorder="1" applyFont="1">
      <alignment horizontal="right" readingOrder="0" shrinkToFit="0" vertical="bottom" wrapText="1"/>
    </xf>
    <xf quotePrefix="1" borderId="11" fillId="0" fontId="7" numFmtId="0" xfId="0" applyAlignment="1" applyBorder="1" applyFont="1">
      <alignment readingOrder="0" shrinkToFit="0" vertical="bottom" wrapText="0"/>
    </xf>
    <xf quotePrefix="1" borderId="0" fillId="0" fontId="7" numFmtId="0" xfId="0" applyAlignment="1" applyFont="1">
      <alignment readingOrder="0" shrinkToFit="0" vertical="bottom" wrapText="0"/>
    </xf>
    <xf quotePrefix="1" borderId="0" fillId="0" fontId="7" numFmtId="0" xfId="0" applyAlignment="1" applyFont="1">
      <alignment readingOrder="0" shrinkToFit="0" wrapText="1"/>
    </xf>
    <xf borderId="15" fillId="0" fontId="4" numFmtId="0" xfId="0" applyAlignment="1" applyBorder="1" applyFont="1">
      <alignment horizontal="left" readingOrder="0" shrinkToFit="0" vertical="bottom" wrapText="0"/>
    </xf>
    <xf borderId="14" fillId="3" fontId="7" numFmtId="0" xfId="0" applyAlignment="1" applyBorder="1" applyFont="1">
      <alignment shrinkToFit="0" wrapText="1"/>
    </xf>
    <xf borderId="12" fillId="3" fontId="7" numFmtId="0" xfId="0" applyAlignment="1" applyBorder="1" applyFont="1">
      <alignment shrinkToFit="0" wrapText="1"/>
    </xf>
    <xf borderId="14" fillId="0" fontId="7" numFmtId="0" xfId="0" applyAlignment="1" applyBorder="1" applyFont="1">
      <alignment shrinkToFit="0" wrapText="1"/>
    </xf>
    <xf borderId="0" fillId="0" fontId="7" numFmtId="0" xfId="0" applyAlignment="1" applyFont="1">
      <alignment horizontal="right" shrinkToFit="0" vertical="bottom" wrapText="1"/>
    </xf>
    <xf borderId="0" fillId="0" fontId="40" numFmtId="0" xfId="0" applyAlignment="1" applyFont="1">
      <alignment horizontal="right" shrinkToFit="0" vertical="bottom" wrapText="1"/>
    </xf>
    <xf borderId="8" fillId="2" fontId="4" numFmtId="0" xfId="0" applyAlignment="1" applyBorder="1" applyFont="1">
      <alignment horizontal="left" readingOrder="0" shrinkToFit="0" vertical="bottom" wrapText="0"/>
    </xf>
    <xf borderId="8" fillId="0" fontId="5" numFmtId="0" xfId="0" applyAlignment="1" applyBorder="1" applyFont="1">
      <alignment horizontal="left" readingOrder="0" shrinkToFit="0" vertical="bottom" wrapText="0"/>
    </xf>
    <xf borderId="8" fillId="2" fontId="1" numFmtId="0" xfId="0" applyAlignment="1" applyBorder="1" applyFont="1">
      <alignment horizontal="left" readingOrder="0" shrinkToFit="0" vertical="bottom" wrapText="1"/>
    </xf>
    <xf quotePrefix="1" borderId="11" fillId="0" fontId="7" numFmtId="0" xfId="0" applyAlignment="1" applyBorder="1" applyFont="1">
      <alignment readingOrder="0" shrinkToFit="0" wrapText="1"/>
    </xf>
    <xf quotePrefix="1" borderId="0" fillId="0" fontId="16" numFmtId="0" xfId="0" applyAlignment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15" fillId="0" fontId="22" numFmtId="0" xfId="0" applyAlignment="1" applyBorder="1" applyFont="1">
      <alignment horizontal="left" shrinkToFit="0" vertical="bottom" wrapText="1"/>
    </xf>
    <xf borderId="8" fillId="3" fontId="22" numFmtId="0" xfId="0" applyAlignment="1" applyBorder="1" applyFont="1">
      <alignment horizontal="left" shrinkToFit="0" vertical="bottom" wrapText="1"/>
    </xf>
    <xf borderId="8" fillId="0" fontId="10" numFmtId="0" xfId="0" applyAlignment="1" applyBorder="1" applyFont="1">
      <alignment horizontal="left" shrinkToFit="0" vertical="bottom" wrapText="1"/>
    </xf>
    <xf borderId="8" fillId="0" fontId="22" numFmtId="0" xfId="0" applyAlignment="1" applyBorder="1" applyFont="1">
      <alignment horizontal="left" shrinkToFit="0" vertical="bottom" wrapText="1"/>
    </xf>
    <xf borderId="8" fillId="0" fontId="26" numFmtId="0" xfId="0" applyAlignment="1" applyBorder="1" applyFont="1">
      <alignment horizontal="left" shrinkToFit="0" vertical="bottom" wrapText="1"/>
    </xf>
    <xf borderId="10" fillId="0" fontId="26" numFmtId="0" xfId="0" applyAlignment="1" applyBorder="1" applyFont="1">
      <alignment horizontal="left" shrinkToFit="0" vertical="bottom" wrapText="1"/>
    </xf>
    <xf borderId="0" fillId="0" fontId="51" numFmtId="0" xfId="0" applyAlignment="1" applyFont="1">
      <alignment horizontal="left" shrinkToFit="0" vertical="bottom" wrapText="1"/>
    </xf>
    <xf borderId="8" fillId="0" fontId="14" numFmtId="0" xfId="0" applyAlignment="1" applyBorder="1" applyFont="1">
      <alignment horizontal="left" readingOrder="0" shrinkToFit="0" vertical="bottom" wrapText="1"/>
    </xf>
    <xf borderId="8" fillId="3" fontId="14" numFmtId="0" xfId="0" applyAlignment="1" applyBorder="1" applyFont="1">
      <alignment horizontal="left" readingOrder="0" shrinkToFit="0" vertical="bottom" wrapText="1"/>
    </xf>
    <xf borderId="8" fillId="0" fontId="49" numFmtId="0" xfId="0" applyAlignment="1" applyBorder="1" applyFont="1">
      <alignment horizontal="left" readingOrder="0" shrinkToFit="0" vertical="bottom" wrapText="1"/>
    </xf>
    <xf borderId="9" fillId="0" fontId="40" numFmtId="0" xfId="0" applyAlignment="1" applyBorder="1" applyFont="1">
      <alignment horizontal="right" shrinkToFit="0" vertical="bottom" wrapText="1"/>
    </xf>
    <xf borderId="12" fillId="0" fontId="7" numFmtId="0" xfId="0" applyAlignment="1" applyBorder="1" applyFont="1">
      <alignment shrinkToFit="0" wrapText="1"/>
    </xf>
    <xf borderId="15" fillId="0" fontId="42" numFmtId="0" xfId="0" applyAlignment="1" applyBorder="1" applyFont="1">
      <alignment horizontal="left" readingOrder="0" shrinkToFit="0" wrapText="1"/>
    </xf>
    <xf borderId="14" fillId="0" fontId="7" numFmtId="0" xfId="0" applyAlignment="1" applyBorder="1" applyFont="1">
      <alignment readingOrder="0" shrinkToFit="0" wrapText="1"/>
    </xf>
    <xf borderId="12" fillId="0" fontId="7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readingOrder="0" shrinkToFit="0" wrapText="1"/>
    </xf>
    <xf borderId="0" fillId="0" fontId="48" numFmtId="0" xfId="0" applyAlignment="1" applyFont="1">
      <alignment horizontal="left" shrinkToFit="0" vertical="bottom" wrapText="1"/>
    </xf>
    <xf borderId="11" fillId="0" fontId="48" numFmtId="0" xfId="0" applyAlignment="1" applyBorder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1"/>
    </xf>
    <xf borderId="0" fillId="0" fontId="57" numFmtId="0" xfId="0" applyAlignment="1" applyFont="1">
      <alignment horizontal="left" shrinkToFit="0" vertical="bottom" wrapText="1"/>
    </xf>
    <xf borderId="0" fillId="0" fontId="48" numFmtId="0" xfId="0" applyAlignment="1" applyFont="1">
      <alignment horizontal="left" shrinkToFit="0" vertical="bottom" wrapText="1"/>
    </xf>
    <xf borderId="9" fillId="0" fontId="18" numFmtId="0" xfId="0" applyAlignment="1" applyBorder="1" applyFont="1">
      <alignment horizontal="left" readingOrder="0" shrinkToFit="0" wrapText="1"/>
    </xf>
    <xf borderId="15" fillId="10" fontId="32" numFmtId="0" xfId="0" applyAlignment="1" applyBorder="1" applyFont="1">
      <alignment readingOrder="0" shrinkToFit="0" wrapText="1"/>
    </xf>
    <xf borderId="8" fillId="10" fontId="32" numFmtId="0" xfId="0" applyAlignment="1" applyBorder="1" applyFont="1">
      <alignment readingOrder="0" shrinkToFit="0" vertical="bottom" wrapText="0"/>
    </xf>
    <xf borderId="8" fillId="10" fontId="32" numFmtId="0" xfId="0" applyAlignment="1" applyBorder="1" applyFont="1">
      <alignment readingOrder="0" shrinkToFit="0" wrapText="1"/>
    </xf>
    <xf borderId="9" fillId="3" fontId="16" numFmtId="0" xfId="0" applyAlignment="1" applyBorder="1" applyFont="1">
      <alignment readingOrder="0" shrinkToFit="0" wrapText="1"/>
    </xf>
    <xf borderId="9" fillId="0" fontId="40" numFmtId="0" xfId="0" applyAlignment="1" applyBorder="1" applyFont="1">
      <alignment shrinkToFit="0" wrapText="1"/>
    </xf>
    <xf borderId="8" fillId="10" fontId="11" numFmtId="0" xfId="0" applyAlignment="1" applyBorder="1" applyFont="1">
      <alignment horizontal="left" readingOrder="0" shrinkToFit="0" vertical="bottom" wrapText="0"/>
    </xf>
    <xf borderId="8" fillId="10" fontId="13" numFmtId="0" xfId="0" applyAlignment="1" applyBorder="1" applyFont="1">
      <alignment readingOrder="0" shrinkToFit="0" vertical="bottom" wrapText="0"/>
    </xf>
    <xf borderId="9" fillId="9" fontId="7" numFmtId="0" xfId="0" applyAlignment="1" applyBorder="1" applyFont="1">
      <alignment readingOrder="0" shrinkToFit="0" wrapText="1"/>
    </xf>
    <xf borderId="10" fillId="9" fontId="7" numFmtId="0" xfId="0" applyAlignment="1" applyBorder="1" applyFont="1">
      <alignment readingOrder="0" shrinkToFit="0" wrapText="1"/>
    </xf>
    <xf borderId="8" fillId="0" fontId="32" numFmtId="0" xfId="0" applyAlignment="1" applyBorder="1" applyFont="1">
      <alignment shrinkToFit="0" vertical="bottom" wrapText="0"/>
    </xf>
    <xf borderId="7" fillId="0" fontId="32" numFmtId="0" xfId="0" applyAlignment="1" applyBorder="1" applyFont="1">
      <alignment shrinkToFit="0" vertical="bottom" wrapText="0"/>
    </xf>
    <xf borderId="15" fillId="0" fontId="13" numFmtId="0" xfId="0" applyAlignment="1" applyBorder="1" applyFont="1">
      <alignment readingOrder="0" shrinkToFit="0" vertical="bottom" wrapText="0"/>
    </xf>
    <xf borderId="8" fillId="0" fontId="13" numFmtId="0" xfId="0" applyAlignment="1" applyBorder="1" applyFont="1">
      <alignment readingOrder="0" shrinkToFit="0" vertical="bottom" wrapText="0"/>
    </xf>
    <xf borderId="9" fillId="3" fontId="40" numFmtId="0" xfId="0" applyAlignment="1" applyBorder="1" applyFont="1">
      <alignment shrinkToFit="0" wrapText="1"/>
    </xf>
    <xf borderId="8" fillId="3" fontId="11" numFmtId="0" xfId="0" applyAlignment="1" applyBorder="1" applyFont="1">
      <alignment readingOrder="0" shrinkToFit="0" vertical="bottom" wrapText="0"/>
    </xf>
    <xf borderId="10" fillId="3" fontId="11" numFmtId="0" xfId="0" applyAlignment="1" applyBorder="1" applyFont="1">
      <alignment readingOrder="0" shrinkToFit="0" wrapText="1"/>
    </xf>
    <xf borderId="8" fillId="10" fontId="12" numFmtId="0" xfId="0" applyAlignment="1" applyBorder="1" applyFont="1">
      <alignment horizontal="left" readingOrder="0" shrinkToFit="0" vertical="bottom" wrapText="1"/>
    </xf>
    <xf borderId="9" fillId="0" fontId="12" numFmtId="0" xfId="0" applyAlignment="1" applyBorder="1" applyFont="1">
      <alignment horizontal="left" shrinkToFit="0" vertical="bottom" wrapText="1"/>
    </xf>
    <xf borderId="13" fillId="0" fontId="12" numFmtId="0" xfId="0" applyAlignment="1" applyBorder="1" applyFont="1">
      <alignment horizontal="left" shrinkToFit="0" vertical="bottom" wrapText="1"/>
    </xf>
    <xf borderId="15" fillId="0" fontId="12" numFmtId="0" xfId="0" applyAlignment="1" applyBorder="1" applyFont="1">
      <alignment horizontal="left" readingOrder="0" shrinkToFit="0" vertical="bottom" wrapText="1"/>
    </xf>
    <xf borderId="8" fillId="0" fontId="12" numFmtId="0" xfId="0" applyAlignment="1" applyBorder="1" applyFont="1">
      <alignment horizontal="left" readingOrder="0" shrinkToFit="0" vertical="bottom" wrapText="1"/>
    </xf>
    <xf borderId="10" fillId="0" fontId="12" numFmtId="0" xfId="0" applyAlignment="1" applyBorder="1" applyFont="1">
      <alignment horizontal="left" readingOrder="0" shrinkToFit="0" vertical="bottom" wrapText="1"/>
    </xf>
    <xf borderId="0" fillId="0" fontId="51" numFmtId="0" xfId="0" applyAlignment="1" applyFont="1">
      <alignment horizontal="right" shrinkToFit="0" vertical="bottom" wrapText="1"/>
    </xf>
    <xf borderId="15" fillId="3" fontId="41" numFmtId="0" xfId="0" applyAlignment="1" applyBorder="1" applyFont="1">
      <alignment shrinkToFit="0" vertical="bottom" wrapText="1"/>
    </xf>
    <xf borderId="8" fillId="0" fontId="41" numFmtId="0" xfId="0" applyAlignment="1" applyBorder="1" applyFont="1">
      <alignment shrinkToFit="0" vertical="bottom" wrapText="1"/>
    </xf>
    <xf borderId="8" fillId="0" fontId="43" numFmtId="0" xfId="0" applyAlignment="1" applyBorder="1" applyFont="1">
      <alignment horizontal="left" shrinkToFit="0" vertical="bottom" wrapText="1"/>
    </xf>
    <xf borderId="8" fillId="0" fontId="41" numFmtId="0" xfId="0" applyAlignment="1" applyBorder="1" applyFont="1">
      <alignment horizontal="left" shrinkToFit="0" vertical="bottom" wrapText="1"/>
    </xf>
    <xf borderId="8" fillId="0" fontId="43" numFmtId="0" xfId="0" applyAlignment="1" applyBorder="1" applyFont="1">
      <alignment shrinkToFit="0" vertical="bottom" wrapText="1"/>
    </xf>
    <xf borderId="8" fillId="3" fontId="16" numFmtId="0" xfId="0" applyAlignment="1" applyBorder="1" applyFont="1">
      <alignment shrinkToFit="0" vertical="bottom" wrapText="1"/>
    </xf>
    <xf borderId="0" fillId="0" fontId="41" numFmtId="0" xfId="0" applyAlignment="1" applyFont="1">
      <alignment shrinkToFit="0" vertical="bottom" wrapText="1"/>
    </xf>
    <xf borderId="15" fillId="0" fontId="40" numFmtId="0" xfId="0" applyAlignment="1" applyBorder="1" applyFont="1">
      <alignment readingOrder="0" shrinkToFit="0" wrapText="1"/>
    </xf>
    <xf borderId="8" fillId="3" fontId="40" numFmtId="0" xfId="0" applyAlignment="1" applyBorder="1" applyFont="1">
      <alignment readingOrder="0" shrinkToFit="0" wrapText="1"/>
    </xf>
    <xf borderId="8" fillId="0" fontId="58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horizontal="left" readingOrder="0" shrinkToFit="0" vertical="bottom" wrapText="1"/>
    </xf>
    <xf borderId="3" fillId="4" fontId="51" numFmtId="0" xfId="0" applyAlignment="1" applyBorder="1" applyFont="1">
      <alignment readingOrder="0" shrinkToFit="0" wrapText="1"/>
    </xf>
    <xf borderId="4" fillId="4" fontId="7" numFmtId="0" xfId="0" applyAlignment="1" applyBorder="1" applyFont="1">
      <alignment shrinkToFit="0" wrapText="1"/>
    </xf>
    <xf borderId="4" fillId="4" fontId="7" numFmtId="0" xfId="0" applyAlignment="1" applyBorder="1" applyFont="1">
      <alignment horizontal="right" shrinkToFit="0" vertical="bottom" wrapText="1"/>
    </xf>
    <xf borderId="11" fillId="3" fontId="7" numFmtId="0" xfId="0" applyAlignment="1" applyBorder="1" applyFont="1">
      <alignment horizontal="right" shrinkToFit="0" vertical="bottom" wrapText="1"/>
    </xf>
    <xf borderId="4" fillId="3" fontId="7" numFmtId="0" xfId="0" applyAlignment="1" applyBorder="1" applyFont="1">
      <alignment shrinkToFit="0" wrapText="1"/>
    </xf>
    <xf borderId="9" fillId="0" fontId="51" numFmtId="0" xfId="0" applyAlignment="1" applyBorder="1" applyFont="1">
      <alignment shrinkToFit="0" wrapText="1"/>
    </xf>
    <xf borderId="1" fillId="0" fontId="7" numFmtId="0" xfId="0" applyAlignment="1" applyBorder="1" applyFont="1">
      <alignment horizontal="right" shrinkToFit="0" vertical="bottom" wrapText="1"/>
    </xf>
    <xf quotePrefix="1" borderId="0" fillId="3" fontId="40" numFmtId="0" xfId="0" applyAlignment="1" applyFont="1">
      <alignment readingOrder="0" shrinkToFit="0" wrapText="1"/>
    </xf>
    <xf borderId="0" fillId="0" fontId="58" numFmtId="0" xfId="0" applyAlignment="1" applyFont="1">
      <alignment shrinkToFit="0" wrapText="1"/>
    </xf>
    <xf borderId="9" fillId="0" fontId="16" numFmtId="0" xfId="0" applyAlignment="1" applyBorder="1" applyFont="1">
      <alignment horizontal="right" readingOrder="0" shrinkToFit="0" vertical="bottom" wrapText="1"/>
    </xf>
    <xf borderId="14" fillId="0" fontId="11" numFmtId="0" xfId="0" applyAlignment="1" applyBorder="1" applyFont="1">
      <alignment readingOrder="0" shrinkToFit="0" vertical="bottom" wrapText="0"/>
    </xf>
    <xf borderId="11" fillId="0" fontId="11" numFmtId="0" xfId="0" applyAlignment="1" applyBorder="1" applyFont="1">
      <alignment shrinkToFit="0" vertical="bottom" wrapText="0"/>
    </xf>
    <xf borderId="11" fillId="0" fontId="11" numFmtId="0" xfId="0" applyAlignment="1" applyBorder="1" applyFont="1">
      <alignment readingOrder="0" shrinkToFit="0" vertical="bottom" wrapText="0"/>
    </xf>
    <xf borderId="12" fillId="0" fontId="11" numFmtId="0" xfId="0" applyAlignment="1" applyBorder="1" applyFont="1">
      <alignment horizontal="right" readingOrder="0" shrinkToFit="0" vertical="bottom" wrapText="0"/>
    </xf>
    <xf borderId="0" fillId="0" fontId="11" numFmtId="0" xfId="0" applyAlignment="1" applyFont="1">
      <alignment shrinkToFit="0" vertical="bottom" wrapText="0"/>
    </xf>
    <xf borderId="9" fillId="0" fontId="11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10" fillId="0" fontId="11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shrinkToFit="0" vertical="bottom" wrapText="0"/>
    </xf>
    <xf quotePrefix="1" borderId="0" fillId="0" fontId="40" numFmtId="0" xfId="0" applyAlignment="1" applyFont="1">
      <alignment readingOrder="0" shrinkToFit="0" wrapText="1"/>
    </xf>
    <xf quotePrefix="1" borderId="0" fillId="0" fontId="58" numFmtId="0" xfId="0" applyAlignment="1" applyFont="1">
      <alignment readingOrder="0" shrinkToFit="0" wrapText="1"/>
    </xf>
    <xf borderId="0" fillId="0" fontId="58" numFmtId="0" xfId="0" applyAlignment="1" applyFont="1">
      <alignment horizontal="right" shrinkToFit="0" wrapText="1"/>
    </xf>
    <xf borderId="13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11" fillId="0" fontId="58" numFmtId="0" xfId="0" applyAlignment="1" applyBorder="1" applyFont="1">
      <alignment horizontal="left" readingOrder="0" shrinkToFit="0" vertical="bottom" wrapText="1"/>
    </xf>
    <xf borderId="11" fillId="0" fontId="58" numFmtId="0" xfId="0" applyAlignment="1" applyBorder="1" applyFont="1">
      <alignment horizontal="right" readingOrder="0" shrinkToFit="0" vertical="bottom" wrapText="1"/>
    </xf>
    <xf borderId="0" fillId="0" fontId="7" numFmtId="0" xfId="0" applyAlignment="1" applyFont="1">
      <alignment horizontal="left" shrinkToFit="0" wrapText="1"/>
    </xf>
    <xf borderId="0" fillId="0" fontId="42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shrinkToFit="0" wrapText="1"/>
    </xf>
    <xf borderId="9" fillId="0" fontId="7" numFmtId="0" xfId="0" applyAlignment="1" applyBorder="1" applyFont="1">
      <alignment horizontal="right" readingOrder="0" shrinkToFit="0" vertical="bottom" wrapText="1"/>
    </xf>
    <xf borderId="0" fillId="0" fontId="7" numFmtId="0" xfId="0" applyAlignment="1" applyFont="1">
      <alignment horizontal="right" readingOrder="0" shrinkToFit="0" vertical="bottom" wrapText="1"/>
    </xf>
    <xf quotePrefix="1" borderId="11" fillId="0" fontId="7" numFmtId="0" xfId="0" applyAlignment="1" applyBorder="1" applyFont="1">
      <alignment horizontal="right" readingOrder="0" shrinkToFit="0" vertical="bottom" wrapText="1"/>
    </xf>
    <xf quotePrefix="1" borderId="0" fillId="0" fontId="40" numFmtId="0" xfId="0" applyAlignment="1" applyFont="1">
      <alignment horizontal="right" readingOrder="0" shrinkToFit="0" vertical="bottom" wrapText="1"/>
    </xf>
    <xf quotePrefix="1" borderId="0" fillId="0" fontId="7" numFmtId="0" xfId="0" applyAlignment="1" applyFont="1">
      <alignment horizontal="right" readingOrder="0" shrinkToFit="0" vertical="bottom" wrapText="1"/>
    </xf>
    <xf borderId="9" fillId="0" fontId="58" numFmtId="0" xfId="0" applyAlignment="1" applyBorder="1" applyFont="1">
      <alignment horizontal="right" shrinkToFit="0" vertical="bottom" wrapText="1"/>
    </xf>
    <xf quotePrefix="1" borderId="0" fillId="0" fontId="58" numFmtId="0" xfId="0" applyAlignment="1" applyFont="1">
      <alignment horizontal="left" readingOrder="0" shrinkToFit="0" wrapText="1"/>
    </xf>
    <xf quotePrefix="1" borderId="0" fillId="0" fontId="58" numFmtId="0" xfId="0" applyAlignment="1" applyFont="1">
      <alignment horizontal="right" readingOrder="0" shrinkToFit="0" wrapText="1"/>
    </xf>
    <xf borderId="0" fillId="0" fontId="58" numFmtId="0" xfId="0" applyAlignment="1" applyFont="1">
      <alignment readingOrder="0" shrinkToFit="0" wrapText="1"/>
    </xf>
    <xf borderId="0" fillId="0" fontId="40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right" shrinkToFit="0" wrapText="1"/>
    </xf>
    <xf borderId="0" fillId="0" fontId="58" numFmtId="0" xfId="0" applyAlignment="1" applyFont="1">
      <alignment horizontal="right" readingOrder="0" shrinkToFit="0" wrapText="1"/>
    </xf>
    <xf quotePrefix="1" borderId="0" fillId="0" fontId="58" numFmtId="0" xfId="0" applyAlignment="1" applyFont="1">
      <alignment readingOrder="0" shrinkToFit="0" wrapText="1"/>
    </xf>
    <xf quotePrefix="1" borderId="0" fillId="3" fontId="40" numFmtId="0" xfId="0" applyAlignment="1" applyFont="1">
      <alignment horizontal="right" readingOrder="0" shrinkToFit="0" vertical="bottom" wrapText="1"/>
    </xf>
    <xf quotePrefix="1" borderId="0" fillId="0" fontId="41" numFmtId="0" xfId="0" applyAlignment="1" applyFont="1">
      <alignment horizontal="right" readingOrder="0" shrinkToFit="0" vertical="bottom" wrapText="1"/>
    </xf>
    <xf quotePrefix="1" borderId="0" fillId="0" fontId="42" numFmtId="0" xfId="0" applyAlignment="1" applyFont="1">
      <alignment readingOrder="0" shrinkToFit="0" wrapText="1"/>
    </xf>
    <xf quotePrefix="1" borderId="0" fillId="0" fontId="42" numFmtId="0" xfId="0" applyAlignment="1" applyFont="1">
      <alignment horizontal="right" readingOrder="0" shrinkToFit="0" vertical="bottom" wrapText="1"/>
    </xf>
    <xf quotePrefix="1" borderId="0" fillId="0" fontId="40" numFmtId="0" xfId="0" applyAlignment="1" applyFont="1">
      <alignment horizontal="left" readingOrder="0" shrinkToFit="0" vertical="bottom" wrapText="1"/>
    </xf>
    <xf quotePrefix="1" borderId="0" fillId="0" fontId="16" numFmtId="0" xfId="0" applyAlignment="1" applyFont="1">
      <alignment horizontal="right" readingOrder="0" shrinkToFit="0" vertical="bottom" wrapText="1"/>
    </xf>
    <xf quotePrefix="1" borderId="0" fillId="0" fontId="7" numFmtId="0" xfId="0" applyAlignment="1" applyFont="1">
      <alignment readingOrder="0" shrinkToFit="0" wrapText="1"/>
    </xf>
    <xf borderId="0" fillId="0" fontId="16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horizontal="right" readingOrder="0" shrinkToFit="0" wrapText="1"/>
    </xf>
    <xf borderId="0" fillId="0" fontId="51" numFmtId="0" xfId="0" applyAlignment="1" applyFont="1">
      <alignment readingOrder="0" shrinkToFit="0" wrapText="1"/>
    </xf>
    <xf borderId="13" fillId="0" fontId="7" numFmtId="0" xfId="0" applyAlignment="1" applyBorder="1" applyFont="1">
      <alignment horizontal="right" shrinkToFit="0" vertical="bottom" wrapText="1"/>
    </xf>
    <xf borderId="3" fillId="3" fontId="51" numFmtId="0" xfId="0" applyAlignment="1" applyBorder="1" applyFont="1">
      <alignment horizontal="left" readingOrder="0" shrinkToFit="0" vertical="bottom" wrapText="1"/>
    </xf>
    <xf borderId="4" fillId="3" fontId="7" numFmtId="0" xfId="0" applyAlignment="1" applyBorder="1" applyFont="1">
      <alignment horizontal="right" shrinkToFit="0" vertical="bottom" wrapText="1"/>
    </xf>
    <xf borderId="0" fillId="3" fontId="40" numFmtId="0" xfId="0" applyAlignment="1" applyFont="1">
      <alignment horizontal="right" readingOrder="0" shrinkToFit="0" vertical="bottom" wrapText="1"/>
    </xf>
    <xf borderId="0" fillId="0" fontId="17" numFmtId="0" xfId="0" applyAlignment="1" applyFont="1">
      <alignment horizontal="right" readingOrder="0" shrinkToFit="0" vertical="bottom" wrapText="1"/>
    </xf>
    <xf borderId="0" fillId="0" fontId="40" numFmtId="0" xfId="0" applyAlignment="1" applyFont="1">
      <alignment horizontal="right" readingOrder="0" shrinkToFit="0" vertical="bottom" wrapText="1"/>
    </xf>
    <xf borderId="0" fillId="0" fontId="17" numFmtId="0" xfId="0" applyAlignment="1" applyFont="1">
      <alignment horizontal="right" readingOrder="0" shrinkToFit="0" wrapText="1"/>
    </xf>
    <xf borderId="0" fillId="0" fontId="18" numFmtId="0" xfId="0" applyAlignment="1" applyFont="1">
      <alignment horizontal="right" shrinkToFit="0" wrapText="1"/>
    </xf>
    <xf borderId="0" fillId="0" fontId="58" numFmtId="0" xfId="0" applyAlignment="1" applyFont="1">
      <alignment horizontal="left" readingOrder="0" shrinkToFit="0" vertical="bottom" wrapText="1"/>
    </xf>
    <xf borderId="0" fillId="0" fontId="58" numFmtId="0" xfId="0" applyAlignment="1" applyFont="1">
      <alignment horizontal="right" readingOrder="0" shrinkToFit="0" vertical="bottom" wrapText="1"/>
    </xf>
    <xf borderId="0" fillId="3" fontId="42" numFmtId="0" xfId="0" applyAlignment="1" applyFont="1">
      <alignment horizontal="right" readingOrder="0" shrinkToFit="0" vertical="bottom" wrapText="1"/>
    </xf>
    <xf borderId="0" fillId="0" fontId="42" numFmtId="0" xfId="0" applyAlignment="1" applyFont="1">
      <alignment shrinkToFit="0" wrapText="1"/>
    </xf>
    <xf borderId="0" fillId="0" fontId="41" numFmtId="0" xfId="0" applyAlignment="1" applyFont="1">
      <alignment horizontal="right" readingOrder="0" shrinkToFit="0" vertical="bottom" wrapText="1"/>
    </xf>
    <xf borderId="0" fillId="0" fontId="42" numFmtId="0" xfId="0" applyAlignment="1" applyFont="1">
      <alignment horizontal="right" readingOrder="0" shrinkToFit="0" wrapText="1"/>
    </xf>
    <xf borderId="0" fillId="0" fontId="42" numFmtId="0" xfId="0" applyAlignment="1" applyFont="1">
      <alignment horizontal="right" readingOrder="0" shrinkToFit="0" vertical="bottom" wrapText="1"/>
    </xf>
    <xf borderId="0" fillId="3" fontId="42" numFmtId="0" xfId="0" applyAlignment="1" applyFont="1">
      <alignment horizontal="right" readingOrder="0" shrinkToFit="0" wrapText="1"/>
    </xf>
    <xf borderId="3" fillId="3" fontId="51" numFmtId="0" xfId="0" applyAlignment="1" applyBorder="1" applyFont="1">
      <alignment readingOrder="0" shrinkToFit="0" wrapText="1"/>
    </xf>
    <xf borderId="4" fillId="3" fontId="7" numFmtId="0" xfId="0" applyAlignment="1" applyBorder="1" applyFont="1">
      <alignment horizontal="left" shrinkToFit="0" vertical="bottom" wrapText="1"/>
    </xf>
    <xf borderId="11" fillId="0" fontId="19" numFmtId="0" xfId="0" applyAlignment="1" applyBorder="1" applyFont="1">
      <alignment horizontal="left" readingOrder="0" shrinkToFit="0" vertical="bottom" wrapText="1"/>
    </xf>
    <xf borderId="0" fillId="0" fontId="17" numFmtId="0" xfId="0" applyAlignment="1" applyFont="1">
      <alignment horizontal="left" shrinkToFit="0" vertical="bottom" wrapText="1"/>
    </xf>
    <xf borderId="0" fillId="0" fontId="50" numFmtId="0" xfId="0" applyAlignment="1" applyFont="1">
      <alignment horizontal="left" shrinkToFit="0" vertical="bottom" wrapText="1"/>
    </xf>
    <xf borderId="0" fillId="0" fontId="51" numFmtId="0" xfId="0" applyAlignment="1" applyFont="1">
      <alignment horizontal="left" shrinkToFit="0" wrapText="1"/>
    </xf>
    <xf borderId="0" fillId="0" fontId="19" numFmtId="0" xfId="0" applyAlignment="1" applyFont="1">
      <alignment horizontal="left" readingOrder="0" shrinkToFit="0" vertical="bottom" wrapText="1"/>
    </xf>
    <xf borderId="3" fillId="4" fontId="51" numFmtId="0" xfId="0" applyAlignment="1" applyBorder="1" applyFont="1">
      <alignment horizontal="left" readingOrder="0" shrinkToFit="0" vertical="bottom" wrapText="1"/>
    </xf>
    <xf borderId="3" fillId="3" fontId="51" numFmtId="0" xfId="0" applyAlignment="1" applyBorder="1" applyFont="1">
      <alignment readingOrder="0" shrinkToFit="0" wrapText="1"/>
    </xf>
    <xf borderId="1" fillId="0" fontId="16" numFmtId="0" xfId="0" applyAlignment="1" applyBorder="1" applyFont="1">
      <alignment readingOrder="0" shrinkToFit="0" wrapText="1"/>
    </xf>
    <xf borderId="9" fillId="0" fontId="7" numFmtId="0" xfId="0" applyAlignment="1" applyBorder="1" applyFont="1">
      <alignment horizontal="right" readingOrder="0" shrinkToFit="0" wrapText="1"/>
    </xf>
    <xf borderId="11" fillId="0" fontId="47" numFmtId="0" xfId="0" applyAlignment="1" applyBorder="1" applyFont="1">
      <alignment horizontal="left" readingOrder="0" shrinkToFit="0" vertical="bottom" wrapText="1"/>
    </xf>
    <xf borderId="11" fillId="0" fontId="42" numFmtId="0" xfId="0" applyAlignment="1" applyBorder="1" applyFont="1">
      <alignment readingOrder="0" shrinkToFit="0" wrapText="1"/>
    </xf>
    <xf borderId="11" fillId="3" fontId="54" numFmtId="0" xfId="0" applyAlignment="1" applyBorder="1" applyFont="1">
      <alignment horizontal="left" readingOrder="0" shrinkToFit="0" vertical="bottom" wrapText="1"/>
    </xf>
    <xf borderId="11" fillId="3" fontId="54" numFmtId="0" xfId="0" applyAlignment="1" applyBorder="1" applyFont="1">
      <alignment readingOrder="0" shrinkToFit="0" wrapText="1"/>
    </xf>
    <xf borderId="11" fillId="0" fontId="40" numFmtId="0" xfId="0" applyAlignment="1" applyBorder="1" applyFont="1">
      <alignment horizontal="left" readingOrder="0" shrinkToFit="0" vertical="bottom" wrapText="1"/>
    </xf>
    <xf borderId="0" fillId="0" fontId="59" numFmtId="0" xfId="0" applyAlignment="1" applyFont="1">
      <alignment horizontal="left" readingOrder="0" shrinkToFit="0" vertical="bottom" wrapText="1"/>
    </xf>
    <xf borderId="0" fillId="0" fontId="59" numFmtId="0" xfId="0" applyAlignment="1" applyFont="1">
      <alignment readingOrder="0" shrinkToFit="0" wrapText="1"/>
    </xf>
    <xf borderId="0" fillId="3" fontId="60" numFmtId="0" xfId="0" applyAlignment="1" applyFont="1">
      <alignment horizontal="left" readingOrder="0" shrinkToFit="0" vertical="bottom" wrapText="1"/>
    </xf>
    <xf borderId="0" fillId="3" fontId="59" numFmtId="0" xfId="0" applyAlignment="1" applyFont="1">
      <alignment horizontal="left" readingOrder="0" shrinkToFit="0" vertical="bottom" wrapText="1"/>
    </xf>
    <xf borderId="0" fillId="0" fontId="61" numFmtId="0" xfId="0" applyAlignment="1" applyFont="1">
      <alignment horizontal="left" readingOrder="0" shrinkToFit="0" vertical="bottom" wrapText="1"/>
    </xf>
    <xf borderId="0" fillId="0" fontId="54" numFmtId="0" xfId="0" applyAlignment="1" applyFont="1">
      <alignment horizontal="right" readingOrder="0" shrinkToFit="0" vertical="bottom" wrapText="1"/>
    </xf>
    <xf borderId="0" fillId="0" fontId="60" numFmtId="0" xfId="0" applyAlignment="1" applyFont="1">
      <alignment horizontal="left" readingOrder="0" shrinkToFit="0" vertical="bottom" wrapText="1"/>
    </xf>
    <xf borderId="0" fillId="0" fontId="47" numFmtId="0" xfId="0" applyAlignment="1" applyFont="1">
      <alignment horizontal="left" readingOrder="0" shrinkToFit="0" vertical="bottom" wrapText="1"/>
    </xf>
    <xf borderId="0" fillId="9" fontId="42" numFmtId="0" xfId="0" applyAlignment="1" applyFont="1">
      <alignment readingOrder="0" shrinkToFit="0" wrapText="1"/>
    </xf>
    <xf borderId="0" fillId="3" fontId="42" numFmtId="0" xfId="0" applyAlignment="1" applyFont="1">
      <alignment horizontal="left" readingOrder="0" shrinkToFit="0" wrapText="1"/>
    </xf>
    <xf borderId="0" fillId="11" fontId="42" numFmtId="0" xfId="0" applyAlignment="1" applyFont="1">
      <alignment readingOrder="0" shrinkToFit="0" wrapText="1"/>
    </xf>
    <xf borderId="0" fillId="11" fontId="42" numFmtId="0" xfId="0" applyAlignment="1" applyFont="1">
      <alignment horizontal="left" readingOrder="0" shrinkToFit="0" wrapText="1"/>
    </xf>
    <xf borderId="11" fillId="3" fontId="40" numFmtId="0" xfId="0" applyAlignment="1" applyBorder="1" applyFont="1">
      <alignment horizontal="right" readingOrder="0" shrinkToFit="0" vertical="bottom" wrapText="1"/>
    </xf>
    <xf borderId="11" fillId="3" fontId="40" numFmtId="0" xfId="0" applyAlignment="1" applyBorder="1" applyFont="1">
      <alignment readingOrder="0" shrinkToFit="0" wrapText="1"/>
    </xf>
    <xf borderId="11" fillId="0" fontId="7" numFmtId="0" xfId="0" applyAlignment="1" applyBorder="1" applyFont="1">
      <alignment horizontal="right" readingOrder="0" shrinkToFit="0" vertical="bottom" wrapText="1"/>
    </xf>
    <xf borderId="0" fillId="0" fontId="59" numFmtId="0" xfId="0" applyAlignment="1" applyFont="1">
      <alignment readingOrder="0" shrinkToFit="0" wrapText="1"/>
    </xf>
    <xf borderId="0" fillId="0" fontId="42" numFmtId="0" xfId="0" applyAlignment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shrinkToFit="0" vertical="bottom" wrapText="1"/>
    </xf>
    <xf quotePrefix="1" borderId="1" fillId="0" fontId="7" numFmtId="0" xfId="0" applyAlignment="1" applyBorder="1" applyFont="1">
      <alignment horizontal="right" readingOrder="0" shrinkToFit="0" wrapText="1"/>
    </xf>
    <xf borderId="11" fillId="0" fontId="7" numFmtId="0" xfId="0" applyAlignment="1" applyBorder="1" applyFont="1">
      <alignment horizontal="right" shrinkToFit="0" vertical="bottom" wrapText="1"/>
    </xf>
    <xf borderId="11" fillId="4" fontId="47" numFmtId="0" xfId="0" applyAlignment="1" applyBorder="1" applyFont="1">
      <alignment horizontal="left" readingOrder="0" shrinkToFit="0" vertical="bottom" wrapText="1"/>
    </xf>
    <xf borderId="11" fillId="4" fontId="42" numFmtId="0" xfId="0" applyAlignment="1" applyBorder="1" applyFont="1">
      <alignment horizontal="right" readingOrder="0" shrinkToFit="0" vertical="bottom" wrapText="1"/>
    </xf>
    <xf borderId="11" fillId="0" fontId="42" numFmtId="0" xfId="0" applyAlignment="1" applyBorder="1" applyFont="1">
      <alignment horizontal="right" readingOrder="0" shrinkToFit="0" vertical="bottom" wrapText="1"/>
    </xf>
    <xf borderId="9" fillId="0" fontId="7" numFmtId="0" xfId="0" applyAlignment="1" applyBorder="1" applyFont="1">
      <alignment horizontal="right" shrinkToFit="0" wrapText="1"/>
    </xf>
    <xf borderId="0" fillId="0" fontId="42" numFmtId="0" xfId="0" applyAlignment="1" applyFont="1">
      <alignment horizontal="left" readingOrder="0" shrinkToFit="0" wrapText="1"/>
    </xf>
    <xf borderId="0" fillId="0" fontId="42" numFmtId="0" xfId="0" applyAlignment="1" applyFont="1">
      <alignment horizontal="right" readingOrder="0" shrinkToFit="0" wrapText="1"/>
    </xf>
    <xf borderId="0" fillId="0" fontId="7" numFmtId="0" xfId="0" applyAlignment="1" applyFont="1">
      <alignment horizontal="right" readingOrder="0" shrinkToFit="0" wrapText="1"/>
    </xf>
    <xf borderId="0" fillId="0" fontId="51" numFmtId="0" xfId="0" applyAlignment="1" applyFont="1">
      <alignment horizontal="left" readingOrder="0" shrinkToFit="0" vertical="bottom" wrapText="1"/>
    </xf>
    <xf borderId="0" fillId="0" fontId="17" numFmtId="0" xfId="0" applyAlignment="1" applyFont="1">
      <alignment horizontal="right" shrinkToFit="0" wrapText="1"/>
    </xf>
    <xf borderId="0" fillId="4" fontId="7" numFmtId="0" xfId="0" applyAlignment="1" applyFont="1">
      <alignment horizontal="left" readingOrder="0" shrinkToFit="0" vertical="bottom" wrapText="1"/>
    </xf>
    <xf borderId="0" fillId="4" fontId="42" numFmtId="0" xfId="0" applyAlignment="1" applyFont="1">
      <alignment horizontal="right" readingOrder="0" shrinkToFit="0" vertical="bottom" wrapText="1"/>
    </xf>
    <xf borderId="0" fillId="0" fontId="7" numFmtId="0" xfId="0" applyAlignment="1" applyFont="1">
      <alignment horizontal="right" readingOrder="0" shrinkToFit="0" vertical="bottom" wrapText="1"/>
    </xf>
    <xf borderId="0" fillId="4" fontId="7" numFmtId="0" xfId="0" applyAlignment="1" applyFont="1">
      <alignment horizontal="right" readingOrder="0" shrinkToFit="0" vertical="bottom" wrapText="1"/>
    </xf>
    <xf borderId="9" fillId="0" fontId="51" numFmtId="0" xfId="0" applyAlignment="1" applyBorder="1" applyFont="1">
      <alignment horizontal="right" readingOrder="0" shrinkToFit="0" vertical="bottom" wrapText="1"/>
    </xf>
    <xf borderId="0" fillId="4" fontId="41" numFmtId="0" xfId="0" applyAlignment="1" applyFont="1">
      <alignment horizontal="left" shrinkToFit="0" vertical="bottom" wrapText="1"/>
    </xf>
    <xf borderId="0" fillId="4" fontId="41" numFmtId="0" xfId="0" applyAlignment="1" applyFont="1">
      <alignment horizontal="right" shrinkToFit="0" vertical="bottom" wrapText="1"/>
    </xf>
    <xf borderId="0" fillId="0" fontId="41" numFmtId="0" xfId="0" applyAlignment="1" applyFont="1">
      <alignment horizontal="right" shrinkToFit="0" vertical="bottom" wrapText="1"/>
    </xf>
    <xf borderId="0" fillId="3" fontId="16" numFmtId="0" xfId="0" applyAlignment="1" applyFont="1">
      <alignment horizontal="right" readingOrder="0" shrinkToFit="0" vertical="bottom" wrapText="1"/>
    </xf>
    <xf borderId="0" fillId="0" fontId="41" numFmtId="0" xfId="0" applyAlignment="1" applyFont="1">
      <alignment horizontal="right" shrinkToFit="0" vertical="bottom" wrapText="1"/>
    </xf>
    <xf borderId="0" fillId="3" fontId="42" numFmtId="0" xfId="0" applyAlignment="1" applyFont="1">
      <alignment horizontal="right" readingOrder="0" shrinkToFit="0" vertical="bottom" wrapText="1"/>
    </xf>
    <xf borderId="0" fillId="0" fontId="47" numFmtId="0" xfId="0" applyAlignment="1" applyFont="1">
      <alignment horizontal="left" readingOrder="0" shrinkToFit="0" wrapText="1"/>
    </xf>
    <xf borderId="9" fillId="0" fontId="51" numFmtId="0" xfId="0" applyAlignment="1" applyBorder="1" applyFont="1">
      <alignment horizontal="right" shrinkToFit="0" vertical="bottom" wrapText="1"/>
    </xf>
    <xf borderId="0" fillId="4" fontId="40" numFmtId="0" xfId="0" applyAlignment="1" applyFont="1">
      <alignment horizontal="left" readingOrder="0" shrinkToFit="0" vertical="bottom" wrapText="1"/>
    </xf>
    <xf borderId="0" fillId="4" fontId="16" numFmtId="0" xfId="0" applyAlignment="1" applyFont="1">
      <alignment horizontal="left" readingOrder="0" shrinkToFit="0" vertical="bottom" wrapText="1"/>
    </xf>
    <xf borderId="0" fillId="4" fontId="17" numFmtId="0" xfId="0" applyAlignment="1" applyFont="1">
      <alignment horizontal="right" readingOrder="0" shrinkToFit="0" vertical="bottom" wrapText="1"/>
    </xf>
    <xf quotePrefix="1" borderId="0" fillId="0" fontId="7" numFmtId="0" xfId="0" applyAlignment="1" applyFont="1">
      <alignment horizontal="right" readingOrder="0" shrinkToFit="0" wrapText="1"/>
    </xf>
    <xf borderId="0" fillId="0" fontId="18" numFmtId="0" xfId="0" applyAlignment="1" applyFont="1">
      <alignment horizontal="right" readingOrder="0" shrinkToFit="0" wrapText="1"/>
    </xf>
    <xf borderId="0" fillId="0" fontId="16" numFmtId="0" xfId="0" applyAlignment="1" applyFont="1">
      <alignment horizontal="right" readingOrder="0" shrinkToFit="0" wrapText="1"/>
    </xf>
    <xf borderId="0" fillId="0" fontId="62" numFmtId="0" xfId="0" applyAlignment="1" applyFont="1">
      <alignment horizontal="left" readingOrder="0" shrinkToFit="0" vertical="bottom" wrapText="1"/>
    </xf>
    <xf borderId="0" fillId="0" fontId="62" numFmtId="0" xfId="0" applyAlignment="1" applyFont="1">
      <alignment readingOrder="0" shrinkToFit="0" wrapText="1"/>
    </xf>
    <xf borderId="0" fillId="0" fontId="42" numFmtId="0" xfId="0" applyAlignment="1" applyFont="1">
      <alignment horizontal="right" readingOrder="0" shrinkToFit="0" vertical="bottom" wrapText="1"/>
    </xf>
    <xf borderId="11" fillId="0" fontId="63" numFmtId="0" xfId="0" applyAlignment="1" applyBorder="1" applyFont="1">
      <alignment horizontal="left" readingOrder="0" shrinkToFit="0" vertical="bottom" wrapText="1"/>
    </xf>
    <xf borderId="11" fillId="0" fontId="48" numFmtId="0" xfId="0" applyAlignment="1" applyBorder="1" applyFont="1">
      <alignment readingOrder="0" shrinkToFit="0" vertical="bottom" wrapText="1"/>
    </xf>
    <xf borderId="0" fillId="0" fontId="50" numFmtId="0" xfId="0" applyAlignment="1" applyFont="1">
      <alignment readingOrder="0" shrinkToFit="0" vertical="bottom" wrapText="1"/>
    </xf>
    <xf borderId="0" fillId="0" fontId="35" numFmtId="0" xfId="0" applyAlignment="1" applyFont="1">
      <alignment readingOrder="0" shrinkToFit="0" vertical="bottom" wrapText="0"/>
    </xf>
    <xf borderId="0" fillId="0" fontId="48" numFmtId="0" xfId="0" applyAlignment="1" applyFont="1">
      <alignment readingOrder="0" shrinkToFit="0" vertical="bottom" wrapText="1"/>
    </xf>
    <xf borderId="0" fillId="0" fontId="63" numFmtId="0" xfId="0" applyAlignment="1" applyFont="1">
      <alignment horizontal="left" readingOrder="0" shrinkToFit="0" wrapText="1"/>
    </xf>
    <xf borderId="0" fillId="0" fontId="63" numFmtId="0" xfId="0" applyAlignment="1" applyFont="1">
      <alignment horizontal="left" readingOrder="0" shrinkToFit="0" vertical="bottom" wrapText="1"/>
    </xf>
    <xf borderId="0" fillId="0" fontId="41" numFmtId="0" xfId="0" applyAlignment="1" applyFont="1">
      <alignment horizontal="left" shrinkToFit="0" vertical="bottom" wrapText="1"/>
    </xf>
    <xf borderId="9" fillId="0" fontId="64" numFmtId="0" xfId="0" applyAlignment="1" applyBorder="1" applyFont="1">
      <alignment readingOrder="0" shrinkToFit="0" wrapText="1"/>
    </xf>
    <xf borderId="0" fillId="5" fontId="31" numFmtId="0" xfId="0" applyAlignment="1" applyFont="1">
      <alignment shrinkToFit="0" wrapText="1"/>
    </xf>
    <xf borderId="9" fillId="0" fontId="31" numFmtId="0" xfId="0" applyAlignment="1" applyBorder="1" applyFont="1">
      <alignment shrinkToFit="0" wrapText="1"/>
    </xf>
    <xf borderId="1" fillId="0" fontId="31" numFmtId="0" xfId="0" applyAlignment="1" applyBorder="1" applyFont="1">
      <alignment shrinkToFit="0" wrapText="1"/>
    </xf>
    <xf borderId="13" fillId="0" fontId="31" numFmtId="0" xfId="0" applyAlignment="1" applyBorder="1" applyFont="1">
      <alignment readingOrder="0" shrinkToFit="0" wrapText="1"/>
    </xf>
    <xf borderId="1" fillId="0" fontId="31" numFmtId="0" xfId="0" applyAlignment="1" applyBorder="1" applyFont="1">
      <alignment readingOrder="0" shrinkToFit="0" wrapText="1"/>
    </xf>
    <xf borderId="1" fillId="0" fontId="31" numFmtId="0" xfId="0" applyAlignment="1" applyBorder="1" applyFont="1">
      <alignment horizontal="center" readingOrder="0" shrinkToFit="0" wrapText="1"/>
    </xf>
    <xf borderId="1" fillId="0" fontId="31" numFmtId="0" xfId="0" applyAlignment="1" applyBorder="1" applyFont="1">
      <alignment horizontal="center" readingOrder="0" shrinkToFit="0" wrapText="1"/>
    </xf>
    <xf borderId="1" fillId="0" fontId="31" numFmtId="0" xfId="0" applyAlignment="1" applyBorder="1" applyFont="1">
      <alignment readingOrder="0" shrinkToFit="0" wrapText="1"/>
    </xf>
    <xf borderId="1" fillId="5" fontId="31" numFmtId="0" xfId="0" applyAlignment="1" applyBorder="1" applyFont="1">
      <alignment readingOrder="0" shrinkToFit="0" wrapText="1"/>
    </xf>
    <xf borderId="9" fillId="0" fontId="31" numFmtId="0" xfId="0" applyAlignment="1" applyBorder="1" applyFont="1">
      <alignment readingOrder="0" shrinkToFit="0" wrapText="1"/>
    </xf>
    <xf borderId="11" fillId="3" fontId="14" numFmtId="0" xfId="0" applyAlignment="1" applyBorder="1" applyFont="1">
      <alignment readingOrder="0" shrinkToFit="0" wrapText="1"/>
    </xf>
    <xf borderId="10" fillId="3" fontId="14" numFmtId="0" xfId="0" applyAlignment="1" applyBorder="1" applyFont="1">
      <alignment readingOrder="0" shrinkToFit="0" wrapText="1"/>
    </xf>
    <xf borderId="9" fillId="3" fontId="14" numFmtId="0" xfId="0" applyAlignment="1" applyBorder="1" applyFont="1">
      <alignment readingOrder="0" shrinkToFit="0" wrapText="1"/>
    </xf>
    <xf borderId="0" fillId="3" fontId="31" numFmtId="0" xfId="0" applyAlignment="1" applyFont="1">
      <alignment horizontal="center" readingOrder="0" shrinkToFit="0" wrapText="1"/>
    </xf>
    <xf borderId="11" fillId="3" fontId="31" numFmtId="0" xfId="0" applyAlignment="1" applyBorder="1" applyFont="1">
      <alignment horizontal="center" readingOrder="0" shrinkToFit="0" wrapText="1"/>
    </xf>
    <xf borderId="9" fillId="3" fontId="31" numFmtId="0" xfId="0" applyAlignment="1" applyBorder="1" applyFont="1">
      <alignment readingOrder="0" shrinkToFit="0" wrapText="1"/>
    </xf>
    <xf borderId="0" fillId="3" fontId="14" numFmtId="0" xfId="0" applyAlignment="1" applyFont="1">
      <alignment readingOrder="0" shrinkToFit="0" wrapText="1"/>
    </xf>
    <xf borderId="0" fillId="3" fontId="65" numFmtId="0" xfId="0" applyAlignment="1" applyFont="1">
      <alignment horizontal="center" readingOrder="0" shrinkToFit="0" wrapText="1"/>
    </xf>
    <xf borderId="0" fillId="3" fontId="65" numFmtId="0" xfId="0" applyAlignment="1" applyFont="1">
      <alignment readingOrder="0" shrinkToFit="0" wrapText="1"/>
    </xf>
    <xf borderId="10" fillId="3" fontId="65" numFmtId="0" xfId="0" applyAlignment="1" applyBorder="1" applyFont="1">
      <alignment horizontal="center" readingOrder="0" shrinkToFit="0" wrapText="1"/>
    </xf>
    <xf borderId="9" fillId="3" fontId="65" numFmtId="0" xfId="0" applyAlignment="1" applyBorder="1" applyFont="1">
      <alignment shrinkToFit="0" wrapText="1"/>
    </xf>
    <xf borderId="0" fillId="0" fontId="65" numFmtId="0" xfId="0" applyAlignment="1" applyFont="1">
      <alignment readingOrder="0" shrinkToFit="0" wrapText="1"/>
    </xf>
    <xf borderId="10" fillId="0" fontId="65" numFmtId="0" xfId="0" applyAlignment="1" applyBorder="1" applyFont="1">
      <alignment readingOrder="0" shrinkToFit="0" wrapText="1"/>
    </xf>
    <xf borderId="9" fillId="0" fontId="65" numFmtId="0" xfId="0" applyAlignment="1" applyBorder="1" applyFont="1">
      <alignment readingOrder="0" shrinkToFit="0" wrapText="1"/>
    </xf>
    <xf borderId="0" fillId="5" fontId="14" numFmtId="0" xfId="0" applyAlignment="1" applyFont="1">
      <alignment horizontal="center" readingOrder="0" shrinkToFit="0" wrapText="1"/>
    </xf>
    <xf borderId="9" fillId="5" fontId="65" numFmtId="0" xfId="0" applyAlignment="1" applyBorder="1" applyFont="1">
      <alignment readingOrder="0" shrinkToFit="0" wrapText="1"/>
    </xf>
    <xf borderId="0" fillId="5" fontId="65" numFmtId="0" xfId="0" applyAlignment="1" applyFont="1">
      <alignment readingOrder="0" shrinkToFit="0" wrapText="1"/>
    </xf>
    <xf borderId="0" fillId="5" fontId="65" numFmtId="0" xfId="0" applyAlignment="1" applyFont="1">
      <alignment horizontal="center" readingOrder="0" shrinkToFit="0" wrapText="1"/>
    </xf>
    <xf borderId="9" fillId="0" fontId="65" numFmtId="0" xfId="0" applyAlignment="1" applyBorder="1" applyFont="1">
      <alignment shrinkToFit="0" wrapText="1"/>
    </xf>
    <xf borderId="10" fillId="0" fontId="14" numFmtId="0" xfId="0" applyAlignment="1" applyBorder="1" applyFont="1">
      <alignment readingOrder="0" shrinkToFit="0" wrapText="1"/>
    </xf>
    <xf borderId="9" fillId="0" fontId="14" numFmtId="0" xfId="0" applyAlignment="1" applyBorder="1" applyFont="1">
      <alignment readingOrder="0" shrinkToFit="0" wrapText="1"/>
    </xf>
    <xf borderId="0" fillId="0" fontId="31" numFmtId="0" xfId="0" applyAlignment="1" applyFont="1">
      <alignment horizontal="center" readingOrder="0" shrinkToFit="0" wrapText="1"/>
    </xf>
    <xf borderId="0" fillId="0" fontId="14" numFmtId="0" xfId="0" applyAlignment="1" applyFont="1">
      <alignment horizontal="center" readingOrder="0" shrinkToFit="0" wrapText="1"/>
    </xf>
    <xf borderId="9" fillId="3" fontId="65" numFmtId="0" xfId="0" applyAlignment="1" applyBorder="1" applyFont="1">
      <alignment readingOrder="0" shrinkToFit="0" wrapText="1"/>
    </xf>
    <xf borderId="0" fillId="11" fontId="31" numFmtId="0" xfId="0" applyAlignment="1" applyFont="1">
      <alignment readingOrder="0" shrinkToFit="0" wrapText="1"/>
    </xf>
    <xf borderId="10" fillId="11" fontId="31" numFmtId="0" xfId="0" applyAlignment="1" applyBorder="1" applyFont="1">
      <alignment readingOrder="0" shrinkToFit="0" wrapText="1"/>
    </xf>
    <xf borderId="9" fillId="11" fontId="65" numFmtId="0" xfId="0" applyAlignment="1" applyBorder="1" applyFont="1">
      <alignment readingOrder="0" shrinkToFit="0" wrapText="1"/>
    </xf>
    <xf borderId="0" fillId="11" fontId="31" numFmtId="0" xfId="0" applyAlignment="1" applyFont="1">
      <alignment horizontal="center" readingOrder="0" shrinkToFit="0" wrapText="1"/>
    </xf>
    <xf borderId="0" fillId="11" fontId="65" numFmtId="0" xfId="0" applyAlignment="1" applyFont="1">
      <alignment horizontal="left" readingOrder="0" shrinkToFit="0" wrapText="1"/>
    </xf>
    <xf borderId="0" fillId="11" fontId="14" numFmtId="0" xfId="0" applyAlignment="1" applyFont="1">
      <alignment horizontal="center" readingOrder="0" shrinkToFit="0" wrapText="1"/>
    </xf>
    <xf borderId="0" fillId="3" fontId="65" numFmtId="0" xfId="0" applyAlignment="1" applyFont="1">
      <alignment horizontal="left" readingOrder="0" shrinkToFit="0" wrapText="1"/>
    </xf>
    <xf borderId="10" fillId="3" fontId="31" numFmtId="0" xfId="0" applyAlignment="1" applyBorder="1" applyFont="1">
      <alignment horizontal="center" readingOrder="0" shrinkToFit="0" wrapText="1"/>
    </xf>
    <xf borderId="9" fillId="11" fontId="31" numFmtId="0" xfId="0" applyAlignment="1" applyBorder="1" applyFont="1">
      <alignment shrinkToFit="0" wrapText="1"/>
    </xf>
    <xf borderId="0" fillId="0" fontId="66" numFmtId="0" xfId="0" applyAlignment="1" applyFont="1">
      <alignment readingOrder="0" shrinkToFit="0" wrapText="1"/>
    </xf>
    <xf borderId="0" fillId="0" fontId="14" numFmtId="0" xfId="0" applyAlignment="1" applyFont="1">
      <alignment horizontal="left" readingOrder="0" shrinkToFit="0" wrapText="1"/>
    </xf>
    <xf borderId="11" fillId="0" fontId="66" numFmtId="0" xfId="0" applyAlignment="1" applyBorder="1" applyFont="1">
      <alignment readingOrder="0" shrinkToFit="0" wrapText="1"/>
    </xf>
    <xf borderId="12" fillId="0" fontId="14" numFmtId="0" xfId="0" applyAlignment="1" applyBorder="1" applyFont="1">
      <alignment readingOrder="0" shrinkToFit="0" wrapText="1"/>
    </xf>
    <xf borderId="14" fillId="0" fontId="14" numFmtId="0" xfId="0" applyAlignment="1" applyBorder="1" applyFont="1">
      <alignment readingOrder="0" shrinkToFit="0" wrapText="1"/>
    </xf>
    <xf borderId="11" fillId="0" fontId="31" numFmtId="0" xfId="0" applyAlignment="1" applyBorder="1" applyFont="1">
      <alignment horizontal="center" readingOrder="0" shrinkToFit="0" wrapText="1"/>
    </xf>
    <xf borderId="11" fillId="5" fontId="31" numFmtId="0" xfId="0" applyAlignment="1" applyBorder="1" applyFont="1">
      <alignment horizontal="center" readingOrder="0" shrinkToFit="0" wrapText="1"/>
    </xf>
    <xf borderId="14" fillId="0" fontId="31" numFmtId="0" xfId="0" applyAlignment="1" applyBorder="1" applyFont="1">
      <alignment readingOrder="0" shrinkToFit="0" wrapText="1"/>
    </xf>
    <xf borderId="0" fillId="5" fontId="31" numFmtId="0" xfId="0" applyAlignment="1" applyFont="1">
      <alignment horizontal="center" readingOrder="0" shrinkToFit="0" wrapText="1"/>
    </xf>
    <xf borderId="9" fillId="5" fontId="14" numFmtId="0" xfId="0" applyAlignment="1" applyBorder="1" applyFont="1">
      <alignment readingOrder="0" shrinkToFit="0" wrapText="1"/>
    </xf>
    <xf borderId="10" fillId="5" fontId="65" numFmtId="0" xfId="0" applyAlignment="1" applyBorder="1" applyFont="1">
      <alignment horizontal="center" readingOrder="0" shrinkToFit="0" wrapText="1"/>
    </xf>
    <xf borderId="13" fillId="5" fontId="14" numFmtId="0" xfId="0" applyAlignment="1" applyBorder="1" applyFont="1">
      <alignment readingOrder="0" shrinkToFit="0" wrapText="1"/>
    </xf>
    <xf borderId="11" fillId="0" fontId="14" numFmtId="0" xfId="0" applyAlignment="1" applyBorder="1" applyFont="1">
      <alignment horizontal="center" readingOrder="0" shrinkToFit="0" wrapText="1"/>
    </xf>
    <xf borderId="11" fillId="0" fontId="31" numFmtId="0" xfId="0" applyAlignment="1" applyBorder="1" applyFont="1">
      <alignment readingOrder="0" shrinkToFit="0" wrapText="1"/>
    </xf>
    <xf borderId="11" fillId="5" fontId="31" numFmtId="0" xfId="0" applyAlignment="1" applyBorder="1" applyFont="1">
      <alignment shrinkToFit="0" wrapText="1"/>
    </xf>
    <xf borderId="11" fillId="5" fontId="7" numFmtId="0" xfId="0" applyAlignment="1" applyBorder="1" applyFont="1">
      <alignment shrinkToFit="0" wrapText="1"/>
    </xf>
    <xf borderId="12" fillId="5" fontId="7" numFmtId="0" xfId="0" applyAlignment="1" applyBorder="1" applyFont="1">
      <alignment shrinkToFit="0" wrapText="1"/>
    </xf>
    <xf borderId="11" fillId="5" fontId="65" numFmtId="0" xfId="0" applyAlignment="1" applyBorder="1" applyFont="1">
      <alignment readingOrder="0" shrinkToFit="0" wrapText="1"/>
    </xf>
    <xf borderId="12" fillId="5" fontId="65" numFmtId="0" xfId="0" applyAlignment="1" applyBorder="1" applyFont="1">
      <alignment readingOrder="0" shrinkToFit="0" wrapText="1"/>
    </xf>
    <xf borderId="0" fillId="5" fontId="7" numFmtId="0" xfId="0" applyAlignment="1" applyFont="1">
      <alignment shrinkToFit="0" wrapText="1"/>
    </xf>
    <xf borderId="10" fillId="5" fontId="7" numFmtId="0" xfId="0" applyAlignment="1" applyBorder="1" applyFont="1">
      <alignment shrinkToFit="0" wrapText="1"/>
    </xf>
    <xf borderId="9" fillId="5" fontId="7" numFmtId="0" xfId="0" applyAlignment="1" applyBorder="1" applyFont="1">
      <alignment shrinkToFit="0" wrapText="1"/>
    </xf>
    <xf borderId="12" fillId="0" fontId="31" numFmtId="0" xfId="0" applyAlignment="1" applyBorder="1" applyFont="1">
      <alignment readingOrder="0" shrinkToFit="0" wrapText="1"/>
    </xf>
    <xf borderId="10" fillId="5" fontId="31" numFmtId="0" xfId="0" applyAlignment="1" applyBorder="1" applyFont="1">
      <alignment horizontal="center" readingOrder="0" shrinkToFit="0" wrapText="1"/>
    </xf>
    <xf borderId="11" fillId="3" fontId="31" numFmtId="0" xfId="0" applyAlignment="1" applyBorder="1" applyFont="1">
      <alignment readingOrder="0" shrinkToFit="0" wrapText="1"/>
    </xf>
    <xf borderId="12" fillId="3" fontId="14" numFmtId="0" xfId="0" applyAlignment="1" applyBorder="1" applyFont="1">
      <alignment readingOrder="0" shrinkToFit="0" wrapText="1"/>
    </xf>
    <xf borderId="11" fillId="5" fontId="14" numFmtId="0" xfId="0" applyAlignment="1" applyBorder="1" applyFont="1">
      <alignment readingOrder="0" shrinkToFit="0" wrapText="1"/>
    </xf>
    <xf borderId="14" fillId="3" fontId="14" numFmtId="0" xfId="0" applyAlignment="1" applyBorder="1" applyFont="1">
      <alignment readingOrder="0" shrinkToFit="0" wrapText="1"/>
    </xf>
    <xf borderId="14" fillId="3" fontId="31" numFmtId="0" xfId="0" applyAlignment="1" applyBorder="1" applyFont="1">
      <alignment readingOrder="0" shrinkToFit="0" wrapText="1"/>
    </xf>
    <xf borderId="0" fillId="3" fontId="31" numFmtId="0" xfId="0" applyAlignment="1" applyFont="1">
      <alignment readingOrder="0" shrinkToFit="0" wrapText="1"/>
    </xf>
    <xf borderId="0" fillId="5" fontId="14" numFmtId="0" xfId="0" applyAlignment="1" applyFont="1">
      <alignment readingOrder="0" shrinkToFit="0" wrapText="1"/>
    </xf>
    <xf borderId="1" fillId="0" fontId="54" numFmtId="0" xfId="0" applyAlignment="1" applyBorder="1" applyFont="1">
      <alignment readingOrder="0" shrinkToFit="0" wrapText="1"/>
    </xf>
    <xf borderId="1" fillId="0" fontId="59" numFmtId="0" xfId="0" applyAlignment="1" applyBorder="1" applyFont="1">
      <alignment readingOrder="0" shrinkToFit="0" wrapText="1"/>
    </xf>
    <xf borderId="1" fillId="3" fontId="59" numFmtId="0" xfId="0" applyAlignment="1" applyBorder="1" applyFont="1">
      <alignment readingOrder="0" shrinkToFit="0" wrapText="1"/>
    </xf>
    <xf borderId="0" fillId="17" fontId="41" numFmtId="0" xfId="0" applyAlignment="1" applyFill="1" applyFont="1">
      <alignment readingOrder="0" shrinkToFit="0" wrapText="1"/>
    </xf>
    <xf borderId="0" fillId="4" fontId="48" numFmtId="0" xfId="0" applyAlignment="1" applyFont="1">
      <alignment shrinkToFit="0" vertical="bottom" wrapText="1"/>
    </xf>
    <xf borderId="0" fillId="4" fontId="7" numFmtId="0" xfId="0" applyAlignment="1" applyFont="1">
      <alignment readingOrder="0" shrinkToFit="0" wrapText="1"/>
    </xf>
    <xf quotePrefix="1" borderId="0" fillId="0" fontId="42" numFmtId="0" xfId="0" applyAlignment="1" applyFont="1">
      <alignment readingOrder="0" shrinkToFit="0" wrapText="1"/>
    </xf>
    <xf borderId="11" fillId="18" fontId="7" numFmtId="0" xfId="0" applyAlignment="1" applyBorder="1" applyFill="1" applyFont="1">
      <alignment readingOrder="0" shrinkToFit="0" wrapText="1"/>
    </xf>
    <xf borderId="11" fillId="3" fontId="7" numFmtId="0" xfId="0" applyAlignment="1" applyBorder="1" applyFont="1">
      <alignment readingOrder="0" shrinkToFit="0" wrapText="1"/>
    </xf>
    <xf borderId="11" fillId="0" fontId="42" numFmtId="0" xfId="0" applyAlignment="1" applyBorder="1" applyFont="1">
      <alignment readingOrder="0" shrinkToFit="0" wrapText="1"/>
    </xf>
    <xf borderId="11" fillId="8" fontId="19" numFmtId="0" xfId="0" applyAlignment="1" applyBorder="1" applyFont="1">
      <alignment horizontal="left" readingOrder="0" shrinkToFit="0" wrapText="1"/>
    </xf>
    <xf borderId="0" fillId="18" fontId="7" numFmtId="0" xfId="0" applyAlignment="1" applyFont="1">
      <alignment readingOrder="0" shrinkToFit="0" wrapText="1"/>
    </xf>
    <xf borderId="0" fillId="8" fontId="50" numFmtId="0" xfId="0" applyAlignment="1" applyFont="1">
      <alignment horizontal="left" readingOrder="0" shrinkToFit="0" wrapText="1"/>
    </xf>
    <xf borderId="0" fillId="19" fontId="7" numFmtId="0" xfId="0" applyAlignment="1" applyFill="1" applyFont="1">
      <alignment readingOrder="0" shrinkToFit="0" wrapText="1"/>
    </xf>
    <xf borderId="11" fillId="15" fontId="7" numFmtId="0" xfId="0" applyAlignment="1" applyBorder="1" applyFont="1">
      <alignment readingOrder="0" shrinkToFit="0" wrapText="1"/>
    </xf>
    <xf borderId="11" fillId="0" fontId="59" numFmtId="0" xfId="0" applyAlignment="1" applyBorder="1" applyFont="1">
      <alignment readingOrder="0" shrinkToFit="0" wrapText="1"/>
    </xf>
    <xf borderId="11" fillId="8" fontId="50" numFmtId="0" xfId="0" applyAlignment="1" applyBorder="1" applyFont="1">
      <alignment horizontal="left" readingOrder="0" shrinkToFit="0" wrapText="1"/>
    </xf>
    <xf borderId="0" fillId="3" fontId="59" numFmtId="0" xfId="0" applyAlignment="1" applyFont="1">
      <alignment readingOrder="0" shrinkToFit="0" wrapText="1"/>
    </xf>
    <xf quotePrefix="1" borderId="0" fillId="3" fontId="42" numFmtId="0" xfId="0" applyAlignment="1" applyFont="1">
      <alignment readingOrder="0" shrinkToFit="0" wrapText="1"/>
    </xf>
    <xf borderId="0" fillId="15" fontId="7" numFmtId="0" xfId="0" applyAlignment="1" applyFont="1">
      <alignment readingOrder="0" shrinkToFit="0" wrapText="1"/>
    </xf>
    <xf borderId="0" fillId="0" fontId="50" numFmtId="0" xfId="0" applyAlignment="1" applyFont="1">
      <alignment horizontal="left" readingOrder="0" shrinkToFit="0" wrapText="1"/>
    </xf>
    <xf borderId="0" fillId="3" fontId="50" numFmtId="0" xfId="0" applyAlignment="1" applyFont="1">
      <alignment horizontal="left" readingOrder="0" shrinkToFit="0" wrapText="1"/>
    </xf>
    <xf borderId="0" fillId="3" fontId="19" numFmtId="0" xfId="0" applyAlignment="1" applyFont="1">
      <alignment horizontal="left" readingOrder="0" shrinkToFit="0" wrapText="1"/>
    </xf>
    <xf borderId="0" fillId="3" fontId="18" numFmtId="0" xfId="0" applyAlignment="1" applyFont="1">
      <alignment readingOrder="0" shrinkToFit="0" wrapText="1"/>
    </xf>
    <xf borderId="1" fillId="0" fontId="7" numFmtId="0" xfId="0" applyAlignment="1" applyBorder="1" applyFont="1">
      <alignment readingOrder="0" shrinkToFit="0" wrapText="1"/>
    </xf>
    <xf borderId="10" fillId="0" fontId="7" numFmtId="0" xfId="0" applyAlignment="1" applyBorder="1" applyFont="1">
      <alignment horizontal="left" readingOrder="0" shrinkToFit="0" wrapText="1"/>
    </xf>
    <xf borderId="10" fillId="0" fontId="7" numFmtId="0" xfId="0" applyAlignment="1" applyBorder="1" applyFont="1">
      <alignment horizontal="left" readingOrder="0" shrinkToFit="0" wrapText="1"/>
    </xf>
    <xf quotePrefix="1" borderId="10" fillId="0" fontId="7" numFmtId="0" xfId="0" applyAlignment="1" applyBorder="1" applyFont="1">
      <alignment horizontal="left" readingOrder="0" shrinkToFit="0" wrapText="1"/>
    </xf>
    <xf borderId="12" fillId="0" fontId="17" numFmtId="0" xfId="0" applyAlignment="1" applyBorder="1" applyFont="1">
      <alignment readingOrder="0" shrinkToFit="0" wrapText="1"/>
    </xf>
    <xf borderId="10" fillId="8" fontId="19" numFmtId="0" xfId="0" applyAlignment="1" applyBorder="1" applyFont="1">
      <alignment horizontal="left" readingOrder="0" shrinkToFit="0" wrapText="1"/>
    </xf>
    <xf borderId="12" fillId="0" fontId="48" numFmtId="0" xfId="0" applyAlignment="1" applyBorder="1" applyFont="1">
      <alignment shrinkToFit="0" vertical="bottom" wrapText="1"/>
    </xf>
    <xf borderId="10" fillId="0" fontId="48" numFmtId="0" xfId="0" applyAlignment="1" applyBorder="1" applyFont="1">
      <alignment shrinkToFit="0" vertical="bottom" wrapText="1"/>
    </xf>
    <xf borderId="0" fillId="0" fontId="64" numFmtId="0" xfId="0" applyAlignment="1" applyFont="1">
      <alignment horizontal="right" shrinkToFit="0" wrapText="1"/>
    </xf>
    <xf borderId="0" fillId="0" fontId="64" numFmtId="0" xfId="0" applyAlignment="1" applyFont="1">
      <alignment shrinkToFit="0" wrapText="1"/>
    </xf>
    <xf borderId="1" fillId="0" fontId="64" numFmtId="0" xfId="0" applyAlignment="1" applyBorder="1" applyFont="1">
      <alignment horizontal="center" readingOrder="0" shrinkToFit="0" wrapText="1"/>
    </xf>
    <xf borderId="0" fillId="0" fontId="64" numFmtId="0" xfId="0" applyAlignment="1" applyFont="1">
      <alignment horizontal="center" readingOrder="0" shrinkToFit="0" wrapText="1"/>
    </xf>
    <xf borderId="0" fillId="0" fontId="64" numFmtId="0" xfId="0" applyAlignment="1" applyFont="1">
      <alignment horizontal="right" readingOrder="0" shrinkToFit="0" wrapText="1"/>
    </xf>
    <xf borderId="9" fillId="0" fontId="31" numFmtId="0" xfId="0" applyAlignment="1" applyBorder="1" applyFont="1">
      <alignment horizontal="center" readingOrder="0" shrinkToFit="0" wrapText="1"/>
    </xf>
    <xf borderId="0" fillId="0" fontId="31" numFmtId="0" xfId="0" applyAlignment="1" applyFont="1">
      <alignment horizontal="center" shrinkToFit="0" wrapText="1"/>
    </xf>
    <xf borderId="14" fillId="0" fontId="31" numFmtId="0" xfId="0" applyAlignment="1" applyBorder="1" applyFont="1">
      <alignment horizontal="center" readingOrder="0" shrinkToFit="0" wrapText="1"/>
    </xf>
    <xf borderId="0" fillId="10" fontId="31" numFmtId="0" xfId="0" applyAlignment="1" applyFont="1">
      <alignment horizontal="center" readingOrder="0" shrinkToFit="0" wrapText="1"/>
    </xf>
    <xf borderId="0" fillId="9" fontId="31" numFmtId="0" xfId="0" applyAlignment="1" applyFont="1">
      <alignment horizontal="center" readingOrder="0" shrinkToFit="0" wrapText="1"/>
    </xf>
    <xf borderId="0" fillId="0" fontId="64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9" numFmtId="0" xfId="0" applyAlignment="1" applyFont="1">
      <alignment readingOrder="0" shrinkToFit="0" wrapText="1"/>
    </xf>
    <xf borderId="10" fillId="0" fontId="9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1" fillId="0" fontId="9" numFmtId="4" xfId="0" applyAlignment="1" applyBorder="1" applyFont="1" applyNumberFormat="1">
      <alignment horizontal="center" readingOrder="0" shrinkToFit="0" wrapText="1"/>
    </xf>
    <xf borderId="1" fillId="0" fontId="9" numFmtId="164" xfId="0" applyAlignment="1" applyBorder="1" applyFont="1" applyNumberFormat="1">
      <alignment horizontal="center" readingOrder="0" shrinkToFit="0" wrapText="1"/>
    </xf>
    <xf borderId="1" fillId="0" fontId="9" numFmtId="2" xfId="0" applyAlignment="1" applyBorder="1" applyFont="1" applyNumberFormat="1">
      <alignment horizontal="center" readingOrder="0" shrinkToFit="0" wrapText="1"/>
    </xf>
    <xf borderId="13" fillId="0" fontId="9" numFmtId="0" xfId="0" applyAlignment="1" applyBorder="1" applyFont="1">
      <alignment horizontal="center" readingOrder="0" shrinkToFit="0" wrapText="1"/>
    </xf>
    <xf borderId="1" fillId="0" fontId="9" numFmtId="165" xfId="0" applyAlignment="1" applyBorder="1" applyFont="1" applyNumberFormat="1">
      <alignment horizontal="center" readingOrder="0" shrinkToFit="0" wrapText="1"/>
    </xf>
    <xf borderId="9" fillId="0" fontId="9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 shrinkToFit="0" wrapText="1"/>
    </xf>
    <xf borderId="0" fillId="17" fontId="7" numFmtId="0" xfId="0" applyAlignment="1" applyFont="1">
      <alignment readingOrder="0" shrinkToFit="0" wrapText="1"/>
    </xf>
    <xf borderId="0" fillId="20" fontId="67" numFmtId="164" xfId="0" applyAlignment="1" applyFill="1" applyFont="1" applyNumberFormat="1">
      <alignment horizontal="right" readingOrder="0" shrinkToFit="0" vertical="bottom" wrapText="0"/>
    </xf>
    <xf borderId="0" fillId="21" fontId="11" numFmtId="4" xfId="0" applyAlignment="1" applyFill="1" applyFont="1" applyNumberFormat="1">
      <alignment horizontal="center" readingOrder="0" shrinkToFit="0" vertical="bottom" wrapText="0"/>
    </xf>
    <xf borderId="0" fillId="0" fontId="11" numFmtId="2" xfId="0" applyAlignment="1" applyFont="1" applyNumberFormat="1">
      <alignment horizontal="right" readingOrder="0" shrinkToFit="0" vertical="bottom" wrapText="0"/>
    </xf>
    <xf borderId="9" fillId="0" fontId="11" numFmtId="165" xfId="0" applyAlignment="1" applyBorder="1" applyFont="1" applyNumberFormat="1">
      <alignment horizontal="right" readingOrder="0" shrinkToFit="0" vertical="bottom" wrapText="0"/>
    </xf>
    <xf borderId="0" fillId="0" fontId="11" numFmtId="165" xfId="0" applyAlignment="1" applyFont="1" applyNumberFormat="1">
      <alignment horizontal="right" readingOrder="0" shrinkToFit="0" vertical="bottom" wrapText="0"/>
    </xf>
    <xf borderId="0" fillId="6" fontId="11" numFmtId="4" xfId="0" applyAlignment="1" applyFont="1" applyNumberFormat="1">
      <alignment horizontal="center" readingOrder="0" shrinkToFit="0" vertical="bottom" wrapText="0"/>
    </xf>
    <xf borderId="0" fillId="0" fontId="11" numFmtId="164" xfId="0" applyAlignment="1" applyFont="1" applyNumberFormat="1">
      <alignment horizontal="right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9" fillId="20" fontId="67" numFmtId="165" xfId="0" applyAlignment="1" applyBorder="1" applyFont="1" applyNumberFormat="1">
      <alignment horizontal="right" readingOrder="0" shrinkToFit="0" vertical="bottom" wrapText="0"/>
    </xf>
    <xf borderId="0" fillId="4" fontId="7" numFmtId="0" xfId="0" applyAlignment="1" applyFont="1">
      <alignment readingOrder="0" shrinkToFit="0" wrapText="1"/>
    </xf>
    <xf borderId="0" fillId="20" fontId="67" numFmtId="165" xfId="0" applyAlignment="1" applyFont="1" applyNumberFormat="1">
      <alignment horizontal="right" readingOrder="0" shrinkToFit="0" vertical="bottom" wrapText="0"/>
    </xf>
    <xf borderId="0" fillId="10" fontId="11" numFmtId="4" xfId="0" applyAlignment="1" applyFont="1" applyNumberFormat="1">
      <alignment horizontal="center" readingOrder="0" shrinkToFit="0" vertical="bottom" wrapText="0"/>
    </xf>
    <xf borderId="11" fillId="22" fontId="7" numFmtId="0" xfId="0" applyAlignment="1" applyBorder="1" applyFill="1" applyFont="1">
      <alignment readingOrder="0" shrinkToFit="0" wrapText="1"/>
    </xf>
    <xf borderId="11" fillId="20" fontId="67" numFmtId="164" xfId="0" applyAlignment="1" applyBorder="1" applyFont="1" applyNumberFormat="1">
      <alignment horizontal="right" readingOrder="0" shrinkToFit="0" vertical="bottom" wrapText="0"/>
    </xf>
    <xf borderId="11" fillId="21" fontId="11" numFmtId="4" xfId="0" applyAlignment="1" applyBorder="1" applyFont="1" applyNumberFormat="1">
      <alignment horizontal="center" readingOrder="0" shrinkToFit="0" vertical="bottom" wrapText="0"/>
    </xf>
    <xf borderId="11" fillId="0" fontId="11" numFmtId="2" xfId="0" applyAlignment="1" applyBorder="1" applyFont="1" applyNumberFormat="1">
      <alignment horizontal="right" readingOrder="0" shrinkToFit="0" vertical="bottom" wrapText="0"/>
    </xf>
    <xf borderId="14" fillId="0" fontId="11" numFmtId="165" xfId="0" applyAlignment="1" applyBorder="1" applyFont="1" applyNumberFormat="1">
      <alignment horizontal="right" readingOrder="0" shrinkToFit="0" vertical="bottom" wrapText="0"/>
    </xf>
    <xf borderId="11" fillId="0" fontId="11" numFmtId="165" xfId="0" applyAlignment="1" applyBorder="1" applyFont="1" applyNumberFormat="1">
      <alignment horizontal="right" readingOrder="0" shrinkToFit="0" vertical="bottom" wrapText="0"/>
    </xf>
    <xf borderId="0" fillId="22" fontId="7" numFmtId="0" xfId="0" applyAlignment="1" applyFont="1">
      <alignment readingOrder="0" shrinkToFit="0" wrapText="1"/>
    </xf>
    <xf borderId="0" fillId="22" fontId="7" numFmtId="0" xfId="0" applyAlignment="1" applyFont="1">
      <alignment readingOrder="0" shrinkToFit="0" wrapText="1"/>
    </xf>
    <xf borderId="0" fillId="3" fontId="67" numFmtId="164" xfId="0" applyAlignment="1" applyFont="1" applyNumberFormat="1">
      <alignment horizontal="right" readingOrder="0" shrinkToFit="0" vertical="bottom" wrapText="0"/>
    </xf>
    <xf borderId="0" fillId="3" fontId="11" numFmtId="4" xfId="0" applyAlignment="1" applyFont="1" applyNumberFormat="1">
      <alignment horizontal="center" readingOrder="0" shrinkToFit="0" vertical="bottom" wrapText="0"/>
    </xf>
    <xf borderId="0" fillId="3" fontId="11" numFmtId="2" xfId="0" applyAlignment="1" applyFont="1" applyNumberFormat="1">
      <alignment horizontal="right" readingOrder="0" shrinkToFit="0" vertical="bottom" wrapText="0"/>
    </xf>
    <xf borderId="0" fillId="3" fontId="11" numFmtId="164" xfId="0" applyAlignment="1" applyFont="1" applyNumberFormat="1">
      <alignment horizontal="right" readingOrder="0" shrinkToFit="0" vertical="bottom" wrapText="0"/>
    </xf>
    <xf borderId="9" fillId="3" fontId="11" numFmtId="165" xfId="0" applyAlignment="1" applyBorder="1" applyFont="1" applyNumberFormat="1">
      <alignment horizontal="right" readingOrder="0" shrinkToFit="0" vertical="bottom" wrapText="0"/>
    </xf>
    <xf borderId="0" fillId="3" fontId="11" numFmtId="165" xfId="0" applyAlignment="1" applyFont="1" applyNumberFormat="1">
      <alignment horizontal="right" readingOrder="0" shrinkToFit="0" vertical="bottom" wrapText="0"/>
    </xf>
    <xf borderId="9" fillId="3" fontId="31" numFmtId="0" xfId="0" applyAlignment="1" applyBorder="1" applyFont="1">
      <alignment horizontal="center" readingOrder="0" shrinkToFit="0" wrapText="1"/>
    </xf>
    <xf borderId="0" fillId="11" fontId="64" numFmtId="0" xfId="0" applyAlignment="1" applyFont="1">
      <alignment readingOrder="0" shrinkToFit="0" wrapText="1"/>
    </xf>
    <xf borderId="0" fillId="11" fontId="31" numFmtId="0" xfId="0" applyAlignment="1" applyFont="1">
      <alignment shrinkToFit="0" wrapText="1"/>
    </xf>
    <xf borderId="10" fillId="11" fontId="31" numFmtId="0" xfId="0" applyAlignment="1" applyBorder="1" applyFont="1">
      <alignment shrinkToFit="0" wrapText="1"/>
    </xf>
    <xf borderId="0" fillId="11" fontId="31" numFmtId="0" xfId="0" applyAlignment="1" applyFont="1">
      <alignment horizontal="center" shrinkToFit="0" wrapText="1"/>
    </xf>
    <xf borderId="0" fillId="11" fontId="31" numFmtId="4" xfId="0" applyAlignment="1" applyFont="1" applyNumberFormat="1">
      <alignment horizontal="center" shrinkToFit="0" wrapText="1"/>
    </xf>
    <xf borderId="0" fillId="11" fontId="31" numFmtId="164" xfId="0" applyAlignment="1" applyFont="1" applyNumberFormat="1">
      <alignment horizontal="center" shrinkToFit="0" wrapText="1"/>
    </xf>
    <xf borderId="0" fillId="11" fontId="31" numFmtId="2" xfId="0" applyAlignment="1" applyFont="1" applyNumberFormat="1">
      <alignment horizontal="center" shrinkToFit="0" wrapText="1"/>
    </xf>
    <xf borderId="9" fillId="11" fontId="31" numFmtId="0" xfId="0" applyAlignment="1" applyBorder="1" applyFont="1">
      <alignment horizontal="center" shrinkToFit="0" wrapText="1"/>
    </xf>
    <xf borderId="0" fillId="11" fontId="31" numFmtId="165" xfId="0" applyAlignment="1" applyFont="1" applyNumberFormat="1">
      <alignment horizontal="center" shrinkToFit="0" wrapText="1"/>
    </xf>
    <xf borderId="0" fillId="0" fontId="11" numFmtId="4" xfId="0" applyAlignment="1" applyFont="1" applyNumberFormat="1">
      <alignment horizontal="right" readingOrder="0" shrinkToFit="0" vertical="bottom" wrapText="0"/>
    </xf>
    <xf borderId="11" fillId="0" fontId="11" numFmtId="4" xfId="0" applyAlignment="1" applyBorder="1" applyFont="1" applyNumberFormat="1">
      <alignment horizontal="right" readingOrder="0" shrinkToFit="0" vertical="bottom" wrapText="0"/>
    </xf>
    <xf borderId="0" fillId="3" fontId="11" numFmtId="4" xfId="0" applyAlignment="1" applyFont="1" applyNumberFormat="1">
      <alignment horizontal="right" readingOrder="0" shrinkToFit="0" vertical="bottom" wrapText="0"/>
    </xf>
    <xf borderId="0" fillId="3" fontId="64" numFmtId="0" xfId="0" applyAlignment="1" applyFont="1">
      <alignment readingOrder="0" shrinkToFit="0" wrapText="1"/>
    </xf>
    <xf borderId="10" fillId="3" fontId="31" numFmtId="0" xfId="0" applyAlignment="1" applyBorder="1" applyFont="1">
      <alignment shrinkToFit="0" wrapText="1"/>
    </xf>
    <xf borderId="0" fillId="3" fontId="31" numFmtId="0" xfId="0" applyAlignment="1" applyFont="1">
      <alignment horizontal="center" shrinkToFit="0" wrapText="1"/>
    </xf>
    <xf borderId="0" fillId="3" fontId="31" numFmtId="4" xfId="0" applyAlignment="1" applyFont="1" applyNumberFormat="1">
      <alignment horizontal="center" shrinkToFit="0" wrapText="1"/>
    </xf>
    <xf borderId="0" fillId="3" fontId="31" numFmtId="164" xfId="0" applyAlignment="1" applyFont="1" applyNumberFormat="1">
      <alignment horizontal="center" shrinkToFit="0" wrapText="1"/>
    </xf>
    <xf borderId="0" fillId="3" fontId="31" numFmtId="2" xfId="0" applyAlignment="1" applyFont="1" applyNumberFormat="1">
      <alignment horizontal="center" shrinkToFit="0" wrapText="1"/>
    </xf>
    <xf borderId="9" fillId="3" fontId="31" numFmtId="0" xfId="0" applyAlignment="1" applyBorder="1" applyFont="1">
      <alignment horizontal="center" shrinkToFit="0" wrapText="1"/>
    </xf>
    <xf borderId="0" fillId="3" fontId="31" numFmtId="165" xfId="0" applyAlignment="1" applyFont="1" applyNumberFormat="1">
      <alignment horizontal="center" shrinkToFit="0" wrapText="1"/>
    </xf>
    <xf borderId="11" fillId="20" fontId="67" numFmtId="165" xfId="0" applyAlignment="1" applyBorder="1" applyFont="1" applyNumberFormat="1">
      <alignment horizontal="right" readingOrder="0" shrinkToFit="0" vertical="bottom" wrapText="0"/>
    </xf>
    <xf borderId="11" fillId="0" fontId="11" numFmtId="164" xfId="0" applyAlignment="1" applyBorder="1" applyFont="1" applyNumberFormat="1">
      <alignment horizontal="right" readingOrder="0" shrinkToFit="0" vertical="bottom" wrapText="0"/>
    </xf>
    <xf borderId="0" fillId="2" fontId="64" numFmtId="0" xfId="0" applyAlignment="1" applyFont="1">
      <alignment readingOrder="0" shrinkToFit="0" wrapText="1"/>
    </xf>
    <xf borderId="10" fillId="0" fontId="59" numFmtId="0" xfId="0" applyAlignment="1" applyBorder="1" applyFont="1">
      <alignment horizontal="left" readingOrder="0" shrinkToFit="0" wrapText="1"/>
    </xf>
    <xf borderId="6" fillId="0" fontId="33" numFmtId="2" xfId="0" applyAlignment="1" applyBorder="1" applyFont="1" applyNumberFormat="1">
      <alignment horizontal="right" readingOrder="0" shrinkToFit="0" vertical="bottom" wrapText="0"/>
    </xf>
    <xf borderId="3" fillId="20" fontId="68" numFmtId="165" xfId="0" applyAlignment="1" applyBorder="1" applyFont="1" applyNumberFormat="1">
      <alignment horizontal="right" readingOrder="0" shrinkToFit="0" vertical="bottom" wrapText="0"/>
    </xf>
    <xf borderId="5" fillId="20" fontId="68" numFmtId="165" xfId="0" applyAlignment="1" applyBorder="1" applyFont="1" applyNumberFormat="1">
      <alignment horizontal="right" readingOrder="0" shrinkToFit="0" vertical="bottom" wrapText="0"/>
    </xf>
    <xf borderId="6" fillId="0" fontId="33" numFmtId="4" xfId="0" applyAlignment="1" applyBorder="1" applyFont="1" applyNumberFormat="1">
      <alignment horizontal="right" readingOrder="0" shrinkToFit="0" vertical="bottom" wrapText="0"/>
    </xf>
    <xf borderId="15" fillId="20" fontId="68" numFmtId="165" xfId="0" applyAlignment="1" applyBorder="1" applyFont="1" applyNumberFormat="1">
      <alignment horizontal="right" readingOrder="0" shrinkToFit="0" vertical="bottom" wrapText="0"/>
    </xf>
    <xf borderId="10" fillId="0" fontId="59" numFmtId="0" xfId="0" applyAlignment="1" applyBorder="1" applyFont="1">
      <alignment horizontal="left" readingOrder="0" shrinkToFit="0" wrapText="1"/>
    </xf>
    <xf borderId="7" fillId="20" fontId="68" numFmtId="165" xfId="0" applyAlignment="1" applyBorder="1" applyFont="1" applyNumberFormat="1">
      <alignment horizontal="right" readingOrder="0" shrinkToFit="0" vertical="bottom" wrapText="0"/>
    </xf>
    <xf borderId="11" fillId="0" fontId="59" numFmtId="0" xfId="0" applyAlignment="1" applyBorder="1" applyFont="1">
      <alignment readingOrder="0" shrinkToFit="0" wrapText="1"/>
    </xf>
    <xf borderId="12" fillId="0" fontId="69" numFmtId="0" xfId="0" applyAlignment="1" applyBorder="1" applyFont="1">
      <alignment readingOrder="0" shrinkToFit="0" wrapText="1"/>
    </xf>
    <xf borderId="11" fillId="20" fontId="68" numFmtId="165" xfId="0" applyAlignment="1" applyBorder="1" applyFont="1" applyNumberFormat="1">
      <alignment horizontal="right" readingOrder="0" shrinkToFit="0" vertical="bottom" wrapText="0"/>
    </xf>
    <xf borderId="14" fillId="20" fontId="67" numFmtId="165" xfId="0" applyAlignment="1" applyBorder="1" applyFont="1" applyNumberFormat="1">
      <alignment horizontal="right" readingOrder="0" shrinkToFit="0" vertical="bottom" wrapText="0"/>
    </xf>
    <xf borderId="6" fillId="20" fontId="68" numFmtId="165" xfId="0" applyAlignment="1" applyBorder="1" applyFont="1" applyNumberFormat="1">
      <alignment horizontal="right" readingOrder="0" shrinkToFit="0" vertical="bottom" wrapText="0"/>
    </xf>
    <xf borderId="10" fillId="8" fontId="70" numFmtId="0" xfId="0" applyAlignment="1" applyBorder="1" applyFont="1">
      <alignment horizontal="left" readingOrder="0" shrinkToFit="0" wrapText="1"/>
    </xf>
    <xf borderId="0" fillId="3" fontId="67" numFmtId="165" xfId="0" applyAlignment="1" applyFont="1" applyNumberFormat="1">
      <alignment horizontal="right" readingOrder="0" shrinkToFit="0" vertical="bottom" wrapText="0"/>
    </xf>
    <xf borderId="9" fillId="3" fontId="67" numFmtId="165" xfId="0" applyAlignment="1" applyBorder="1" applyFont="1" applyNumberFormat="1">
      <alignment horizontal="right" readingOrder="0" shrinkToFit="0" vertical="bottom" wrapText="0"/>
    </xf>
    <xf borderId="10" fillId="0" fontId="69" numFmtId="0" xfId="0" applyAlignment="1" applyBorder="1" applyFont="1">
      <alignment readingOrder="0" shrinkToFit="0" wrapText="1"/>
    </xf>
    <xf borderId="10" fillId="0" fontId="59" numFmtId="0" xfId="0" applyAlignment="1" applyBorder="1" applyFont="1">
      <alignment readingOrder="0" shrinkToFit="0" wrapText="1"/>
    </xf>
    <xf borderId="10" fillId="0" fontId="31" numFmtId="0" xfId="0" applyAlignment="1" applyBorder="1" applyFont="1">
      <alignment shrinkToFit="0" wrapText="1"/>
    </xf>
    <xf borderId="0" fillId="0" fontId="31" numFmtId="4" xfId="0" applyAlignment="1" applyFont="1" applyNumberFormat="1">
      <alignment horizontal="center" shrinkToFit="0" wrapText="1"/>
    </xf>
    <xf borderId="0" fillId="0" fontId="31" numFmtId="164" xfId="0" applyAlignment="1" applyFont="1" applyNumberFormat="1">
      <alignment horizontal="center" shrinkToFit="0" wrapText="1"/>
    </xf>
    <xf borderId="0" fillId="0" fontId="31" numFmtId="2" xfId="0" applyAlignment="1" applyFont="1" applyNumberFormat="1">
      <alignment horizontal="center" shrinkToFit="0" wrapText="1"/>
    </xf>
    <xf borderId="9" fillId="0" fontId="31" numFmtId="0" xfId="0" applyAlignment="1" applyBorder="1" applyFont="1">
      <alignment horizontal="center" shrinkToFit="0" wrapText="1"/>
    </xf>
    <xf borderId="0" fillId="0" fontId="31" numFmtId="165" xfId="0" applyAlignment="1" applyFont="1" applyNumberFormat="1">
      <alignment horizontal="center" shrinkToFit="0" wrapText="1"/>
    </xf>
    <xf borderId="0" fillId="13" fontId="64" numFmtId="0" xfId="0" applyAlignment="1" applyFont="1">
      <alignment readingOrder="0" shrinkToFit="0" wrapText="1"/>
    </xf>
    <xf borderId="0" fillId="13" fontId="31" numFmtId="0" xfId="0" applyAlignment="1" applyFont="1">
      <alignment shrinkToFit="0" wrapText="1"/>
    </xf>
    <xf borderId="10" fillId="13" fontId="31" numFmtId="0" xfId="0" applyAlignment="1" applyBorder="1" applyFont="1">
      <alignment shrinkToFit="0" wrapText="1"/>
    </xf>
    <xf borderId="0" fillId="13" fontId="31" numFmtId="0" xfId="0" applyAlignment="1" applyFont="1">
      <alignment horizontal="center" shrinkToFit="0" wrapText="1"/>
    </xf>
    <xf borderId="0" fillId="13" fontId="31" numFmtId="4" xfId="0" applyAlignment="1" applyFont="1" applyNumberFormat="1">
      <alignment horizontal="center" shrinkToFit="0" wrapText="1"/>
    </xf>
    <xf borderId="0" fillId="13" fontId="31" numFmtId="164" xfId="0" applyAlignment="1" applyFont="1" applyNumberFormat="1">
      <alignment horizontal="center" shrinkToFit="0" wrapText="1"/>
    </xf>
    <xf borderId="0" fillId="13" fontId="31" numFmtId="2" xfId="0" applyAlignment="1" applyFont="1" applyNumberFormat="1">
      <alignment horizontal="center" shrinkToFit="0" wrapText="1"/>
    </xf>
    <xf borderId="9" fillId="13" fontId="31" numFmtId="0" xfId="0" applyAlignment="1" applyBorder="1" applyFont="1">
      <alignment horizontal="center" shrinkToFit="0" wrapText="1"/>
    </xf>
    <xf borderId="0" fillId="13" fontId="31" numFmtId="165" xfId="0" applyAlignment="1" applyFont="1" applyNumberFormat="1">
      <alignment horizontal="center" shrinkToFit="0" wrapText="1"/>
    </xf>
    <xf borderId="10" fillId="0" fontId="5" numFmtId="0" xfId="0" applyAlignment="1" applyBorder="1" applyFont="1">
      <alignment shrinkToFit="0" wrapText="1"/>
    </xf>
    <xf borderId="0" fillId="3" fontId="31" numFmtId="165" xfId="0" applyAlignment="1" applyFont="1" applyNumberFormat="1">
      <alignment horizontal="center" readingOrder="0" shrinkToFit="0" wrapText="1"/>
    </xf>
    <xf borderId="10" fillId="0" fontId="71" numFmtId="0" xfId="0" applyAlignment="1" applyBorder="1" applyFont="1">
      <alignment shrinkToFit="0" vertical="bottom" wrapText="1"/>
    </xf>
    <xf borderId="0" fillId="3" fontId="31" numFmtId="2" xfId="0" applyAlignment="1" applyFont="1" applyNumberFormat="1">
      <alignment horizontal="center" readingOrder="0" shrinkToFit="0" wrapText="1"/>
    </xf>
    <xf borderId="0" fillId="0" fontId="51" numFmtId="0" xfId="0" applyAlignment="1" applyFont="1">
      <alignment shrinkToFit="0" vertical="bottom" wrapText="0"/>
    </xf>
    <xf borderId="1" fillId="0" fontId="51" numFmtId="0" xfId="0" applyAlignment="1" applyBorder="1" applyFont="1">
      <alignment readingOrder="0" shrinkToFit="0" vertical="bottom" wrapText="0"/>
    </xf>
    <xf borderId="13" fillId="3" fontId="7" numFmtId="0" xfId="0" applyAlignment="1" applyBorder="1" applyFont="1">
      <alignment shrinkToFit="0" wrapText="1"/>
    </xf>
    <xf borderId="14" fillId="3" fontId="16" numFmtId="0" xfId="0" applyAlignment="1" applyBorder="1" applyFont="1">
      <alignment readingOrder="0" shrinkToFit="0" wrapText="1"/>
    </xf>
    <xf borderId="11" fillId="3" fontId="16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readingOrder="0" shrinkToFit="0" wrapText="1"/>
    </xf>
    <xf borderId="14" fillId="0" fontId="72" numFmtId="0" xfId="0" applyAlignment="1" applyBorder="1" applyFont="1">
      <alignment readingOrder="0" shrinkToFit="0" wrapText="1"/>
    </xf>
    <xf borderId="11" fillId="0" fontId="72" numFmtId="0" xfId="0" applyAlignment="1" applyBorder="1" applyFont="1">
      <alignment readingOrder="0" shrinkToFit="0" wrapText="1"/>
    </xf>
    <xf borderId="14" fillId="3" fontId="7" numFmtId="0" xfId="0" applyAlignment="1" applyBorder="1" applyFont="1">
      <alignment readingOrder="0" shrinkToFit="0" wrapText="1"/>
    </xf>
    <xf borderId="11" fillId="3" fontId="72" numFmtId="0" xfId="0" applyAlignment="1" applyBorder="1" applyFont="1">
      <alignment readingOrder="0" shrinkToFit="0" wrapText="1"/>
    </xf>
    <xf borderId="10" fillId="0" fontId="16" numFmtId="0" xfId="0" applyAlignment="1" applyBorder="1" applyFont="1">
      <alignment readingOrder="0" shrinkToFit="0" wrapText="1"/>
    </xf>
    <xf borderId="9" fillId="0" fontId="72" numFmtId="0" xfId="0" applyAlignment="1" applyBorder="1" applyFont="1">
      <alignment readingOrder="0" shrinkToFit="0" wrapText="1"/>
    </xf>
    <xf borderId="0" fillId="0" fontId="72" numFmtId="0" xfId="0" applyAlignment="1" applyFont="1">
      <alignment readingOrder="0" shrinkToFit="0" wrapText="1"/>
    </xf>
    <xf borderId="0" fillId="3" fontId="72" numFmtId="0" xfId="0" applyAlignment="1" applyFont="1">
      <alignment readingOrder="0" shrinkToFit="0" wrapText="1"/>
    </xf>
    <xf borderId="9" fillId="0" fontId="43" numFmtId="0" xfId="0" applyAlignment="1" applyBorder="1" applyFont="1">
      <alignment shrinkToFit="0" wrapText="1"/>
    </xf>
    <xf borderId="0" fillId="3" fontId="72" numFmtId="0" xfId="0" applyAlignment="1" applyFont="1">
      <alignment shrinkToFit="0" wrapText="1"/>
    </xf>
    <xf borderId="9" fillId="3" fontId="43" numFmtId="0" xfId="0" applyAlignment="1" applyBorder="1" applyFont="1">
      <alignment readingOrder="0" shrinkToFit="0" wrapText="1"/>
    </xf>
    <xf borderId="0" fillId="3" fontId="51" numFmtId="0" xfId="0" applyAlignment="1" applyFont="1">
      <alignment readingOrder="0" shrinkToFit="0" wrapText="1"/>
    </xf>
    <xf borderId="10" fillId="3" fontId="16" numFmtId="0" xfId="0" applyAlignment="1" applyBorder="1" applyFont="1">
      <alignment readingOrder="0" shrinkToFit="0" wrapText="1"/>
    </xf>
    <xf borderId="9" fillId="3" fontId="72" numFmtId="0" xfId="0" applyAlignment="1" applyBorder="1" applyFont="1">
      <alignment shrinkToFit="0" wrapText="1"/>
    </xf>
    <xf borderId="0" fillId="3" fontId="73" numFmtId="0" xfId="0" applyAlignment="1" applyFont="1">
      <alignment readingOrder="0" shrinkToFit="0" wrapText="1"/>
    </xf>
    <xf borderId="10" fillId="0" fontId="16" numFmtId="0" xfId="0" applyAlignment="1" applyBorder="1" applyFont="1">
      <alignment shrinkToFit="0" wrapText="1"/>
    </xf>
    <xf borderId="13" fillId="3" fontId="43" numFmtId="0" xfId="0" applyAlignment="1" applyBorder="1" applyFont="1">
      <alignment readingOrder="0" shrinkToFit="0" wrapText="1"/>
    </xf>
    <xf borderId="2" fillId="3" fontId="7" numFmtId="0" xfId="0" applyAlignment="1" applyBorder="1" applyFont="1">
      <alignment readingOrder="0" shrinkToFit="0" wrapText="1"/>
    </xf>
    <xf borderId="14" fillId="0" fontId="16" numFmtId="0" xfId="0" applyAlignment="1" applyBorder="1" applyFont="1">
      <alignment shrinkToFit="0" wrapText="1"/>
    </xf>
    <xf borderId="11" fillId="0" fontId="16" numFmtId="0" xfId="0" applyAlignment="1" applyBorder="1" applyFont="1">
      <alignment shrinkToFit="0" wrapText="1"/>
    </xf>
    <xf borderId="8" fillId="0" fontId="72" numFmtId="0" xfId="0" applyAlignment="1" applyBorder="1" applyFont="1">
      <alignment readingOrder="0" shrinkToFit="0" wrapText="1"/>
    </xf>
    <xf borderId="7" fillId="3" fontId="7" numFmtId="0" xfId="0" applyAlignment="1" applyBorder="1" applyFont="1">
      <alignment readingOrder="0" shrinkToFit="0" wrapText="1"/>
    </xf>
    <xf borderId="9" fillId="0" fontId="74" numFmtId="0" xfId="0" applyAlignment="1" applyBorder="1" applyFont="1">
      <alignment readingOrder="0" shrinkToFit="0" wrapText="1"/>
    </xf>
    <xf borderId="0" fillId="0" fontId="73" numFmtId="0" xfId="0" applyAlignment="1" applyFont="1">
      <alignment readingOrder="0" shrinkToFit="0" wrapText="1"/>
    </xf>
    <xf borderId="9" fillId="0" fontId="75" numFmtId="0" xfId="0" applyAlignment="1" applyBorder="1" applyFont="1">
      <alignment readingOrder="0" shrinkToFit="0" wrapText="1"/>
    </xf>
    <xf borderId="9" fillId="0" fontId="56" numFmtId="0" xfId="0" applyAlignment="1" applyBorder="1" applyFont="1">
      <alignment readingOrder="0" shrinkToFit="0" wrapText="1"/>
    </xf>
    <xf quotePrefix="1" borderId="0" fillId="0" fontId="7" numFmtId="166" xfId="0" applyAlignment="1" applyFont="1" applyNumberFormat="1">
      <alignment horizontal="left" readingOrder="0" shrinkToFit="0" vertical="bottom" wrapText="1"/>
    </xf>
    <xf quotePrefix="1" borderId="14" fillId="0" fontId="7" numFmtId="0" xfId="0" applyAlignment="1" applyBorder="1" applyFont="1">
      <alignment readingOrder="0" shrinkToFit="0" wrapText="1"/>
    </xf>
    <xf quotePrefix="1" borderId="9" fillId="0" fontId="7" numFmtId="0" xfId="0" applyAlignment="1" applyBorder="1" applyFont="1">
      <alignment readingOrder="0" shrinkToFit="0" wrapText="1"/>
    </xf>
    <xf borderId="9" fillId="0" fontId="16" numFmtId="0" xfId="0" applyAlignment="1" applyBorder="1" applyFont="1">
      <alignment horizontal="left" readingOrder="0" shrinkToFit="0" vertical="bottom" wrapText="1"/>
    </xf>
    <xf borderId="9" fillId="0" fontId="7" numFmtId="0" xfId="0" applyAlignment="1" applyBorder="1" applyFont="1">
      <alignment horizontal="left" readingOrder="0" shrinkToFit="0" wrapText="1"/>
    </xf>
    <xf borderId="9" fillId="0" fontId="17" numFmtId="0" xfId="0" applyAlignment="1" applyBorder="1" applyFont="1">
      <alignment horizontal="left" readingOrder="0" shrinkToFit="0" wrapText="1"/>
    </xf>
    <xf quotePrefix="1" borderId="11" fillId="0" fontId="7" numFmtId="0" xfId="0" applyAlignment="1" applyBorder="1" applyFont="1">
      <alignment horizontal="left" readingOrder="0" shrinkToFit="0" vertical="bottom" wrapText="1"/>
    </xf>
    <xf quotePrefix="1" borderId="11" fillId="0" fontId="76" numFmtId="0" xfId="0" applyAlignment="1" applyBorder="1" applyFont="1">
      <alignment readingOrder="0" shrinkToFit="0" wrapText="1"/>
    </xf>
    <xf quotePrefix="1" borderId="0" fillId="0" fontId="76" numFmtId="0" xfId="0" applyAlignment="1" applyFont="1">
      <alignment horizontal="left" readingOrder="0" shrinkToFit="0" vertical="bottom" wrapText="1"/>
    </xf>
    <xf quotePrefix="1" borderId="0" fillId="0" fontId="7" numFmtId="0" xfId="0" applyAlignment="1" applyFont="1">
      <alignment horizontal="left" readingOrder="0" shrinkToFit="0" vertical="bottom" wrapText="1"/>
    </xf>
    <xf quotePrefix="1" borderId="9" fillId="0" fontId="58" numFmtId="0" xfId="0" applyAlignment="1" applyBorder="1" applyFont="1">
      <alignment horizontal="left" readingOrder="0" shrinkToFit="0" wrapText="1"/>
    </xf>
    <xf quotePrefix="1" borderId="0" fillId="0" fontId="17" numFmtId="0" xfId="0" applyAlignment="1" applyFont="1">
      <alignment horizontal="left" readingOrder="0" shrinkToFit="0" vertical="bottom" wrapText="1"/>
    </xf>
    <xf quotePrefix="1" borderId="9" fillId="0" fontId="7" numFmtId="0" xfId="0" applyAlignment="1" applyBorder="1" applyFont="1">
      <alignment horizontal="left" readingOrder="0" shrinkToFit="0" vertical="bottom" wrapText="1"/>
    </xf>
    <xf quotePrefix="1" borderId="0" fillId="0" fontId="76" numFmtId="0" xfId="0" applyAlignment="1" applyFont="1">
      <alignment readingOrder="0" shrinkToFit="0" wrapText="1"/>
    </xf>
    <xf quotePrefix="1" borderId="9" fillId="0" fontId="58" numFmtId="0" xfId="0" applyAlignment="1" applyBorder="1" applyFont="1">
      <alignment readingOrder="0" shrinkToFit="0" wrapText="1"/>
    </xf>
    <xf quotePrefix="1" borderId="9" fillId="0" fontId="16" numFmtId="0" xfId="0" applyAlignment="1" applyBorder="1" applyFont="1">
      <alignment readingOrder="0" shrinkToFit="0" wrapText="1"/>
    </xf>
    <xf borderId="11" fillId="0" fontId="76" numFmtId="0" xfId="0" applyAlignment="1" applyBorder="1" applyFont="1">
      <alignment horizontal="left" readingOrder="0" shrinkToFit="0" vertical="bottom" wrapText="1"/>
    </xf>
    <xf borderId="0" fillId="0" fontId="76" numFmtId="0" xfId="0" applyAlignment="1" applyFont="1">
      <alignment horizontal="left" readingOrder="0" shrinkToFit="0" wrapText="1"/>
    </xf>
    <xf borderId="11" fillId="0" fontId="58" numFmtId="0" xfId="0" applyAlignment="1" applyBorder="1" applyFont="1">
      <alignment horizontal="left" readingOrder="0" shrinkToFit="0" vertical="bottom" wrapText="1"/>
    </xf>
    <xf borderId="14" fillId="0" fontId="58" numFmtId="0" xfId="0" applyAlignment="1" applyBorder="1" applyFont="1">
      <alignment horizontal="left" readingOrder="0" shrinkToFit="0" vertical="bottom" wrapText="1"/>
    </xf>
    <xf borderId="0" fillId="0" fontId="77" numFmtId="0" xfId="0" applyAlignment="1" applyFont="1">
      <alignment horizontal="left" readingOrder="0" shrinkToFit="0" vertical="bottom" wrapText="1"/>
    </xf>
    <xf borderId="9" fillId="0" fontId="7" numFmtId="0" xfId="0" applyAlignment="1" applyBorder="1" applyFont="1">
      <alignment horizontal="left" readingOrder="0" shrinkToFit="0" vertical="bottom" wrapText="1"/>
    </xf>
    <xf borderId="0" fillId="0" fontId="76" numFmtId="0" xfId="0" applyAlignment="1" applyFont="1">
      <alignment horizontal="left" readingOrder="0" shrinkToFit="0" vertical="bottom" wrapText="1"/>
    </xf>
    <xf borderId="9" fillId="0" fontId="58" numFmtId="0" xfId="0" applyAlignment="1" applyBorder="1" applyFont="1">
      <alignment horizontal="left" readingOrder="0" shrinkToFit="0" vertical="bottom" wrapText="1"/>
    </xf>
    <xf borderId="14" fillId="0" fontId="19" numFmtId="0" xfId="0" applyAlignment="1" applyBorder="1" applyFont="1">
      <alignment horizontal="left" readingOrder="0" shrinkToFit="0" vertical="bottom" wrapText="1"/>
    </xf>
    <xf borderId="9" fillId="0" fontId="48" numFmtId="0" xfId="0" applyAlignment="1" applyBorder="1" applyFont="1">
      <alignment horizontal="left" shrinkToFit="0" vertical="bottom" wrapText="1"/>
    </xf>
    <xf borderId="9" fillId="0" fontId="19" numFmtId="0" xfId="0" applyAlignment="1" applyBorder="1" applyFont="1">
      <alignment horizontal="left" shrinkToFit="0" vertical="bottom" wrapText="1"/>
    </xf>
    <xf borderId="9" fillId="0" fontId="19" numFmtId="0" xfId="0" applyAlignment="1" applyBorder="1" applyFont="1">
      <alignment horizontal="left" shrinkToFit="0" vertical="bottom" wrapText="1"/>
    </xf>
    <xf borderId="9" fillId="0" fontId="19" numFmtId="0" xfId="0" applyAlignment="1" applyBorder="1" applyFont="1">
      <alignment horizontal="left" readingOrder="0" shrinkToFit="0" vertical="bottom" wrapText="1"/>
    </xf>
    <xf quotePrefix="1" borderId="14" fillId="0" fontId="7" numFmtId="0" xfId="0" applyAlignment="1" applyBorder="1" applyFont="1">
      <alignment horizontal="left" readingOrder="0" shrinkToFit="0" vertical="bottom" wrapText="1"/>
    </xf>
    <xf quotePrefix="1" borderId="15" fillId="0" fontId="7" numFmtId="0" xfId="0" applyAlignment="1" applyBorder="1" applyFont="1">
      <alignment readingOrder="0" shrinkToFit="0" wrapText="1"/>
    </xf>
    <xf quotePrefix="1" borderId="8" fillId="0" fontId="7" numFmtId="0" xfId="0" applyAlignment="1" applyBorder="1" applyFont="1">
      <alignment readingOrder="0" shrinkToFit="0" wrapText="1"/>
    </xf>
    <xf borderId="0" fillId="0" fontId="58" numFmtId="0" xfId="0" applyAlignment="1" applyFont="1">
      <alignment horizontal="left" readingOrder="0" shrinkToFit="0" wrapText="1"/>
    </xf>
    <xf borderId="10" fillId="0" fontId="58" numFmtId="0" xfId="0" applyAlignment="1" applyBorder="1" applyFont="1">
      <alignment horizontal="left" readingOrder="0" shrinkToFit="0" wrapText="1"/>
    </xf>
    <xf quotePrefix="1" borderId="8" fillId="0" fontId="58" numFmtId="0" xfId="0" applyAlignment="1" applyBorder="1" applyFont="1">
      <alignment horizontal="left" readingOrder="0" shrinkToFit="0" wrapText="1"/>
    </xf>
    <xf borderId="10" fillId="0" fontId="7" numFmtId="0" xfId="0" applyAlignment="1" applyBorder="1" applyFont="1">
      <alignment horizontal="left" readingOrder="0" shrinkToFit="0" vertical="bottom" wrapText="1"/>
    </xf>
    <xf quotePrefix="1" borderId="8" fillId="0" fontId="7" numFmtId="0" xfId="0" applyAlignment="1" applyBorder="1" applyFont="1">
      <alignment horizontal="left" readingOrder="0" shrinkToFit="0" vertical="bottom" wrapText="1"/>
    </xf>
    <xf borderId="10" fillId="0" fontId="58" numFmtId="0" xfId="0" applyAlignment="1" applyBorder="1" applyFont="1">
      <alignment readingOrder="0" shrinkToFit="0" wrapText="1"/>
    </xf>
    <xf quotePrefix="1" borderId="8" fillId="0" fontId="58" numFmtId="0" xfId="0" applyAlignment="1" applyBorder="1" applyFont="1">
      <alignment readingOrder="0" shrinkToFit="0" wrapText="1"/>
    </xf>
    <xf quotePrefix="1" borderId="8" fillId="0" fontId="16" numFmtId="0" xfId="0" applyAlignment="1" applyBorder="1" applyFont="1">
      <alignment readingOrder="0" shrinkToFit="0" wrapText="1"/>
    </xf>
    <xf borderId="14" fillId="0" fontId="7" numFmtId="0" xfId="0" applyAlignment="1" applyBorder="1" applyFont="1">
      <alignment horizontal="left" readingOrder="0" shrinkToFit="0" vertical="bottom" wrapText="1"/>
    </xf>
    <xf borderId="12" fillId="0" fontId="58" numFmtId="0" xfId="0" applyAlignment="1" applyBorder="1" applyFont="1">
      <alignment horizontal="left" readingOrder="0" shrinkToFit="0" vertical="bottom" wrapText="1"/>
    </xf>
    <xf borderId="15" fillId="0" fontId="58" numFmtId="0" xfId="0" applyAlignment="1" applyBorder="1" applyFont="1">
      <alignment horizontal="left" readingOrder="0" shrinkToFit="0" vertical="bottom" wrapText="1"/>
    </xf>
    <xf borderId="0" fillId="0" fontId="17" numFmtId="0" xfId="0" applyAlignment="1" applyFont="1">
      <alignment horizontal="left" readingOrder="0" shrinkToFit="0" vertical="bottom" wrapText="1"/>
    </xf>
    <xf borderId="9" fillId="0" fontId="17" numFmtId="0" xfId="0" applyAlignment="1" applyBorder="1" applyFont="1">
      <alignment horizontal="left" readingOrder="0" shrinkToFit="0" vertical="bottom" wrapText="1"/>
    </xf>
    <xf borderId="10" fillId="0" fontId="58" numFmtId="0" xfId="0" applyAlignment="1" applyBorder="1" applyFont="1">
      <alignment horizontal="left" readingOrder="0" shrinkToFit="0" vertical="bottom" wrapText="1"/>
    </xf>
    <xf borderId="8" fillId="0" fontId="58" numFmtId="0" xfId="0" applyAlignment="1" applyBorder="1" applyFont="1">
      <alignment horizontal="left" readingOrder="0" shrinkToFit="0" vertical="bottom" wrapText="1"/>
    </xf>
    <xf borderId="9" fillId="0" fontId="41" numFmtId="0" xfId="0" applyAlignment="1" applyBorder="1" applyFont="1">
      <alignment horizontal="left" readingOrder="0" shrinkToFit="0" vertical="bottom" wrapText="1"/>
    </xf>
    <xf borderId="13" fillId="0" fontId="7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30</xdr:row>
      <xdr:rowOff>561975</xdr:rowOff>
    </xdr:from>
    <xdr:ext cx="4371975" cy="2905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2228850</xdr:colOff>
      <xdr:row>30</xdr:row>
      <xdr:rowOff>590550</xdr:rowOff>
    </xdr:from>
    <xdr:ext cx="8420100" cy="47815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13.71"/>
    <col customWidth="1" min="2" max="2" width="18.0"/>
    <col customWidth="1" min="3" max="4" width="21.14"/>
    <col customWidth="1" min="5" max="5" width="16.29"/>
    <col customWidth="1" min="6" max="6" width="17.0"/>
    <col customWidth="1" min="7" max="7" width="17.29"/>
    <col customWidth="1" min="8" max="10" width="13.71"/>
    <col customWidth="1" min="11" max="12" width="27.57"/>
    <col customWidth="1" min="13" max="13" width="25.86"/>
    <col customWidth="1" min="14" max="14" width="23.71"/>
    <col customWidth="1" min="15" max="15" width="24.0"/>
    <col customWidth="1" min="16" max="18" width="13.71"/>
    <col customWidth="1" min="19" max="19" width="32.14"/>
    <col customWidth="1" min="20" max="20" width="30.14"/>
    <col customWidth="1" min="21" max="21" width="29.29"/>
    <col customWidth="1" min="22" max="22" width="22.43"/>
    <col customWidth="1" min="23" max="23" width="13.71"/>
    <col customWidth="1" min="24" max="24" width="43.86"/>
    <col customWidth="1" min="25" max="25" width="28.14"/>
    <col customWidth="1" min="26" max="26" width="13.71"/>
    <col customWidth="1" min="27" max="27" width="44.29"/>
    <col customWidth="1" min="28" max="29" width="13.71"/>
    <col customWidth="1" min="30" max="30" width="24.43"/>
    <col customWidth="1" min="31" max="31" width="72.0"/>
    <col customWidth="1" min="32" max="32" width="42.86"/>
    <col customWidth="1" min="33" max="33" width="13.71"/>
    <col customWidth="1" min="34" max="34" width="21.43"/>
    <col customWidth="1" min="35" max="35" width="10.0"/>
    <col customWidth="1" min="36" max="36" width="21.14"/>
    <col customWidth="1" min="37" max="37" width="13.71"/>
    <col customWidth="1" min="38" max="38" width="14.86"/>
    <col customWidth="1" min="39" max="41" width="13.71"/>
    <col customWidth="1" min="42" max="42" width="29.0"/>
    <col customWidth="1" min="43" max="43" width="51.0"/>
    <col customWidth="1" min="44" max="44" width="32.0"/>
    <col customWidth="1" min="45" max="46" width="13.71"/>
    <col customWidth="1" min="47" max="47" width="10.86"/>
    <col customWidth="1" min="48" max="48" width="18.57"/>
    <col customWidth="1" min="49" max="51" width="13.71"/>
    <col customWidth="1" min="52" max="52" width="16.29"/>
    <col customWidth="1" min="53" max="53" width="20.14"/>
  </cols>
  <sheetData>
    <row r="1" ht="15.75" customHeight="1">
      <c r="A1" s="1" t="s">
        <v>0</v>
      </c>
      <c r="B1" s="2"/>
      <c r="C1" s="3"/>
      <c r="D1" s="3" t="s">
        <v>1</v>
      </c>
      <c r="E1" s="4" t="s">
        <v>2</v>
      </c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5"/>
      <c r="W1" s="5"/>
      <c r="X1" s="5"/>
      <c r="Y1" s="5"/>
      <c r="Z1" s="7"/>
      <c r="AA1" s="7"/>
      <c r="AB1" s="6"/>
      <c r="AC1" s="6"/>
      <c r="AD1" s="5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8"/>
      <c r="AR1" s="6"/>
      <c r="AS1" s="6"/>
      <c r="AT1" s="6"/>
      <c r="AU1" s="5"/>
      <c r="AV1" s="5"/>
      <c r="AW1" s="5"/>
      <c r="AX1" s="6"/>
      <c r="AY1" s="6"/>
      <c r="AZ1" s="6"/>
      <c r="BA1" s="6"/>
    </row>
    <row r="2" ht="15.75" customHeight="1">
      <c r="A2" s="9" t="s">
        <v>3</v>
      </c>
      <c r="B2" s="5"/>
      <c r="C2" s="5"/>
      <c r="D2" s="10"/>
      <c r="E2" s="11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13"/>
      <c r="Z2" s="14"/>
      <c r="AA2" s="15"/>
      <c r="AB2" s="11" t="s">
        <v>5</v>
      </c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1" t="s">
        <v>6</v>
      </c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6" t="s">
        <v>7</v>
      </c>
      <c r="BA2" s="16" t="s">
        <v>8</v>
      </c>
    </row>
    <row r="3" ht="31.5" customHeight="1">
      <c r="A3" s="17" t="s">
        <v>9</v>
      </c>
      <c r="B3" s="16" t="s">
        <v>10</v>
      </c>
      <c r="C3" s="18" t="s">
        <v>11</v>
      </c>
      <c r="D3" s="16" t="s">
        <v>12</v>
      </c>
      <c r="E3" s="19" t="s">
        <v>13</v>
      </c>
      <c r="F3" s="20" t="s">
        <v>14</v>
      </c>
      <c r="G3" s="20" t="s">
        <v>15</v>
      </c>
      <c r="H3" s="20" t="s">
        <v>16</v>
      </c>
      <c r="I3" s="20" t="s">
        <v>17</v>
      </c>
      <c r="J3" s="20" t="s">
        <v>18</v>
      </c>
      <c r="K3" s="21" t="s">
        <v>19</v>
      </c>
      <c r="L3" s="20" t="s">
        <v>20</v>
      </c>
      <c r="M3" s="20" t="s">
        <v>21</v>
      </c>
      <c r="N3" s="20" t="s">
        <v>22</v>
      </c>
      <c r="O3" s="22" t="s">
        <v>23</v>
      </c>
      <c r="P3" s="22" t="s">
        <v>24</v>
      </c>
      <c r="Q3" s="22" t="s">
        <v>25</v>
      </c>
      <c r="R3" s="20" t="s">
        <v>26</v>
      </c>
      <c r="S3" s="23" t="s">
        <v>27</v>
      </c>
      <c r="T3" s="23" t="s">
        <v>28</v>
      </c>
      <c r="U3" s="23" t="s">
        <v>29</v>
      </c>
      <c r="V3" s="23" t="s">
        <v>30</v>
      </c>
      <c r="W3" s="24" t="s">
        <v>31</v>
      </c>
      <c r="X3" s="25" t="s">
        <v>32</v>
      </c>
      <c r="Y3" s="20" t="s">
        <v>33</v>
      </c>
      <c r="Z3" s="20" t="s">
        <v>34</v>
      </c>
      <c r="AA3" s="24" t="s">
        <v>35</v>
      </c>
      <c r="AB3" s="26" t="s">
        <v>36</v>
      </c>
      <c r="AC3" s="27" t="s">
        <v>37</v>
      </c>
      <c r="AD3" s="27" t="s">
        <v>38</v>
      </c>
      <c r="AE3" s="27" t="s">
        <v>39</v>
      </c>
      <c r="AF3" s="28" t="s">
        <v>40</v>
      </c>
      <c r="AG3" s="29" t="s">
        <v>41</v>
      </c>
      <c r="AH3" s="27" t="s">
        <v>42</v>
      </c>
      <c r="AI3" s="27" t="s">
        <v>43</v>
      </c>
      <c r="AJ3" s="27" t="s">
        <v>44</v>
      </c>
      <c r="AK3" s="27" t="s">
        <v>45</v>
      </c>
      <c r="AL3" s="27" t="s">
        <v>35</v>
      </c>
      <c r="AM3" s="30" t="s">
        <v>46</v>
      </c>
      <c r="AN3" s="31" t="s">
        <v>36</v>
      </c>
      <c r="AO3" s="32" t="s">
        <v>47</v>
      </c>
      <c r="AP3" s="32" t="s">
        <v>38</v>
      </c>
      <c r="AQ3" s="33" t="s">
        <v>39</v>
      </c>
      <c r="AR3" s="34" t="s">
        <v>40</v>
      </c>
      <c r="AS3" s="35" t="s">
        <v>41</v>
      </c>
      <c r="AT3" s="32" t="s">
        <v>42</v>
      </c>
      <c r="AU3" s="32" t="s">
        <v>43</v>
      </c>
      <c r="AV3" s="32" t="s">
        <v>44</v>
      </c>
      <c r="AW3" s="32" t="s">
        <v>45</v>
      </c>
      <c r="AX3" s="32" t="s">
        <v>35</v>
      </c>
      <c r="AY3" s="36" t="s">
        <v>46</v>
      </c>
      <c r="AZ3" s="37"/>
      <c r="BA3" s="16" t="s">
        <v>48</v>
      </c>
    </row>
    <row r="4" ht="15.0" customHeight="1">
      <c r="A4" s="38" t="s">
        <v>49</v>
      </c>
      <c r="B4" s="38" t="s">
        <v>50</v>
      </c>
      <c r="C4" s="39"/>
      <c r="D4" s="39"/>
      <c r="E4" s="40"/>
      <c r="F4" s="41"/>
      <c r="G4" s="41"/>
      <c r="H4" s="41"/>
      <c r="I4" s="41"/>
      <c r="J4" s="41"/>
      <c r="K4" s="41"/>
      <c r="L4" s="41"/>
      <c r="M4" s="42"/>
      <c r="N4" s="42"/>
      <c r="O4" s="43"/>
      <c r="P4" s="9">
        <v>0.0</v>
      </c>
      <c r="Q4" s="9">
        <v>1.0</v>
      </c>
      <c r="R4" s="9" t="s">
        <v>51</v>
      </c>
      <c r="S4" s="41"/>
      <c r="T4" s="44"/>
      <c r="U4" s="41"/>
      <c r="V4" s="41"/>
      <c r="W4" s="41"/>
      <c r="X4" s="41"/>
      <c r="Y4" s="41"/>
      <c r="Z4" s="45"/>
      <c r="AA4" s="46" t="s">
        <v>52</v>
      </c>
      <c r="AB4" s="47"/>
      <c r="AC4" s="44"/>
      <c r="AD4" s="41"/>
      <c r="AE4" s="44"/>
      <c r="AF4" s="44"/>
      <c r="AG4" s="44"/>
      <c r="AH4" s="44"/>
      <c r="AI4" s="44"/>
      <c r="AJ4" s="41"/>
      <c r="AK4" s="44"/>
      <c r="AL4" s="44"/>
      <c r="AM4" s="48"/>
      <c r="AN4" s="47"/>
      <c r="AO4" s="44"/>
      <c r="AP4" s="44"/>
      <c r="AQ4" s="49"/>
      <c r="AR4" s="41"/>
      <c r="AS4" s="44"/>
      <c r="AT4" s="44"/>
      <c r="AU4" s="41"/>
      <c r="AV4" s="41"/>
      <c r="AW4" s="41"/>
      <c r="AX4" s="44"/>
      <c r="AY4" s="48"/>
      <c r="AZ4" s="50"/>
      <c r="BA4" s="39"/>
    </row>
    <row r="5" ht="15.0" customHeight="1">
      <c r="A5" s="51" t="s">
        <v>53</v>
      </c>
      <c r="B5" s="51" t="s">
        <v>54</v>
      </c>
      <c r="C5" s="51"/>
      <c r="D5" s="51" t="s">
        <v>55</v>
      </c>
      <c r="E5" s="52" t="s">
        <v>56</v>
      </c>
      <c r="F5" s="53" t="s">
        <v>56</v>
      </c>
      <c r="G5" s="53" t="s">
        <v>56</v>
      </c>
      <c r="H5" s="54" t="s">
        <v>57</v>
      </c>
      <c r="I5" s="55">
        <v>3.933283</v>
      </c>
      <c r="J5" s="53" t="s">
        <v>58</v>
      </c>
      <c r="K5" s="53"/>
      <c r="L5" s="53" t="s">
        <v>59</v>
      </c>
      <c r="M5" s="56" t="s">
        <v>60</v>
      </c>
      <c r="N5" s="56" t="s">
        <v>61</v>
      </c>
      <c r="O5" s="57" t="s">
        <v>62</v>
      </c>
      <c r="P5" s="55">
        <v>7.0</v>
      </c>
      <c r="Q5" s="55">
        <v>0.0</v>
      </c>
      <c r="R5" s="55" t="s">
        <v>63</v>
      </c>
      <c r="S5" s="53" t="s">
        <v>64</v>
      </c>
      <c r="T5" s="53" t="s">
        <v>65</v>
      </c>
      <c r="U5" s="53" t="s">
        <v>66</v>
      </c>
      <c r="V5" s="53" t="s">
        <v>56</v>
      </c>
      <c r="W5" s="53" t="s">
        <v>56</v>
      </c>
      <c r="X5" s="53" t="s">
        <v>63</v>
      </c>
      <c r="Y5" s="53" t="s">
        <v>63</v>
      </c>
      <c r="Z5" s="54" t="s">
        <v>53</v>
      </c>
      <c r="AA5" s="58" t="s">
        <v>67</v>
      </c>
      <c r="AB5" s="59" t="s">
        <v>68</v>
      </c>
      <c r="AC5" s="60">
        <v>42201.0</v>
      </c>
      <c r="AD5" s="54" t="s">
        <v>63</v>
      </c>
      <c r="AE5" s="61" t="s">
        <v>69</v>
      </c>
      <c r="AF5" s="62" t="s">
        <v>70</v>
      </c>
      <c r="AG5" s="63" t="s">
        <v>53</v>
      </c>
      <c r="AH5" s="64">
        <v>42204.0</v>
      </c>
      <c r="AI5" s="65"/>
      <c r="AJ5" s="53" t="s">
        <v>63</v>
      </c>
      <c r="AK5" s="66" t="s">
        <v>63</v>
      </c>
      <c r="AL5" s="67" t="s">
        <v>71</v>
      </c>
      <c r="AM5" s="68">
        <v>42205.0</v>
      </c>
      <c r="AN5" s="69" t="s">
        <v>68</v>
      </c>
      <c r="AO5" s="70">
        <v>42201.0</v>
      </c>
      <c r="AP5" s="53" t="s">
        <v>63</v>
      </c>
      <c r="AQ5" s="71" t="s">
        <v>72</v>
      </c>
      <c r="AR5" s="72" t="s">
        <v>73</v>
      </c>
      <c r="AS5" s="63" t="s">
        <v>53</v>
      </c>
      <c r="AT5" s="64">
        <v>42204.0</v>
      </c>
      <c r="AU5" s="73"/>
      <c r="AV5" s="53" t="s">
        <v>63</v>
      </c>
      <c r="AW5" s="74" t="s">
        <v>74</v>
      </c>
      <c r="AX5" s="65"/>
      <c r="AY5" s="68">
        <v>42205.0</v>
      </c>
      <c r="AZ5" s="75"/>
      <c r="BA5" s="51" t="s">
        <v>75</v>
      </c>
    </row>
    <row r="6" ht="15.0" customHeight="1">
      <c r="A6" s="51" t="s">
        <v>53</v>
      </c>
      <c r="B6" s="51" t="s">
        <v>76</v>
      </c>
      <c r="C6" s="51"/>
      <c r="D6" s="51" t="s">
        <v>56</v>
      </c>
      <c r="E6" s="52" t="s">
        <v>56</v>
      </c>
      <c r="F6" s="53" t="s">
        <v>56</v>
      </c>
      <c r="G6" s="53" t="s">
        <v>56</v>
      </c>
      <c r="H6" s="54" t="s">
        <v>57</v>
      </c>
      <c r="I6" s="55">
        <v>7.495083</v>
      </c>
      <c r="J6" s="53" t="s">
        <v>77</v>
      </c>
      <c r="K6" s="53"/>
      <c r="L6" s="53" t="s">
        <v>53</v>
      </c>
      <c r="M6" s="56" t="s">
        <v>78</v>
      </c>
      <c r="N6" s="56" t="s">
        <v>79</v>
      </c>
      <c r="O6" s="76" t="s">
        <v>80</v>
      </c>
      <c r="P6" s="55">
        <v>7.0</v>
      </c>
      <c r="Q6" s="55">
        <v>0.0</v>
      </c>
      <c r="R6" s="55" t="s">
        <v>63</v>
      </c>
      <c r="S6" s="53" t="s">
        <v>75</v>
      </c>
      <c r="T6" s="53" t="s">
        <v>66</v>
      </c>
      <c r="U6" s="53" t="s">
        <v>66</v>
      </c>
      <c r="V6" s="53" t="s">
        <v>56</v>
      </c>
      <c r="W6" s="53" t="s">
        <v>56</v>
      </c>
      <c r="X6" s="54" t="s">
        <v>81</v>
      </c>
      <c r="Y6" s="53" t="s">
        <v>82</v>
      </c>
      <c r="Z6" s="54" t="s">
        <v>53</v>
      </c>
      <c r="AA6" s="58" t="s">
        <v>83</v>
      </c>
      <c r="AB6" s="59" t="s">
        <v>68</v>
      </c>
      <c r="AC6" s="60">
        <v>42201.0</v>
      </c>
      <c r="AD6" s="53" t="s">
        <v>63</v>
      </c>
      <c r="AE6" s="61" t="s">
        <v>84</v>
      </c>
      <c r="AF6" s="62" t="s">
        <v>85</v>
      </c>
      <c r="AG6" s="63" t="s">
        <v>53</v>
      </c>
      <c r="AH6" s="64">
        <v>42204.0</v>
      </c>
      <c r="AI6" s="65"/>
      <c r="AJ6" s="54" t="s">
        <v>63</v>
      </c>
      <c r="AK6" s="77" t="s">
        <v>86</v>
      </c>
      <c r="AL6" s="78"/>
      <c r="AM6" s="68">
        <v>42205.0</v>
      </c>
      <c r="AN6" s="69" t="s">
        <v>68</v>
      </c>
      <c r="AO6" s="70">
        <v>42201.0</v>
      </c>
      <c r="AP6" s="53" t="s">
        <v>63</v>
      </c>
      <c r="AQ6" s="71" t="s">
        <v>87</v>
      </c>
      <c r="AR6" s="79" t="s">
        <v>88</v>
      </c>
      <c r="AS6" s="63" t="s">
        <v>53</v>
      </c>
      <c r="AT6" s="64">
        <v>42204.0</v>
      </c>
      <c r="AU6" s="73"/>
      <c r="AV6" s="53" t="s">
        <v>63</v>
      </c>
      <c r="AW6" s="77" t="s">
        <v>89</v>
      </c>
      <c r="AX6" s="78"/>
      <c r="AY6" s="68">
        <v>42205.0</v>
      </c>
      <c r="AZ6" s="75"/>
      <c r="BA6" s="51" t="s">
        <v>75</v>
      </c>
    </row>
    <row r="7" ht="15.0" customHeight="1">
      <c r="A7" s="51" t="s">
        <v>53</v>
      </c>
      <c r="B7" s="51" t="s">
        <v>90</v>
      </c>
      <c r="C7" s="51"/>
      <c r="D7" s="51" t="s">
        <v>56</v>
      </c>
      <c r="E7" s="52" t="s">
        <v>56</v>
      </c>
      <c r="F7" s="53" t="s">
        <v>56</v>
      </c>
      <c r="G7" s="53" t="s">
        <v>56</v>
      </c>
      <c r="H7" s="54" t="s">
        <v>57</v>
      </c>
      <c r="I7" s="55">
        <v>2.173754</v>
      </c>
      <c r="J7" s="53" t="s">
        <v>91</v>
      </c>
      <c r="K7" s="53"/>
      <c r="L7" s="53" t="s">
        <v>53</v>
      </c>
      <c r="M7" s="56" t="s">
        <v>92</v>
      </c>
      <c r="N7" s="56" t="s">
        <v>93</v>
      </c>
      <c r="O7" s="57" t="s">
        <v>94</v>
      </c>
      <c r="P7" s="55">
        <v>7.0</v>
      </c>
      <c r="Q7" s="55">
        <v>0.0</v>
      </c>
      <c r="R7" s="55" t="s">
        <v>63</v>
      </c>
      <c r="S7" s="53" t="s">
        <v>75</v>
      </c>
      <c r="T7" s="53" t="s">
        <v>66</v>
      </c>
      <c r="U7" s="53" t="s">
        <v>66</v>
      </c>
      <c r="V7" s="53" t="s">
        <v>56</v>
      </c>
      <c r="W7" s="53" t="s">
        <v>56</v>
      </c>
      <c r="X7" s="53" t="s">
        <v>63</v>
      </c>
      <c r="Y7" s="53" t="s">
        <v>63</v>
      </c>
      <c r="Z7" s="54" t="s">
        <v>53</v>
      </c>
      <c r="AA7" s="58" t="s">
        <v>63</v>
      </c>
      <c r="AB7" s="59" t="s">
        <v>68</v>
      </c>
      <c r="AC7" s="60">
        <v>42201.0</v>
      </c>
      <c r="AD7" s="53" t="s">
        <v>63</v>
      </c>
      <c r="AE7" s="80" t="s">
        <v>95</v>
      </c>
      <c r="AF7" s="62" t="s">
        <v>96</v>
      </c>
      <c r="AG7" s="63" t="s">
        <v>53</v>
      </c>
      <c r="AH7" s="64">
        <v>42204.0</v>
      </c>
      <c r="AI7" s="65"/>
      <c r="AJ7" s="53" t="s">
        <v>63</v>
      </c>
      <c r="AK7" s="66" t="s">
        <v>63</v>
      </c>
      <c r="AL7" s="65"/>
      <c r="AM7" s="68">
        <v>42205.0</v>
      </c>
      <c r="AN7" s="69" t="s">
        <v>68</v>
      </c>
      <c r="AO7" s="70">
        <v>42201.0</v>
      </c>
      <c r="AP7" s="53" t="s">
        <v>63</v>
      </c>
      <c r="AQ7" s="80" t="s">
        <v>97</v>
      </c>
      <c r="AR7" s="72" t="s">
        <v>73</v>
      </c>
      <c r="AS7" s="63" t="s">
        <v>53</v>
      </c>
      <c r="AT7" s="64">
        <v>42204.0</v>
      </c>
      <c r="AU7" s="73"/>
      <c r="AV7" s="53" t="s">
        <v>63</v>
      </c>
      <c r="AW7" s="53" t="s">
        <v>63</v>
      </c>
      <c r="AX7" s="65"/>
      <c r="AY7" s="68">
        <v>42205.0</v>
      </c>
      <c r="AZ7" s="75"/>
      <c r="BA7" s="51" t="s">
        <v>75</v>
      </c>
    </row>
    <row r="8" ht="15.0" customHeight="1">
      <c r="A8" s="51" t="s">
        <v>49</v>
      </c>
      <c r="B8" s="51" t="s">
        <v>98</v>
      </c>
      <c r="C8" s="51"/>
      <c r="D8" s="51" t="s">
        <v>56</v>
      </c>
      <c r="E8" s="52" t="s">
        <v>56</v>
      </c>
      <c r="F8" s="53" t="s">
        <v>56</v>
      </c>
      <c r="G8" s="53" t="s">
        <v>56</v>
      </c>
      <c r="H8" s="54" t="s">
        <v>57</v>
      </c>
      <c r="I8" s="55">
        <v>6.102527</v>
      </c>
      <c r="J8" s="53">
        <v>0.0</v>
      </c>
      <c r="K8" s="70">
        <v>42187.0</v>
      </c>
      <c r="L8" s="53" t="s">
        <v>53</v>
      </c>
      <c r="M8" s="56" t="s">
        <v>99</v>
      </c>
      <c r="N8" s="56" t="s">
        <v>100</v>
      </c>
      <c r="O8" s="57" t="s">
        <v>101</v>
      </c>
      <c r="P8" s="55">
        <v>7.0</v>
      </c>
      <c r="Q8" s="55">
        <v>0.0</v>
      </c>
      <c r="R8" s="55" t="s">
        <v>63</v>
      </c>
      <c r="S8" s="53" t="s">
        <v>102</v>
      </c>
      <c r="T8" s="53" t="s">
        <v>66</v>
      </c>
      <c r="U8" s="53" t="s">
        <v>66</v>
      </c>
      <c r="V8" s="53" t="s">
        <v>56</v>
      </c>
      <c r="W8" s="53" t="s">
        <v>56</v>
      </c>
      <c r="X8" s="53" t="s">
        <v>63</v>
      </c>
      <c r="Y8" s="53" t="s">
        <v>63</v>
      </c>
      <c r="Z8" s="54" t="s">
        <v>53</v>
      </c>
      <c r="AA8" s="58" t="s">
        <v>103</v>
      </c>
      <c r="AB8" s="59" t="s">
        <v>68</v>
      </c>
      <c r="AC8" s="60">
        <v>42201.0</v>
      </c>
      <c r="AD8" s="54" t="s">
        <v>104</v>
      </c>
      <c r="AE8" s="61" t="s">
        <v>105</v>
      </c>
      <c r="AF8" s="62" t="s">
        <v>96</v>
      </c>
      <c r="AG8" s="63" t="s">
        <v>53</v>
      </c>
      <c r="AH8" s="64">
        <v>42204.0</v>
      </c>
      <c r="AI8" s="65"/>
      <c r="AJ8" s="53" t="s">
        <v>63</v>
      </c>
      <c r="AK8" s="66" t="s">
        <v>63</v>
      </c>
      <c r="AL8" s="81"/>
      <c r="AM8" s="68">
        <v>42205.0</v>
      </c>
      <c r="AN8" s="69" t="s">
        <v>68</v>
      </c>
      <c r="AO8" s="70">
        <v>42201.0</v>
      </c>
      <c r="AP8" s="53" t="s">
        <v>63</v>
      </c>
      <c r="AQ8" s="80" t="s">
        <v>106</v>
      </c>
      <c r="AR8" s="72" t="s">
        <v>73</v>
      </c>
      <c r="AS8" s="63" t="s">
        <v>53</v>
      </c>
      <c r="AT8" s="64">
        <v>42204.0</v>
      </c>
      <c r="AU8" s="73"/>
      <c r="AV8" s="53" t="s">
        <v>63</v>
      </c>
      <c r="AW8" s="53" t="s">
        <v>63</v>
      </c>
      <c r="AX8" s="65"/>
      <c r="AY8" s="68">
        <v>42205.0</v>
      </c>
      <c r="AZ8" s="75"/>
      <c r="BA8" s="51" t="s">
        <v>75</v>
      </c>
    </row>
    <row r="9" ht="15.0" customHeight="1">
      <c r="A9" s="51" t="s">
        <v>53</v>
      </c>
      <c r="B9" s="51" t="s">
        <v>107</v>
      </c>
      <c r="C9" s="51"/>
      <c r="D9" s="51" t="s">
        <v>56</v>
      </c>
      <c r="E9" s="52" t="s">
        <v>56</v>
      </c>
      <c r="F9" s="53" t="s">
        <v>56</v>
      </c>
      <c r="G9" s="53" t="s">
        <v>56</v>
      </c>
      <c r="H9" s="54" t="s">
        <v>57</v>
      </c>
      <c r="I9" s="55">
        <v>9.372819</v>
      </c>
      <c r="J9" s="53">
        <v>0.0</v>
      </c>
      <c r="K9" s="70">
        <v>42187.0</v>
      </c>
      <c r="L9" s="53" t="s">
        <v>53</v>
      </c>
      <c r="M9" s="56" t="s">
        <v>108</v>
      </c>
      <c r="N9" s="56" t="s">
        <v>109</v>
      </c>
      <c r="O9" s="76" t="s">
        <v>110</v>
      </c>
      <c r="P9" s="55">
        <v>5.0</v>
      </c>
      <c r="Q9" s="55">
        <v>0.0</v>
      </c>
      <c r="R9" s="55" t="s">
        <v>63</v>
      </c>
      <c r="S9" s="53" t="s">
        <v>111</v>
      </c>
      <c r="T9" s="53" t="s">
        <v>66</v>
      </c>
      <c r="U9" s="53" t="s">
        <v>66</v>
      </c>
      <c r="V9" s="53" t="s">
        <v>56</v>
      </c>
      <c r="W9" s="53" t="s">
        <v>56</v>
      </c>
      <c r="X9" s="53" t="s">
        <v>112</v>
      </c>
      <c r="Y9" s="53" t="s">
        <v>63</v>
      </c>
      <c r="Z9" s="54" t="s">
        <v>53</v>
      </c>
      <c r="AA9" s="58" t="s">
        <v>113</v>
      </c>
      <c r="AB9" s="59" t="s">
        <v>68</v>
      </c>
      <c r="AC9" s="60">
        <v>42201.0</v>
      </c>
      <c r="AD9" s="53" t="s">
        <v>63</v>
      </c>
      <c r="AE9" s="66" t="s">
        <v>114</v>
      </c>
      <c r="AF9" s="66" t="s">
        <v>115</v>
      </c>
      <c r="AG9" s="63" t="s">
        <v>53</v>
      </c>
      <c r="AH9" s="64">
        <v>42204.0</v>
      </c>
      <c r="AI9" s="65"/>
      <c r="AJ9" s="54" t="s">
        <v>63</v>
      </c>
      <c r="AK9" s="77" t="s">
        <v>116</v>
      </c>
      <c r="AL9" s="81"/>
      <c r="AM9" s="68">
        <v>42205.0</v>
      </c>
      <c r="AN9" s="69" t="s">
        <v>68</v>
      </c>
      <c r="AO9" s="70">
        <v>42201.0</v>
      </c>
      <c r="AP9" s="82" t="s">
        <v>63</v>
      </c>
      <c r="AQ9" s="83" t="s">
        <v>117</v>
      </c>
      <c r="AR9" s="84" t="s">
        <v>118</v>
      </c>
      <c r="AS9" s="63" t="s">
        <v>53</v>
      </c>
      <c r="AT9" s="64">
        <v>42204.0</v>
      </c>
      <c r="AU9" s="85"/>
      <c r="AV9" s="3" t="s">
        <v>63</v>
      </c>
      <c r="AW9" s="74" t="s">
        <v>119</v>
      </c>
      <c r="AX9" s="86"/>
      <c r="AY9" s="68">
        <v>42205.0</v>
      </c>
      <c r="AZ9" s="75"/>
      <c r="BA9" s="51" t="s">
        <v>75</v>
      </c>
    </row>
    <row r="10" ht="15.0" customHeight="1">
      <c r="A10" s="51" t="s">
        <v>53</v>
      </c>
      <c r="B10" s="87" t="s">
        <v>120</v>
      </c>
      <c r="C10" s="87"/>
      <c r="D10" s="87" t="s">
        <v>56</v>
      </c>
      <c r="E10" s="88" t="s">
        <v>56</v>
      </c>
      <c r="F10" s="89" t="s">
        <v>56</v>
      </c>
      <c r="G10" s="89" t="s">
        <v>56</v>
      </c>
      <c r="H10" s="90" t="s">
        <v>56</v>
      </c>
      <c r="I10" s="90">
        <v>10.874231</v>
      </c>
      <c r="J10" s="90">
        <v>0.0</v>
      </c>
      <c r="K10" s="70">
        <v>42187.0</v>
      </c>
      <c r="L10" s="90" t="s">
        <v>121</v>
      </c>
      <c r="M10" s="91" t="s">
        <v>122</v>
      </c>
      <c r="N10" s="91" t="s">
        <v>123</v>
      </c>
      <c r="O10" s="92" t="s">
        <v>124</v>
      </c>
      <c r="P10" s="93">
        <v>6.0</v>
      </c>
      <c r="Q10" s="93">
        <v>1.0</v>
      </c>
      <c r="R10" s="93" t="s">
        <v>125</v>
      </c>
      <c r="S10" s="89" t="s">
        <v>102</v>
      </c>
      <c r="T10" s="89" t="s">
        <v>65</v>
      </c>
      <c r="U10" s="89" t="s">
        <v>126</v>
      </c>
      <c r="V10" s="89" t="s">
        <v>56</v>
      </c>
      <c r="W10" s="93" t="s">
        <v>56</v>
      </c>
      <c r="X10" s="93" t="s">
        <v>127</v>
      </c>
      <c r="Y10" s="89" t="s">
        <v>63</v>
      </c>
      <c r="Z10" s="93" t="s">
        <v>53</v>
      </c>
      <c r="AA10" s="94" t="s">
        <v>128</v>
      </c>
      <c r="AB10" s="95" t="s">
        <v>68</v>
      </c>
      <c r="AC10" s="96">
        <v>42201.0</v>
      </c>
      <c r="AD10" s="89" t="s">
        <v>63</v>
      </c>
      <c r="AE10" s="97" t="s">
        <v>129</v>
      </c>
      <c r="AF10" s="98" t="s">
        <v>130</v>
      </c>
      <c r="AG10" s="63" t="s">
        <v>53</v>
      </c>
      <c r="AH10" s="64">
        <v>42204.0</v>
      </c>
      <c r="AI10" s="99"/>
      <c r="AJ10" s="93" t="s">
        <v>63</v>
      </c>
      <c r="AK10" s="92" t="s">
        <v>86</v>
      </c>
      <c r="AL10" s="100"/>
      <c r="AM10" s="68">
        <v>42205.0</v>
      </c>
      <c r="AN10" s="101" t="s">
        <v>68</v>
      </c>
      <c r="AO10" s="102">
        <v>42201.0</v>
      </c>
      <c r="AP10" s="89" t="s">
        <v>63</v>
      </c>
      <c r="AQ10" s="103" t="s">
        <v>131</v>
      </c>
      <c r="AR10" s="104" t="s">
        <v>73</v>
      </c>
      <c r="AS10" s="102"/>
      <c r="AT10" s="105"/>
      <c r="AU10" s="106"/>
      <c r="AV10" s="89" t="s">
        <v>63</v>
      </c>
      <c r="AW10" s="89" t="s">
        <v>63</v>
      </c>
      <c r="AX10" s="99"/>
      <c r="AY10" s="68">
        <v>42205.0</v>
      </c>
      <c r="AZ10" s="107"/>
      <c r="BA10" s="87" t="s">
        <v>75</v>
      </c>
    </row>
    <row r="11" ht="15.0" customHeight="1">
      <c r="A11" s="51" t="s">
        <v>53</v>
      </c>
      <c r="B11" s="51" t="s">
        <v>132</v>
      </c>
      <c r="C11" s="51"/>
      <c r="D11" s="51" t="s">
        <v>56</v>
      </c>
      <c r="E11" s="52" t="s">
        <v>56</v>
      </c>
      <c r="F11" s="53" t="s">
        <v>56</v>
      </c>
      <c r="G11" s="53" t="s">
        <v>56</v>
      </c>
      <c r="H11" s="54" t="s">
        <v>57</v>
      </c>
      <c r="I11" s="55">
        <v>11.58717</v>
      </c>
      <c r="J11" s="53">
        <v>0.0</v>
      </c>
      <c r="K11" s="70">
        <v>42187.0</v>
      </c>
      <c r="L11" s="53" t="s">
        <v>53</v>
      </c>
      <c r="M11" s="56" t="s">
        <v>133</v>
      </c>
      <c r="N11" s="56" t="s">
        <v>134</v>
      </c>
      <c r="O11" s="76" t="s">
        <v>135</v>
      </c>
      <c r="P11" s="55">
        <v>6.0</v>
      </c>
      <c r="Q11" s="55">
        <v>0.0</v>
      </c>
      <c r="R11" s="55" t="s">
        <v>63</v>
      </c>
      <c r="S11" s="53" t="s">
        <v>102</v>
      </c>
      <c r="T11" s="53" t="s">
        <v>66</v>
      </c>
      <c r="U11" s="53" t="s">
        <v>66</v>
      </c>
      <c r="V11" s="53" t="s">
        <v>56</v>
      </c>
      <c r="W11" s="53" t="s">
        <v>56</v>
      </c>
      <c r="X11" s="53" t="s">
        <v>136</v>
      </c>
      <c r="Y11" s="53" t="s">
        <v>137</v>
      </c>
      <c r="Z11" s="54" t="s">
        <v>53</v>
      </c>
      <c r="AA11" s="108" t="s">
        <v>138</v>
      </c>
      <c r="AB11" s="59" t="s">
        <v>68</v>
      </c>
      <c r="AC11" s="60">
        <v>42201.0</v>
      </c>
      <c r="AD11" s="109" t="s">
        <v>139</v>
      </c>
      <c r="AE11" s="110" t="s">
        <v>140</v>
      </c>
      <c r="AF11" s="61" t="s">
        <v>141</v>
      </c>
      <c r="AG11" s="63" t="s">
        <v>53</v>
      </c>
      <c r="AH11" s="64">
        <v>42204.0</v>
      </c>
      <c r="AI11" s="65"/>
      <c r="AJ11" s="53" t="s">
        <v>63</v>
      </c>
      <c r="AK11" s="77" t="s">
        <v>142</v>
      </c>
      <c r="AL11" s="111" t="s">
        <v>143</v>
      </c>
      <c r="AM11" s="68">
        <v>42205.0</v>
      </c>
      <c r="AN11" s="69" t="s">
        <v>68</v>
      </c>
      <c r="AO11" s="70">
        <v>42201.0</v>
      </c>
      <c r="AP11" s="53" t="s">
        <v>63</v>
      </c>
      <c r="AQ11" s="71" t="s">
        <v>144</v>
      </c>
      <c r="AR11" s="112" t="s">
        <v>145</v>
      </c>
      <c r="AS11" s="63" t="s">
        <v>53</v>
      </c>
      <c r="AT11" s="64">
        <v>42204.0</v>
      </c>
      <c r="AU11" s="73"/>
      <c r="AV11" s="53" t="s">
        <v>63</v>
      </c>
      <c r="AW11" s="53" t="s">
        <v>63</v>
      </c>
      <c r="AX11" s="65"/>
      <c r="AY11" s="68">
        <v>42205.0</v>
      </c>
      <c r="AZ11" s="75"/>
      <c r="BA11" s="51" t="s">
        <v>75</v>
      </c>
    </row>
    <row r="12" ht="15.0" customHeight="1">
      <c r="A12" s="51" t="s">
        <v>53</v>
      </c>
      <c r="B12" s="51" t="s">
        <v>146</v>
      </c>
      <c r="C12" s="51"/>
      <c r="D12" s="51" t="s">
        <v>56</v>
      </c>
      <c r="E12" s="52" t="s">
        <v>56</v>
      </c>
      <c r="F12" s="53" t="s">
        <v>56</v>
      </c>
      <c r="G12" s="53" t="s">
        <v>56</v>
      </c>
      <c r="H12" s="54" t="s">
        <v>57</v>
      </c>
      <c r="I12" s="55">
        <v>8.151134</v>
      </c>
      <c r="J12" s="54" t="s">
        <v>147</v>
      </c>
      <c r="K12" s="70">
        <v>42187.0</v>
      </c>
      <c r="L12" s="53" t="s">
        <v>53</v>
      </c>
      <c r="M12" s="56" t="s">
        <v>148</v>
      </c>
      <c r="N12" s="56" t="s">
        <v>149</v>
      </c>
      <c r="O12" s="76" t="s">
        <v>150</v>
      </c>
      <c r="P12" s="55">
        <v>5.0</v>
      </c>
      <c r="Q12" s="55">
        <v>0.0</v>
      </c>
      <c r="R12" s="55" t="s">
        <v>63</v>
      </c>
      <c r="S12" s="53" t="s">
        <v>75</v>
      </c>
      <c r="T12" s="53" t="s">
        <v>66</v>
      </c>
      <c r="U12" s="53" t="s">
        <v>66</v>
      </c>
      <c r="V12" s="53" t="s">
        <v>56</v>
      </c>
      <c r="W12" s="54" t="s">
        <v>56</v>
      </c>
      <c r="X12" s="54" t="s">
        <v>151</v>
      </c>
      <c r="Y12" s="53" t="s">
        <v>152</v>
      </c>
      <c r="Z12" s="54" t="s">
        <v>53</v>
      </c>
      <c r="AA12" s="58" t="s">
        <v>153</v>
      </c>
      <c r="AB12" s="59" t="s">
        <v>68</v>
      </c>
      <c r="AC12" s="60">
        <v>42201.0</v>
      </c>
      <c r="AD12" s="63" t="s">
        <v>63</v>
      </c>
      <c r="AE12" s="66" t="s">
        <v>154</v>
      </c>
      <c r="AF12" s="61" t="s">
        <v>155</v>
      </c>
      <c r="AG12" s="63" t="s">
        <v>53</v>
      </c>
      <c r="AH12" s="64">
        <v>42204.0</v>
      </c>
      <c r="AI12" s="65"/>
      <c r="AJ12" s="53" t="s">
        <v>63</v>
      </c>
      <c r="AK12" s="77" t="s">
        <v>116</v>
      </c>
      <c r="AL12" s="86"/>
      <c r="AM12" s="68">
        <v>42205.0</v>
      </c>
      <c r="AN12" s="113"/>
      <c r="AO12" s="114"/>
      <c r="AP12" s="115" t="s">
        <v>63</v>
      </c>
      <c r="AQ12" s="116" t="s">
        <v>156</v>
      </c>
      <c r="AR12" s="117" t="s">
        <v>156</v>
      </c>
      <c r="AS12" s="115"/>
      <c r="AT12" s="118"/>
      <c r="AU12" s="41"/>
      <c r="AV12" s="41"/>
      <c r="AW12" s="41"/>
      <c r="AX12" s="44"/>
      <c r="AY12" s="48"/>
      <c r="AZ12" s="75"/>
      <c r="BA12" s="51" t="s">
        <v>75</v>
      </c>
    </row>
    <row r="13" ht="15.0" customHeight="1">
      <c r="A13" s="51" t="s">
        <v>53</v>
      </c>
      <c r="B13" s="87" t="s">
        <v>157</v>
      </c>
      <c r="C13" s="87"/>
      <c r="D13" s="87" t="s">
        <v>56</v>
      </c>
      <c r="E13" s="88" t="s">
        <v>56</v>
      </c>
      <c r="F13" s="89" t="s">
        <v>56</v>
      </c>
      <c r="G13" s="89" t="s">
        <v>56</v>
      </c>
      <c r="H13" s="89" t="s">
        <v>56</v>
      </c>
      <c r="I13" s="89">
        <v>12.173899</v>
      </c>
      <c r="J13" s="93" t="s">
        <v>158</v>
      </c>
      <c r="K13" s="70">
        <v>42187.0</v>
      </c>
      <c r="L13" s="89" t="s">
        <v>159</v>
      </c>
      <c r="M13" s="91" t="s">
        <v>160</v>
      </c>
      <c r="N13" s="91" t="s">
        <v>161</v>
      </c>
      <c r="O13" s="92" t="s">
        <v>162</v>
      </c>
      <c r="P13" s="93">
        <v>6.0</v>
      </c>
      <c r="Q13" s="93">
        <v>0.0</v>
      </c>
      <c r="R13" s="93" t="s">
        <v>125</v>
      </c>
      <c r="S13" s="89" t="s">
        <v>75</v>
      </c>
      <c r="T13" s="89" t="s">
        <v>66</v>
      </c>
      <c r="U13" s="89" t="s">
        <v>66</v>
      </c>
      <c r="V13" s="89" t="s">
        <v>56</v>
      </c>
      <c r="W13" s="89" t="s">
        <v>56</v>
      </c>
      <c r="X13" s="93" t="s">
        <v>163</v>
      </c>
      <c r="Y13" s="89" t="s">
        <v>164</v>
      </c>
      <c r="Z13" s="93" t="s">
        <v>53</v>
      </c>
      <c r="AA13" s="119" t="s">
        <v>63</v>
      </c>
      <c r="AB13" s="95" t="s">
        <v>68</v>
      </c>
      <c r="AC13" s="96">
        <v>42201.0</v>
      </c>
      <c r="AD13" s="106"/>
      <c r="AE13" s="120" t="s">
        <v>165</v>
      </c>
      <c r="AF13" s="121" t="s">
        <v>166</v>
      </c>
      <c r="AG13" s="63" t="s">
        <v>53</v>
      </c>
      <c r="AH13" s="64">
        <v>42204.0</v>
      </c>
      <c r="AI13" s="99"/>
      <c r="AJ13" s="106"/>
      <c r="AK13" s="99"/>
      <c r="AL13" s="122" t="s">
        <v>167</v>
      </c>
      <c r="AM13" s="68">
        <v>42205.0</v>
      </c>
      <c r="AN13" s="101" t="s">
        <v>68</v>
      </c>
      <c r="AO13" s="102">
        <v>42201.0</v>
      </c>
      <c r="AP13" s="123" t="s">
        <v>63</v>
      </c>
      <c r="AQ13" s="124" t="s">
        <v>168</v>
      </c>
      <c r="AR13" s="104" t="s">
        <v>73</v>
      </c>
      <c r="AS13" s="63" t="s">
        <v>53</v>
      </c>
      <c r="AT13" s="64">
        <v>42204.0</v>
      </c>
      <c r="AU13" s="106"/>
      <c r="AV13" s="106"/>
      <c r="AW13" s="106"/>
      <c r="AX13" s="99"/>
      <c r="AY13" s="68">
        <v>42205.0</v>
      </c>
      <c r="AZ13" s="107"/>
      <c r="BA13" s="51" t="s">
        <v>75</v>
      </c>
    </row>
    <row r="14" ht="15.0" customHeight="1">
      <c r="A14" s="51" t="s">
        <v>53</v>
      </c>
      <c r="B14" s="51" t="s">
        <v>169</v>
      </c>
      <c r="C14" s="51"/>
      <c r="D14" s="51" t="s">
        <v>56</v>
      </c>
      <c r="E14" s="52" t="s">
        <v>56</v>
      </c>
      <c r="F14" s="53" t="s">
        <v>56</v>
      </c>
      <c r="G14" s="53" t="s">
        <v>56</v>
      </c>
      <c r="H14" s="54" t="s">
        <v>170</v>
      </c>
      <c r="I14" s="53" t="s">
        <v>63</v>
      </c>
      <c r="J14" s="53" t="s">
        <v>63</v>
      </c>
      <c r="K14" s="70">
        <v>42187.0</v>
      </c>
      <c r="L14" s="53" t="s">
        <v>171</v>
      </c>
      <c r="M14" s="56" t="s">
        <v>172</v>
      </c>
      <c r="N14" s="56" t="s">
        <v>173</v>
      </c>
      <c r="O14" s="57" t="s">
        <v>174</v>
      </c>
      <c r="P14" s="55">
        <v>7.0</v>
      </c>
      <c r="Q14" s="55">
        <v>0.0</v>
      </c>
      <c r="R14" s="55" t="s">
        <v>63</v>
      </c>
      <c r="S14" s="53" t="s">
        <v>175</v>
      </c>
      <c r="T14" s="53" t="s">
        <v>66</v>
      </c>
      <c r="U14" s="53" t="s">
        <v>66</v>
      </c>
      <c r="V14" s="70">
        <v>42477.0</v>
      </c>
      <c r="W14" s="53" t="s">
        <v>56</v>
      </c>
      <c r="X14" s="53" t="s">
        <v>176</v>
      </c>
      <c r="Y14" s="53" t="s">
        <v>63</v>
      </c>
      <c r="Z14" s="54" t="s">
        <v>53</v>
      </c>
      <c r="AA14" s="125" t="s">
        <v>177</v>
      </c>
      <c r="AB14" s="59" t="s">
        <v>68</v>
      </c>
      <c r="AC14" s="60">
        <v>42201.0</v>
      </c>
      <c r="AD14" s="53" t="s">
        <v>63</v>
      </c>
      <c r="AE14" s="126" t="s">
        <v>178</v>
      </c>
      <c r="AF14" s="61" t="s">
        <v>179</v>
      </c>
      <c r="AG14" s="63" t="s">
        <v>53</v>
      </c>
      <c r="AH14" s="64">
        <v>42204.0</v>
      </c>
      <c r="AI14" s="65"/>
      <c r="AJ14" s="55" t="s">
        <v>63</v>
      </c>
      <c r="AK14" s="77" t="s">
        <v>180</v>
      </c>
      <c r="AL14" s="67" t="s">
        <v>181</v>
      </c>
      <c r="AM14" s="68">
        <v>42205.0</v>
      </c>
      <c r="AN14" s="69" t="s">
        <v>68</v>
      </c>
      <c r="AO14" s="70">
        <v>42201.0</v>
      </c>
      <c r="AP14" s="66" t="s">
        <v>63</v>
      </c>
      <c r="AQ14" s="80" t="s">
        <v>182</v>
      </c>
      <c r="AR14" s="127" t="s">
        <v>183</v>
      </c>
      <c r="AS14" s="63" t="s">
        <v>53</v>
      </c>
      <c r="AT14" s="64">
        <v>42204.0</v>
      </c>
      <c r="AU14" s="73"/>
      <c r="AV14" s="55" t="s">
        <v>63</v>
      </c>
      <c r="AW14" s="128" t="s">
        <v>184</v>
      </c>
      <c r="AX14" s="129"/>
      <c r="AY14" s="68">
        <v>42205.0</v>
      </c>
      <c r="AZ14" s="75"/>
      <c r="BA14" s="75"/>
    </row>
    <row r="15" ht="15.0" customHeight="1">
      <c r="A15" s="130" t="s">
        <v>53</v>
      </c>
      <c r="B15" s="131" t="s">
        <v>185</v>
      </c>
      <c r="C15" s="130"/>
      <c r="D15" s="130" t="s">
        <v>56</v>
      </c>
      <c r="E15" s="132" t="s">
        <v>56</v>
      </c>
      <c r="F15" s="115" t="s">
        <v>56</v>
      </c>
      <c r="G15" s="115" t="s">
        <v>56</v>
      </c>
      <c r="H15" s="115" t="s">
        <v>56</v>
      </c>
      <c r="I15" s="115">
        <v>10.806977</v>
      </c>
      <c r="J15" s="115">
        <v>0.0</v>
      </c>
      <c r="K15" s="115"/>
      <c r="L15" s="115" t="s">
        <v>53</v>
      </c>
      <c r="M15" s="117" t="s">
        <v>186</v>
      </c>
      <c r="N15" s="117" t="s">
        <v>187</v>
      </c>
      <c r="O15" s="133" t="s">
        <v>188</v>
      </c>
      <c r="P15" s="134">
        <v>0.0</v>
      </c>
      <c r="Q15" s="134">
        <v>1.0</v>
      </c>
      <c r="R15" s="134" t="s">
        <v>189</v>
      </c>
      <c r="S15" s="115" t="s">
        <v>190</v>
      </c>
      <c r="T15" s="115" t="s">
        <v>191</v>
      </c>
      <c r="U15" s="115" t="s">
        <v>191</v>
      </c>
      <c r="V15" s="41"/>
      <c r="W15" s="41"/>
      <c r="X15" s="41"/>
      <c r="Y15" s="134" t="s">
        <v>192</v>
      </c>
      <c r="Z15" s="134" t="s">
        <v>53</v>
      </c>
      <c r="AA15" s="135" t="s">
        <v>193</v>
      </c>
      <c r="AB15" s="47"/>
      <c r="AC15" s="44"/>
      <c r="AD15" s="41"/>
      <c r="AE15" s="136"/>
      <c r="AF15" s="136"/>
      <c r="AG15" s="44"/>
      <c r="AH15" s="44"/>
      <c r="AI15" s="44"/>
      <c r="AJ15" s="41"/>
      <c r="AK15" s="44"/>
      <c r="AL15" s="44"/>
      <c r="AM15" s="48"/>
      <c r="AN15" s="47"/>
      <c r="AO15" s="44"/>
      <c r="AP15" s="44"/>
      <c r="AQ15" s="49"/>
      <c r="AR15" s="41"/>
      <c r="AS15" s="44"/>
      <c r="AT15" s="44"/>
      <c r="AU15" s="41"/>
      <c r="AV15" s="41"/>
      <c r="AW15" s="41"/>
      <c r="AX15" s="44"/>
      <c r="AY15" s="48"/>
      <c r="AZ15" s="50"/>
      <c r="BA15" s="47"/>
    </row>
    <row r="16" ht="15.0" customHeight="1">
      <c r="A16" s="51" t="s">
        <v>53</v>
      </c>
      <c r="B16" s="137" t="s">
        <v>194</v>
      </c>
      <c r="C16" s="51"/>
      <c r="D16" s="51" t="s">
        <v>56</v>
      </c>
      <c r="E16" s="52" t="s">
        <v>56</v>
      </c>
      <c r="F16" s="53" t="s">
        <v>56</v>
      </c>
      <c r="G16" s="53" t="s">
        <v>56</v>
      </c>
      <c r="H16" s="53" t="s">
        <v>56</v>
      </c>
      <c r="I16" s="53">
        <v>12.976314</v>
      </c>
      <c r="J16" s="53">
        <v>0.0</v>
      </c>
      <c r="K16" s="70">
        <v>42187.0</v>
      </c>
      <c r="L16" s="53" t="s">
        <v>53</v>
      </c>
      <c r="M16" s="56" t="s">
        <v>195</v>
      </c>
      <c r="N16" s="56" t="s">
        <v>196</v>
      </c>
      <c r="O16" s="77" t="s">
        <v>197</v>
      </c>
      <c r="P16" s="54">
        <v>7.0</v>
      </c>
      <c r="Q16" s="54">
        <v>0.0</v>
      </c>
      <c r="R16" s="54" t="s">
        <v>63</v>
      </c>
      <c r="S16" s="53" t="s">
        <v>75</v>
      </c>
      <c r="T16" s="53" t="s">
        <v>65</v>
      </c>
      <c r="U16" s="53" t="s">
        <v>66</v>
      </c>
      <c r="V16" s="70">
        <v>42477.0</v>
      </c>
      <c r="W16" s="53" t="s">
        <v>56</v>
      </c>
      <c r="X16" s="53" t="s">
        <v>63</v>
      </c>
      <c r="Y16" s="54" t="s">
        <v>63</v>
      </c>
      <c r="Z16" s="54" t="s">
        <v>53</v>
      </c>
      <c r="AA16" s="125" t="s">
        <v>63</v>
      </c>
      <c r="AB16" s="59" t="s">
        <v>68</v>
      </c>
      <c r="AC16" s="60">
        <v>42201.0</v>
      </c>
      <c r="AD16" s="53" t="s">
        <v>63</v>
      </c>
      <c r="AE16" s="66" t="s">
        <v>198</v>
      </c>
      <c r="AF16" s="62" t="s">
        <v>199</v>
      </c>
      <c r="AG16" s="63" t="s">
        <v>53</v>
      </c>
      <c r="AH16" s="64">
        <v>42204.0</v>
      </c>
      <c r="AI16" s="65"/>
      <c r="AJ16" s="53" t="s">
        <v>63</v>
      </c>
      <c r="AK16" s="66" t="s">
        <v>63</v>
      </c>
      <c r="AL16" s="65"/>
      <c r="AM16" s="68">
        <v>42205.0</v>
      </c>
      <c r="AN16" s="69" t="s">
        <v>68</v>
      </c>
      <c r="AO16" s="70">
        <v>42201.0</v>
      </c>
      <c r="AP16" s="66" t="s">
        <v>63</v>
      </c>
      <c r="AQ16" s="71" t="s">
        <v>200</v>
      </c>
      <c r="AR16" s="53" t="s">
        <v>118</v>
      </c>
      <c r="AS16" s="63" t="s">
        <v>53</v>
      </c>
      <c r="AT16" s="64">
        <v>42204.0</v>
      </c>
      <c r="AU16" s="73"/>
      <c r="AV16" s="53" t="s">
        <v>63</v>
      </c>
      <c r="AW16" s="53" t="s">
        <v>63</v>
      </c>
      <c r="AX16" s="65"/>
      <c r="AY16" s="68">
        <v>42205.0</v>
      </c>
      <c r="AZ16" s="75"/>
      <c r="BA16" s="138"/>
    </row>
    <row r="17" ht="15.0" customHeight="1">
      <c r="A17" s="51" t="s">
        <v>53</v>
      </c>
      <c r="B17" s="51" t="s">
        <v>201</v>
      </c>
      <c r="C17" s="51"/>
      <c r="D17" s="51" t="s">
        <v>56</v>
      </c>
      <c r="E17" s="52" t="s">
        <v>56</v>
      </c>
      <c r="F17" s="53" t="s">
        <v>56</v>
      </c>
      <c r="G17" s="53" t="s">
        <v>56</v>
      </c>
      <c r="H17" s="53" t="s">
        <v>56</v>
      </c>
      <c r="I17" s="53">
        <v>19.780978</v>
      </c>
      <c r="J17" s="53">
        <v>0.0</v>
      </c>
      <c r="K17" s="70">
        <v>42187.0</v>
      </c>
      <c r="L17" s="53" t="s">
        <v>159</v>
      </c>
      <c r="M17" s="56" t="s">
        <v>202</v>
      </c>
      <c r="N17" s="56" t="s">
        <v>203</v>
      </c>
      <c r="O17" s="57" t="s">
        <v>204</v>
      </c>
      <c r="P17" s="55">
        <v>6.0</v>
      </c>
      <c r="Q17" s="55">
        <v>0.0</v>
      </c>
      <c r="R17" s="55" t="s">
        <v>63</v>
      </c>
      <c r="S17" s="53" t="s">
        <v>75</v>
      </c>
      <c r="T17" s="53" t="s">
        <v>66</v>
      </c>
      <c r="U17" s="53" t="s">
        <v>66</v>
      </c>
      <c r="V17" s="70">
        <v>42477.0</v>
      </c>
      <c r="W17" s="53" t="s">
        <v>56</v>
      </c>
      <c r="X17" s="53" t="s">
        <v>63</v>
      </c>
      <c r="Y17" s="53" t="s">
        <v>63</v>
      </c>
      <c r="Z17" s="54" t="s">
        <v>53</v>
      </c>
      <c r="AA17" s="58" t="s">
        <v>205</v>
      </c>
      <c r="AB17" s="59" t="s">
        <v>68</v>
      </c>
      <c r="AC17" s="60">
        <v>42201.0</v>
      </c>
      <c r="AD17" s="63" t="s">
        <v>206</v>
      </c>
      <c r="AE17" s="61" t="s">
        <v>207</v>
      </c>
      <c r="AF17" s="62" t="s">
        <v>208</v>
      </c>
      <c r="AG17" s="63" t="s">
        <v>53</v>
      </c>
      <c r="AH17" s="64">
        <v>42204.0</v>
      </c>
      <c r="AI17" s="73"/>
      <c r="AJ17" s="139" t="s">
        <v>63</v>
      </c>
      <c r="AK17" s="54" t="s">
        <v>116</v>
      </c>
      <c r="AL17" s="74" t="s">
        <v>209</v>
      </c>
      <c r="AM17" s="68">
        <v>42205.0</v>
      </c>
      <c r="AN17" s="69" t="s">
        <v>68</v>
      </c>
      <c r="AO17" s="70">
        <v>42201.0</v>
      </c>
      <c r="AP17" s="53" t="s">
        <v>63</v>
      </c>
      <c r="AQ17" s="80" t="s">
        <v>210</v>
      </c>
      <c r="AR17" s="72" t="s">
        <v>73</v>
      </c>
      <c r="AS17" s="63" t="s">
        <v>53</v>
      </c>
      <c r="AT17" s="64">
        <v>42204.0</v>
      </c>
      <c r="AU17" s="73"/>
      <c r="AV17" s="53" t="s">
        <v>63</v>
      </c>
      <c r="AW17" s="53" t="s">
        <v>63</v>
      </c>
      <c r="AX17" s="73"/>
      <c r="AY17" s="68">
        <v>42205.0</v>
      </c>
      <c r="AZ17" s="140"/>
      <c r="BA17" s="141"/>
    </row>
    <row r="18" ht="15.0" customHeight="1">
      <c r="A18" s="142" t="s">
        <v>53</v>
      </c>
      <c r="B18" s="143" t="s">
        <v>211</v>
      </c>
      <c r="C18" s="144"/>
      <c r="D18" s="144" t="s">
        <v>56</v>
      </c>
      <c r="E18" s="145" t="s">
        <v>56</v>
      </c>
      <c r="F18" s="93" t="s">
        <v>56</v>
      </c>
      <c r="G18" s="93" t="s">
        <v>56</v>
      </c>
      <c r="H18" s="93" t="s">
        <v>56</v>
      </c>
      <c r="I18" s="93">
        <v>11.325056</v>
      </c>
      <c r="J18" s="93">
        <v>0.0</v>
      </c>
      <c r="K18" s="70">
        <v>42187.0</v>
      </c>
      <c r="L18" s="93" t="s">
        <v>53</v>
      </c>
      <c r="M18" s="146" t="s">
        <v>212</v>
      </c>
      <c r="N18" s="146" t="s">
        <v>213</v>
      </c>
      <c r="O18" s="92" t="s">
        <v>214</v>
      </c>
      <c r="P18" s="93">
        <v>5.0</v>
      </c>
      <c r="Q18" s="93">
        <v>0.0</v>
      </c>
      <c r="R18" s="93" t="s">
        <v>63</v>
      </c>
      <c r="S18" s="93" t="s">
        <v>75</v>
      </c>
      <c r="T18" s="89" t="s">
        <v>66</v>
      </c>
      <c r="U18" s="89" t="s">
        <v>66</v>
      </c>
      <c r="V18" s="102">
        <v>42477.0</v>
      </c>
      <c r="W18" s="93" t="s">
        <v>56</v>
      </c>
      <c r="X18" s="93" t="s">
        <v>215</v>
      </c>
      <c r="Y18" s="93" t="s">
        <v>216</v>
      </c>
      <c r="Z18" s="93" t="s">
        <v>53</v>
      </c>
      <c r="AA18" s="119" t="s">
        <v>217</v>
      </c>
      <c r="AB18" s="95" t="s">
        <v>68</v>
      </c>
      <c r="AC18" s="96">
        <v>42201.0</v>
      </c>
      <c r="AD18" s="93" t="s">
        <v>63</v>
      </c>
      <c r="AE18" s="120" t="s">
        <v>218</v>
      </c>
      <c r="AF18" s="98" t="s">
        <v>219</v>
      </c>
      <c r="AG18" s="63" t="s">
        <v>53</v>
      </c>
      <c r="AH18" s="64">
        <v>42204.0</v>
      </c>
      <c r="AI18" s="100"/>
      <c r="AJ18" s="93" t="s">
        <v>63</v>
      </c>
      <c r="AK18" s="92" t="s">
        <v>116</v>
      </c>
      <c r="AL18" s="122" t="s">
        <v>220</v>
      </c>
      <c r="AM18" s="68">
        <v>42205.0</v>
      </c>
      <c r="AN18" s="101" t="s">
        <v>68</v>
      </c>
      <c r="AO18" s="102">
        <v>42201.0</v>
      </c>
      <c r="AP18" s="92" t="s">
        <v>63</v>
      </c>
      <c r="AQ18" s="124" t="s">
        <v>221</v>
      </c>
      <c r="AR18" s="104" t="s">
        <v>73</v>
      </c>
      <c r="AS18" s="105"/>
      <c r="AT18" s="105"/>
      <c r="AU18" s="147"/>
      <c r="AV18" s="93" t="s">
        <v>63</v>
      </c>
      <c r="AW18" s="148" t="s">
        <v>222</v>
      </c>
      <c r="AX18" s="100"/>
      <c r="AY18" s="68">
        <v>42205.0</v>
      </c>
      <c r="AZ18" s="149"/>
      <c r="BA18" s="150"/>
    </row>
    <row r="19" ht="15.0" customHeight="1">
      <c r="A19" s="51" t="s">
        <v>53</v>
      </c>
      <c r="B19" s="151" t="s">
        <v>223</v>
      </c>
      <c r="C19" s="142"/>
      <c r="D19" s="142" t="s">
        <v>56</v>
      </c>
      <c r="E19" s="52" t="s">
        <v>56</v>
      </c>
      <c r="F19" s="53" t="s">
        <v>56</v>
      </c>
      <c r="G19" s="53" t="s">
        <v>56</v>
      </c>
      <c r="H19" s="53" t="s">
        <v>56</v>
      </c>
      <c r="I19" s="53">
        <v>12.64007</v>
      </c>
      <c r="J19" s="53">
        <v>0.0</v>
      </c>
      <c r="K19" s="70">
        <v>42187.0</v>
      </c>
      <c r="L19" s="53" t="s">
        <v>53</v>
      </c>
      <c r="M19" s="56" t="s">
        <v>224</v>
      </c>
      <c r="N19" s="56" t="s">
        <v>225</v>
      </c>
      <c r="O19" s="77" t="s">
        <v>226</v>
      </c>
      <c r="P19" s="54">
        <v>7.0</v>
      </c>
      <c r="Q19" s="54">
        <v>0.0</v>
      </c>
      <c r="R19" s="54" t="s">
        <v>63</v>
      </c>
      <c r="S19" s="54" t="s">
        <v>75</v>
      </c>
      <c r="T19" s="53" t="s">
        <v>227</v>
      </c>
      <c r="U19" s="53" t="s">
        <v>227</v>
      </c>
      <c r="V19" s="152">
        <v>41747.0</v>
      </c>
      <c r="W19" s="54" t="s">
        <v>56</v>
      </c>
      <c r="X19" s="53" t="s">
        <v>63</v>
      </c>
      <c r="Y19" s="53" t="s">
        <v>63</v>
      </c>
      <c r="Z19" s="54" t="s">
        <v>53</v>
      </c>
      <c r="AA19" s="58" t="s">
        <v>63</v>
      </c>
      <c r="AB19" s="59" t="s">
        <v>68</v>
      </c>
      <c r="AC19" s="60">
        <v>42201.0</v>
      </c>
      <c r="AD19" s="53" t="s">
        <v>63</v>
      </c>
      <c r="AE19" s="61" t="s">
        <v>228</v>
      </c>
      <c r="AF19" s="61" t="s">
        <v>229</v>
      </c>
      <c r="AG19" s="63" t="s">
        <v>53</v>
      </c>
      <c r="AH19" s="64">
        <v>42204.0</v>
      </c>
      <c r="AI19" s="65"/>
      <c r="AJ19" s="53" t="s">
        <v>63</v>
      </c>
      <c r="AK19" s="66" t="s">
        <v>63</v>
      </c>
      <c r="AL19" s="65"/>
      <c r="AM19" s="68">
        <v>42205.0</v>
      </c>
      <c r="AN19" s="69" t="s">
        <v>68</v>
      </c>
      <c r="AO19" s="70">
        <v>42201.0</v>
      </c>
      <c r="AP19" s="66" t="s">
        <v>63</v>
      </c>
      <c r="AQ19" s="71" t="s">
        <v>230</v>
      </c>
      <c r="AR19" s="54" t="s">
        <v>231</v>
      </c>
      <c r="AS19" s="63" t="s">
        <v>53</v>
      </c>
      <c r="AT19" s="64">
        <v>42204.0</v>
      </c>
      <c r="AU19" s="153"/>
      <c r="AV19" s="109" t="s">
        <v>232</v>
      </c>
      <c r="AW19" s="54" t="s">
        <v>233</v>
      </c>
      <c r="AX19" s="81"/>
      <c r="AY19" s="68">
        <v>42205.0</v>
      </c>
      <c r="AZ19" s="75"/>
      <c r="BA19" s="138"/>
    </row>
    <row r="20" ht="15.0" customHeight="1">
      <c r="A20" s="51" t="s">
        <v>53</v>
      </c>
      <c r="B20" s="137" t="s">
        <v>234</v>
      </c>
      <c r="C20" s="51"/>
      <c r="D20" s="51" t="s">
        <v>56</v>
      </c>
      <c r="E20" s="52" t="s">
        <v>56</v>
      </c>
      <c r="F20" s="53" t="s">
        <v>56</v>
      </c>
      <c r="G20" s="53" t="s">
        <v>56</v>
      </c>
      <c r="H20" s="53" t="s">
        <v>56</v>
      </c>
      <c r="I20" s="53">
        <v>10.594557</v>
      </c>
      <c r="J20" s="53">
        <v>0.0</v>
      </c>
      <c r="K20" s="70">
        <v>42187.0</v>
      </c>
      <c r="L20" s="53" t="s">
        <v>171</v>
      </c>
      <c r="M20" s="154" t="s">
        <v>235</v>
      </c>
      <c r="N20" s="154" t="s">
        <v>236</v>
      </c>
      <c r="O20" s="77" t="s">
        <v>237</v>
      </c>
      <c r="P20" s="54">
        <v>7.0</v>
      </c>
      <c r="Q20" s="54">
        <v>0.0</v>
      </c>
      <c r="R20" s="54" t="s">
        <v>63</v>
      </c>
      <c r="S20" s="54" t="s">
        <v>75</v>
      </c>
      <c r="T20" s="53" t="s">
        <v>66</v>
      </c>
      <c r="U20" s="53" t="s">
        <v>66</v>
      </c>
      <c r="V20" s="70">
        <v>42477.0</v>
      </c>
      <c r="W20" s="53" t="s">
        <v>56</v>
      </c>
      <c r="X20" s="53" t="s">
        <v>63</v>
      </c>
      <c r="Y20" s="53" t="s">
        <v>63</v>
      </c>
      <c r="Z20" s="54" t="s">
        <v>53</v>
      </c>
      <c r="AA20" s="58" t="s">
        <v>63</v>
      </c>
      <c r="AB20" s="59" t="s">
        <v>68</v>
      </c>
      <c r="AC20" s="60">
        <v>42201.0</v>
      </c>
      <c r="AD20" s="53" t="s">
        <v>63</v>
      </c>
      <c r="AE20" s="61" t="s">
        <v>238</v>
      </c>
      <c r="AF20" s="61" t="s">
        <v>239</v>
      </c>
      <c r="AG20" s="63" t="s">
        <v>53</v>
      </c>
      <c r="AH20" s="64">
        <v>42204.0</v>
      </c>
      <c r="AI20" s="65"/>
      <c r="AJ20" s="53" t="s">
        <v>63</v>
      </c>
      <c r="AK20" s="66" t="s">
        <v>63</v>
      </c>
      <c r="AL20" s="81"/>
      <c r="AM20" s="68">
        <v>42205.0</v>
      </c>
      <c r="AN20" s="69" t="s">
        <v>68</v>
      </c>
      <c r="AO20" s="70">
        <v>42201.0</v>
      </c>
      <c r="AP20" s="66" t="s">
        <v>63</v>
      </c>
      <c r="AQ20" s="80" t="s">
        <v>240</v>
      </c>
      <c r="AR20" s="72" t="s">
        <v>73</v>
      </c>
      <c r="AS20" s="63" t="s">
        <v>53</v>
      </c>
      <c r="AT20" s="64">
        <v>42204.0</v>
      </c>
      <c r="AU20" s="73"/>
      <c r="AV20" s="53" t="s">
        <v>63</v>
      </c>
      <c r="AW20" s="53" t="s">
        <v>63</v>
      </c>
      <c r="AX20" s="65"/>
      <c r="AY20" s="68">
        <v>42205.0</v>
      </c>
      <c r="AZ20" s="75"/>
      <c r="BA20" s="138"/>
    </row>
    <row r="21" ht="15.0" customHeight="1">
      <c r="A21" s="155" t="s">
        <v>53</v>
      </c>
      <c r="B21" s="137" t="s">
        <v>241</v>
      </c>
      <c r="C21" s="51"/>
      <c r="D21" s="51" t="s">
        <v>56</v>
      </c>
      <c r="E21" s="52" t="s">
        <v>56</v>
      </c>
      <c r="F21" s="53" t="s">
        <v>56</v>
      </c>
      <c r="G21" s="53" t="s">
        <v>56</v>
      </c>
      <c r="H21" s="53" t="s">
        <v>56</v>
      </c>
      <c r="I21" s="53">
        <v>17.094112</v>
      </c>
      <c r="J21" s="53">
        <v>0.0</v>
      </c>
      <c r="K21" s="70">
        <v>42187.0</v>
      </c>
      <c r="L21" s="53" t="s">
        <v>171</v>
      </c>
      <c r="M21" s="154" t="s">
        <v>242</v>
      </c>
      <c r="N21" s="154" t="s">
        <v>243</v>
      </c>
      <c r="O21" s="77" t="s">
        <v>244</v>
      </c>
      <c r="P21" s="156">
        <v>7.0</v>
      </c>
      <c r="Q21" s="156">
        <v>0.0</v>
      </c>
      <c r="R21" s="156" t="s">
        <v>63</v>
      </c>
      <c r="S21" s="156" t="s">
        <v>75</v>
      </c>
      <c r="T21" s="53" t="s">
        <v>66</v>
      </c>
      <c r="U21" s="53" t="s">
        <v>66</v>
      </c>
      <c r="V21" s="70">
        <v>42477.0</v>
      </c>
      <c r="W21" s="53" t="s">
        <v>56</v>
      </c>
      <c r="X21" s="53" t="s">
        <v>63</v>
      </c>
      <c r="Y21" s="53" t="s">
        <v>63</v>
      </c>
      <c r="Z21" s="54" t="s">
        <v>53</v>
      </c>
      <c r="AA21" s="58" t="s">
        <v>63</v>
      </c>
      <c r="AB21" s="59" t="s">
        <v>68</v>
      </c>
      <c r="AC21" s="60">
        <v>42201.0</v>
      </c>
      <c r="AD21" s="53" t="s">
        <v>63</v>
      </c>
      <c r="AE21" s="66" t="s">
        <v>245</v>
      </c>
      <c r="AF21" s="61" t="s">
        <v>239</v>
      </c>
      <c r="AG21" s="63" t="s">
        <v>53</v>
      </c>
      <c r="AH21" s="64">
        <v>42204.0</v>
      </c>
      <c r="AI21" s="65"/>
      <c r="AJ21" s="53" t="s">
        <v>63</v>
      </c>
      <c r="AK21" s="66" t="s">
        <v>63</v>
      </c>
      <c r="AL21" s="65"/>
      <c r="AM21" s="68">
        <v>42205.0</v>
      </c>
      <c r="AN21" s="69" t="s">
        <v>68</v>
      </c>
      <c r="AO21" s="70">
        <v>42201.0</v>
      </c>
      <c r="AP21" s="66" t="s">
        <v>63</v>
      </c>
      <c r="AQ21" s="71" t="s">
        <v>246</v>
      </c>
      <c r="AR21" s="72" t="s">
        <v>73</v>
      </c>
      <c r="AS21" s="63" t="s">
        <v>53</v>
      </c>
      <c r="AT21" s="64">
        <v>42204.0</v>
      </c>
      <c r="AU21" s="73"/>
      <c r="AV21" s="53" t="s">
        <v>63</v>
      </c>
      <c r="AW21" s="53" t="s">
        <v>63</v>
      </c>
      <c r="AX21" s="65"/>
      <c r="AY21" s="68">
        <v>42205.0</v>
      </c>
      <c r="AZ21" s="75"/>
      <c r="BA21" s="138"/>
    </row>
    <row r="22" ht="15.0" customHeight="1">
      <c r="A22" s="155" t="s">
        <v>53</v>
      </c>
      <c r="B22" s="137" t="s">
        <v>247</v>
      </c>
      <c r="C22" s="130"/>
      <c r="D22" s="130" t="s">
        <v>56</v>
      </c>
      <c r="E22" s="132" t="s">
        <v>56</v>
      </c>
      <c r="F22" s="115" t="s">
        <v>56</v>
      </c>
      <c r="G22" s="115" t="s">
        <v>56</v>
      </c>
      <c r="H22" s="115" t="s">
        <v>56</v>
      </c>
      <c r="I22" s="115">
        <v>13.800978</v>
      </c>
      <c r="J22" s="115" t="s">
        <v>248</v>
      </c>
      <c r="K22" s="115"/>
      <c r="L22" s="115" t="s">
        <v>53</v>
      </c>
      <c r="M22" s="157" t="s">
        <v>249</v>
      </c>
      <c r="N22" s="157" t="s">
        <v>250</v>
      </c>
      <c r="O22" s="133" t="s">
        <v>251</v>
      </c>
      <c r="P22" s="158">
        <v>5.0</v>
      </c>
      <c r="Q22" s="158">
        <v>0.0</v>
      </c>
      <c r="R22" s="158" t="s">
        <v>63</v>
      </c>
      <c r="S22" s="158" t="s">
        <v>75</v>
      </c>
      <c r="T22" s="115" t="s">
        <v>252</v>
      </c>
      <c r="U22" s="115" t="s">
        <v>252</v>
      </c>
      <c r="V22" s="159">
        <v>41778.0</v>
      </c>
      <c r="W22" s="115" t="s">
        <v>56</v>
      </c>
      <c r="X22" s="115" t="s">
        <v>63</v>
      </c>
      <c r="Y22" s="115" t="s">
        <v>63</v>
      </c>
      <c r="Z22" s="134" t="s">
        <v>53</v>
      </c>
      <c r="AA22" s="160" t="s">
        <v>253</v>
      </c>
      <c r="AB22" s="161"/>
      <c r="AC22" s="41"/>
      <c r="AD22" s="41"/>
      <c r="AE22" s="162" t="s">
        <v>254</v>
      </c>
      <c r="AF22" s="162" t="s">
        <v>255</v>
      </c>
      <c r="AG22" s="163"/>
      <c r="AH22" s="44"/>
      <c r="AI22" s="44"/>
      <c r="AJ22" s="164"/>
      <c r="AK22" s="133" t="s">
        <v>63</v>
      </c>
      <c r="AL22" s="133" t="s">
        <v>256</v>
      </c>
      <c r="AM22" s="48"/>
      <c r="AN22" s="165"/>
      <c r="AO22" s="162"/>
      <c r="AP22" s="44"/>
      <c r="AQ22" s="116" t="s">
        <v>257</v>
      </c>
      <c r="AR22" s="115" t="s">
        <v>258</v>
      </c>
      <c r="AS22" s="163"/>
      <c r="AT22" s="44"/>
      <c r="AU22" s="41"/>
      <c r="AV22" s="41"/>
      <c r="AW22" s="115" t="s">
        <v>63</v>
      </c>
      <c r="AX22" s="133" t="s">
        <v>256</v>
      </c>
      <c r="AY22" s="48"/>
      <c r="AZ22" s="75"/>
      <c r="BA22" s="138"/>
    </row>
    <row r="23" ht="15.0" customHeight="1">
      <c r="A23" s="155" t="s">
        <v>53</v>
      </c>
      <c r="B23" s="137" t="s">
        <v>259</v>
      </c>
      <c r="C23" s="51"/>
      <c r="D23" s="51" t="s">
        <v>56</v>
      </c>
      <c r="E23" s="52" t="s">
        <v>56</v>
      </c>
      <c r="F23" s="53" t="s">
        <v>56</v>
      </c>
      <c r="G23" s="53" t="s">
        <v>56</v>
      </c>
      <c r="H23" s="53" t="s">
        <v>56</v>
      </c>
      <c r="I23" s="53">
        <v>14.849496</v>
      </c>
      <c r="J23" s="53">
        <v>0.0</v>
      </c>
      <c r="K23" s="70">
        <v>42187.0</v>
      </c>
      <c r="L23" s="53" t="s">
        <v>53</v>
      </c>
      <c r="M23" s="154" t="s">
        <v>260</v>
      </c>
      <c r="N23" s="154" t="s">
        <v>261</v>
      </c>
      <c r="O23" s="77" t="s">
        <v>262</v>
      </c>
      <c r="P23" s="156">
        <v>7.0</v>
      </c>
      <c r="Q23" s="156">
        <v>0.0</v>
      </c>
      <c r="R23" s="156" t="s">
        <v>63</v>
      </c>
      <c r="S23" s="156" t="s">
        <v>75</v>
      </c>
      <c r="T23" s="53" t="s">
        <v>66</v>
      </c>
      <c r="U23" s="53" t="s">
        <v>66</v>
      </c>
      <c r="V23" s="70">
        <v>41746.0</v>
      </c>
      <c r="W23" s="53" t="s">
        <v>56</v>
      </c>
      <c r="X23" s="53" t="s">
        <v>63</v>
      </c>
      <c r="Y23" s="53" t="s">
        <v>63</v>
      </c>
      <c r="Z23" s="54" t="s">
        <v>53</v>
      </c>
      <c r="AA23" s="58" t="s">
        <v>63</v>
      </c>
      <c r="AB23" s="59" t="s">
        <v>68</v>
      </c>
      <c r="AC23" s="60">
        <v>42201.0</v>
      </c>
      <c r="AD23" s="53" t="s">
        <v>63</v>
      </c>
      <c r="AE23" s="166" t="s">
        <v>263</v>
      </c>
      <c r="AF23" s="61" t="s">
        <v>264</v>
      </c>
      <c r="AG23" s="63" t="s">
        <v>53</v>
      </c>
      <c r="AH23" s="64">
        <v>42204.0</v>
      </c>
      <c r="AI23" s="65"/>
      <c r="AJ23" s="54" t="s">
        <v>63</v>
      </c>
      <c r="AK23" s="77" t="s">
        <v>265</v>
      </c>
      <c r="AL23" s="77" t="s">
        <v>266</v>
      </c>
      <c r="AM23" s="68">
        <v>42205.0</v>
      </c>
      <c r="AN23" s="69" t="s">
        <v>68</v>
      </c>
      <c r="AO23" s="70">
        <v>42201.0</v>
      </c>
      <c r="AP23" s="66" t="s">
        <v>63</v>
      </c>
      <c r="AQ23" s="80" t="s">
        <v>267</v>
      </c>
      <c r="AR23" s="56" t="s">
        <v>268</v>
      </c>
      <c r="AS23" s="63" t="s">
        <v>53</v>
      </c>
      <c r="AT23" s="64">
        <v>42204.0</v>
      </c>
      <c r="AU23" s="73"/>
      <c r="AV23" s="53" t="s">
        <v>63</v>
      </c>
      <c r="AW23" s="54" t="s">
        <v>233</v>
      </c>
      <c r="AX23" s="65"/>
      <c r="AY23" s="68">
        <v>42205.0</v>
      </c>
      <c r="AZ23" s="75"/>
      <c r="BA23" s="138"/>
    </row>
    <row r="24" ht="15.0" customHeight="1">
      <c r="A24" s="155" t="s">
        <v>53</v>
      </c>
      <c r="B24" s="137" t="s">
        <v>269</v>
      </c>
      <c r="C24" s="142"/>
      <c r="D24" s="142" t="s">
        <v>270</v>
      </c>
      <c r="E24" s="52" t="s">
        <v>56</v>
      </c>
      <c r="F24" s="53" t="s">
        <v>56</v>
      </c>
      <c r="G24" s="53" t="s">
        <v>56</v>
      </c>
      <c r="H24" s="53" t="s">
        <v>56</v>
      </c>
      <c r="I24" s="53">
        <v>12.029704</v>
      </c>
      <c r="J24" s="53">
        <v>0.0</v>
      </c>
      <c r="K24" s="70">
        <v>42187.0</v>
      </c>
      <c r="L24" s="53" t="s">
        <v>53</v>
      </c>
      <c r="M24" s="77" t="s">
        <v>271</v>
      </c>
      <c r="N24" s="77" t="s">
        <v>272</v>
      </c>
      <c r="O24" s="77" t="s">
        <v>273</v>
      </c>
      <c r="P24" s="156">
        <v>6.0</v>
      </c>
      <c r="Q24" s="156">
        <v>0.0</v>
      </c>
      <c r="R24" s="156" t="s">
        <v>63</v>
      </c>
      <c r="S24" s="156" t="s">
        <v>75</v>
      </c>
      <c r="T24" s="54" t="s">
        <v>274</v>
      </c>
      <c r="U24" s="54" t="s">
        <v>275</v>
      </c>
      <c r="V24" s="152">
        <v>41813.0</v>
      </c>
      <c r="W24" s="54" t="s">
        <v>56</v>
      </c>
      <c r="X24" s="53" t="s">
        <v>276</v>
      </c>
      <c r="Y24" s="53" t="s">
        <v>277</v>
      </c>
      <c r="Z24" s="54" t="s">
        <v>53</v>
      </c>
      <c r="AA24" s="58" t="s">
        <v>63</v>
      </c>
      <c r="AB24" s="59" t="s">
        <v>68</v>
      </c>
      <c r="AC24" s="60">
        <v>42201.0</v>
      </c>
      <c r="AD24" s="54" t="s">
        <v>278</v>
      </c>
      <c r="AE24" s="77" t="s">
        <v>279</v>
      </c>
      <c r="AF24" s="61" t="s">
        <v>280</v>
      </c>
      <c r="AG24" s="63" t="s">
        <v>53</v>
      </c>
      <c r="AH24" s="64">
        <v>42204.0</v>
      </c>
      <c r="AI24" s="65"/>
      <c r="AJ24" s="77" t="s">
        <v>63</v>
      </c>
      <c r="AK24" s="77" t="s">
        <v>281</v>
      </c>
      <c r="AL24" s="81"/>
      <c r="AM24" s="68">
        <v>42205.0</v>
      </c>
      <c r="AN24" s="69" t="s">
        <v>68</v>
      </c>
      <c r="AO24" s="70">
        <v>42201.0</v>
      </c>
      <c r="AP24" s="61" t="s">
        <v>63</v>
      </c>
      <c r="AQ24" s="71" t="s">
        <v>282</v>
      </c>
      <c r="AR24" s="56" t="s">
        <v>118</v>
      </c>
      <c r="AS24" s="63" t="s">
        <v>53</v>
      </c>
      <c r="AT24" s="64">
        <v>42204.0</v>
      </c>
      <c r="AU24" s="73"/>
      <c r="AV24" s="53" t="s">
        <v>63</v>
      </c>
      <c r="AW24" s="73"/>
      <c r="AX24" s="65"/>
      <c r="AY24" s="68">
        <v>42205.0</v>
      </c>
      <c r="AZ24" s="75"/>
      <c r="BA24" s="138"/>
    </row>
    <row r="25" ht="15.0" customHeight="1">
      <c r="A25" s="155" t="s">
        <v>53</v>
      </c>
      <c r="B25" s="137" t="s">
        <v>283</v>
      </c>
      <c r="C25" s="142"/>
      <c r="D25" s="142" t="s">
        <v>284</v>
      </c>
      <c r="E25" s="52" t="s">
        <v>56</v>
      </c>
      <c r="F25" s="53" t="s">
        <v>56</v>
      </c>
      <c r="G25" s="53" t="s">
        <v>56</v>
      </c>
      <c r="H25" s="53" t="s">
        <v>56</v>
      </c>
      <c r="I25" s="53">
        <v>14.534779</v>
      </c>
      <c r="J25" s="53">
        <v>0.0</v>
      </c>
      <c r="K25" s="70">
        <v>42187.0</v>
      </c>
      <c r="L25" s="53" t="s">
        <v>53</v>
      </c>
      <c r="M25" s="77" t="s">
        <v>285</v>
      </c>
      <c r="N25" s="77" t="s">
        <v>286</v>
      </c>
      <c r="O25" s="77" t="s">
        <v>287</v>
      </c>
      <c r="P25" s="156">
        <v>7.0</v>
      </c>
      <c r="Q25" s="156">
        <v>0.0</v>
      </c>
      <c r="R25" s="156" t="s">
        <v>63</v>
      </c>
      <c r="S25" s="156" t="s">
        <v>75</v>
      </c>
      <c r="T25" s="54" t="s">
        <v>288</v>
      </c>
      <c r="U25" s="54" t="s">
        <v>288</v>
      </c>
      <c r="V25" s="152">
        <v>41814.0</v>
      </c>
      <c r="W25" s="54" t="s">
        <v>56</v>
      </c>
      <c r="X25" s="53" t="s">
        <v>63</v>
      </c>
      <c r="Y25" s="53" t="s">
        <v>63</v>
      </c>
      <c r="Z25" s="54" t="s">
        <v>53</v>
      </c>
      <c r="AA25" s="58" t="s">
        <v>63</v>
      </c>
      <c r="AB25" s="59" t="s">
        <v>68</v>
      </c>
      <c r="AC25" s="60">
        <v>42201.0</v>
      </c>
      <c r="AD25" s="63" t="s">
        <v>63</v>
      </c>
      <c r="AE25" s="61" t="s">
        <v>289</v>
      </c>
      <c r="AF25" s="61" t="s">
        <v>290</v>
      </c>
      <c r="AG25" s="63" t="s">
        <v>53</v>
      </c>
      <c r="AH25" s="64">
        <v>42204.0</v>
      </c>
      <c r="AI25" s="65"/>
      <c r="AJ25" s="77" t="s">
        <v>63</v>
      </c>
      <c r="AK25" s="77" t="s">
        <v>291</v>
      </c>
      <c r="AL25" s="81"/>
      <c r="AM25" s="68">
        <v>42205.0</v>
      </c>
      <c r="AN25" s="69" t="s">
        <v>68</v>
      </c>
      <c r="AO25" s="70">
        <v>42201.0</v>
      </c>
      <c r="AP25" s="61" t="s">
        <v>63</v>
      </c>
      <c r="AQ25" s="167" t="s">
        <v>292</v>
      </c>
      <c r="AR25" s="168" t="s">
        <v>293</v>
      </c>
      <c r="AS25" s="63" t="s">
        <v>53</v>
      </c>
      <c r="AT25" s="64">
        <v>42204.0</v>
      </c>
      <c r="AU25" s="73"/>
      <c r="AV25" s="53" t="s">
        <v>63</v>
      </c>
      <c r="AW25" s="153"/>
      <c r="AX25" s="67" t="s">
        <v>294</v>
      </c>
      <c r="AY25" s="68">
        <v>42205.0</v>
      </c>
      <c r="AZ25" s="75"/>
      <c r="BA25" s="138"/>
    </row>
    <row r="26" ht="15.0" customHeight="1">
      <c r="A26" s="169" t="s">
        <v>53</v>
      </c>
      <c r="B26" s="137" t="s">
        <v>295</v>
      </c>
      <c r="C26" s="170"/>
      <c r="D26" s="170" t="s">
        <v>56</v>
      </c>
      <c r="E26" s="171" t="s">
        <v>56</v>
      </c>
      <c r="F26" s="172" t="s">
        <v>56</v>
      </c>
      <c r="G26" s="172" t="s">
        <v>56</v>
      </c>
      <c r="H26" s="172" t="s">
        <v>56</v>
      </c>
      <c r="I26" s="172">
        <v>14.564925</v>
      </c>
      <c r="J26" s="172">
        <v>0.0</v>
      </c>
      <c r="K26" s="70">
        <v>42187.0</v>
      </c>
      <c r="L26" s="172" t="s">
        <v>68</v>
      </c>
      <c r="M26" s="77" t="s">
        <v>296</v>
      </c>
      <c r="N26" s="77" t="s">
        <v>297</v>
      </c>
      <c r="O26" s="77" t="s">
        <v>298</v>
      </c>
      <c r="P26" s="156">
        <v>7.0</v>
      </c>
      <c r="Q26" s="156">
        <v>0.0</v>
      </c>
      <c r="R26" s="156" t="s">
        <v>63</v>
      </c>
      <c r="S26" s="156" t="s">
        <v>75</v>
      </c>
      <c r="T26" s="54" t="s">
        <v>299</v>
      </c>
      <c r="U26" s="54" t="s">
        <v>299</v>
      </c>
      <c r="V26" s="173">
        <v>41877.0</v>
      </c>
      <c r="W26" s="156" t="s">
        <v>56</v>
      </c>
      <c r="X26" s="172" t="s">
        <v>63</v>
      </c>
      <c r="Y26" s="172" t="s">
        <v>63</v>
      </c>
      <c r="Z26" s="174" t="s">
        <v>53</v>
      </c>
      <c r="AA26" s="175" t="s">
        <v>63</v>
      </c>
      <c r="AB26" s="59" t="s">
        <v>68</v>
      </c>
      <c r="AC26" s="60">
        <v>42201.0</v>
      </c>
      <c r="AD26" s="176" t="s">
        <v>63</v>
      </c>
      <c r="AE26" s="177" t="s">
        <v>300</v>
      </c>
      <c r="AF26" s="61" t="s">
        <v>301</v>
      </c>
      <c r="AG26" s="63" t="s">
        <v>53</v>
      </c>
      <c r="AH26" s="64">
        <v>42204.0</v>
      </c>
      <c r="AI26" s="65"/>
      <c r="AJ26" s="77" t="s">
        <v>63</v>
      </c>
      <c r="AK26" s="77" t="s">
        <v>302</v>
      </c>
      <c r="AL26" s="178"/>
      <c r="AM26" s="68">
        <v>42205.0</v>
      </c>
      <c r="AN26" s="69" t="s">
        <v>68</v>
      </c>
      <c r="AO26" s="70">
        <v>42201.0</v>
      </c>
      <c r="AP26" s="179" t="s">
        <v>63</v>
      </c>
      <c r="AQ26" s="180" t="s">
        <v>303</v>
      </c>
      <c r="AR26" s="181" t="s">
        <v>304</v>
      </c>
      <c r="AS26" s="63" t="s">
        <v>53</v>
      </c>
      <c r="AT26" s="64">
        <v>42204.0</v>
      </c>
      <c r="AU26" s="182"/>
      <c r="AV26" s="172" t="s">
        <v>63</v>
      </c>
      <c r="AW26" s="174" t="s">
        <v>305</v>
      </c>
      <c r="AX26" s="183"/>
      <c r="AY26" s="68">
        <v>42205.0</v>
      </c>
      <c r="AZ26" s="184"/>
      <c r="BA26" s="185"/>
    </row>
    <row r="27" ht="15.0" customHeight="1">
      <c r="A27" s="186" t="s">
        <v>53</v>
      </c>
      <c r="B27" s="187" t="s">
        <v>306</v>
      </c>
      <c r="C27" s="186"/>
      <c r="D27" s="188" t="s">
        <v>56</v>
      </c>
      <c r="E27" s="186" t="s">
        <v>56</v>
      </c>
      <c r="F27" s="186" t="s">
        <v>56</v>
      </c>
      <c r="G27" s="186" t="s">
        <v>56</v>
      </c>
      <c r="H27" s="186" t="s">
        <v>56</v>
      </c>
      <c r="I27" s="186">
        <v>15.891115</v>
      </c>
      <c r="J27" s="186">
        <v>0.0</v>
      </c>
      <c r="K27" s="189">
        <v>42187.0</v>
      </c>
      <c r="L27" s="186" t="s">
        <v>68</v>
      </c>
      <c r="M27" s="190" t="s">
        <v>307</v>
      </c>
      <c r="N27" s="190" t="s">
        <v>308</v>
      </c>
      <c r="O27" s="190" t="s">
        <v>309</v>
      </c>
      <c r="P27" s="186">
        <v>6.0</v>
      </c>
      <c r="Q27" s="186">
        <v>0.0</v>
      </c>
      <c r="R27" s="186" t="s">
        <v>63</v>
      </c>
      <c r="S27" s="186" t="s">
        <v>75</v>
      </c>
      <c r="T27" s="191">
        <v>41913.0</v>
      </c>
      <c r="U27" s="191">
        <v>41913.0</v>
      </c>
      <c r="V27" s="186" t="s">
        <v>56</v>
      </c>
      <c r="W27" s="186" t="s">
        <v>56</v>
      </c>
      <c r="X27" s="186" t="s">
        <v>310</v>
      </c>
      <c r="Y27" s="186" t="s">
        <v>82</v>
      </c>
      <c r="Z27" s="186" t="s">
        <v>53</v>
      </c>
      <c r="AA27" s="186" t="s">
        <v>311</v>
      </c>
      <c r="AB27" s="192" t="s">
        <v>68</v>
      </c>
      <c r="AC27" s="193">
        <v>42201.0</v>
      </c>
      <c r="AD27" s="186" t="s">
        <v>63</v>
      </c>
      <c r="AE27" s="194" t="s">
        <v>312</v>
      </c>
      <c r="AF27" s="194" t="s">
        <v>313</v>
      </c>
      <c r="AG27" s="195" t="s">
        <v>53</v>
      </c>
      <c r="AH27" s="196">
        <v>42204.0</v>
      </c>
      <c r="AI27" s="197"/>
      <c r="AJ27" s="198" t="s">
        <v>63</v>
      </c>
      <c r="AK27" s="197"/>
      <c r="AL27" s="186" t="s">
        <v>116</v>
      </c>
      <c r="AM27" s="199">
        <v>42205.0</v>
      </c>
      <c r="AN27" s="200" t="s">
        <v>68</v>
      </c>
      <c r="AO27" s="189">
        <v>42201.0</v>
      </c>
      <c r="AP27" s="186" t="s">
        <v>63</v>
      </c>
      <c r="AQ27" s="201" t="s">
        <v>314</v>
      </c>
      <c r="AR27" s="190" t="s">
        <v>315</v>
      </c>
      <c r="AS27" s="195" t="s">
        <v>53</v>
      </c>
      <c r="AT27" s="196">
        <v>42204.0</v>
      </c>
      <c r="AU27" s="197"/>
      <c r="AV27" s="186" t="s">
        <v>316</v>
      </c>
      <c r="AW27" s="197"/>
      <c r="AX27" s="197"/>
      <c r="AY27" s="199">
        <v>42205.0</v>
      </c>
      <c r="AZ27" s="202"/>
      <c r="BA27" s="203"/>
    </row>
    <row r="28" ht="15.0" customHeight="1">
      <c r="A28" s="204" t="s">
        <v>53</v>
      </c>
      <c r="B28" s="205" t="s">
        <v>317</v>
      </c>
      <c r="C28" s="206" t="s">
        <v>318</v>
      </c>
      <c r="D28" s="207" t="s">
        <v>56</v>
      </c>
      <c r="E28" s="204" t="s">
        <v>56</v>
      </c>
      <c r="F28" s="204" t="s">
        <v>56</v>
      </c>
      <c r="G28" s="204" t="s">
        <v>56</v>
      </c>
      <c r="H28" s="204" t="s">
        <v>56</v>
      </c>
      <c r="I28" s="204">
        <v>13.250762</v>
      </c>
      <c r="J28" s="204">
        <v>0.0</v>
      </c>
      <c r="K28" s="204" t="s">
        <v>63</v>
      </c>
      <c r="L28" s="204" t="s">
        <v>68</v>
      </c>
      <c r="M28" s="208" t="s">
        <v>319</v>
      </c>
      <c r="N28" s="208" t="s">
        <v>320</v>
      </c>
      <c r="O28" s="208" t="s">
        <v>321</v>
      </c>
      <c r="P28" s="204">
        <v>5.0</v>
      </c>
      <c r="Q28" s="204">
        <v>0.0</v>
      </c>
      <c r="R28" s="204" t="s">
        <v>63</v>
      </c>
      <c r="S28" s="204" t="s">
        <v>75</v>
      </c>
      <c r="T28" s="204" t="s">
        <v>322</v>
      </c>
      <c r="U28" s="204" t="s">
        <v>323</v>
      </c>
      <c r="V28" s="204" t="s">
        <v>56</v>
      </c>
      <c r="W28" s="204" t="s">
        <v>56</v>
      </c>
      <c r="X28" s="204" t="s">
        <v>324</v>
      </c>
      <c r="Y28" s="204" t="s">
        <v>325</v>
      </c>
      <c r="Z28" s="204" t="s">
        <v>53</v>
      </c>
      <c r="AA28" s="209"/>
      <c r="AB28" s="210" t="s">
        <v>53</v>
      </c>
      <c r="AC28" s="211">
        <v>42381.0</v>
      </c>
      <c r="AD28" s="212" t="s">
        <v>326</v>
      </c>
      <c r="AE28" s="213" t="s">
        <v>327</v>
      </c>
      <c r="AF28" s="214" t="s">
        <v>328</v>
      </c>
      <c r="AG28" s="215" t="s">
        <v>53</v>
      </c>
      <c r="AH28" s="216">
        <v>42434.0</v>
      </c>
      <c r="AI28" s="217"/>
      <c r="AJ28" s="218">
        <v>42434.0</v>
      </c>
      <c r="AK28" s="209"/>
      <c r="AL28" s="209"/>
      <c r="AM28" s="219"/>
      <c r="AN28" s="210" t="s">
        <v>53</v>
      </c>
      <c r="AO28" s="211">
        <v>42372.0</v>
      </c>
      <c r="AP28" s="209"/>
      <c r="AQ28" s="213" t="s">
        <v>329</v>
      </c>
      <c r="AR28" s="214" t="s">
        <v>330</v>
      </c>
      <c r="AS28" s="215" t="s">
        <v>53</v>
      </c>
      <c r="AT28" s="216">
        <v>42434.0</v>
      </c>
      <c r="AU28" s="217"/>
      <c r="AV28" s="216">
        <v>42434.0</v>
      </c>
      <c r="AW28" s="209"/>
      <c r="AX28" s="209"/>
      <c r="AY28" s="220"/>
      <c r="AZ28" s="221"/>
    </row>
    <row r="29" ht="15.0" customHeight="1">
      <c r="A29" s="222" t="s">
        <v>53</v>
      </c>
      <c r="B29" s="223" t="s">
        <v>331</v>
      </c>
      <c r="C29" s="224" t="s">
        <v>318</v>
      </c>
      <c r="D29" s="225" t="s">
        <v>332</v>
      </c>
      <c r="E29" s="222" t="s">
        <v>56</v>
      </c>
      <c r="F29" s="222" t="s">
        <v>56</v>
      </c>
      <c r="G29" s="222" t="s">
        <v>56</v>
      </c>
      <c r="H29" s="222" t="s">
        <v>56</v>
      </c>
      <c r="I29" s="222">
        <v>9.615301</v>
      </c>
      <c r="J29" s="222">
        <v>0.0</v>
      </c>
      <c r="K29" s="222" t="s">
        <v>63</v>
      </c>
      <c r="L29" s="222" t="s">
        <v>68</v>
      </c>
      <c r="M29" s="226" t="s">
        <v>333</v>
      </c>
      <c r="N29" s="226" t="s">
        <v>334</v>
      </c>
      <c r="O29" s="227" t="s">
        <v>335</v>
      </c>
      <c r="P29" s="228"/>
      <c r="Q29" s="228"/>
      <c r="R29" s="222" t="s">
        <v>63</v>
      </c>
      <c r="S29" s="222" t="s">
        <v>75</v>
      </c>
      <c r="T29" s="222" t="s">
        <v>322</v>
      </c>
      <c r="U29" s="222" t="s">
        <v>323</v>
      </c>
      <c r="V29" s="222" t="s">
        <v>56</v>
      </c>
      <c r="W29" s="222" t="s">
        <v>56</v>
      </c>
      <c r="X29" s="222" t="s">
        <v>336</v>
      </c>
      <c r="Y29" s="222" t="s">
        <v>337</v>
      </c>
      <c r="Z29" s="228"/>
      <c r="AA29" s="228"/>
      <c r="AB29" s="229"/>
      <c r="AC29" s="228"/>
      <c r="AD29" s="228"/>
      <c r="AE29" s="228"/>
      <c r="AF29" s="228"/>
      <c r="AG29" s="230"/>
      <c r="AH29" s="230"/>
      <c r="AI29" s="231"/>
      <c r="AJ29" s="231"/>
      <c r="AK29" s="228"/>
      <c r="AL29" s="228"/>
      <c r="AM29" s="232"/>
      <c r="AN29" s="228"/>
      <c r="AO29" s="228"/>
      <c r="AP29" s="228"/>
      <c r="AQ29" s="228"/>
      <c r="AR29" s="228"/>
      <c r="AS29" s="230"/>
      <c r="AT29" s="230"/>
      <c r="AU29" s="231"/>
      <c r="AV29" s="230"/>
      <c r="AW29" s="228"/>
      <c r="AX29" s="228"/>
      <c r="AY29" s="228"/>
      <c r="AZ29" s="233"/>
      <c r="BA29" s="234"/>
    </row>
    <row r="30" hidden="1">
      <c r="A30" s="204"/>
      <c r="B30" s="205">
        <v>182.0</v>
      </c>
      <c r="C30" s="207" t="s">
        <v>338</v>
      </c>
      <c r="D30" s="207"/>
      <c r="E30" s="204"/>
      <c r="F30" s="204"/>
      <c r="G30" s="209"/>
      <c r="H30" s="209"/>
      <c r="I30" s="209"/>
      <c r="J30" s="209"/>
      <c r="K30" s="204" t="s">
        <v>63</v>
      </c>
      <c r="L30" s="204"/>
      <c r="M30" s="208" t="s">
        <v>339</v>
      </c>
      <c r="N30" s="208" t="s">
        <v>340</v>
      </c>
      <c r="O30" s="208"/>
      <c r="P30" s="208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35"/>
      <c r="AC30" s="209"/>
      <c r="AD30" s="209"/>
      <c r="AE30" s="209"/>
      <c r="AF30" s="209"/>
      <c r="AG30" s="236"/>
      <c r="AH30" s="236"/>
      <c r="AI30" s="217"/>
      <c r="AJ30" s="217"/>
      <c r="AK30" s="209"/>
      <c r="AL30" s="209"/>
      <c r="AM30" s="237"/>
      <c r="AN30" s="209"/>
      <c r="AO30" s="209"/>
      <c r="AP30" s="209"/>
      <c r="AQ30" s="209"/>
      <c r="AR30" s="209"/>
      <c r="AS30" s="236"/>
      <c r="AT30" s="236"/>
      <c r="AU30" s="217"/>
      <c r="AV30" s="236"/>
      <c r="AW30" s="209"/>
      <c r="AX30" s="209"/>
      <c r="AY30" s="209"/>
      <c r="AZ30" s="221"/>
    </row>
    <row r="31" ht="15.0" customHeight="1">
      <c r="A31" s="222" t="s">
        <v>53</v>
      </c>
      <c r="B31" s="223" t="s">
        <v>341</v>
      </c>
      <c r="C31" s="238" t="s">
        <v>342</v>
      </c>
      <c r="D31" s="238" t="s">
        <v>343</v>
      </c>
      <c r="E31" s="222" t="s">
        <v>56</v>
      </c>
      <c r="F31" s="222" t="s">
        <v>56</v>
      </c>
      <c r="G31" s="222" t="s">
        <v>344</v>
      </c>
      <c r="H31" s="228"/>
      <c r="I31" s="228"/>
      <c r="J31" s="228"/>
      <c r="K31" s="222" t="s">
        <v>63</v>
      </c>
      <c r="L31" s="222" t="s">
        <v>56</v>
      </c>
      <c r="M31" s="226" t="s">
        <v>345</v>
      </c>
      <c r="N31" s="226" t="s">
        <v>345</v>
      </c>
      <c r="O31" s="226" t="s">
        <v>345</v>
      </c>
      <c r="P31" s="222">
        <v>0.0</v>
      </c>
      <c r="Q31" s="222">
        <v>1.0</v>
      </c>
      <c r="R31" s="222" t="s">
        <v>346</v>
      </c>
      <c r="S31" s="222" t="s">
        <v>75</v>
      </c>
      <c r="T31" s="222" t="s">
        <v>63</v>
      </c>
      <c r="U31" s="222" t="s">
        <v>63</v>
      </c>
      <c r="V31" s="222" t="s">
        <v>56</v>
      </c>
      <c r="W31" s="222" t="s">
        <v>56</v>
      </c>
      <c r="X31" s="222" t="s">
        <v>63</v>
      </c>
      <c r="Y31" s="222" t="s">
        <v>63</v>
      </c>
      <c r="Z31" s="222" t="s">
        <v>63</v>
      </c>
      <c r="AA31" s="222" t="s">
        <v>347</v>
      </c>
      <c r="AB31" s="229"/>
      <c r="AC31" s="228"/>
      <c r="AD31" s="228"/>
      <c r="AE31" s="228"/>
      <c r="AF31" s="228"/>
      <c r="AG31" s="230"/>
      <c r="AH31" s="230"/>
      <c r="AI31" s="231"/>
      <c r="AJ31" s="231"/>
      <c r="AK31" s="228"/>
      <c r="AL31" s="228"/>
      <c r="AM31" s="232"/>
      <c r="AN31" s="228"/>
      <c r="AO31" s="228"/>
      <c r="AP31" s="228"/>
      <c r="AQ31" s="228"/>
      <c r="AR31" s="228"/>
      <c r="AS31" s="230"/>
      <c r="AT31" s="230"/>
      <c r="AU31" s="231"/>
      <c r="AV31" s="230"/>
      <c r="AW31" s="228"/>
      <c r="AX31" s="228"/>
      <c r="AY31" s="228"/>
      <c r="AZ31" s="233"/>
    </row>
    <row r="32" ht="15.0" customHeight="1">
      <c r="A32" s="215" t="s">
        <v>53</v>
      </c>
      <c r="B32" s="239" t="s">
        <v>348</v>
      </c>
      <c r="C32" s="240" t="s">
        <v>349</v>
      </c>
      <c r="D32" s="241" t="s">
        <v>56</v>
      </c>
      <c r="E32" s="215" t="s">
        <v>56</v>
      </c>
      <c r="F32" s="215" t="s">
        <v>56</v>
      </c>
      <c r="G32" s="215" t="s">
        <v>56</v>
      </c>
      <c r="H32" s="215" t="s">
        <v>56</v>
      </c>
      <c r="I32" s="215">
        <v>12.056499</v>
      </c>
      <c r="J32" s="215">
        <v>0.0</v>
      </c>
      <c r="K32" s="204" t="s">
        <v>63</v>
      </c>
      <c r="L32" s="215" t="s">
        <v>68</v>
      </c>
      <c r="M32" s="242" t="s">
        <v>350</v>
      </c>
      <c r="N32" s="242" t="s">
        <v>351</v>
      </c>
      <c r="O32" s="242" t="s">
        <v>352</v>
      </c>
      <c r="P32" s="215">
        <v>7.0</v>
      </c>
      <c r="Q32" s="215">
        <v>0.0</v>
      </c>
      <c r="R32" s="215" t="s">
        <v>63</v>
      </c>
      <c r="S32" s="215" t="s">
        <v>75</v>
      </c>
      <c r="T32" s="215" t="s">
        <v>353</v>
      </c>
      <c r="U32" s="215" t="s">
        <v>353</v>
      </c>
      <c r="V32" s="215" t="s">
        <v>56</v>
      </c>
      <c r="W32" s="215" t="s">
        <v>56</v>
      </c>
      <c r="X32" s="215" t="s">
        <v>63</v>
      </c>
      <c r="Y32" s="215" t="s">
        <v>63</v>
      </c>
      <c r="Z32" s="215" t="s">
        <v>53</v>
      </c>
      <c r="AA32" s="217"/>
      <c r="AB32" s="210" t="s">
        <v>53</v>
      </c>
      <c r="AC32" s="211">
        <v>42372.0</v>
      </c>
      <c r="AD32" s="242" t="s">
        <v>354</v>
      </c>
      <c r="AE32" s="243" t="s">
        <v>355</v>
      </c>
      <c r="AF32" s="243" t="s">
        <v>356</v>
      </c>
      <c r="AG32" s="215" t="s">
        <v>53</v>
      </c>
      <c r="AH32" s="216">
        <v>42434.0</v>
      </c>
      <c r="AI32" s="217"/>
      <c r="AJ32" s="218">
        <v>42434.0</v>
      </c>
      <c r="AK32" s="217"/>
      <c r="AL32" s="217"/>
      <c r="AM32" s="244"/>
      <c r="AN32" s="210" t="s">
        <v>53</v>
      </c>
      <c r="AO32" s="211">
        <v>42372.0</v>
      </c>
      <c r="AP32" s="245" t="s">
        <v>357</v>
      </c>
      <c r="AQ32" s="243" t="s">
        <v>358</v>
      </c>
      <c r="AR32" s="243" t="s">
        <v>359</v>
      </c>
      <c r="AS32" s="215" t="s">
        <v>53</v>
      </c>
      <c r="AT32" s="216">
        <v>42434.0</v>
      </c>
      <c r="AU32" s="217"/>
      <c r="AV32" s="215" t="s">
        <v>360</v>
      </c>
      <c r="AW32" s="217"/>
      <c r="AX32" s="217"/>
      <c r="AY32" s="217"/>
      <c r="AZ32" s="246"/>
    </row>
    <row r="33" ht="15.0" customHeight="1">
      <c r="A33" s="204" t="s">
        <v>53</v>
      </c>
      <c r="B33" s="205" t="s">
        <v>361</v>
      </c>
      <c r="C33" s="206" t="s">
        <v>318</v>
      </c>
      <c r="D33" s="207" t="s">
        <v>56</v>
      </c>
      <c r="E33" s="204" t="s">
        <v>56</v>
      </c>
      <c r="F33" s="204" t="s">
        <v>56</v>
      </c>
      <c r="G33" s="204" t="s">
        <v>362</v>
      </c>
      <c r="H33" s="204" t="s">
        <v>56</v>
      </c>
      <c r="I33" s="204">
        <v>12.45114</v>
      </c>
      <c r="J33" s="204">
        <v>0.0</v>
      </c>
      <c r="K33" s="204" t="s">
        <v>63</v>
      </c>
      <c r="L33" s="204" t="s">
        <v>68</v>
      </c>
      <c r="M33" s="208" t="s">
        <v>363</v>
      </c>
      <c r="N33" s="208" t="s">
        <v>364</v>
      </c>
      <c r="O33" s="208" t="s">
        <v>365</v>
      </c>
      <c r="P33" s="204">
        <v>3.0</v>
      </c>
      <c r="Q33" s="204">
        <v>0.0</v>
      </c>
      <c r="R33" s="204" t="s">
        <v>63</v>
      </c>
      <c r="S33" s="204" t="s">
        <v>75</v>
      </c>
      <c r="T33" s="204" t="s">
        <v>366</v>
      </c>
      <c r="U33" s="204" t="s">
        <v>323</v>
      </c>
      <c r="V33" s="204" t="s">
        <v>56</v>
      </c>
      <c r="W33" s="204" t="s">
        <v>56</v>
      </c>
      <c r="X33" s="204" t="s">
        <v>367</v>
      </c>
      <c r="Y33" s="204" t="s">
        <v>368</v>
      </c>
      <c r="Z33" s="204" t="s">
        <v>53</v>
      </c>
      <c r="AA33" s="215" t="s">
        <v>369</v>
      </c>
      <c r="AB33" s="247"/>
      <c r="AC33" s="234"/>
      <c r="AD33" s="234"/>
      <c r="AE33" s="234"/>
      <c r="AF33" s="234"/>
      <c r="AG33" s="248"/>
      <c r="AH33" s="248"/>
      <c r="AI33" s="249"/>
      <c r="AJ33" s="249"/>
      <c r="AK33" s="234"/>
      <c r="AL33" s="234"/>
      <c r="AM33" s="250"/>
      <c r="AN33" s="251" t="s">
        <v>53</v>
      </c>
      <c r="AO33" s="216">
        <v>42381.0</v>
      </c>
      <c r="AP33" s="252"/>
      <c r="AQ33" s="253" t="s">
        <v>370</v>
      </c>
      <c r="AR33" s="243" t="s">
        <v>371</v>
      </c>
      <c r="AS33" s="215" t="s">
        <v>53</v>
      </c>
      <c r="AT33" s="216">
        <v>42434.0</v>
      </c>
      <c r="AU33" s="252"/>
      <c r="AV33" s="216">
        <v>42434.0</v>
      </c>
      <c r="AZ33" s="254"/>
    </row>
    <row r="34" ht="15.0" customHeight="1">
      <c r="A34" s="204" t="s">
        <v>53</v>
      </c>
      <c r="B34" s="239" t="s">
        <v>372</v>
      </c>
      <c r="C34" s="206" t="s">
        <v>318</v>
      </c>
      <c r="D34" s="207" t="s">
        <v>56</v>
      </c>
      <c r="E34" s="204" t="s">
        <v>56</v>
      </c>
      <c r="F34" s="204" t="s">
        <v>56</v>
      </c>
      <c r="G34" s="204" t="s">
        <v>56</v>
      </c>
      <c r="H34" s="204" t="s">
        <v>63</v>
      </c>
      <c r="I34" s="204" t="s">
        <v>63</v>
      </c>
      <c r="J34" s="204" t="s">
        <v>63</v>
      </c>
      <c r="K34" s="204" t="s">
        <v>63</v>
      </c>
      <c r="L34" s="204" t="s">
        <v>68</v>
      </c>
      <c r="M34" s="242" t="s">
        <v>373</v>
      </c>
      <c r="N34" s="242" t="s">
        <v>374</v>
      </c>
      <c r="O34" s="242" t="s">
        <v>375</v>
      </c>
      <c r="P34" s="204">
        <v>3.0</v>
      </c>
      <c r="Q34" s="204">
        <v>0.0</v>
      </c>
      <c r="R34" s="204" t="s">
        <v>63</v>
      </c>
      <c r="S34" s="204" t="s">
        <v>75</v>
      </c>
      <c r="T34" s="215" t="s">
        <v>376</v>
      </c>
      <c r="U34" s="215" t="s">
        <v>353</v>
      </c>
      <c r="V34" s="204" t="s">
        <v>56</v>
      </c>
      <c r="W34" s="204" t="s">
        <v>56</v>
      </c>
      <c r="X34" s="204" t="s">
        <v>63</v>
      </c>
      <c r="Y34" s="204" t="s">
        <v>63</v>
      </c>
      <c r="Z34" s="204" t="s">
        <v>53</v>
      </c>
      <c r="AA34" s="204" t="s">
        <v>377</v>
      </c>
      <c r="AB34" s="210" t="s">
        <v>53</v>
      </c>
      <c r="AC34" s="211">
        <v>42373.0</v>
      </c>
      <c r="AD34" s="242" t="s">
        <v>354</v>
      </c>
      <c r="AE34" s="243" t="s">
        <v>378</v>
      </c>
      <c r="AF34" s="243" t="s">
        <v>379</v>
      </c>
      <c r="AG34" s="215" t="s">
        <v>53</v>
      </c>
      <c r="AH34" s="216">
        <v>42434.0</v>
      </c>
      <c r="AI34" s="252"/>
      <c r="AJ34" s="218">
        <v>42434.0</v>
      </c>
      <c r="AM34" s="255"/>
      <c r="AN34" s="234"/>
      <c r="AO34" s="234"/>
      <c r="AP34" s="234"/>
      <c r="AQ34" s="256"/>
      <c r="AR34" s="256"/>
      <c r="AS34" s="248"/>
      <c r="AT34" s="248"/>
      <c r="AU34" s="249"/>
      <c r="AV34" s="248"/>
      <c r="AW34" s="234"/>
      <c r="AX34" s="234"/>
      <c r="AY34" s="234"/>
      <c r="AZ34" s="257"/>
    </row>
    <row r="35" ht="15.0" customHeight="1">
      <c r="A35" s="204" t="s">
        <v>53</v>
      </c>
      <c r="B35" s="205" t="s">
        <v>380</v>
      </c>
      <c r="C35" s="206" t="s">
        <v>318</v>
      </c>
      <c r="D35" s="207" t="s">
        <v>56</v>
      </c>
      <c r="E35" s="204" t="s">
        <v>56</v>
      </c>
      <c r="F35" s="204" t="s">
        <v>56</v>
      </c>
      <c r="G35" s="204" t="s">
        <v>56</v>
      </c>
      <c r="H35" s="204" t="s">
        <v>56</v>
      </c>
      <c r="I35" s="204">
        <v>16.934511</v>
      </c>
      <c r="J35" s="204" t="s">
        <v>381</v>
      </c>
      <c r="K35" s="204" t="s">
        <v>63</v>
      </c>
      <c r="L35" s="204" t="s">
        <v>68</v>
      </c>
      <c r="M35" s="208" t="s">
        <v>382</v>
      </c>
      <c r="N35" s="208" t="s">
        <v>383</v>
      </c>
      <c r="O35" s="208" t="s">
        <v>384</v>
      </c>
      <c r="P35" s="204">
        <v>3.0</v>
      </c>
      <c r="Q35" s="204">
        <v>0.0</v>
      </c>
      <c r="R35" s="204" t="s">
        <v>63</v>
      </c>
      <c r="S35" s="204" t="s">
        <v>75</v>
      </c>
      <c r="T35" s="204" t="s">
        <v>322</v>
      </c>
      <c r="U35" s="204" t="s">
        <v>323</v>
      </c>
      <c r="V35" s="204" t="s">
        <v>56</v>
      </c>
      <c r="W35" s="204" t="s">
        <v>56</v>
      </c>
      <c r="X35" s="204" t="s">
        <v>385</v>
      </c>
      <c r="Y35" s="204" t="s">
        <v>386</v>
      </c>
      <c r="Z35" s="204" t="s">
        <v>53</v>
      </c>
      <c r="AA35" s="209"/>
      <c r="AB35" s="210" t="s">
        <v>53</v>
      </c>
      <c r="AC35" s="211">
        <v>42381.0</v>
      </c>
      <c r="AD35" s="245" t="s">
        <v>63</v>
      </c>
      <c r="AE35" s="243" t="s">
        <v>387</v>
      </c>
      <c r="AF35" s="243" t="s">
        <v>388</v>
      </c>
      <c r="AG35" s="215" t="s">
        <v>53</v>
      </c>
      <c r="AH35" s="216">
        <v>42434.0</v>
      </c>
      <c r="AI35" s="252"/>
      <c r="AJ35" s="218">
        <v>42434.0</v>
      </c>
      <c r="AM35" s="255"/>
      <c r="AN35" s="210" t="s">
        <v>53</v>
      </c>
      <c r="AO35" s="211">
        <v>42381.0</v>
      </c>
      <c r="AQ35" s="243" t="s">
        <v>389</v>
      </c>
      <c r="AR35" s="243" t="s">
        <v>390</v>
      </c>
      <c r="AS35" s="215" t="s">
        <v>53</v>
      </c>
      <c r="AT35" s="216">
        <v>42434.0</v>
      </c>
      <c r="AU35" s="252"/>
      <c r="AV35" s="216">
        <v>42434.0</v>
      </c>
      <c r="AZ35" s="254"/>
    </row>
    <row r="36" ht="15.0" customHeight="1">
      <c r="A36" s="204" t="s">
        <v>53</v>
      </c>
      <c r="B36" s="239" t="s">
        <v>391</v>
      </c>
      <c r="C36" s="206" t="s">
        <v>318</v>
      </c>
      <c r="D36" s="207" t="s">
        <v>56</v>
      </c>
      <c r="E36" s="204" t="s">
        <v>56</v>
      </c>
      <c r="F36" s="204" t="s">
        <v>56</v>
      </c>
      <c r="G36" s="204" t="s">
        <v>56</v>
      </c>
      <c r="H36" s="204" t="s">
        <v>56</v>
      </c>
      <c r="I36" s="204">
        <v>13.098228</v>
      </c>
      <c r="J36" s="204">
        <v>0.0</v>
      </c>
      <c r="K36" s="204" t="s">
        <v>63</v>
      </c>
      <c r="L36" s="204" t="s">
        <v>68</v>
      </c>
      <c r="M36" s="242" t="s">
        <v>392</v>
      </c>
      <c r="N36" s="242" t="s">
        <v>393</v>
      </c>
      <c r="O36" s="242" t="s">
        <v>394</v>
      </c>
      <c r="P36" s="204">
        <v>7.0</v>
      </c>
      <c r="Q36" s="204">
        <v>0.0</v>
      </c>
      <c r="R36" s="204" t="s">
        <v>63</v>
      </c>
      <c r="S36" s="204" t="s">
        <v>75</v>
      </c>
      <c r="T36" s="215" t="s">
        <v>353</v>
      </c>
      <c r="U36" s="215" t="s">
        <v>353</v>
      </c>
      <c r="V36" s="204" t="s">
        <v>56</v>
      </c>
      <c r="W36" s="204" t="s">
        <v>56</v>
      </c>
      <c r="X36" s="204" t="s">
        <v>63</v>
      </c>
      <c r="Y36" s="204" t="s">
        <v>63</v>
      </c>
      <c r="Z36" s="204" t="s">
        <v>53</v>
      </c>
      <c r="AA36" s="209"/>
      <c r="AB36" s="210" t="s">
        <v>53</v>
      </c>
      <c r="AC36" s="211">
        <v>42372.0</v>
      </c>
      <c r="AD36" s="245" t="s">
        <v>63</v>
      </c>
      <c r="AE36" s="253" t="s">
        <v>395</v>
      </c>
      <c r="AF36" s="243" t="s">
        <v>396</v>
      </c>
      <c r="AG36" s="215" t="s">
        <v>53</v>
      </c>
      <c r="AH36" s="216">
        <v>42434.0</v>
      </c>
      <c r="AI36" s="252"/>
      <c r="AJ36" s="218">
        <v>42434.0</v>
      </c>
      <c r="AM36" s="255"/>
      <c r="AN36" s="210" t="s">
        <v>53</v>
      </c>
      <c r="AO36" s="211">
        <v>42372.0</v>
      </c>
      <c r="AQ36" s="243" t="s">
        <v>397</v>
      </c>
      <c r="AR36" s="243" t="s">
        <v>398</v>
      </c>
      <c r="AS36" s="215" t="s">
        <v>53</v>
      </c>
      <c r="AT36" s="216">
        <v>42434.0</v>
      </c>
      <c r="AU36" s="252"/>
      <c r="AV36" s="216">
        <v>42434.0</v>
      </c>
      <c r="AZ36" s="254"/>
    </row>
    <row r="37" ht="15.0" customHeight="1">
      <c r="A37" s="204" t="s">
        <v>53</v>
      </c>
      <c r="B37" s="205" t="s">
        <v>399</v>
      </c>
      <c r="C37" s="206" t="s">
        <v>318</v>
      </c>
      <c r="D37" s="207" t="s">
        <v>56</v>
      </c>
      <c r="E37" s="204" t="s">
        <v>56</v>
      </c>
      <c r="F37" s="204" t="s">
        <v>56</v>
      </c>
      <c r="G37" s="204" t="s">
        <v>400</v>
      </c>
      <c r="H37" s="204" t="s">
        <v>56</v>
      </c>
      <c r="I37" s="204">
        <v>12.474216</v>
      </c>
      <c r="J37" s="204">
        <v>0.0</v>
      </c>
      <c r="K37" s="204" t="s">
        <v>63</v>
      </c>
      <c r="L37" s="204" t="s">
        <v>68</v>
      </c>
      <c r="M37" s="242" t="s">
        <v>401</v>
      </c>
      <c r="N37" s="242" t="s">
        <v>402</v>
      </c>
      <c r="O37" s="242" t="s">
        <v>403</v>
      </c>
      <c r="P37" s="204">
        <v>4.0</v>
      </c>
      <c r="Q37" s="204">
        <v>0.0</v>
      </c>
      <c r="R37" s="204" t="s">
        <v>63</v>
      </c>
      <c r="S37" s="204" t="s">
        <v>75</v>
      </c>
      <c r="T37" s="215" t="s">
        <v>404</v>
      </c>
      <c r="U37" s="204" t="s">
        <v>323</v>
      </c>
      <c r="V37" s="204" t="s">
        <v>56</v>
      </c>
      <c r="W37" s="204" t="s">
        <v>56</v>
      </c>
      <c r="X37" s="204" t="s">
        <v>405</v>
      </c>
      <c r="Y37" s="204" t="s">
        <v>406</v>
      </c>
      <c r="Z37" s="204" t="s">
        <v>53</v>
      </c>
      <c r="AA37" s="209"/>
      <c r="AB37" s="247"/>
      <c r="AC37" s="234"/>
      <c r="AD37" s="234"/>
      <c r="AE37" s="234"/>
      <c r="AF37" s="234"/>
      <c r="AG37" s="248"/>
      <c r="AH37" s="248"/>
      <c r="AI37" s="249"/>
      <c r="AJ37" s="249"/>
      <c r="AK37" s="234"/>
      <c r="AL37" s="234"/>
      <c r="AM37" s="250"/>
      <c r="AN37" s="210" t="s">
        <v>53</v>
      </c>
      <c r="AO37" s="211">
        <v>42381.0</v>
      </c>
      <c r="AQ37" s="243" t="s">
        <v>407</v>
      </c>
      <c r="AR37" s="243" t="s">
        <v>330</v>
      </c>
      <c r="AS37" s="215" t="s">
        <v>53</v>
      </c>
      <c r="AT37" s="216">
        <v>42434.0</v>
      </c>
      <c r="AU37" s="252"/>
      <c r="AV37" s="216">
        <v>42434.0</v>
      </c>
      <c r="AZ37" s="254"/>
    </row>
    <row r="38" ht="15.0" customHeight="1">
      <c r="A38" s="204" t="s">
        <v>53</v>
      </c>
      <c r="B38" s="239" t="s">
        <v>408</v>
      </c>
      <c r="C38" s="206" t="s">
        <v>318</v>
      </c>
      <c r="D38" s="207" t="s">
        <v>56</v>
      </c>
      <c r="E38" s="204" t="s">
        <v>56</v>
      </c>
      <c r="F38" s="204" t="s">
        <v>56</v>
      </c>
      <c r="G38" s="204" t="s">
        <v>56</v>
      </c>
      <c r="H38" s="204" t="s">
        <v>56</v>
      </c>
      <c r="I38" s="204">
        <v>13.798151</v>
      </c>
      <c r="J38" s="204">
        <v>0.0</v>
      </c>
      <c r="K38" s="204" t="s">
        <v>63</v>
      </c>
      <c r="L38" s="204" t="s">
        <v>68</v>
      </c>
      <c r="M38" s="242" t="s">
        <v>409</v>
      </c>
      <c r="N38" s="242" t="s">
        <v>410</v>
      </c>
      <c r="O38" s="242" t="s">
        <v>411</v>
      </c>
      <c r="P38" s="204">
        <v>6.0</v>
      </c>
      <c r="Q38" s="204">
        <v>0.0</v>
      </c>
      <c r="R38" s="204" t="s">
        <v>63</v>
      </c>
      <c r="S38" s="204" t="s">
        <v>75</v>
      </c>
      <c r="T38" s="215" t="s">
        <v>353</v>
      </c>
      <c r="U38" s="215" t="s">
        <v>353</v>
      </c>
      <c r="V38" s="204" t="s">
        <v>56</v>
      </c>
      <c r="W38" s="204" t="s">
        <v>56</v>
      </c>
      <c r="X38" s="204" t="s">
        <v>412</v>
      </c>
      <c r="Y38" s="204" t="s">
        <v>413</v>
      </c>
      <c r="Z38" s="204" t="s">
        <v>53</v>
      </c>
      <c r="AA38" s="209"/>
      <c r="AB38" s="210" t="s">
        <v>53</v>
      </c>
      <c r="AC38" s="211">
        <v>42372.0</v>
      </c>
      <c r="AD38" s="245" t="s">
        <v>63</v>
      </c>
      <c r="AE38" s="243" t="s">
        <v>414</v>
      </c>
      <c r="AF38" s="243" t="s">
        <v>415</v>
      </c>
      <c r="AG38" s="215" t="s">
        <v>53</v>
      </c>
      <c r="AH38" s="216">
        <v>42434.0</v>
      </c>
      <c r="AI38" s="252"/>
      <c r="AJ38" s="218">
        <v>42434.0</v>
      </c>
      <c r="AM38" s="255"/>
      <c r="AN38" s="210" t="s">
        <v>53</v>
      </c>
      <c r="AO38" s="211">
        <v>42372.0</v>
      </c>
      <c r="AQ38" s="243" t="s">
        <v>416</v>
      </c>
      <c r="AR38" s="243" t="s">
        <v>398</v>
      </c>
      <c r="AS38" s="215" t="s">
        <v>53</v>
      </c>
      <c r="AT38" s="216">
        <v>42434.0</v>
      </c>
      <c r="AU38" s="252"/>
      <c r="AV38" s="216">
        <v>42434.0</v>
      </c>
      <c r="AZ38" s="254"/>
    </row>
    <row r="39" ht="15.0" customHeight="1">
      <c r="A39" s="204" t="s">
        <v>53</v>
      </c>
      <c r="B39" s="239" t="s">
        <v>417</v>
      </c>
      <c r="C39" s="206" t="s">
        <v>318</v>
      </c>
      <c r="D39" s="207" t="s">
        <v>56</v>
      </c>
      <c r="E39" s="204" t="s">
        <v>56</v>
      </c>
      <c r="F39" s="204" t="s">
        <v>56</v>
      </c>
      <c r="G39" s="204" t="s">
        <v>56</v>
      </c>
      <c r="H39" s="204" t="s">
        <v>56</v>
      </c>
      <c r="I39" s="204">
        <v>9.185064</v>
      </c>
      <c r="J39" s="204">
        <v>0.0</v>
      </c>
      <c r="K39" s="204" t="s">
        <v>63</v>
      </c>
      <c r="L39" s="204" t="s">
        <v>68</v>
      </c>
      <c r="M39" s="208" t="s">
        <v>418</v>
      </c>
      <c r="N39" s="208" t="s">
        <v>419</v>
      </c>
      <c r="O39" s="208" t="s">
        <v>420</v>
      </c>
      <c r="P39" s="204">
        <v>7.0</v>
      </c>
      <c r="Q39" s="204">
        <v>0.0</v>
      </c>
      <c r="R39" s="204" t="s">
        <v>63</v>
      </c>
      <c r="S39" s="204" t="s">
        <v>75</v>
      </c>
      <c r="T39" s="215" t="s">
        <v>421</v>
      </c>
      <c r="U39" s="215" t="s">
        <v>421</v>
      </c>
      <c r="V39" s="204" t="s">
        <v>56</v>
      </c>
      <c r="W39" s="204" t="s">
        <v>56</v>
      </c>
      <c r="X39" s="204" t="s">
        <v>63</v>
      </c>
      <c r="Y39" s="204" t="s">
        <v>63</v>
      </c>
      <c r="Z39" s="204" t="s">
        <v>53</v>
      </c>
      <c r="AA39" s="258" t="s">
        <v>422</v>
      </c>
      <c r="AB39" s="251" t="s">
        <v>53</v>
      </c>
      <c r="AC39" s="216">
        <v>42380.0</v>
      </c>
      <c r="AD39" s="212" t="s">
        <v>326</v>
      </c>
      <c r="AE39" s="253" t="s">
        <v>423</v>
      </c>
      <c r="AF39" s="243" t="s">
        <v>424</v>
      </c>
      <c r="AG39" s="215" t="s">
        <v>53</v>
      </c>
      <c r="AH39" s="216">
        <v>42434.0</v>
      </c>
      <c r="AI39" s="252"/>
      <c r="AJ39" s="218">
        <v>42434.0</v>
      </c>
      <c r="AM39" s="255"/>
      <c r="AN39" s="251" t="s">
        <v>53</v>
      </c>
      <c r="AO39" s="216">
        <v>42380.0</v>
      </c>
      <c r="AP39" s="245" t="s">
        <v>357</v>
      </c>
      <c r="AQ39" s="243" t="s">
        <v>425</v>
      </c>
      <c r="AR39" s="243" t="s">
        <v>426</v>
      </c>
      <c r="AS39" s="215" t="s">
        <v>53</v>
      </c>
      <c r="AT39" s="216">
        <v>42434.0</v>
      </c>
      <c r="AU39" s="252"/>
      <c r="AV39" s="215" t="s">
        <v>360</v>
      </c>
      <c r="AZ39" s="254"/>
    </row>
    <row r="40" ht="15.0" customHeight="1">
      <c r="A40" s="204" t="s">
        <v>53</v>
      </c>
      <c r="B40" s="239" t="s">
        <v>427</v>
      </c>
      <c r="C40" s="206" t="s">
        <v>318</v>
      </c>
      <c r="D40" s="207" t="s">
        <v>56</v>
      </c>
      <c r="E40" s="204" t="s">
        <v>56</v>
      </c>
      <c r="F40" s="204" t="s">
        <v>56</v>
      </c>
      <c r="G40" s="204" t="s">
        <v>56</v>
      </c>
      <c r="H40" s="204" t="s">
        <v>56</v>
      </c>
      <c r="I40" s="204">
        <v>12.222741</v>
      </c>
      <c r="J40" s="204">
        <v>0.0</v>
      </c>
      <c r="K40" s="204" t="s">
        <v>63</v>
      </c>
      <c r="L40" s="204" t="s">
        <v>68</v>
      </c>
      <c r="M40" s="242" t="s">
        <v>428</v>
      </c>
      <c r="N40" s="242" t="s">
        <v>429</v>
      </c>
      <c r="O40" s="242" t="s">
        <v>430</v>
      </c>
      <c r="P40" s="204">
        <v>5.0</v>
      </c>
      <c r="Q40" s="204">
        <v>0.0</v>
      </c>
      <c r="R40" s="204" t="s">
        <v>63</v>
      </c>
      <c r="S40" s="204" t="s">
        <v>75</v>
      </c>
      <c r="T40" s="215" t="s">
        <v>353</v>
      </c>
      <c r="U40" s="215" t="s">
        <v>353</v>
      </c>
      <c r="V40" s="204" t="s">
        <v>56</v>
      </c>
      <c r="W40" s="204" t="s">
        <v>56</v>
      </c>
      <c r="X40" s="204" t="s">
        <v>431</v>
      </c>
      <c r="Y40" s="204" t="s">
        <v>432</v>
      </c>
      <c r="Z40" s="204" t="s">
        <v>53</v>
      </c>
      <c r="AB40" s="210" t="s">
        <v>53</v>
      </c>
      <c r="AC40" s="211">
        <v>42373.0</v>
      </c>
      <c r="AD40" s="245" t="s">
        <v>63</v>
      </c>
      <c r="AE40" s="243" t="s">
        <v>433</v>
      </c>
      <c r="AF40" s="243" t="s">
        <v>434</v>
      </c>
      <c r="AG40" s="215" t="s">
        <v>53</v>
      </c>
      <c r="AH40" s="216">
        <v>42434.0</v>
      </c>
      <c r="AI40" s="252"/>
      <c r="AJ40" s="218">
        <v>42434.0</v>
      </c>
      <c r="AM40" s="255"/>
      <c r="AN40" s="234"/>
      <c r="AO40" s="234"/>
      <c r="AP40" s="234"/>
      <c r="AQ40" s="234"/>
      <c r="AR40" s="234"/>
      <c r="AS40" s="248"/>
      <c r="AT40" s="248"/>
      <c r="AU40" s="249"/>
      <c r="AV40" s="248"/>
      <c r="AW40" s="234"/>
      <c r="AX40" s="234"/>
      <c r="AY40" s="234"/>
      <c r="AZ40" s="254"/>
    </row>
    <row r="41" ht="15.0" customHeight="1">
      <c r="A41" s="204" t="s">
        <v>53</v>
      </c>
      <c r="B41" s="239" t="s">
        <v>435</v>
      </c>
      <c r="C41" s="206" t="s">
        <v>318</v>
      </c>
      <c r="D41" s="207" t="s">
        <v>56</v>
      </c>
      <c r="E41" s="204" t="s">
        <v>56</v>
      </c>
      <c r="F41" s="204" t="s">
        <v>56</v>
      </c>
      <c r="G41" s="204" t="s">
        <v>56</v>
      </c>
      <c r="H41" s="204" t="s">
        <v>56</v>
      </c>
      <c r="I41" s="204">
        <v>12.741938</v>
      </c>
      <c r="J41" s="204">
        <v>0.0</v>
      </c>
      <c r="K41" s="204" t="s">
        <v>63</v>
      </c>
      <c r="L41" s="204" t="s">
        <v>68</v>
      </c>
      <c r="M41" s="242" t="s">
        <v>436</v>
      </c>
      <c r="N41" s="242" t="s">
        <v>437</v>
      </c>
      <c r="O41" s="208" t="s">
        <v>438</v>
      </c>
      <c r="P41" s="204">
        <v>7.0</v>
      </c>
      <c r="Q41" s="204">
        <v>0.0</v>
      </c>
      <c r="R41" s="204" t="s">
        <v>63</v>
      </c>
      <c r="S41" s="204" t="s">
        <v>75</v>
      </c>
      <c r="T41" s="215" t="s">
        <v>353</v>
      </c>
      <c r="U41" s="215" t="s">
        <v>353</v>
      </c>
      <c r="V41" s="204" t="s">
        <v>56</v>
      </c>
      <c r="W41" s="204" t="s">
        <v>56</v>
      </c>
      <c r="X41" s="204" t="s">
        <v>63</v>
      </c>
      <c r="Y41" s="204" t="s">
        <v>63</v>
      </c>
      <c r="Z41" s="204" t="s">
        <v>53</v>
      </c>
      <c r="AB41" s="210" t="s">
        <v>53</v>
      </c>
      <c r="AC41" s="211">
        <v>42372.0</v>
      </c>
      <c r="AD41" s="212" t="s">
        <v>439</v>
      </c>
      <c r="AE41" s="253" t="s">
        <v>440</v>
      </c>
      <c r="AF41" s="243" t="s">
        <v>441</v>
      </c>
      <c r="AG41" s="215" t="s">
        <v>53</v>
      </c>
      <c r="AH41" s="216">
        <v>42434.0</v>
      </c>
      <c r="AI41" s="252"/>
      <c r="AJ41" s="218">
        <v>42434.0</v>
      </c>
      <c r="AM41" s="255"/>
      <c r="AN41" s="210" t="s">
        <v>53</v>
      </c>
      <c r="AO41" s="211">
        <v>42372.0</v>
      </c>
      <c r="AP41" s="245" t="s">
        <v>357</v>
      </c>
      <c r="AQ41" s="243" t="s">
        <v>442</v>
      </c>
      <c r="AR41" s="243" t="s">
        <v>426</v>
      </c>
      <c r="AS41" s="215" t="s">
        <v>53</v>
      </c>
      <c r="AT41" s="216">
        <v>42434.0</v>
      </c>
      <c r="AU41" s="252"/>
      <c r="AV41" s="215" t="s">
        <v>360</v>
      </c>
      <c r="AZ41" s="254"/>
    </row>
    <row r="42" ht="15.0" customHeight="1">
      <c r="A42" s="204" t="s">
        <v>53</v>
      </c>
      <c r="B42" s="259" t="s">
        <v>443</v>
      </c>
      <c r="C42" s="206" t="s">
        <v>318</v>
      </c>
      <c r="D42" s="207" t="s">
        <v>56</v>
      </c>
      <c r="E42" s="260" t="s">
        <v>56</v>
      </c>
      <c r="F42" s="260" t="s">
        <v>56</v>
      </c>
      <c r="G42" s="260" t="s">
        <v>56</v>
      </c>
      <c r="H42" s="245" t="s">
        <v>56</v>
      </c>
      <c r="I42" s="245">
        <v>9.635981</v>
      </c>
      <c r="J42" s="204">
        <v>0.0</v>
      </c>
      <c r="K42" s="204" t="s">
        <v>63</v>
      </c>
      <c r="L42" s="204" t="s">
        <v>68</v>
      </c>
      <c r="M42" s="245" t="s">
        <v>444</v>
      </c>
      <c r="N42" s="245" t="s">
        <v>225</v>
      </c>
      <c r="O42" s="212" t="s">
        <v>445</v>
      </c>
      <c r="P42" s="204">
        <v>7.0</v>
      </c>
      <c r="Q42" s="204">
        <v>0.0</v>
      </c>
      <c r="R42" s="204" t="s">
        <v>63</v>
      </c>
      <c r="S42" s="204" t="s">
        <v>75</v>
      </c>
      <c r="T42" s="204" t="s">
        <v>446</v>
      </c>
      <c r="U42" s="245" t="s">
        <v>446</v>
      </c>
      <c r="V42" s="260" t="s">
        <v>56</v>
      </c>
      <c r="W42" s="204" t="s">
        <v>56</v>
      </c>
      <c r="X42" s="204" t="s">
        <v>63</v>
      </c>
      <c r="Y42" s="204" t="s">
        <v>63</v>
      </c>
      <c r="Z42" s="204" t="s">
        <v>53</v>
      </c>
      <c r="AB42" s="210" t="s">
        <v>53</v>
      </c>
      <c r="AC42" s="211">
        <v>42372.0</v>
      </c>
      <c r="AD42" s="212" t="s">
        <v>447</v>
      </c>
      <c r="AE42" s="243" t="s">
        <v>448</v>
      </c>
      <c r="AF42" s="243" t="s">
        <v>449</v>
      </c>
      <c r="AG42" s="215" t="s">
        <v>53</v>
      </c>
      <c r="AH42" s="216">
        <v>42434.0</v>
      </c>
      <c r="AI42" s="252"/>
      <c r="AJ42" s="218">
        <v>42434.0</v>
      </c>
      <c r="AM42" s="255"/>
      <c r="AN42" s="210" t="s">
        <v>53</v>
      </c>
      <c r="AO42" s="211">
        <v>42372.0</v>
      </c>
      <c r="AP42" s="245" t="s">
        <v>357</v>
      </c>
      <c r="AQ42" s="243" t="s">
        <v>450</v>
      </c>
      <c r="AR42" s="243" t="s">
        <v>359</v>
      </c>
      <c r="AS42" s="215" t="s">
        <v>53</v>
      </c>
      <c r="AT42" s="216">
        <v>42434.0</v>
      </c>
      <c r="AU42" s="261"/>
      <c r="AV42" s="215" t="s">
        <v>360</v>
      </c>
      <c r="AW42" s="262"/>
      <c r="AZ42" s="254"/>
    </row>
    <row r="43" ht="15.0" customHeight="1">
      <c r="A43" s="262"/>
      <c r="B43" s="262"/>
      <c r="C43" s="262"/>
      <c r="D43" s="262"/>
      <c r="E43" s="262"/>
      <c r="F43" s="262"/>
      <c r="G43" s="262"/>
      <c r="V43" s="262"/>
      <c r="W43" s="262"/>
      <c r="X43" s="262"/>
      <c r="Y43" s="262"/>
      <c r="AD43" s="263"/>
      <c r="AQ43" s="264"/>
      <c r="AU43" s="262"/>
      <c r="AV43" s="262"/>
      <c r="AW43" s="262"/>
    </row>
    <row r="44" ht="15.0" customHeight="1">
      <c r="A44" s="262"/>
      <c r="B44" s="262"/>
      <c r="C44" s="262"/>
      <c r="D44" s="262"/>
      <c r="E44" s="262"/>
      <c r="F44" s="262"/>
      <c r="G44" s="262"/>
      <c r="V44" s="262"/>
      <c r="W44" s="262"/>
      <c r="X44" s="262"/>
      <c r="Y44" s="262"/>
      <c r="AD44" s="263"/>
      <c r="AQ44" s="264"/>
      <c r="AU44" s="262"/>
      <c r="AV44" s="262"/>
      <c r="AW44" s="262"/>
    </row>
    <row r="45" ht="15.0" customHeight="1">
      <c r="A45" s="262"/>
      <c r="B45" s="262"/>
      <c r="C45" s="262"/>
      <c r="D45" s="262"/>
      <c r="E45" s="262"/>
      <c r="F45" s="262"/>
      <c r="G45" s="262"/>
      <c r="V45" s="262"/>
      <c r="W45" s="262"/>
      <c r="X45" s="262"/>
      <c r="Y45" s="262"/>
      <c r="AD45" s="263"/>
      <c r="AQ45" s="264"/>
      <c r="AU45" s="262"/>
      <c r="AV45" s="262"/>
      <c r="AW45" s="262"/>
    </row>
    <row r="46" ht="15.0" customHeight="1">
      <c r="A46" s="262"/>
      <c r="B46" s="262"/>
      <c r="C46" s="262"/>
      <c r="D46" s="262"/>
      <c r="E46" s="262"/>
      <c r="F46" s="262"/>
      <c r="G46" s="262"/>
      <c r="V46" s="262"/>
      <c r="W46" s="262"/>
      <c r="X46" s="262"/>
      <c r="Y46" s="262"/>
      <c r="AD46" s="263"/>
      <c r="AQ46" s="264"/>
      <c r="AU46" s="262"/>
      <c r="AV46" s="262"/>
      <c r="AW46" s="262"/>
    </row>
    <row r="47" ht="15.0" customHeight="1">
      <c r="A47" s="262"/>
      <c r="B47" s="262"/>
      <c r="C47" s="262"/>
      <c r="D47" s="262"/>
      <c r="E47" s="262"/>
      <c r="F47" s="262"/>
      <c r="G47" s="262"/>
      <c r="V47" s="262"/>
      <c r="W47" s="262"/>
      <c r="X47" s="262"/>
      <c r="Y47" s="262"/>
      <c r="AD47" s="263"/>
      <c r="AQ47" s="264"/>
      <c r="AU47" s="262"/>
      <c r="AV47" s="262"/>
      <c r="AW47" s="262"/>
    </row>
    <row r="48" ht="15.0" customHeight="1">
      <c r="A48" s="262"/>
      <c r="B48" s="262"/>
      <c r="C48" s="262"/>
      <c r="D48" s="262"/>
      <c r="E48" s="262"/>
      <c r="F48" s="262"/>
      <c r="G48" s="262"/>
      <c r="V48" s="262"/>
      <c r="W48" s="262"/>
      <c r="X48" s="262"/>
      <c r="Y48" s="262"/>
      <c r="AD48" s="263"/>
      <c r="AQ48" s="264"/>
      <c r="AU48" s="262"/>
      <c r="AV48" s="262"/>
      <c r="AW48" s="262"/>
    </row>
  </sheetData>
  <mergeCells count="3">
    <mergeCell ref="AB2:AM2"/>
    <mergeCell ref="AN2:AY2"/>
    <mergeCell ref="E2:V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18.57"/>
    <col customWidth="1" min="2" max="2" width="23.29"/>
    <col customWidth="1" min="3" max="10" width="17.29"/>
    <col customWidth="1" min="11" max="11" width="26.71"/>
    <col customWidth="1" min="12" max="12" width="25.14"/>
    <col customWidth="1" min="13" max="13" width="30.57"/>
    <col customWidth="1" min="14" max="20" width="17.29"/>
    <col customWidth="1" min="21" max="21" width="19.57"/>
    <col customWidth="1" min="22" max="22" width="27.14"/>
    <col customWidth="1" min="23" max="27" width="17.29"/>
    <col customWidth="1" min="28" max="28" width="66.86"/>
    <col customWidth="1" min="29" max="29" width="31.14"/>
    <col customWidth="1" min="30" max="36" width="17.29"/>
    <col customWidth="1" min="37" max="37" width="49.0"/>
    <col customWidth="1" min="38" max="38" width="31.29"/>
    <col customWidth="1" min="39" max="45" width="17.29"/>
  </cols>
  <sheetData>
    <row r="1">
      <c r="A1" s="587"/>
      <c r="B1" s="177" t="s">
        <v>1716</v>
      </c>
      <c r="C1" s="1091" t="s">
        <v>1987</v>
      </c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1"/>
      <c r="Q1" s="470"/>
      <c r="R1" s="474"/>
      <c r="S1" s="471"/>
      <c r="T1" s="470"/>
      <c r="U1" s="470"/>
      <c r="V1" s="470"/>
      <c r="W1" s="470"/>
      <c r="X1" s="471"/>
      <c r="Y1" s="470"/>
      <c r="Z1" s="470"/>
      <c r="AA1" s="471"/>
      <c r="AB1" s="707"/>
      <c r="AC1" s="707"/>
      <c r="AD1" s="470"/>
      <c r="AE1" s="470"/>
      <c r="AF1" s="474"/>
      <c r="AG1" s="474"/>
      <c r="AH1" s="470"/>
      <c r="AI1" s="470"/>
      <c r="AJ1" s="470"/>
      <c r="AK1" s="1092"/>
      <c r="AL1" s="1092"/>
      <c r="AM1" s="471"/>
      <c r="AN1" s="470"/>
      <c r="AO1" s="474"/>
      <c r="AP1" s="474"/>
      <c r="AQ1" s="470"/>
      <c r="AR1" s="470"/>
      <c r="AS1" s="470"/>
    </row>
    <row r="2">
      <c r="A2" s="1093" t="s">
        <v>1719</v>
      </c>
      <c r="B2" s="1094" t="s">
        <v>689</v>
      </c>
      <c r="C2" s="1095" t="s">
        <v>1988</v>
      </c>
      <c r="D2" s="11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902"/>
      <c r="X2" s="13"/>
      <c r="Y2" s="903"/>
      <c r="Z2" s="11" t="s">
        <v>5</v>
      </c>
      <c r="AA2" s="12"/>
      <c r="AB2" s="12"/>
      <c r="AC2" s="12"/>
      <c r="AD2" s="12"/>
      <c r="AE2" s="12"/>
      <c r="AF2" s="12"/>
      <c r="AG2" s="12"/>
      <c r="AH2" s="12"/>
      <c r="AI2" s="11" t="s">
        <v>6</v>
      </c>
      <c r="AJ2" s="12"/>
      <c r="AK2" s="12"/>
      <c r="AL2" s="12"/>
      <c r="AM2" s="12"/>
      <c r="AN2" s="12"/>
      <c r="AO2" s="12"/>
      <c r="AP2" s="12"/>
      <c r="AQ2" s="12"/>
      <c r="AR2" s="16" t="s">
        <v>7</v>
      </c>
      <c r="AS2" s="16" t="s">
        <v>8</v>
      </c>
    </row>
    <row r="3">
      <c r="A3" s="1096" t="s">
        <v>9</v>
      </c>
      <c r="B3" s="634" t="s">
        <v>10</v>
      </c>
      <c r="C3" s="634" t="s">
        <v>12</v>
      </c>
      <c r="D3" s="904" t="s">
        <v>13</v>
      </c>
      <c r="E3" s="905" t="s">
        <v>14</v>
      </c>
      <c r="F3" s="905" t="s">
        <v>15</v>
      </c>
      <c r="G3" s="905" t="s">
        <v>16</v>
      </c>
      <c r="H3" s="905" t="s">
        <v>17</v>
      </c>
      <c r="I3" s="905" t="s">
        <v>18</v>
      </c>
      <c r="J3" s="905" t="s">
        <v>20</v>
      </c>
      <c r="K3" s="905" t="s">
        <v>21</v>
      </c>
      <c r="L3" s="905" t="s">
        <v>22</v>
      </c>
      <c r="M3" s="906" t="s">
        <v>23</v>
      </c>
      <c r="N3" s="905" t="s">
        <v>24</v>
      </c>
      <c r="O3" s="905" t="s">
        <v>25</v>
      </c>
      <c r="P3" s="905" t="s">
        <v>26</v>
      </c>
      <c r="Q3" s="907" t="s">
        <v>451</v>
      </c>
      <c r="R3" s="905" t="s">
        <v>28</v>
      </c>
      <c r="S3" s="907" t="s">
        <v>1721</v>
      </c>
      <c r="T3" s="907" t="s">
        <v>30</v>
      </c>
      <c r="U3" s="908" t="s">
        <v>31</v>
      </c>
      <c r="V3" s="909" t="s">
        <v>1722</v>
      </c>
      <c r="W3" s="910" t="s">
        <v>33</v>
      </c>
      <c r="X3" s="905" t="s">
        <v>34</v>
      </c>
      <c r="Y3" s="908" t="s">
        <v>35</v>
      </c>
      <c r="Z3" s="635" t="s">
        <v>1989</v>
      </c>
      <c r="AA3" s="636" t="s">
        <v>38</v>
      </c>
      <c r="AB3" s="1097" t="s">
        <v>39</v>
      </c>
      <c r="AC3" s="1097" t="s">
        <v>40</v>
      </c>
      <c r="AD3" s="912" t="s">
        <v>1990</v>
      </c>
      <c r="AE3" s="636" t="s">
        <v>43</v>
      </c>
      <c r="AF3" s="636" t="s">
        <v>44</v>
      </c>
      <c r="AG3" s="636" t="s">
        <v>45</v>
      </c>
      <c r="AH3" s="913" t="s">
        <v>46</v>
      </c>
      <c r="AI3" s="637" t="s">
        <v>1991</v>
      </c>
      <c r="AJ3" s="638" t="s">
        <v>38</v>
      </c>
      <c r="AK3" s="915" t="s">
        <v>39</v>
      </c>
      <c r="AL3" s="916" t="s">
        <v>40</v>
      </c>
      <c r="AM3" s="638" t="s">
        <v>41</v>
      </c>
      <c r="AN3" s="638" t="s">
        <v>43</v>
      </c>
      <c r="AO3" s="638" t="s">
        <v>44</v>
      </c>
      <c r="AP3" s="638" t="s">
        <v>45</v>
      </c>
      <c r="AQ3" s="917" t="s">
        <v>46</v>
      </c>
      <c r="AR3" s="639"/>
      <c r="AS3" s="634" t="s">
        <v>48</v>
      </c>
    </row>
    <row r="4">
      <c r="A4" s="640" t="s">
        <v>53</v>
      </c>
      <c r="B4" s="1098" t="s">
        <v>1992</v>
      </c>
      <c r="C4" s="689" t="s">
        <v>1993</v>
      </c>
      <c r="D4" s="691"/>
      <c r="E4" s="692"/>
      <c r="F4" s="692"/>
      <c r="G4" s="692"/>
      <c r="H4" s="692"/>
      <c r="I4" s="692"/>
      <c r="J4" s="692"/>
      <c r="K4" s="692"/>
      <c r="L4" s="692"/>
      <c r="M4" s="692"/>
      <c r="N4" s="692"/>
      <c r="O4" s="692"/>
      <c r="P4" s="692"/>
      <c r="Q4" s="692"/>
      <c r="R4" s="692"/>
      <c r="S4" s="692"/>
      <c r="T4" s="692"/>
      <c r="U4" s="692"/>
      <c r="V4" s="692"/>
      <c r="W4" s="692"/>
      <c r="X4" s="692"/>
      <c r="Y4" s="698"/>
      <c r="Z4" s="691"/>
      <c r="AA4" s="692"/>
      <c r="AB4" s="694"/>
      <c r="AC4" s="694"/>
      <c r="AD4" s="692"/>
      <c r="AE4" s="692"/>
      <c r="AF4" s="692"/>
      <c r="AG4" s="692"/>
      <c r="AH4" s="698"/>
      <c r="AI4" s="691"/>
      <c r="AJ4" s="692"/>
      <c r="AK4" s="693"/>
      <c r="AL4" s="693"/>
      <c r="AM4" s="692"/>
      <c r="AN4" s="692"/>
      <c r="AO4" s="692"/>
      <c r="AP4" s="692"/>
      <c r="AQ4" s="698"/>
      <c r="AR4" s="1099"/>
      <c r="AS4" s="1099"/>
    </row>
    <row r="5">
      <c r="A5" s="640" t="s">
        <v>53</v>
      </c>
      <c r="B5" s="1098" t="s">
        <v>1994</v>
      </c>
      <c r="C5" s="640" t="s">
        <v>56</v>
      </c>
      <c r="D5" s="657" t="s">
        <v>56</v>
      </c>
      <c r="E5" s="55" t="s">
        <v>56</v>
      </c>
      <c r="F5" s="55" t="s">
        <v>56</v>
      </c>
      <c r="G5" s="55" t="s">
        <v>56</v>
      </c>
      <c r="H5" s="55">
        <v>10.586647</v>
      </c>
      <c r="I5" s="55">
        <v>0.0</v>
      </c>
      <c r="J5" s="55" t="s">
        <v>53</v>
      </c>
      <c r="K5" s="963" t="s">
        <v>1995</v>
      </c>
      <c r="L5" s="963" t="s">
        <v>1996</v>
      </c>
      <c r="M5" s="963" t="s">
        <v>1997</v>
      </c>
      <c r="N5" s="660">
        <v>6.0</v>
      </c>
      <c r="O5" s="55">
        <v>0.0</v>
      </c>
      <c r="P5" s="55" t="s">
        <v>63</v>
      </c>
      <c r="Q5" s="55" t="s">
        <v>75</v>
      </c>
      <c r="R5" s="60">
        <v>41831.0</v>
      </c>
      <c r="S5" s="60">
        <v>41831.0</v>
      </c>
      <c r="T5" s="55" t="s">
        <v>56</v>
      </c>
      <c r="U5" s="55" t="s">
        <v>56</v>
      </c>
      <c r="V5" s="660" t="s">
        <v>916</v>
      </c>
      <c r="W5" s="660" t="s">
        <v>917</v>
      </c>
      <c r="X5" s="660" t="s">
        <v>1732</v>
      </c>
      <c r="Y5" s="685" t="s">
        <v>63</v>
      </c>
      <c r="Z5" s="922">
        <v>41854.0</v>
      </c>
      <c r="AA5" s="660" t="s">
        <v>63</v>
      </c>
      <c r="AB5" s="662" t="s">
        <v>1998</v>
      </c>
      <c r="AC5" s="658" t="s">
        <v>1999</v>
      </c>
      <c r="AD5" s="60">
        <v>41855.0</v>
      </c>
      <c r="AE5" s="659"/>
      <c r="AF5" s="660" t="s">
        <v>63</v>
      </c>
      <c r="AG5" s="55" t="s">
        <v>63</v>
      </c>
      <c r="AH5" s="925">
        <v>42236.0</v>
      </c>
      <c r="AI5" s="1100">
        <v>41515.0</v>
      </c>
      <c r="AJ5" s="660" t="s">
        <v>63</v>
      </c>
      <c r="AK5" s="658" t="s">
        <v>2000</v>
      </c>
      <c r="AL5" s="658" t="s">
        <v>2001</v>
      </c>
      <c r="AM5" s="152">
        <v>42198.0</v>
      </c>
      <c r="AN5" s="659"/>
      <c r="AO5" s="659"/>
      <c r="AP5" s="74" t="s">
        <v>2002</v>
      </c>
      <c r="AQ5" s="1101"/>
      <c r="AR5" s="656"/>
      <c r="AS5" s="656"/>
    </row>
    <row r="6">
      <c r="A6" s="1101"/>
      <c r="B6" s="1098" t="s">
        <v>2003</v>
      </c>
      <c r="C6" s="1102" t="s">
        <v>2004</v>
      </c>
      <c r="D6" s="691"/>
      <c r="E6" s="692"/>
      <c r="F6" s="692"/>
      <c r="G6" s="692"/>
      <c r="H6" s="692"/>
      <c r="I6" s="692"/>
      <c r="J6" s="692"/>
      <c r="K6" s="43"/>
      <c r="L6" s="43"/>
      <c r="M6" s="43"/>
      <c r="N6" s="692"/>
      <c r="O6" s="692"/>
      <c r="P6" s="692"/>
      <c r="Q6" s="692"/>
      <c r="R6" s="692"/>
      <c r="S6" s="692"/>
      <c r="T6" s="692"/>
      <c r="U6" s="692"/>
      <c r="V6" s="692"/>
      <c r="W6" s="692"/>
      <c r="X6" s="692"/>
      <c r="Y6" s="698"/>
      <c r="Z6" s="691"/>
      <c r="AA6" s="692"/>
      <c r="AB6" s="694"/>
      <c r="AC6" s="694"/>
      <c r="AD6" s="692"/>
      <c r="AE6" s="692"/>
      <c r="AF6" s="692"/>
      <c r="AG6" s="692"/>
      <c r="AH6" s="698"/>
      <c r="AI6" s="691"/>
      <c r="AJ6" s="692"/>
      <c r="AK6" s="693"/>
      <c r="AL6" s="693"/>
      <c r="AM6" s="164"/>
      <c r="AN6" s="692"/>
      <c r="AO6" s="692"/>
      <c r="AP6" s="692"/>
      <c r="AQ6" s="698"/>
      <c r="AR6" s="656"/>
      <c r="AS6" s="656"/>
    </row>
    <row r="7">
      <c r="A7" s="640" t="s">
        <v>53</v>
      </c>
      <c r="B7" s="1098" t="s">
        <v>2005</v>
      </c>
      <c r="C7" s="640" t="s">
        <v>56</v>
      </c>
      <c r="D7" s="657" t="s">
        <v>56</v>
      </c>
      <c r="E7" s="55" t="s">
        <v>56</v>
      </c>
      <c r="F7" s="55" t="s">
        <v>56</v>
      </c>
      <c r="G7" s="55" t="s">
        <v>56</v>
      </c>
      <c r="H7" s="55">
        <v>8.43035</v>
      </c>
      <c r="I7" s="55">
        <v>0.0</v>
      </c>
      <c r="J7" s="55" t="s">
        <v>53</v>
      </c>
      <c r="K7" s="658" t="s">
        <v>1130</v>
      </c>
      <c r="L7" s="658" t="s">
        <v>2006</v>
      </c>
      <c r="M7" s="658" t="s">
        <v>2007</v>
      </c>
      <c r="N7" s="55">
        <v>7.0</v>
      </c>
      <c r="O7" s="55">
        <v>0.0</v>
      </c>
      <c r="P7" s="55" t="s">
        <v>63</v>
      </c>
      <c r="Q7" s="55" t="s">
        <v>75</v>
      </c>
      <c r="R7" s="60">
        <v>41815.0</v>
      </c>
      <c r="S7" s="60">
        <v>41815.0</v>
      </c>
      <c r="T7" s="55" t="s">
        <v>56</v>
      </c>
      <c r="U7" s="55" t="s">
        <v>56</v>
      </c>
      <c r="V7" s="55" t="s">
        <v>63</v>
      </c>
      <c r="W7" s="55" t="s">
        <v>63</v>
      </c>
      <c r="X7" s="660" t="s">
        <v>1732</v>
      </c>
      <c r="Y7" s="685" t="s">
        <v>63</v>
      </c>
      <c r="Z7" s="922">
        <v>41854.0</v>
      </c>
      <c r="AA7" s="660" t="s">
        <v>63</v>
      </c>
      <c r="AB7" s="662" t="s">
        <v>1998</v>
      </c>
      <c r="AC7" s="662" t="s">
        <v>480</v>
      </c>
      <c r="AD7" s="60">
        <v>41855.0</v>
      </c>
      <c r="AE7" s="659"/>
      <c r="AF7" s="660" t="s">
        <v>63</v>
      </c>
      <c r="AG7" s="55" t="s">
        <v>63</v>
      </c>
      <c r="AH7" s="925">
        <v>42236.0</v>
      </c>
      <c r="AI7" s="1100">
        <v>41515.0</v>
      </c>
      <c r="AJ7" s="660" t="s">
        <v>63</v>
      </c>
      <c r="AK7" s="662" t="s">
        <v>2008</v>
      </c>
      <c r="AL7" s="662" t="s">
        <v>1342</v>
      </c>
      <c r="AM7" s="109" t="s">
        <v>2009</v>
      </c>
      <c r="AN7" s="1103"/>
      <c r="AO7" s="109" t="s">
        <v>2010</v>
      </c>
      <c r="AP7" s="54" t="s">
        <v>1006</v>
      </c>
      <c r="AQ7" s="1101"/>
      <c r="AR7" s="656"/>
      <c r="AS7" s="656"/>
    </row>
    <row r="8">
      <c r="A8" s="640" t="s">
        <v>53</v>
      </c>
      <c r="B8" s="1098" t="s">
        <v>2011</v>
      </c>
      <c r="C8" s="142" t="s">
        <v>2012</v>
      </c>
      <c r="D8" s="657" t="s">
        <v>56</v>
      </c>
      <c r="E8" s="55" t="s">
        <v>56</v>
      </c>
      <c r="F8" s="54" t="s">
        <v>56</v>
      </c>
      <c r="G8" s="55" t="s">
        <v>56</v>
      </c>
      <c r="H8" s="55">
        <v>7.611896</v>
      </c>
      <c r="I8" s="55" t="s">
        <v>2013</v>
      </c>
      <c r="J8" s="55" t="s">
        <v>68</v>
      </c>
      <c r="K8" s="963" t="s">
        <v>2014</v>
      </c>
      <c r="L8" s="963" t="s">
        <v>2015</v>
      </c>
      <c r="M8" s="963" t="s">
        <v>2016</v>
      </c>
      <c r="N8" s="55">
        <v>7.0</v>
      </c>
      <c r="O8" s="55">
        <v>0.0</v>
      </c>
      <c r="P8" s="55" t="s">
        <v>63</v>
      </c>
      <c r="Q8" s="55" t="s">
        <v>75</v>
      </c>
      <c r="R8" s="152">
        <v>41843.0</v>
      </c>
      <c r="S8" s="152">
        <v>41843.0</v>
      </c>
      <c r="T8" s="55" t="s">
        <v>56</v>
      </c>
      <c r="U8" s="55" t="s">
        <v>56</v>
      </c>
      <c r="V8" s="55" t="s">
        <v>63</v>
      </c>
      <c r="W8" s="55" t="s">
        <v>63</v>
      </c>
      <c r="X8" s="660" t="s">
        <v>1732</v>
      </c>
      <c r="Y8" s="685" t="s">
        <v>63</v>
      </c>
      <c r="Z8" s="922">
        <v>42060.0</v>
      </c>
      <c r="AA8" s="109" t="s">
        <v>63</v>
      </c>
      <c r="AB8" s="658" t="s">
        <v>2017</v>
      </c>
      <c r="AC8" s="658" t="s">
        <v>2018</v>
      </c>
      <c r="AD8" s="152">
        <v>41855.0</v>
      </c>
      <c r="AE8" s="700"/>
      <c r="AF8" s="1104" t="s">
        <v>63</v>
      </c>
      <c r="AG8" s="1" t="s">
        <v>63</v>
      </c>
      <c r="AH8" s="925">
        <v>42236.0</v>
      </c>
      <c r="AI8" s="1105">
        <v>42060.0</v>
      </c>
      <c r="AJ8" s="109" t="s">
        <v>63</v>
      </c>
      <c r="AK8" s="658" t="s">
        <v>2019</v>
      </c>
      <c r="AL8" s="662" t="s">
        <v>2020</v>
      </c>
      <c r="AM8" s="152">
        <v>41515.0</v>
      </c>
      <c r="AN8" s="1103"/>
      <c r="AO8" s="1103"/>
      <c r="AP8" s="54" t="s">
        <v>89</v>
      </c>
      <c r="AQ8" s="1101"/>
      <c r="AR8" s="656"/>
      <c r="AS8" s="656"/>
    </row>
    <row r="9">
      <c r="A9" s="640" t="s">
        <v>53</v>
      </c>
      <c r="B9" s="1098" t="s">
        <v>2021</v>
      </c>
      <c r="C9" s="640" t="s">
        <v>56</v>
      </c>
      <c r="D9" s="657" t="s">
        <v>56</v>
      </c>
      <c r="E9" s="55" t="s">
        <v>56</v>
      </c>
      <c r="F9" s="55" t="s">
        <v>56</v>
      </c>
      <c r="G9" s="55" t="s">
        <v>56</v>
      </c>
      <c r="H9" s="55">
        <v>8.021749</v>
      </c>
      <c r="I9" s="55" t="s">
        <v>2022</v>
      </c>
      <c r="J9" s="109" t="s">
        <v>2023</v>
      </c>
      <c r="K9" s="62" t="s">
        <v>2024</v>
      </c>
      <c r="L9" s="62" t="s">
        <v>2025</v>
      </c>
      <c r="M9" s="62" t="s">
        <v>2026</v>
      </c>
      <c r="N9" s="660">
        <v>3.0</v>
      </c>
      <c r="O9" s="55">
        <v>0.0</v>
      </c>
      <c r="P9" s="55" t="s">
        <v>63</v>
      </c>
      <c r="Q9" s="55" t="s">
        <v>75</v>
      </c>
      <c r="R9" s="60">
        <v>41849.0</v>
      </c>
      <c r="S9" s="60">
        <v>41849.0</v>
      </c>
      <c r="T9" s="55" t="s">
        <v>56</v>
      </c>
      <c r="U9" s="55" t="s">
        <v>56</v>
      </c>
      <c r="V9" s="660" t="s">
        <v>2027</v>
      </c>
      <c r="W9" s="660" t="s">
        <v>1606</v>
      </c>
      <c r="X9" s="660" t="s">
        <v>1732</v>
      </c>
      <c r="Y9" s="685" t="s">
        <v>891</v>
      </c>
      <c r="Z9" s="922">
        <v>41854.0</v>
      </c>
      <c r="AA9" s="660" t="s">
        <v>63</v>
      </c>
      <c r="AB9" s="662" t="s">
        <v>2028</v>
      </c>
      <c r="AC9" s="662" t="s">
        <v>2029</v>
      </c>
      <c r="AD9" s="60">
        <v>41855.0</v>
      </c>
      <c r="AE9" s="659"/>
      <c r="AF9" s="660" t="s">
        <v>63</v>
      </c>
      <c r="AG9" s="55" t="s">
        <v>2030</v>
      </c>
      <c r="AH9" s="925">
        <v>42236.0</v>
      </c>
      <c r="AI9" s="1106">
        <v>41515.0</v>
      </c>
      <c r="AJ9" s="1107" t="s">
        <v>63</v>
      </c>
      <c r="AK9" s="256" t="s">
        <v>2031</v>
      </c>
      <c r="AL9" s="256" t="s">
        <v>2032</v>
      </c>
      <c r="AM9" s="1108">
        <v>41515.0</v>
      </c>
      <c r="AN9" s="164"/>
      <c r="AO9" s="164"/>
      <c r="AP9" s="134" t="s">
        <v>2033</v>
      </c>
      <c r="AQ9" s="1109"/>
      <c r="AR9" s="656"/>
      <c r="AS9" s="656"/>
    </row>
    <row r="10">
      <c r="A10" s="640" t="s">
        <v>53</v>
      </c>
      <c r="B10" s="1098" t="s">
        <v>2034</v>
      </c>
      <c r="C10" s="142" t="s">
        <v>2035</v>
      </c>
      <c r="D10" s="657" t="s">
        <v>56</v>
      </c>
      <c r="E10" s="55" t="s">
        <v>56</v>
      </c>
      <c r="F10" s="55" t="s">
        <v>56</v>
      </c>
      <c r="G10" s="55" t="s">
        <v>56</v>
      </c>
      <c r="H10" s="55">
        <v>8.730588</v>
      </c>
      <c r="I10" s="55" t="s">
        <v>2036</v>
      </c>
      <c r="J10" s="55" t="s">
        <v>68</v>
      </c>
      <c r="K10" s="57" t="s">
        <v>2037</v>
      </c>
      <c r="L10" s="963" t="s">
        <v>2038</v>
      </c>
      <c r="M10" s="963" t="s">
        <v>2039</v>
      </c>
      <c r="N10" s="55">
        <v>5.0</v>
      </c>
      <c r="O10" s="55">
        <v>0.0</v>
      </c>
      <c r="P10" s="55" t="s">
        <v>63</v>
      </c>
      <c r="Q10" s="55" t="s">
        <v>75</v>
      </c>
      <c r="R10" s="60">
        <v>41834.0</v>
      </c>
      <c r="S10" s="60">
        <v>41834.0</v>
      </c>
      <c r="T10" s="55" t="s">
        <v>56</v>
      </c>
      <c r="U10" s="55" t="s">
        <v>56</v>
      </c>
      <c r="V10" s="55" t="s">
        <v>2040</v>
      </c>
      <c r="W10" s="55" t="s">
        <v>432</v>
      </c>
      <c r="X10" s="660" t="s">
        <v>1732</v>
      </c>
      <c r="Y10" s="685" t="s">
        <v>63</v>
      </c>
      <c r="Z10" s="922">
        <v>41854.0</v>
      </c>
      <c r="AA10" s="660" t="s">
        <v>63</v>
      </c>
      <c r="AB10" s="662" t="s">
        <v>2041</v>
      </c>
      <c r="AC10" s="662" t="s">
        <v>2042</v>
      </c>
      <c r="AD10" s="60">
        <v>41855.0</v>
      </c>
      <c r="AE10" s="659"/>
      <c r="AF10" s="109" t="s">
        <v>63</v>
      </c>
      <c r="AG10" s="55" t="s">
        <v>63</v>
      </c>
      <c r="AH10" s="925">
        <v>42236.0</v>
      </c>
      <c r="AI10" s="113" t="s">
        <v>1835</v>
      </c>
      <c r="AJ10" s="692"/>
      <c r="AK10" s="693"/>
      <c r="AL10" s="693"/>
      <c r="AM10" s="692"/>
      <c r="AN10" s="692"/>
      <c r="AO10" s="692"/>
      <c r="AP10" s="692"/>
      <c r="AQ10" s="698"/>
      <c r="AR10" s="656"/>
      <c r="AS10" s="656"/>
    </row>
    <row r="11">
      <c r="A11" s="640" t="s">
        <v>53</v>
      </c>
      <c r="B11" s="1098" t="s">
        <v>2043</v>
      </c>
      <c r="C11" s="142" t="s">
        <v>2012</v>
      </c>
      <c r="D11" s="657" t="s">
        <v>56</v>
      </c>
      <c r="E11" s="55" t="s">
        <v>56</v>
      </c>
      <c r="F11" s="55" t="s">
        <v>56</v>
      </c>
      <c r="G11" s="55" t="s">
        <v>56</v>
      </c>
      <c r="H11" s="55">
        <v>9.066768</v>
      </c>
      <c r="I11" s="55" t="s">
        <v>2044</v>
      </c>
      <c r="J11" s="55" t="s">
        <v>68</v>
      </c>
      <c r="K11" s="963" t="s">
        <v>2045</v>
      </c>
      <c r="L11" s="963" t="s">
        <v>2046</v>
      </c>
      <c r="M11" s="963" t="s">
        <v>2047</v>
      </c>
      <c r="N11" s="55">
        <v>4.0</v>
      </c>
      <c r="O11" s="55">
        <v>0.0</v>
      </c>
      <c r="P11" s="55" t="s">
        <v>63</v>
      </c>
      <c r="Q11" s="55" t="s">
        <v>75</v>
      </c>
      <c r="R11" s="60">
        <v>41834.0</v>
      </c>
      <c r="S11" s="60">
        <v>41834.0</v>
      </c>
      <c r="T11" s="55" t="s">
        <v>56</v>
      </c>
      <c r="U11" s="55" t="s">
        <v>56</v>
      </c>
      <c r="V11" s="55" t="s">
        <v>2048</v>
      </c>
      <c r="W11" s="55" t="s">
        <v>2049</v>
      </c>
      <c r="X11" s="660" t="s">
        <v>1732</v>
      </c>
      <c r="Y11" s="685" t="s">
        <v>63</v>
      </c>
      <c r="Z11" s="922">
        <v>41854.0</v>
      </c>
      <c r="AA11" s="109" t="s">
        <v>63</v>
      </c>
      <c r="AB11" s="658" t="s">
        <v>2050</v>
      </c>
      <c r="AC11" s="662" t="s">
        <v>527</v>
      </c>
      <c r="AD11" s="152">
        <v>41855.0</v>
      </c>
      <c r="AE11" s="153"/>
      <c r="AF11" s="109" t="s">
        <v>63</v>
      </c>
      <c r="AG11" s="54" t="s">
        <v>2051</v>
      </c>
      <c r="AH11" s="925">
        <v>42236.0</v>
      </c>
      <c r="AI11" s="1105">
        <v>41515.0</v>
      </c>
      <c r="AJ11" s="109" t="s">
        <v>63</v>
      </c>
      <c r="AK11" s="658" t="s">
        <v>2052</v>
      </c>
      <c r="AL11" s="662" t="s">
        <v>2053</v>
      </c>
      <c r="AM11" s="109" t="s">
        <v>2009</v>
      </c>
      <c r="AN11" s="153"/>
      <c r="AO11" s="109" t="s">
        <v>2054</v>
      </c>
      <c r="AP11" s="54" t="s">
        <v>2055</v>
      </c>
      <c r="AQ11" s="1101"/>
      <c r="AR11" s="656"/>
      <c r="AS11" s="656"/>
    </row>
    <row r="12">
      <c r="A12" s="640" t="s">
        <v>53</v>
      </c>
      <c r="B12" s="1110" t="s">
        <v>2056</v>
      </c>
      <c r="C12" s="640" t="s">
        <v>56</v>
      </c>
      <c r="D12" s="657" t="s">
        <v>56</v>
      </c>
      <c r="E12" s="55" t="s">
        <v>56</v>
      </c>
      <c r="F12" s="55" t="s">
        <v>56</v>
      </c>
      <c r="G12" s="55" t="s">
        <v>56</v>
      </c>
      <c r="H12" s="55">
        <v>10.060257</v>
      </c>
      <c r="I12" s="55">
        <v>0.0</v>
      </c>
      <c r="J12" s="55" t="s">
        <v>68</v>
      </c>
      <c r="K12" s="57" t="s">
        <v>2057</v>
      </c>
      <c r="L12" s="963" t="s">
        <v>2058</v>
      </c>
      <c r="M12" s="62" t="s">
        <v>2059</v>
      </c>
      <c r="N12" s="55">
        <v>7.0</v>
      </c>
      <c r="O12" s="55">
        <v>0.0</v>
      </c>
      <c r="P12" s="55" t="s">
        <v>63</v>
      </c>
      <c r="Q12" s="55" t="s">
        <v>75</v>
      </c>
      <c r="R12" s="60">
        <v>41844.0</v>
      </c>
      <c r="S12" s="60">
        <v>41844.0</v>
      </c>
      <c r="T12" s="55" t="s">
        <v>56</v>
      </c>
      <c r="U12" s="55" t="s">
        <v>56</v>
      </c>
      <c r="V12" s="55" t="s">
        <v>63</v>
      </c>
      <c r="W12" s="55" t="s">
        <v>63</v>
      </c>
      <c r="X12" s="660" t="s">
        <v>1732</v>
      </c>
      <c r="Y12" s="685" t="s">
        <v>63</v>
      </c>
      <c r="Z12" s="922">
        <v>41854.0</v>
      </c>
      <c r="AA12" s="660" t="s">
        <v>63</v>
      </c>
      <c r="AB12" s="658" t="s">
        <v>2060</v>
      </c>
      <c r="AC12" s="662" t="s">
        <v>2061</v>
      </c>
      <c r="AD12" s="60">
        <v>41855.0</v>
      </c>
      <c r="AE12" s="659"/>
      <c r="AF12" s="660" t="s">
        <v>63</v>
      </c>
      <c r="AG12" s="55" t="s">
        <v>63</v>
      </c>
      <c r="AH12" s="925">
        <v>42236.0</v>
      </c>
      <c r="AI12" s="1100">
        <v>41515.0</v>
      </c>
      <c r="AJ12" s="660" t="s">
        <v>63</v>
      </c>
      <c r="AK12" s="662" t="s">
        <v>2062</v>
      </c>
      <c r="AL12" s="662" t="s">
        <v>1281</v>
      </c>
      <c r="AM12" s="152">
        <v>41515.0</v>
      </c>
      <c r="AN12" s="1103"/>
      <c r="AO12" s="1103"/>
      <c r="AP12" s="54" t="s">
        <v>2055</v>
      </c>
      <c r="AQ12" s="1101"/>
      <c r="AR12" s="656"/>
      <c r="AS12" s="656"/>
    </row>
    <row r="13">
      <c r="A13" s="640" t="s">
        <v>53</v>
      </c>
      <c r="B13" s="1098" t="s">
        <v>2063</v>
      </c>
      <c r="C13" s="640" t="s">
        <v>56</v>
      </c>
      <c r="D13" s="657" t="s">
        <v>56</v>
      </c>
      <c r="E13" s="55" t="s">
        <v>56</v>
      </c>
      <c r="F13" s="55" t="s">
        <v>56</v>
      </c>
      <c r="G13" s="55" t="s">
        <v>56</v>
      </c>
      <c r="H13" s="55">
        <v>7.866068</v>
      </c>
      <c r="I13" s="55" t="s">
        <v>2064</v>
      </c>
      <c r="J13" s="55" t="s">
        <v>2065</v>
      </c>
      <c r="K13" s="57" t="s">
        <v>2066</v>
      </c>
      <c r="L13" s="963" t="s">
        <v>2067</v>
      </c>
      <c r="M13" s="963" t="s">
        <v>2068</v>
      </c>
      <c r="N13" s="55">
        <v>4.0</v>
      </c>
      <c r="O13" s="55">
        <v>0.0</v>
      </c>
      <c r="P13" s="55" t="s">
        <v>63</v>
      </c>
      <c r="Q13" s="55" t="s">
        <v>75</v>
      </c>
      <c r="R13" s="60">
        <v>41836.0</v>
      </c>
      <c r="S13" s="60">
        <v>41836.0</v>
      </c>
      <c r="T13" s="55" t="s">
        <v>56</v>
      </c>
      <c r="U13" s="55" t="s">
        <v>56</v>
      </c>
      <c r="V13" s="55" t="s">
        <v>2069</v>
      </c>
      <c r="W13" s="55" t="s">
        <v>406</v>
      </c>
      <c r="X13" s="660" t="s">
        <v>1732</v>
      </c>
      <c r="Y13" s="685" t="s">
        <v>63</v>
      </c>
      <c r="Z13" s="976" t="s">
        <v>498</v>
      </c>
      <c r="AA13" s="692"/>
      <c r="AB13" s="694"/>
      <c r="AC13" s="694"/>
      <c r="AD13" s="692"/>
      <c r="AE13" s="692"/>
      <c r="AF13" s="692"/>
      <c r="AG13" s="692"/>
      <c r="AH13" s="698"/>
      <c r="AI13" s="1100">
        <v>41515.0</v>
      </c>
      <c r="AJ13" s="660" t="s">
        <v>63</v>
      </c>
      <c r="AK13" s="662" t="s">
        <v>2070</v>
      </c>
      <c r="AL13" s="662" t="s">
        <v>73</v>
      </c>
      <c r="AM13" s="152">
        <v>41515.0</v>
      </c>
      <c r="AN13" s="659"/>
      <c r="AO13" s="659"/>
      <c r="AP13" s="54" t="s">
        <v>63</v>
      </c>
      <c r="AQ13" s="1101"/>
      <c r="AR13" s="656"/>
      <c r="AS13" s="656"/>
    </row>
    <row r="14">
      <c r="A14" s="640" t="s">
        <v>53</v>
      </c>
      <c r="B14" s="1098" t="s">
        <v>2071</v>
      </c>
      <c r="C14" s="142" t="s">
        <v>2012</v>
      </c>
      <c r="D14" s="657" t="s">
        <v>56</v>
      </c>
      <c r="E14" s="55" t="s">
        <v>56</v>
      </c>
      <c r="F14" s="55" t="s">
        <v>56</v>
      </c>
      <c r="G14" s="55" t="s">
        <v>56</v>
      </c>
      <c r="H14" s="55">
        <v>8.369926</v>
      </c>
      <c r="I14" s="55" t="s">
        <v>2072</v>
      </c>
      <c r="J14" s="55" t="s">
        <v>2073</v>
      </c>
      <c r="K14" s="57" t="s">
        <v>2074</v>
      </c>
      <c r="L14" s="963" t="s">
        <v>2075</v>
      </c>
      <c r="M14" s="963" t="s">
        <v>2076</v>
      </c>
      <c r="N14" s="55">
        <v>6.0</v>
      </c>
      <c r="O14" s="55">
        <v>0.0</v>
      </c>
      <c r="P14" s="55" t="s">
        <v>63</v>
      </c>
      <c r="Q14" s="55" t="s">
        <v>75</v>
      </c>
      <c r="R14" s="60">
        <v>41834.0</v>
      </c>
      <c r="S14" s="60">
        <v>41834.0</v>
      </c>
      <c r="T14" s="55" t="s">
        <v>56</v>
      </c>
      <c r="U14" s="55" t="s">
        <v>56</v>
      </c>
      <c r="V14" s="55" t="s">
        <v>592</v>
      </c>
      <c r="W14" s="55" t="s">
        <v>386</v>
      </c>
      <c r="X14" s="660" t="s">
        <v>1732</v>
      </c>
      <c r="Y14" s="685" t="s">
        <v>63</v>
      </c>
      <c r="Z14" s="922">
        <v>42060.0</v>
      </c>
      <c r="AA14" s="109" t="s">
        <v>63</v>
      </c>
      <c r="AB14" s="662" t="s">
        <v>2077</v>
      </c>
      <c r="AC14" s="662" t="s">
        <v>2078</v>
      </c>
      <c r="AD14" s="152">
        <v>42201.0</v>
      </c>
      <c r="AE14" s="700"/>
      <c r="AF14" s="1104" t="s">
        <v>63</v>
      </c>
      <c r="AG14" s="54" t="s">
        <v>2079</v>
      </c>
      <c r="AH14" s="925">
        <v>42236.0</v>
      </c>
      <c r="AI14" s="1105">
        <v>42060.0</v>
      </c>
      <c r="AJ14" s="109" t="s">
        <v>63</v>
      </c>
      <c r="AK14" s="658" t="s">
        <v>2080</v>
      </c>
      <c r="AL14" s="662" t="s">
        <v>73</v>
      </c>
      <c r="AM14" s="152">
        <v>41515.0</v>
      </c>
      <c r="AN14" s="153"/>
      <c r="AO14" s="54" t="s">
        <v>2081</v>
      </c>
      <c r="AP14" s="54" t="s">
        <v>2082</v>
      </c>
      <c r="AQ14" s="1101"/>
      <c r="AR14" s="656"/>
      <c r="AS14" s="656"/>
    </row>
    <row r="15">
      <c r="A15" s="640" t="s">
        <v>53</v>
      </c>
      <c r="B15" s="1098" t="s">
        <v>2083</v>
      </c>
      <c r="C15" s="142" t="s">
        <v>2084</v>
      </c>
      <c r="D15" s="657" t="s">
        <v>56</v>
      </c>
      <c r="E15" s="55" t="s">
        <v>56</v>
      </c>
      <c r="F15" s="55" t="s">
        <v>56</v>
      </c>
      <c r="G15" s="55" t="s">
        <v>56</v>
      </c>
      <c r="H15" s="55">
        <v>7.651461</v>
      </c>
      <c r="I15" s="55" t="s">
        <v>2085</v>
      </c>
      <c r="J15" s="55" t="s">
        <v>1073</v>
      </c>
      <c r="K15" s="57" t="s">
        <v>2086</v>
      </c>
      <c r="L15" s="963" t="s">
        <v>2087</v>
      </c>
      <c r="M15" s="963" t="s">
        <v>2088</v>
      </c>
      <c r="N15" s="55">
        <v>5.0</v>
      </c>
      <c r="O15" s="55">
        <v>0.0</v>
      </c>
      <c r="P15" s="55" t="s">
        <v>63</v>
      </c>
      <c r="Q15" s="55" t="s">
        <v>75</v>
      </c>
      <c r="R15" s="60">
        <v>41834.0</v>
      </c>
      <c r="S15" s="60">
        <v>41834.0</v>
      </c>
      <c r="T15" s="55" t="s">
        <v>56</v>
      </c>
      <c r="U15" s="55" t="s">
        <v>56</v>
      </c>
      <c r="V15" s="55" t="s">
        <v>2040</v>
      </c>
      <c r="W15" s="55" t="s">
        <v>432</v>
      </c>
      <c r="X15" s="660" t="s">
        <v>1732</v>
      </c>
      <c r="Y15" s="685" t="s">
        <v>63</v>
      </c>
      <c r="Z15" s="922">
        <v>41854.0</v>
      </c>
      <c r="AA15" s="660" t="s">
        <v>63</v>
      </c>
      <c r="AB15" s="658" t="s">
        <v>2089</v>
      </c>
      <c r="AC15" s="662" t="s">
        <v>489</v>
      </c>
      <c r="AD15" s="60">
        <v>41855.0</v>
      </c>
      <c r="AE15" s="659"/>
      <c r="AF15" s="660" t="s">
        <v>63</v>
      </c>
      <c r="AG15" s="55" t="s">
        <v>63</v>
      </c>
      <c r="AH15" s="925">
        <v>42236.0</v>
      </c>
      <c r="AI15" s="113" t="s">
        <v>1835</v>
      </c>
      <c r="AJ15" s="692"/>
      <c r="AK15" s="693"/>
      <c r="AL15" s="693"/>
      <c r="AM15" s="164"/>
      <c r="AN15" s="692"/>
      <c r="AO15" s="692"/>
      <c r="AP15" s="164"/>
      <c r="AQ15" s="698"/>
      <c r="AR15" s="656"/>
      <c r="AS15" s="656"/>
    </row>
    <row r="16">
      <c r="A16" s="640" t="s">
        <v>53</v>
      </c>
      <c r="B16" s="1111" t="s">
        <v>2090</v>
      </c>
      <c r="C16" s="640" t="s">
        <v>56</v>
      </c>
      <c r="D16" s="657" t="s">
        <v>56</v>
      </c>
      <c r="E16" s="55" t="s">
        <v>56</v>
      </c>
      <c r="F16" s="139" t="s">
        <v>2091</v>
      </c>
      <c r="G16" s="55" t="s">
        <v>170</v>
      </c>
      <c r="H16" s="55" t="s">
        <v>63</v>
      </c>
      <c r="I16" s="55" t="s">
        <v>63</v>
      </c>
      <c r="J16" s="55" t="s">
        <v>68</v>
      </c>
      <c r="K16" s="57" t="s">
        <v>2092</v>
      </c>
      <c r="L16" s="963" t="s">
        <v>2093</v>
      </c>
      <c r="M16" s="963" t="s">
        <v>2094</v>
      </c>
      <c r="N16" s="55">
        <v>5.0</v>
      </c>
      <c r="O16" s="55">
        <v>0.0</v>
      </c>
      <c r="P16" s="55" t="s">
        <v>63</v>
      </c>
      <c r="Q16" s="55" t="s">
        <v>75</v>
      </c>
      <c r="R16" s="60">
        <v>41834.0</v>
      </c>
      <c r="S16" s="60">
        <v>41834.0</v>
      </c>
      <c r="T16" s="55" t="s">
        <v>56</v>
      </c>
      <c r="U16" s="55" t="s">
        <v>56</v>
      </c>
      <c r="V16" s="55" t="s">
        <v>63</v>
      </c>
      <c r="W16" s="55" t="s">
        <v>63</v>
      </c>
      <c r="X16" s="660" t="s">
        <v>1732</v>
      </c>
      <c r="Y16" s="685" t="s">
        <v>2095</v>
      </c>
      <c r="Z16" s="922">
        <v>41854.0</v>
      </c>
      <c r="AA16" s="660" t="s">
        <v>63</v>
      </c>
      <c r="AB16" s="658" t="s">
        <v>2096</v>
      </c>
      <c r="AC16" s="662" t="s">
        <v>480</v>
      </c>
      <c r="AD16" s="60">
        <v>41855.0</v>
      </c>
      <c r="AE16" s="659"/>
      <c r="AF16" s="660" t="s">
        <v>63</v>
      </c>
      <c r="AG16" s="55" t="s">
        <v>63</v>
      </c>
      <c r="AH16" s="964" t="s">
        <v>2097</v>
      </c>
      <c r="AI16" s="1100">
        <v>41515.0</v>
      </c>
      <c r="AJ16" s="660" t="s">
        <v>63</v>
      </c>
      <c r="AK16" s="658" t="s">
        <v>2098</v>
      </c>
      <c r="AL16" s="662" t="s">
        <v>2099</v>
      </c>
      <c r="AM16" s="109" t="s">
        <v>2009</v>
      </c>
      <c r="AN16" s="1103"/>
      <c r="AO16" s="109" t="s">
        <v>2054</v>
      </c>
      <c r="AP16" s="54" t="s">
        <v>1006</v>
      </c>
      <c r="AQ16" s="1101"/>
      <c r="AR16" s="656"/>
      <c r="AS16" s="656"/>
    </row>
    <row r="17">
      <c r="A17" s="640" t="s">
        <v>53</v>
      </c>
      <c r="B17" s="1111" t="s">
        <v>2100</v>
      </c>
      <c r="C17" s="640" t="s">
        <v>56</v>
      </c>
      <c r="D17" s="657" t="s">
        <v>56</v>
      </c>
      <c r="E17" s="55" t="s">
        <v>56</v>
      </c>
      <c r="F17" s="55" t="s">
        <v>56</v>
      </c>
      <c r="G17" s="55" t="s">
        <v>170</v>
      </c>
      <c r="H17" s="55" t="s">
        <v>63</v>
      </c>
      <c r="I17" s="55" t="s">
        <v>63</v>
      </c>
      <c r="J17" s="55" t="s">
        <v>68</v>
      </c>
      <c r="K17" s="963" t="s">
        <v>2101</v>
      </c>
      <c r="L17" s="963" t="s">
        <v>2102</v>
      </c>
      <c r="M17" s="963" t="s">
        <v>2103</v>
      </c>
      <c r="N17" s="55">
        <v>2.0</v>
      </c>
      <c r="O17" s="55">
        <v>0.0</v>
      </c>
      <c r="P17" s="55" t="s">
        <v>63</v>
      </c>
      <c r="Q17" s="55" t="s">
        <v>75</v>
      </c>
      <c r="R17" s="60">
        <v>41834.0</v>
      </c>
      <c r="S17" s="60">
        <v>41834.0</v>
      </c>
      <c r="T17" s="55" t="s">
        <v>56</v>
      </c>
      <c r="U17" s="55" t="s">
        <v>56</v>
      </c>
      <c r="V17" s="55" t="s">
        <v>2104</v>
      </c>
      <c r="W17" s="55" t="s">
        <v>2105</v>
      </c>
      <c r="X17" s="660" t="s">
        <v>1732</v>
      </c>
      <c r="Y17" s="685" t="s">
        <v>2095</v>
      </c>
      <c r="Z17" s="922">
        <v>41854.0</v>
      </c>
      <c r="AA17" s="660" t="s">
        <v>63</v>
      </c>
      <c r="AB17" s="658" t="s">
        <v>2106</v>
      </c>
      <c r="AC17" s="662" t="s">
        <v>2107</v>
      </c>
      <c r="AD17" s="60">
        <v>41855.0</v>
      </c>
      <c r="AE17" s="659"/>
      <c r="AF17" s="660" t="s">
        <v>63</v>
      </c>
      <c r="AG17" s="54" t="s">
        <v>2108</v>
      </c>
      <c r="AH17" s="964" t="s">
        <v>2097</v>
      </c>
      <c r="AI17" s="113" t="s">
        <v>1835</v>
      </c>
      <c r="AJ17" s="692"/>
      <c r="AK17" s="693"/>
      <c r="AL17" s="693"/>
      <c r="AM17" s="692"/>
      <c r="AN17" s="692"/>
      <c r="AO17" s="692"/>
      <c r="AP17" s="164"/>
      <c r="AQ17" s="698"/>
      <c r="AR17" s="656"/>
      <c r="AS17" s="656"/>
    </row>
    <row r="18">
      <c r="A18" s="640" t="s">
        <v>53</v>
      </c>
      <c r="B18" s="1111" t="s">
        <v>2109</v>
      </c>
      <c r="C18" s="640" t="s">
        <v>56</v>
      </c>
      <c r="D18" s="657" t="s">
        <v>56</v>
      </c>
      <c r="E18" s="55" t="s">
        <v>56</v>
      </c>
      <c r="F18" s="55" t="s">
        <v>56</v>
      </c>
      <c r="G18" s="55" t="s">
        <v>56</v>
      </c>
      <c r="H18" s="55">
        <v>8.329829</v>
      </c>
      <c r="I18" s="55">
        <v>0.0</v>
      </c>
      <c r="J18" s="55" t="s">
        <v>68</v>
      </c>
      <c r="K18" s="57" t="s">
        <v>1130</v>
      </c>
      <c r="L18" s="963" t="s">
        <v>2110</v>
      </c>
      <c r="M18" s="963" t="s">
        <v>2111</v>
      </c>
      <c r="N18" s="55">
        <v>7.0</v>
      </c>
      <c r="O18" s="55">
        <v>0.0</v>
      </c>
      <c r="P18" s="55" t="s">
        <v>63</v>
      </c>
      <c r="Q18" s="55" t="s">
        <v>75</v>
      </c>
      <c r="R18" s="60">
        <v>41836.0</v>
      </c>
      <c r="S18" s="60">
        <v>41836.0</v>
      </c>
      <c r="T18" s="55" t="s">
        <v>56</v>
      </c>
      <c r="U18" s="55" t="s">
        <v>56</v>
      </c>
      <c r="V18" s="55" t="s">
        <v>63</v>
      </c>
      <c r="W18" s="55" t="s">
        <v>63</v>
      </c>
      <c r="X18" s="660" t="s">
        <v>1732</v>
      </c>
      <c r="Y18" s="685" t="s">
        <v>63</v>
      </c>
      <c r="Z18" s="922">
        <v>41854.0</v>
      </c>
      <c r="AA18" s="660" t="s">
        <v>63</v>
      </c>
      <c r="AB18" s="658" t="s">
        <v>2112</v>
      </c>
      <c r="AC18" s="662" t="s">
        <v>2113</v>
      </c>
      <c r="AD18" s="60">
        <v>41855.0</v>
      </c>
      <c r="AE18" s="659"/>
      <c r="AF18" s="660" t="s">
        <v>63</v>
      </c>
      <c r="AG18" s="55" t="s">
        <v>63</v>
      </c>
      <c r="AH18" s="964" t="s">
        <v>2097</v>
      </c>
      <c r="AI18" s="1100">
        <v>41843.0</v>
      </c>
      <c r="AJ18" s="660" t="s">
        <v>63</v>
      </c>
      <c r="AK18" s="658" t="s">
        <v>2114</v>
      </c>
      <c r="AL18" s="662" t="s">
        <v>2115</v>
      </c>
      <c r="AM18" s="109" t="s">
        <v>2116</v>
      </c>
      <c r="AN18" s="1103"/>
      <c r="AO18" s="54" t="s">
        <v>1533</v>
      </c>
      <c r="AP18" s="54" t="s">
        <v>1006</v>
      </c>
      <c r="AQ18" s="1101"/>
      <c r="AR18" s="656"/>
      <c r="AS18" s="656"/>
    </row>
    <row r="19">
      <c r="A19" s="656"/>
      <c r="B19" s="656"/>
      <c r="C19" s="656"/>
      <c r="D19" s="687"/>
      <c r="E19" s="659"/>
      <c r="F19" s="659"/>
      <c r="G19" s="659"/>
      <c r="H19" s="659"/>
      <c r="I19" s="659"/>
      <c r="J19" s="659"/>
      <c r="K19" s="659"/>
      <c r="L19" s="659"/>
      <c r="M19" s="659"/>
      <c r="N19" s="659"/>
      <c r="O19" s="659"/>
      <c r="P19" s="659"/>
      <c r="Q19" s="659"/>
      <c r="R19" s="659"/>
      <c r="S19" s="659"/>
      <c r="T19" s="659"/>
      <c r="U19" s="659"/>
      <c r="V19" s="659"/>
      <c r="W19" s="659"/>
      <c r="X19" s="659"/>
      <c r="Y19" s="1101"/>
      <c r="Z19" s="687"/>
      <c r="AA19" s="659"/>
      <c r="AB19" s="1112"/>
      <c r="AC19" s="1112"/>
      <c r="AD19" s="659"/>
      <c r="AE19" s="659"/>
      <c r="AF19" s="659"/>
      <c r="AG19" s="659"/>
      <c r="AH19" s="1101"/>
      <c r="AI19" s="687"/>
      <c r="AJ19" s="659"/>
      <c r="AK19" s="1113"/>
      <c r="AL19" s="1113"/>
      <c r="AM19" s="659"/>
      <c r="AN19" s="659"/>
      <c r="AO19" s="659"/>
      <c r="AP19" s="659"/>
      <c r="AQ19" s="1101"/>
      <c r="AR19" s="656"/>
      <c r="AS19" s="656"/>
    </row>
    <row r="20">
      <c r="A20" s="656"/>
      <c r="B20" s="656"/>
      <c r="C20" s="656"/>
      <c r="D20" s="687"/>
      <c r="E20" s="659"/>
      <c r="F20" s="659"/>
      <c r="G20" s="659"/>
      <c r="H20" s="659"/>
      <c r="I20" s="659"/>
      <c r="J20" s="659"/>
      <c r="K20" s="659"/>
      <c r="L20" s="659"/>
      <c r="M20" s="659"/>
      <c r="N20" s="659"/>
      <c r="O20" s="659"/>
      <c r="P20" s="659"/>
      <c r="Q20" s="659"/>
      <c r="R20" s="659"/>
      <c r="S20" s="659"/>
      <c r="T20" s="659"/>
      <c r="U20" s="659"/>
      <c r="V20" s="659"/>
      <c r="W20" s="659"/>
      <c r="X20" s="659"/>
      <c r="Y20" s="1101"/>
      <c r="Z20" s="687"/>
      <c r="AA20" s="659"/>
      <c r="AB20" s="1112"/>
      <c r="AC20" s="1112"/>
      <c r="AD20" s="659"/>
      <c r="AE20" s="659"/>
      <c r="AF20" s="659"/>
      <c r="AG20" s="659"/>
      <c r="AH20" s="1101"/>
      <c r="AI20" s="687"/>
      <c r="AJ20" s="659"/>
      <c r="AK20" s="1113"/>
      <c r="AL20" s="1113"/>
      <c r="AM20" s="659"/>
      <c r="AN20" s="659"/>
      <c r="AO20" s="659"/>
      <c r="AP20" s="659"/>
      <c r="AQ20" s="1101"/>
      <c r="AR20" s="656"/>
      <c r="AS20" s="656"/>
    </row>
    <row r="21">
      <c r="A21" s="656"/>
      <c r="B21" s="656"/>
      <c r="C21" s="656"/>
      <c r="D21" s="687"/>
      <c r="E21" s="659"/>
      <c r="F21" s="659"/>
      <c r="G21" s="659"/>
      <c r="H21" s="659"/>
      <c r="I21" s="659"/>
      <c r="J21" s="659"/>
      <c r="K21" s="659"/>
      <c r="L21" s="659"/>
      <c r="M21" s="659"/>
      <c r="N21" s="659"/>
      <c r="O21" s="659"/>
      <c r="P21" s="659"/>
      <c r="Q21" s="659"/>
      <c r="R21" s="659"/>
      <c r="S21" s="659"/>
      <c r="T21" s="659"/>
      <c r="U21" s="659"/>
      <c r="V21" s="659"/>
      <c r="W21" s="659"/>
      <c r="X21" s="659"/>
      <c r="Y21" s="1101"/>
      <c r="Z21" s="687"/>
      <c r="AA21" s="659"/>
      <c r="AB21" s="1112"/>
      <c r="AC21" s="1112"/>
      <c r="AD21" s="659"/>
      <c r="AE21" s="659"/>
      <c r="AF21" s="659"/>
      <c r="AG21" s="659"/>
      <c r="AH21" s="1101"/>
      <c r="AI21" s="687"/>
      <c r="AJ21" s="659"/>
      <c r="AK21" s="1113"/>
      <c r="AL21" s="1113"/>
      <c r="AM21" s="659"/>
      <c r="AN21" s="659"/>
      <c r="AO21" s="659"/>
      <c r="AP21" s="659"/>
      <c r="AQ21" s="1101"/>
      <c r="AR21" s="656"/>
      <c r="AS21" s="656"/>
    </row>
    <row r="22">
      <c r="A22" s="656"/>
      <c r="B22" s="656"/>
      <c r="C22" s="656"/>
      <c r="D22" s="687"/>
      <c r="E22" s="659"/>
      <c r="F22" s="659"/>
      <c r="G22" s="659"/>
      <c r="H22" s="659"/>
      <c r="I22" s="659"/>
      <c r="J22" s="659"/>
      <c r="K22" s="659"/>
      <c r="L22" s="659"/>
      <c r="M22" s="659"/>
      <c r="N22" s="659"/>
      <c r="O22" s="659"/>
      <c r="P22" s="659"/>
      <c r="Q22" s="659"/>
      <c r="R22" s="659"/>
      <c r="S22" s="659"/>
      <c r="T22" s="659"/>
      <c r="U22" s="659"/>
      <c r="V22" s="659"/>
      <c r="W22" s="659"/>
      <c r="X22" s="659"/>
      <c r="Y22" s="1101"/>
      <c r="Z22" s="687"/>
      <c r="AA22" s="659"/>
      <c r="AB22" s="1112"/>
      <c r="AC22" s="1112"/>
      <c r="AD22" s="659"/>
      <c r="AE22" s="659"/>
      <c r="AF22" s="659"/>
      <c r="AG22" s="659"/>
      <c r="AH22" s="1101"/>
      <c r="AI22" s="687"/>
      <c r="AJ22" s="659"/>
      <c r="AK22" s="1113"/>
      <c r="AL22" s="1113"/>
      <c r="AM22" s="659"/>
      <c r="AN22" s="659"/>
      <c r="AO22" s="659"/>
      <c r="AP22" s="659"/>
      <c r="AQ22" s="1101"/>
      <c r="AR22" s="656"/>
      <c r="AS22" s="656"/>
    </row>
    <row r="23">
      <c r="A23" s="656"/>
      <c r="B23" s="656"/>
      <c r="C23" s="656"/>
      <c r="D23" s="687"/>
      <c r="E23" s="659"/>
      <c r="F23" s="659"/>
      <c r="G23" s="659"/>
      <c r="H23" s="659"/>
      <c r="I23" s="659"/>
      <c r="J23" s="659"/>
      <c r="K23" s="659"/>
      <c r="L23" s="659"/>
      <c r="M23" s="659"/>
      <c r="N23" s="659"/>
      <c r="O23" s="659"/>
      <c r="P23" s="659"/>
      <c r="Q23" s="659"/>
      <c r="R23" s="659"/>
      <c r="S23" s="659"/>
      <c r="T23" s="659"/>
      <c r="U23" s="659"/>
      <c r="V23" s="659"/>
      <c r="W23" s="659"/>
      <c r="X23" s="659"/>
      <c r="Y23" s="1101"/>
      <c r="Z23" s="687"/>
      <c r="AA23" s="659"/>
      <c r="AB23" s="1112"/>
      <c r="AC23" s="1112"/>
      <c r="AD23" s="659"/>
      <c r="AE23" s="659"/>
      <c r="AF23" s="659"/>
      <c r="AG23" s="659"/>
      <c r="AH23" s="1101"/>
      <c r="AI23" s="687"/>
      <c r="AJ23" s="659"/>
      <c r="AK23" s="1113"/>
      <c r="AL23" s="1113"/>
      <c r="AM23" s="659"/>
      <c r="AN23" s="659"/>
      <c r="AO23" s="659"/>
      <c r="AP23" s="659"/>
      <c r="AQ23" s="1101"/>
      <c r="AR23" s="656"/>
      <c r="AS23" s="656"/>
    </row>
    <row r="24">
      <c r="A24" s="656"/>
      <c r="B24" s="656"/>
      <c r="C24" s="656"/>
      <c r="D24" s="687"/>
      <c r="E24" s="659"/>
      <c r="F24" s="659"/>
      <c r="G24" s="659"/>
      <c r="H24" s="659"/>
      <c r="I24" s="659"/>
      <c r="J24" s="659"/>
      <c r="K24" s="659"/>
      <c r="L24" s="659"/>
      <c r="M24" s="659"/>
      <c r="N24" s="659"/>
      <c r="O24" s="659"/>
      <c r="P24" s="659"/>
      <c r="Q24" s="659"/>
      <c r="R24" s="659"/>
      <c r="S24" s="659"/>
      <c r="T24" s="659"/>
      <c r="U24" s="659"/>
      <c r="V24" s="659"/>
      <c r="W24" s="659"/>
      <c r="X24" s="659"/>
      <c r="Y24" s="1101"/>
      <c r="Z24" s="687"/>
      <c r="AA24" s="659"/>
      <c r="AB24" s="1112"/>
      <c r="AC24" s="1112"/>
      <c r="AD24" s="659"/>
      <c r="AE24" s="659"/>
      <c r="AF24" s="659"/>
      <c r="AG24" s="659"/>
      <c r="AH24" s="1101"/>
      <c r="AI24" s="687"/>
      <c r="AJ24" s="659"/>
      <c r="AK24" s="1113"/>
      <c r="AL24" s="1113"/>
      <c r="AM24" s="659"/>
      <c r="AN24" s="659"/>
      <c r="AO24" s="659"/>
      <c r="AP24" s="659"/>
      <c r="AQ24" s="1101"/>
      <c r="AR24" s="656"/>
      <c r="AS24" s="656"/>
    </row>
    <row r="25">
      <c r="A25" s="656"/>
      <c r="B25" s="656"/>
      <c r="C25" s="656"/>
      <c r="D25" s="687"/>
      <c r="E25" s="659"/>
      <c r="F25" s="659"/>
      <c r="G25" s="659"/>
      <c r="H25" s="659"/>
      <c r="I25" s="659"/>
      <c r="J25" s="659"/>
      <c r="K25" s="659"/>
      <c r="L25" s="659"/>
      <c r="M25" s="659"/>
      <c r="N25" s="659"/>
      <c r="O25" s="659"/>
      <c r="P25" s="659"/>
      <c r="Q25" s="659"/>
      <c r="R25" s="659"/>
      <c r="S25" s="659"/>
      <c r="T25" s="659"/>
      <c r="U25" s="659"/>
      <c r="V25" s="659"/>
      <c r="W25" s="659"/>
      <c r="X25" s="659"/>
      <c r="Y25" s="1101"/>
      <c r="Z25" s="687"/>
      <c r="AA25" s="659"/>
      <c r="AB25" s="1112"/>
      <c r="AC25" s="1112"/>
      <c r="AD25" s="659"/>
      <c r="AE25" s="659"/>
      <c r="AF25" s="659"/>
      <c r="AG25" s="659"/>
      <c r="AH25" s="1101"/>
      <c r="AI25" s="687"/>
      <c r="AJ25" s="659"/>
      <c r="AK25" s="1113"/>
      <c r="AL25" s="1113"/>
      <c r="AM25" s="659"/>
      <c r="AN25" s="659"/>
      <c r="AO25" s="659"/>
      <c r="AP25" s="659"/>
      <c r="AQ25" s="1101"/>
      <c r="AR25" s="656"/>
      <c r="AS25" s="656"/>
    </row>
    <row r="26">
      <c r="A26" s="656"/>
      <c r="B26" s="656"/>
      <c r="C26" s="656"/>
      <c r="D26" s="687"/>
      <c r="E26" s="659"/>
      <c r="F26" s="659"/>
      <c r="G26" s="659"/>
      <c r="H26" s="659"/>
      <c r="I26" s="659"/>
      <c r="J26" s="659"/>
      <c r="K26" s="659"/>
      <c r="L26" s="659"/>
      <c r="M26" s="659"/>
      <c r="N26" s="659"/>
      <c r="O26" s="659"/>
      <c r="P26" s="659"/>
      <c r="Q26" s="659"/>
      <c r="R26" s="659"/>
      <c r="S26" s="659"/>
      <c r="T26" s="659"/>
      <c r="U26" s="659"/>
      <c r="V26" s="659"/>
      <c r="W26" s="659"/>
      <c r="X26" s="659"/>
      <c r="Y26" s="1101"/>
      <c r="Z26" s="687"/>
      <c r="AA26" s="659"/>
      <c r="AB26" s="1112"/>
      <c r="AC26" s="1112"/>
      <c r="AD26" s="659"/>
      <c r="AE26" s="659"/>
      <c r="AF26" s="659"/>
      <c r="AG26" s="659"/>
      <c r="AH26" s="1101"/>
      <c r="AI26" s="687"/>
      <c r="AJ26" s="659"/>
      <c r="AK26" s="1113"/>
      <c r="AL26" s="1113"/>
      <c r="AM26" s="659"/>
      <c r="AN26" s="659"/>
      <c r="AO26" s="659"/>
      <c r="AP26" s="659"/>
      <c r="AQ26" s="1101"/>
      <c r="AR26" s="656"/>
      <c r="AS26" s="656"/>
    </row>
    <row r="27">
      <c r="A27" s="656"/>
      <c r="B27" s="656"/>
      <c r="C27" s="656"/>
      <c r="D27" s="687"/>
      <c r="E27" s="659"/>
      <c r="F27" s="659"/>
      <c r="G27" s="659"/>
      <c r="H27" s="659"/>
      <c r="I27" s="659"/>
      <c r="J27" s="659"/>
      <c r="K27" s="659"/>
      <c r="L27" s="659"/>
      <c r="M27" s="659"/>
      <c r="N27" s="659"/>
      <c r="O27" s="659"/>
      <c r="P27" s="659"/>
      <c r="Q27" s="659"/>
      <c r="R27" s="659"/>
      <c r="S27" s="659"/>
      <c r="T27" s="659"/>
      <c r="U27" s="659"/>
      <c r="V27" s="659"/>
      <c r="W27" s="659"/>
      <c r="X27" s="659"/>
      <c r="Y27" s="1101"/>
      <c r="Z27" s="687"/>
      <c r="AA27" s="659"/>
      <c r="AB27" s="1112"/>
      <c r="AC27" s="1112"/>
      <c r="AD27" s="659"/>
      <c r="AE27" s="659"/>
      <c r="AF27" s="659"/>
      <c r="AG27" s="659"/>
      <c r="AH27" s="1101"/>
      <c r="AI27" s="687"/>
      <c r="AJ27" s="659"/>
      <c r="AK27" s="1113"/>
      <c r="AL27" s="1113"/>
      <c r="AM27" s="659"/>
      <c r="AN27" s="659"/>
      <c r="AO27" s="659"/>
      <c r="AP27" s="659"/>
      <c r="AQ27" s="1101"/>
      <c r="AR27" s="656"/>
      <c r="AS27" s="656"/>
    </row>
    <row r="28">
      <c r="A28" s="656"/>
      <c r="B28" s="656"/>
      <c r="C28" s="656"/>
      <c r="D28" s="687"/>
      <c r="E28" s="659"/>
      <c r="F28" s="659"/>
      <c r="G28" s="659"/>
      <c r="H28" s="659"/>
      <c r="I28" s="659"/>
      <c r="J28" s="659"/>
      <c r="K28" s="659"/>
      <c r="L28" s="659"/>
      <c r="M28" s="659"/>
      <c r="N28" s="659"/>
      <c r="O28" s="659"/>
      <c r="P28" s="659"/>
      <c r="Q28" s="659"/>
      <c r="R28" s="659"/>
      <c r="S28" s="659"/>
      <c r="T28" s="659"/>
      <c r="U28" s="659"/>
      <c r="V28" s="659"/>
      <c r="W28" s="659"/>
      <c r="X28" s="659"/>
      <c r="Y28" s="1101"/>
      <c r="Z28" s="687"/>
      <c r="AA28" s="659"/>
      <c r="AB28" s="1112"/>
      <c r="AC28" s="1112"/>
      <c r="AD28" s="659"/>
      <c r="AE28" s="659"/>
      <c r="AF28" s="659"/>
      <c r="AG28" s="659"/>
      <c r="AH28" s="1101"/>
      <c r="AI28" s="687"/>
      <c r="AJ28" s="659"/>
      <c r="AK28" s="1113"/>
      <c r="AL28" s="1113"/>
      <c r="AM28" s="659"/>
      <c r="AN28" s="659"/>
      <c r="AO28" s="659"/>
      <c r="AP28" s="659"/>
      <c r="AQ28" s="1101"/>
      <c r="AR28" s="656"/>
      <c r="AS28" s="656"/>
    </row>
    <row r="29">
      <c r="A29" s="656"/>
      <c r="B29" s="656"/>
      <c r="C29" s="656"/>
      <c r="D29" s="687"/>
      <c r="E29" s="659"/>
      <c r="F29" s="659"/>
      <c r="G29" s="659"/>
      <c r="H29" s="659"/>
      <c r="I29" s="659"/>
      <c r="J29" s="659"/>
      <c r="K29" s="659"/>
      <c r="L29" s="659"/>
      <c r="M29" s="659"/>
      <c r="N29" s="659"/>
      <c r="O29" s="659"/>
      <c r="P29" s="659"/>
      <c r="Q29" s="659"/>
      <c r="R29" s="659"/>
      <c r="S29" s="659"/>
      <c r="T29" s="659"/>
      <c r="U29" s="659"/>
      <c r="V29" s="659"/>
      <c r="W29" s="659"/>
      <c r="X29" s="659"/>
      <c r="Y29" s="1101"/>
      <c r="Z29" s="687"/>
      <c r="AA29" s="659"/>
      <c r="AB29" s="1112"/>
      <c r="AC29" s="1112"/>
      <c r="AD29" s="659"/>
      <c r="AE29" s="659"/>
      <c r="AF29" s="659"/>
      <c r="AG29" s="659"/>
      <c r="AH29" s="1101"/>
      <c r="AI29" s="687"/>
      <c r="AJ29" s="659"/>
      <c r="AK29" s="1113"/>
      <c r="AL29" s="1113"/>
      <c r="AM29" s="659"/>
      <c r="AN29" s="659"/>
      <c r="AO29" s="659"/>
      <c r="AP29" s="659"/>
      <c r="AQ29" s="1101"/>
      <c r="AR29" s="656"/>
      <c r="AS29" s="656"/>
    </row>
    <row r="30">
      <c r="A30" s="656"/>
      <c r="B30" s="656"/>
      <c r="C30" s="656"/>
      <c r="D30" s="687"/>
      <c r="E30" s="659"/>
      <c r="F30" s="659"/>
      <c r="G30" s="659"/>
      <c r="H30" s="659"/>
      <c r="I30" s="659"/>
      <c r="J30" s="659"/>
      <c r="K30" s="659"/>
      <c r="L30" s="659"/>
      <c r="M30" s="659"/>
      <c r="N30" s="659"/>
      <c r="O30" s="659"/>
      <c r="P30" s="659"/>
      <c r="Q30" s="659"/>
      <c r="R30" s="659"/>
      <c r="S30" s="659"/>
      <c r="T30" s="659"/>
      <c r="U30" s="659"/>
      <c r="V30" s="659"/>
      <c r="W30" s="659"/>
      <c r="X30" s="659"/>
      <c r="Y30" s="1101"/>
      <c r="Z30" s="687"/>
      <c r="AA30" s="659"/>
      <c r="AB30" s="1112"/>
      <c r="AC30" s="1112"/>
      <c r="AD30" s="659"/>
      <c r="AE30" s="659"/>
      <c r="AF30" s="659"/>
      <c r="AG30" s="659"/>
      <c r="AH30" s="1101"/>
      <c r="AI30" s="687"/>
      <c r="AJ30" s="659"/>
      <c r="AK30" s="1113"/>
      <c r="AL30" s="1113"/>
      <c r="AM30" s="659"/>
      <c r="AN30" s="659"/>
      <c r="AO30" s="659"/>
      <c r="AP30" s="659"/>
      <c r="AQ30" s="1101"/>
      <c r="AR30" s="656"/>
      <c r="AS30" s="656"/>
    </row>
    <row r="31">
      <c r="A31" s="656"/>
      <c r="B31" s="656"/>
      <c r="C31" s="656"/>
      <c r="D31" s="687"/>
      <c r="E31" s="659"/>
      <c r="F31" s="659"/>
      <c r="G31" s="659"/>
      <c r="H31" s="659"/>
      <c r="I31" s="659"/>
      <c r="J31" s="659"/>
      <c r="K31" s="659"/>
      <c r="L31" s="659"/>
      <c r="M31" s="659"/>
      <c r="N31" s="659"/>
      <c r="O31" s="659"/>
      <c r="P31" s="659"/>
      <c r="Q31" s="659"/>
      <c r="R31" s="659"/>
      <c r="S31" s="659"/>
      <c r="T31" s="659"/>
      <c r="U31" s="659"/>
      <c r="V31" s="659"/>
      <c r="W31" s="659"/>
      <c r="X31" s="659"/>
      <c r="Y31" s="1101"/>
      <c r="Z31" s="687"/>
      <c r="AA31" s="659"/>
      <c r="AB31" s="1112"/>
      <c r="AC31" s="1112"/>
      <c r="AD31" s="659"/>
      <c r="AE31" s="659"/>
      <c r="AF31" s="659"/>
      <c r="AG31" s="659"/>
      <c r="AH31" s="1101"/>
      <c r="AI31" s="687"/>
      <c r="AJ31" s="659"/>
      <c r="AK31" s="1113"/>
      <c r="AL31" s="1113"/>
      <c r="AM31" s="659"/>
      <c r="AN31" s="659"/>
      <c r="AO31" s="659"/>
      <c r="AP31" s="659"/>
      <c r="AQ31" s="1101"/>
      <c r="AR31" s="656"/>
      <c r="AS31" s="656"/>
    </row>
    <row r="32">
      <c r="A32" s="656"/>
      <c r="B32" s="656"/>
      <c r="C32" s="656"/>
      <c r="D32" s="687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59"/>
      <c r="R32" s="659"/>
      <c r="S32" s="659"/>
      <c r="T32" s="659"/>
      <c r="U32" s="659"/>
      <c r="V32" s="659"/>
      <c r="W32" s="659"/>
      <c r="X32" s="659"/>
      <c r="Y32" s="1101"/>
      <c r="Z32" s="687"/>
      <c r="AA32" s="659"/>
      <c r="AB32" s="1112"/>
      <c r="AC32" s="1112"/>
      <c r="AD32" s="659"/>
      <c r="AE32" s="659"/>
      <c r="AF32" s="659"/>
      <c r="AG32" s="659"/>
      <c r="AH32" s="1101"/>
      <c r="AI32" s="687"/>
      <c r="AJ32" s="659"/>
      <c r="AK32" s="1113"/>
      <c r="AL32" s="1113"/>
      <c r="AM32" s="659"/>
      <c r="AN32" s="659"/>
      <c r="AO32" s="659"/>
      <c r="AP32" s="659"/>
      <c r="AQ32" s="1101"/>
      <c r="AR32" s="656"/>
      <c r="AS32" s="656"/>
    </row>
    <row r="33">
      <c r="A33" s="656"/>
      <c r="B33" s="656"/>
      <c r="C33" s="656"/>
      <c r="D33" s="687"/>
      <c r="E33" s="659"/>
      <c r="F33" s="659"/>
      <c r="G33" s="659"/>
      <c r="H33" s="659"/>
      <c r="I33" s="659"/>
      <c r="J33" s="659"/>
      <c r="K33" s="659"/>
      <c r="L33" s="659"/>
      <c r="M33" s="659"/>
      <c r="N33" s="659"/>
      <c r="O33" s="659"/>
      <c r="P33" s="659"/>
      <c r="Q33" s="659"/>
      <c r="R33" s="659"/>
      <c r="S33" s="659"/>
      <c r="T33" s="659"/>
      <c r="U33" s="659"/>
      <c r="V33" s="659"/>
      <c r="W33" s="659"/>
      <c r="X33" s="659"/>
      <c r="Y33" s="1101"/>
      <c r="Z33" s="687"/>
      <c r="AA33" s="659"/>
      <c r="AB33" s="1112"/>
      <c r="AC33" s="1112"/>
      <c r="AD33" s="659"/>
      <c r="AE33" s="659"/>
      <c r="AF33" s="659"/>
      <c r="AG33" s="659"/>
      <c r="AH33" s="1101"/>
      <c r="AI33" s="687"/>
      <c r="AJ33" s="659"/>
      <c r="AK33" s="1113"/>
      <c r="AL33" s="1113"/>
      <c r="AM33" s="659"/>
      <c r="AN33" s="659"/>
      <c r="AO33" s="659"/>
      <c r="AP33" s="659"/>
      <c r="AQ33" s="1101"/>
      <c r="AR33" s="656"/>
      <c r="AS33" s="656"/>
    </row>
    <row r="34">
      <c r="A34" s="656"/>
      <c r="B34" s="656"/>
      <c r="C34" s="656"/>
      <c r="D34" s="687"/>
      <c r="E34" s="659"/>
      <c r="F34" s="659"/>
      <c r="G34" s="659"/>
      <c r="H34" s="659"/>
      <c r="I34" s="659"/>
      <c r="J34" s="659"/>
      <c r="K34" s="659"/>
      <c r="L34" s="659"/>
      <c r="M34" s="659"/>
      <c r="N34" s="659"/>
      <c r="O34" s="659"/>
      <c r="P34" s="659"/>
      <c r="Q34" s="659"/>
      <c r="R34" s="659"/>
      <c r="S34" s="659"/>
      <c r="T34" s="659"/>
      <c r="U34" s="659"/>
      <c r="V34" s="659"/>
      <c r="W34" s="659"/>
      <c r="X34" s="659"/>
      <c r="Y34" s="1101"/>
      <c r="Z34" s="687"/>
      <c r="AA34" s="659"/>
      <c r="AB34" s="1112"/>
      <c r="AC34" s="1112"/>
      <c r="AD34" s="659"/>
      <c r="AE34" s="659"/>
      <c r="AF34" s="659"/>
      <c r="AG34" s="659"/>
      <c r="AH34" s="1101"/>
      <c r="AI34" s="687"/>
      <c r="AJ34" s="659"/>
      <c r="AK34" s="1113"/>
      <c r="AL34" s="1113"/>
      <c r="AM34" s="659"/>
      <c r="AN34" s="659"/>
      <c r="AO34" s="659"/>
      <c r="AP34" s="659"/>
      <c r="AQ34" s="1101"/>
      <c r="AR34" s="656"/>
      <c r="AS34" s="656"/>
    </row>
    <row r="35">
      <c r="A35" s="656"/>
      <c r="B35" s="656"/>
      <c r="C35" s="656"/>
      <c r="D35" s="687"/>
      <c r="E35" s="659"/>
      <c r="F35" s="659"/>
      <c r="G35" s="659"/>
      <c r="H35" s="659"/>
      <c r="I35" s="659"/>
      <c r="J35" s="659"/>
      <c r="K35" s="659"/>
      <c r="L35" s="659"/>
      <c r="M35" s="659"/>
      <c r="N35" s="659"/>
      <c r="O35" s="659"/>
      <c r="P35" s="659"/>
      <c r="Q35" s="659"/>
      <c r="R35" s="659"/>
      <c r="S35" s="659"/>
      <c r="T35" s="659"/>
      <c r="U35" s="659"/>
      <c r="V35" s="659"/>
      <c r="W35" s="659"/>
      <c r="X35" s="659"/>
      <c r="Y35" s="1101"/>
      <c r="Z35" s="687"/>
      <c r="AA35" s="659"/>
      <c r="AB35" s="1112"/>
      <c r="AC35" s="1112"/>
      <c r="AD35" s="659"/>
      <c r="AE35" s="659"/>
      <c r="AF35" s="659"/>
      <c r="AG35" s="659"/>
      <c r="AH35" s="1101"/>
      <c r="AI35" s="687"/>
      <c r="AJ35" s="659"/>
      <c r="AK35" s="1113"/>
      <c r="AL35" s="1113"/>
      <c r="AM35" s="659"/>
      <c r="AN35" s="659"/>
      <c r="AO35" s="659"/>
      <c r="AP35" s="659"/>
      <c r="AQ35" s="1101"/>
      <c r="AR35" s="656"/>
      <c r="AS35" s="656"/>
    </row>
    <row r="36">
      <c r="A36" s="656"/>
      <c r="B36" s="656"/>
      <c r="C36" s="656"/>
      <c r="D36" s="687"/>
      <c r="E36" s="659"/>
      <c r="F36" s="659"/>
      <c r="G36" s="659"/>
      <c r="H36" s="659"/>
      <c r="I36" s="659"/>
      <c r="J36" s="659"/>
      <c r="K36" s="659"/>
      <c r="L36" s="659"/>
      <c r="M36" s="659"/>
      <c r="N36" s="659"/>
      <c r="O36" s="659"/>
      <c r="P36" s="659"/>
      <c r="Q36" s="659"/>
      <c r="R36" s="659"/>
      <c r="S36" s="659"/>
      <c r="T36" s="659"/>
      <c r="U36" s="659"/>
      <c r="V36" s="659"/>
      <c r="W36" s="659"/>
      <c r="X36" s="659"/>
      <c r="Y36" s="1101"/>
      <c r="Z36" s="687"/>
      <c r="AA36" s="659"/>
      <c r="AB36" s="1112"/>
      <c r="AC36" s="1112"/>
      <c r="AD36" s="659"/>
      <c r="AE36" s="659"/>
      <c r="AF36" s="659"/>
      <c r="AG36" s="659"/>
      <c r="AH36" s="1101"/>
      <c r="AI36" s="687"/>
      <c r="AJ36" s="659"/>
      <c r="AK36" s="1113"/>
      <c r="AL36" s="1113"/>
      <c r="AM36" s="659"/>
      <c r="AN36" s="659"/>
      <c r="AO36" s="659"/>
      <c r="AP36" s="659"/>
      <c r="AQ36" s="1101"/>
      <c r="AR36" s="656"/>
      <c r="AS36" s="656"/>
    </row>
    <row r="37">
      <c r="A37" s="656"/>
      <c r="B37" s="656"/>
      <c r="C37" s="656"/>
      <c r="D37" s="687"/>
      <c r="E37" s="659"/>
      <c r="F37" s="659"/>
      <c r="G37" s="659"/>
      <c r="H37" s="659"/>
      <c r="I37" s="659"/>
      <c r="J37" s="659"/>
      <c r="K37" s="659"/>
      <c r="L37" s="659"/>
      <c r="M37" s="659"/>
      <c r="N37" s="659"/>
      <c r="O37" s="659"/>
      <c r="P37" s="659"/>
      <c r="Q37" s="659"/>
      <c r="R37" s="659"/>
      <c r="S37" s="659"/>
      <c r="T37" s="659"/>
      <c r="U37" s="659"/>
      <c r="V37" s="659"/>
      <c r="W37" s="659"/>
      <c r="X37" s="659"/>
      <c r="Y37" s="1101"/>
      <c r="Z37" s="687"/>
      <c r="AA37" s="659"/>
      <c r="AB37" s="1112"/>
      <c r="AC37" s="1112"/>
      <c r="AD37" s="659"/>
      <c r="AE37" s="659"/>
      <c r="AF37" s="659"/>
      <c r="AG37" s="659"/>
      <c r="AH37" s="1101"/>
      <c r="AI37" s="687"/>
      <c r="AJ37" s="659"/>
      <c r="AK37" s="1113"/>
      <c r="AL37" s="1113"/>
      <c r="AM37" s="659"/>
      <c r="AN37" s="659"/>
      <c r="AO37" s="659"/>
      <c r="AP37" s="659"/>
      <c r="AQ37" s="1101"/>
      <c r="AR37" s="656"/>
      <c r="AS37" s="656"/>
    </row>
    <row r="38">
      <c r="A38" s="656"/>
      <c r="B38" s="656"/>
      <c r="C38" s="656"/>
      <c r="D38" s="687"/>
      <c r="E38" s="659"/>
      <c r="F38" s="659"/>
      <c r="G38" s="659"/>
      <c r="H38" s="659"/>
      <c r="I38" s="659"/>
      <c r="J38" s="659"/>
      <c r="K38" s="659"/>
      <c r="L38" s="659"/>
      <c r="M38" s="659"/>
      <c r="N38" s="659"/>
      <c r="O38" s="659"/>
      <c r="P38" s="659"/>
      <c r="Q38" s="659"/>
      <c r="R38" s="659"/>
      <c r="S38" s="659"/>
      <c r="T38" s="659"/>
      <c r="U38" s="659"/>
      <c r="V38" s="659"/>
      <c r="W38" s="659"/>
      <c r="X38" s="659"/>
      <c r="Y38" s="1101"/>
      <c r="Z38" s="687"/>
      <c r="AA38" s="659"/>
      <c r="AB38" s="1112"/>
      <c r="AC38" s="1112"/>
      <c r="AD38" s="659"/>
      <c r="AE38" s="659"/>
      <c r="AF38" s="659"/>
      <c r="AG38" s="659"/>
      <c r="AH38" s="1101"/>
      <c r="AI38" s="687"/>
      <c r="AJ38" s="659"/>
      <c r="AK38" s="1113"/>
      <c r="AL38" s="1113"/>
      <c r="AM38" s="659"/>
      <c r="AN38" s="659"/>
      <c r="AO38" s="659"/>
      <c r="AP38" s="659"/>
      <c r="AQ38" s="1101"/>
      <c r="AR38" s="656"/>
      <c r="AS38" s="656"/>
    </row>
    <row r="39">
      <c r="A39" s="656"/>
      <c r="B39" s="656"/>
      <c r="C39" s="656"/>
      <c r="D39" s="687"/>
      <c r="E39" s="659"/>
      <c r="F39" s="659"/>
      <c r="G39" s="659"/>
      <c r="H39" s="659"/>
      <c r="I39" s="659"/>
      <c r="J39" s="659"/>
      <c r="K39" s="659"/>
      <c r="L39" s="659"/>
      <c r="M39" s="659"/>
      <c r="N39" s="659"/>
      <c r="O39" s="659"/>
      <c r="P39" s="659"/>
      <c r="Q39" s="659"/>
      <c r="R39" s="659"/>
      <c r="S39" s="659"/>
      <c r="T39" s="659"/>
      <c r="U39" s="659"/>
      <c r="V39" s="659"/>
      <c r="W39" s="659"/>
      <c r="X39" s="659"/>
      <c r="Y39" s="1101"/>
      <c r="Z39" s="687"/>
      <c r="AA39" s="659"/>
      <c r="AB39" s="1112"/>
      <c r="AC39" s="1112"/>
      <c r="AD39" s="659"/>
      <c r="AE39" s="659"/>
      <c r="AF39" s="659"/>
      <c r="AG39" s="659"/>
      <c r="AH39" s="1101"/>
      <c r="AI39" s="687"/>
      <c r="AJ39" s="659"/>
      <c r="AK39" s="1113"/>
      <c r="AL39" s="1113"/>
      <c r="AM39" s="659"/>
      <c r="AN39" s="659"/>
      <c r="AO39" s="659"/>
      <c r="AP39" s="659"/>
      <c r="AQ39" s="1101"/>
      <c r="AR39" s="656"/>
      <c r="AS39" s="656"/>
    </row>
    <row r="40">
      <c r="A40" s="656"/>
      <c r="B40" s="656"/>
      <c r="C40" s="656"/>
      <c r="D40" s="687"/>
      <c r="E40" s="659"/>
      <c r="F40" s="659"/>
      <c r="G40" s="659"/>
      <c r="H40" s="659"/>
      <c r="I40" s="659"/>
      <c r="J40" s="659"/>
      <c r="K40" s="659"/>
      <c r="L40" s="659"/>
      <c r="M40" s="659"/>
      <c r="N40" s="659"/>
      <c r="O40" s="659"/>
      <c r="P40" s="659"/>
      <c r="Q40" s="659"/>
      <c r="R40" s="659"/>
      <c r="S40" s="659"/>
      <c r="T40" s="659"/>
      <c r="U40" s="659"/>
      <c r="V40" s="659"/>
      <c r="W40" s="659"/>
      <c r="X40" s="659"/>
      <c r="Y40" s="1101"/>
      <c r="Z40" s="687"/>
      <c r="AA40" s="659"/>
      <c r="AB40" s="1112"/>
      <c r="AC40" s="1112"/>
      <c r="AD40" s="659"/>
      <c r="AE40" s="659"/>
      <c r="AF40" s="659"/>
      <c r="AG40" s="659"/>
      <c r="AH40" s="1101"/>
      <c r="AI40" s="687"/>
      <c r="AJ40" s="659"/>
      <c r="AK40" s="1113"/>
      <c r="AL40" s="1113"/>
      <c r="AM40" s="659"/>
      <c r="AN40" s="659"/>
      <c r="AO40" s="659"/>
      <c r="AP40" s="659"/>
      <c r="AQ40" s="1101"/>
      <c r="AR40" s="656"/>
      <c r="AS40" s="656"/>
    </row>
    <row r="41">
      <c r="A41" s="1101"/>
      <c r="B41" s="656"/>
      <c r="C41" s="656"/>
      <c r="D41" s="687"/>
      <c r="E41" s="659"/>
      <c r="F41" s="659"/>
      <c r="G41" s="659"/>
      <c r="H41" s="659"/>
      <c r="I41" s="659"/>
      <c r="J41" s="659"/>
      <c r="K41" s="659"/>
      <c r="L41" s="659"/>
      <c r="M41" s="659"/>
      <c r="N41" s="659"/>
      <c r="O41" s="659"/>
      <c r="P41" s="659"/>
      <c r="Q41" s="659"/>
      <c r="R41" s="659"/>
      <c r="S41" s="659"/>
      <c r="T41" s="659"/>
      <c r="U41" s="659"/>
      <c r="V41" s="659"/>
      <c r="W41" s="659"/>
      <c r="X41" s="659"/>
      <c r="Y41" s="1101"/>
      <c r="Z41" s="687"/>
      <c r="AA41" s="659"/>
      <c r="AB41" s="1112"/>
      <c r="AC41" s="1112"/>
      <c r="AD41" s="659"/>
      <c r="AE41" s="659"/>
      <c r="AF41" s="659"/>
      <c r="AG41" s="659"/>
      <c r="AH41" s="1101"/>
      <c r="AI41" s="687"/>
      <c r="AJ41" s="659"/>
      <c r="AK41" s="1113"/>
      <c r="AL41" s="1113"/>
      <c r="AM41" s="659"/>
      <c r="AN41" s="659"/>
      <c r="AO41" s="659"/>
      <c r="AP41" s="659"/>
      <c r="AQ41" s="1101"/>
      <c r="AR41" s="656"/>
      <c r="AS41" s="656"/>
    </row>
    <row r="42">
      <c r="A42" s="1101"/>
      <c r="B42" s="656"/>
      <c r="C42" s="656"/>
      <c r="D42" s="687"/>
      <c r="E42" s="659"/>
      <c r="F42" s="659"/>
      <c r="G42" s="659"/>
      <c r="H42" s="659"/>
      <c r="I42" s="659"/>
      <c r="J42" s="659"/>
      <c r="K42" s="659"/>
      <c r="L42" s="659"/>
      <c r="M42" s="659"/>
      <c r="N42" s="659"/>
      <c r="O42" s="659"/>
      <c r="P42" s="659"/>
      <c r="Q42" s="659"/>
      <c r="R42" s="659"/>
      <c r="S42" s="659"/>
      <c r="T42" s="659"/>
      <c r="U42" s="659"/>
      <c r="V42" s="659"/>
      <c r="W42" s="659"/>
      <c r="X42" s="659"/>
      <c r="Y42" s="1101"/>
      <c r="Z42" s="687"/>
      <c r="AA42" s="659"/>
      <c r="AB42" s="1112"/>
      <c r="AC42" s="1112"/>
      <c r="AD42" s="659"/>
      <c r="AE42" s="659"/>
      <c r="AF42" s="659"/>
      <c r="AG42" s="659"/>
      <c r="AH42" s="1101"/>
      <c r="AI42" s="687"/>
      <c r="AJ42" s="659"/>
      <c r="AK42" s="1113"/>
      <c r="AL42" s="1113"/>
      <c r="AM42" s="659"/>
      <c r="AN42" s="659"/>
      <c r="AO42" s="659"/>
      <c r="AP42" s="659"/>
      <c r="AQ42" s="1101"/>
      <c r="AR42" s="656"/>
      <c r="AS42" s="656"/>
    </row>
    <row r="43">
      <c r="A43" s="255"/>
      <c r="B43" s="254"/>
      <c r="C43" s="254"/>
      <c r="D43" s="703"/>
      <c r="Y43" s="255"/>
      <c r="Z43" s="703"/>
      <c r="AB43" s="770"/>
      <c r="AC43" s="770"/>
      <c r="AH43" s="255"/>
      <c r="AI43" s="703"/>
      <c r="AK43" s="1114"/>
      <c r="AL43" s="1114"/>
      <c r="AM43" s="262"/>
      <c r="AQ43" s="255"/>
      <c r="AR43" s="254"/>
      <c r="AS43" s="254"/>
    </row>
    <row r="44">
      <c r="A44" s="255"/>
      <c r="B44" s="254"/>
      <c r="C44" s="254"/>
      <c r="D44" s="703"/>
      <c r="Y44" s="255"/>
      <c r="Z44" s="703"/>
      <c r="AB44" s="770"/>
      <c r="AC44" s="770"/>
      <c r="AH44" s="255"/>
      <c r="AI44" s="703"/>
      <c r="AK44" s="1114"/>
      <c r="AL44" s="1114"/>
      <c r="AM44" s="262"/>
      <c r="AQ44" s="255"/>
      <c r="AR44" s="254"/>
      <c r="AS44" s="254"/>
    </row>
    <row r="45">
      <c r="A45" s="255"/>
      <c r="B45" s="254"/>
      <c r="C45" s="254"/>
      <c r="D45" s="703"/>
      <c r="Y45" s="255"/>
      <c r="Z45" s="703"/>
      <c r="AB45" s="770"/>
      <c r="AC45" s="770"/>
      <c r="AH45" s="255"/>
      <c r="AI45" s="703"/>
      <c r="AK45" s="1114"/>
      <c r="AL45" s="1114"/>
      <c r="AM45" s="262"/>
      <c r="AQ45" s="255"/>
      <c r="AR45" s="254"/>
      <c r="AS45" s="254"/>
    </row>
    <row r="46">
      <c r="AB46" s="770"/>
      <c r="AC46" s="770"/>
      <c r="AK46" s="1114"/>
      <c r="AL46" s="1114"/>
      <c r="AM46" s="262"/>
    </row>
    <row r="47">
      <c r="AB47" s="770"/>
      <c r="AC47" s="770"/>
      <c r="AK47" s="1114"/>
      <c r="AL47" s="1114"/>
      <c r="AM47" s="262"/>
    </row>
    <row r="48">
      <c r="AB48" s="770"/>
      <c r="AC48" s="770"/>
      <c r="AK48" s="1114"/>
      <c r="AL48" s="1114"/>
      <c r="AM48" s="262"/>
    </row>
    <row r="49">
      <c r="AB49" s="770"/>
      <c r="AC49" s="770"/>
      <c r="AK49" s="1114"/>
      <c r="AL49" s="1114"/>
      <c r="AM49" s="262"/>
    </row>
    <row r="50">
      <c r="AB50" s="770"/>
      <c r="AC50" s="770"/>
      <c r="AK50" s="1114"/>
      <c r="AL50" s="1114"/>
      <c r="AM50" s="262"/>
    </row>
    <row r="51">
      <c r="AB51" s="770"/>
      <c r="AC51" s="770"/>
      <c r="AK51" s="1114"/>
      <c r="AL51" s="1114"/>
      <c r="AM51" s="262"/>
    </row>
    <row r="52">
      <c r="AB52" s="770"/>
      <c r="AC52" s="770"/>
      <c r="AK52" s="1114"/>
      <c r="AL52" s="1114"/>
      <c r="AM52" s="262"/>
    </row>
    <row r="53">
      <c r="AB53" s="770"/>
      <c r="AC53" s="770"/>
      <c r="AK53" s="1114"/>
      <c r="AL53" s="1114"/>
      <c r="AM53" s="262"/>
    </row>
    <row r="54">
      <c r="AB54" s="770"/>
      <c r="AC54" s="770"/>
      <c r="AK54" s="1114"/>
      <c r="AL54" s="1114"/>
      <c r="AM54" s="262"/>
    </row>
    <row r="55">
      <c r="AB55" s="770"/>
      <c r="AC55" s="770"/>
      <c r="AK55" s="1114"/>
      <c r="AL55" s="1114"/>
      <c r="AM55" s="262"/>
    </row>
    <row r="56">
      <c r="AB56" s="770"/>
      <c r="AC56" s="770"/>
      <c r="AK56" s="1114"/>
      <c r="AL56" s="1114"/>
      <c r="AM56" s="262"/>
    </row>
    <row r="57">
      <c r="AB57" s="770"/>
      <c r="AC57" s="770"/>
      <c r="AK57" s="1114"/>
      <c r="AL57" s="1114"/>
      <c r="AM57" s="262"/>
    </row>
    <row r="58">
      <c r="AB58" s="770"/>
      <c r="AC58" s="770"/>
      <c r="AK58" s="1114"/>
      <c r="AL58" s="1114"/>
      <c r="AM58" s="262"/>
    </row>
    <row r="59">
      <c r="AB59" s="770"/>
      <c r="AC59" s="770"/>
      <c r="AK59" s="1114"/>
      <c r="AL59" s="1114"/>
      <c r="AM59" s="262"/>
    </row>
    <row r="60">
      <c r="AB60" s="770"/>
      <c r="AC60" s="770"/>
      <c r="AK60" s="1114"/>
      <c r="AL60" s="1114"/>
      <c r="AM60" s="262"/>
    </row>
    <row r="61">
      <c r="AB61" s="770"/>
      <c r="AC61" s="770"/>
      <c r="AK61" s="1114"/>
      <c r="AL61" s="1114"/>
      <c r="AM61" s="262"/>
    </row>
    <row r="62">
      <c r="AB62" s="770"/>
      <c r="AC62" s="770"/>
      <c r="AK62" s="1114"/>
      <c r="AL62" s="1114"/>
      <c r="AM62" s="262"/>
    </row>
    <row r="63">
      <c r="AB63" s="770"/>
      <c r="AC63" s="770"/>
      <c r="AK63" s="1114"/>
      <c r="AL63" s="1114"/>
      <c r="AM63" s="262"/>
    </row>
    <row r="64">
      <c r="AB64" s="770"/>
      <c r="AC64" s="770"/>
      <c r="AK64" s="1114"/>
      <c r="AL64" s="1114"/>
      <c r="AM64" s="262"/>
    </row>
    <row r="65">
      <c r="AB65" s="770"/>
      <c r="AC65" s="770"/>
      <c r="AK65" s="1114"/>
      <c r="AL65" s="1114"/>
      <c r="AM65" s="262"/>
    </row>
    <row r="66">
      <c r="AB66" s="770"/>
      <c r="AC66" s="770"/>
      <c r="AK66" s="1114"/>
      <c r="AL66" s="1114"/>
      <c r="AM66" s="262"/>
    </row>
    <row r="67">
      <c r="AB67" s="770"/>
      <c r="AC67" s="770"/>
      <c r="AK67" s="1114"/>
      <c r="AL67" s="1114"/>
      <c r="AM67" s="262"/>
    </row>
    <row r="68">
      <c r="AB68" s="770"/>
      <c r="AC68" s="770"/>
      <c r="AK68" s="1114"/>
      <c r="AL68" s="1114"/>
      <c r="AM68" s="262"/>
    </row>
    <row r="69">
      <c r="AB69" s="770"/>
      <c r="AC69" s="770"/>
      <c r="AK69" s="1114"/>
      <c r="AL69" s="1114"/>
      <c r="AM69" s="262"/>
    </row>
    <row r="70">
      <c r="AB70" s="770"/>
      <c r="AC70" s="770"/>
      <c r="AK70" s="1114"/>
      <c r="AL70" s="1114"/>
      <c r="AM70" s="262"/>
    </row>
    <row r="71">
      <c r="AB71" s="770"/>
      <c r="AC71" s="770"/>
      <c r="AK71" s="1114"/>
      <c r="AL71" s="1114"/>
      <c r="AM71" s="262"/>
    </row>
    <row r="72">
      <c r="AB72" s="770"/>
      <c r="AC72" s="770"/>
      <c r="AK72" s="1114"/>
      <c r="AL72" s="1114"/>
      <c r="AM72" s="262"/>
    </row>
    <row r="73">
      <c r="AB73" s="770"/>
      <c r="AC73" s="770"/>
      <c r="AK73" s="1114"/>
      <c r="AL73" s="1114"/>
      <c r="AM73" s="262"/>
    </row>
    <row r="74">
      <c r="AB74" s="770"/>
      <c r="AC74" s="770"/>
      <c r="AK74" s="1114"/>
      <c r="AL74" s="1114"/>
      <c r="AM74" s="262"/>
    </row>
    <row r="75">
      <c r="AB75" s="770"/>
      <c r="AC75" s="770"/>
      <c r="AK75" s="1114"/>
      <c r="AL75" s="1114"/>
      <c r="AM75" s="262"/>
    </row>
    <row r="76">
      <c r="AB76" s="770"/>
      <c r="AC76" s="770"/>
      <c r="AK76" s="1114"/>
      <c r="AL76" s="1114"/>
      <c r="AM76" s="262"/>
    </row>
    <row r="77">
      <c r="AB77" s="770"/>
      <c r="AC77" s="770"/>
      <c r="AK77" s="1114"/>
      <c r="AL77" s="1114"/>
      <c r="AM77" s="262"/>
    </row>
    <row r="78">
      <c r="AB78" s="770"/>
      <c r="AC78" s="770"/>
      <c r="AK78" s="1114"/>
      <c r="AL78" s="1114"/>
      <c r="AM78" s="262"/>
    </row>
    <row r="79">
      <c r="AB79" s="770"/>
      <c r="AC79" s="770"/>
      <c r="AK79" s="1114"/>
      <c r="AL79" s="1114"/>
      <c r="AM79" s="262"/>
    </row>
    <row r="80">
      <c r="AB80" s="770"/>
      <c r="AC80" s="770"/>
      <c r="AK80" s="1114"/>
      <c r="AL80" s="1114"/>
      <c r="AM80" s="262"/>
    </row>
    <row r="81">
      <c r="AB81" s="770"/>
      <c r="AC81" s="770"/>
      <c r="AK81" s="1114"/>
      <c r="AL81" s="1114"/>
      <c r="AM81" s="262"/>
    </row>
    <row r="82">
      <c r="AB82" s="770"/>
      <c r="AC82" s="770"/>
      <c r="AK82" s="1114"/>
      <c r="AL82" s="1114"/>
      <c r="AM82" s="262"/>
    </row>
    <row r="83">
      <c r="AB83" s="770"/>
      <c r="AC83" s="770"/>
      <c r="AK83" s="1114"/>
      <c r="AL83" s="1114"/>
      <c r="AM83" s="262"/>
    </row>
    <row r="84">
      <c r="AB84" s="770"/>
      <c r="AC84" s="770"/>
      <c r="AK84" s="1114"/>
      <c r="AL84" s="1114"/>
      <c r="AM84" s="262"/>
    </row>
    <row r="85">
      <c r="AB85" s="770"/>
      <c r="AC85" s="770"/>
      <c r="AK85" s="1114"/>
      <c r="AL85" s="1114"/>
      <c r="AM85" s="262"/>
    </row>
    <row r="86">
      <c r="AB86" s="770"/>
      <c r="AC86" s="770"/>
      <c r="AK86" s="1114"/>
      <c r="AL86" s="1114"/>
      <c r="AM86" s="262"/>
    </row>
    <row r="87">
      <c r="AB87" s="770"/>
      <c r="AC87" s="770"/>
      <c r="AK87" s="1114"/>
      <c r="AL87" s="1114"/>
      <c r="AM87" s="262"/>
    </row>
    <row r="88">
      <c r="AB88" s="770"/>
      <c r="AC88" s="770"/>
      <c r="AK88" s="1114"/>
      <c r="AL88" s="1114"/>
      <c r="AM88" s="262"/>
    </row>
    <row r="89">
      <c r="AB89" s="770"/>
      <c r="AC89" s="770"/>
      <c r="AK89" s="1114"/>
      <c r="AL89" s="1114"/>
      <c r="AM89" s="262"/>
    </row>
    <row r="90">
      <c r="AB90" s="770"/>
      <c r="AC90" s="770"/>
      <c r="AK90" s="1114"/>
      <c r="AL90" s="1114"/>
      <c r="AM90" s="262"/>
    </row>
    <row r="91">
      <c r="AB91" s="770"/>
      <c r="AC91" s="770"/>
      <c r="AK91" s="1114"/>
      <c r="AL91" s="1114"/>
      <c r="AM91" s="262"/>
    </row>
    <row r="92">
      <c r="AB92" s="770"/>
      <c r="AC92" s="770"/>
      <c r="AK92" s="1114"/>
      <c r="AL92" s="1114"/>
      <c r="AM92" s="262"/>
    </row>
    <row r="93">
      <c r="AB93" s="770"/>
      <c r="AC93" s="770"/>
      <c r="AK93" s="1114"/>
      <c r="AL93" s="1114"/>
      <c r="AM93" s="262"/>
    </row>
    <row r="94">
      <c r="AB94" s="770"/>
      <c r="AC94" s="770"/>
      <c r="AK94" s="1114"/>
      <c r="AL94" s="1114"/>
      <c r="AM94" s="262"/>
    </row>
    <row r="95">
      <c r="AB95" s="770"/>
      <c r="AC95" s="770"/>
      <c r="AK95" s="1114"/>
      <c r="AL95" s="1114"/>
      <c r="AM95" s="262"/>
    </row>
    <row r="96">
      <c r="AB96" s="770"/>
      <c r="AC96" s="770"/>
      <c r="AK96" s="1114"/>
      <c r="AL96" s="1114"/>
      <c r="AM96" s="262"/>
    </row>
    <row r="97">
      <c r="AB97" s="770"/>
      <c r="AC97" s="770"/>
      <c r="AK97" s="1114"/>
      <c r="AL97" s="1114"/>
      <c r="AM97" s="262"/>
    </row>
    <row r="98">
      <c r="AB98" s="770"/>
      <c r="AC98" s="770"/>
      <c r="AK98" s="1114"/>
      <c r="AL98" s="1114"/>
      <c r="AM98" s="262"/>
    </row>
    <row r="99">
      <c r="AB99" s="770"/>
      <c r="AC99" s="770"/>
      <c r="AK99" s="1114"/>
      <c r="AL99" s="1114"/>
      <c r="AM99" s="262"/>
    </row>
    <row r="100">
      <c r="AB100" s="770"/>
      <c r="AC100" s="770"/>
      <c r="AK100" s="1114"/>
      <c r="AL100" s="1114"/>
      <c r="AM100" s="262"/>
    </row>
    <row r="101">
      <c r="AB101" s="770"/>
      <c r="AC101" s="770"/>
      <c r="AK101" s="1114"/>
      <c r="AL101" s="1114"/>
      <c r="AM101" s="262"/>
    </row>
    <row r="102">
      <c r="AB102" s="770"/>
      <c r="AC102" s="770"/>
      <c r="AK102" s="1114"/>
      <c r="AL102" s="1114"/>
      <c r="AM102" s="262"/>
    </row>
    <row r="103">
      <c r="AB103" s="770"/>
      <c r="AC103" s="770"/>
      <c r="AK103" s="1114"/>
      <c r="AL103" s="1114"/>
      <c r="AM103" s="262"/>
    </row>
    <row r="104">
      <c r="AB104" s="770"/>
      <c r="AC104" s="770"/>
      <c r="AK104" s="1114"/>
      <c r="AL104" s="1114"/>
      <c r="AM104" s="262"/>
    </row>
  </sheetData>
  <mergeCells count="3">
    <mergeCell ref="D2:V2"/>
    <mergeCell ref="Z2:AH2"/>
    <mergeCell ref="AI2:AQ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2.75"/>
  <cols>
    <col customWidth="1" min="1" max="1" width="17.29"/>
    <col customWidth="1" min="2" max="2" width="18.0"/>
    <col customWidth="1" min="3" max="10" width="17.29"/>
    <col customWidth="1" min="11" max="11" width="19.86"/>
    <col customWidth="1" min="12" max="12" width="19.29"/>
    <col customWidth="1" min="13" max="13" width="19.57"/>
    <col customWidth="1" min="14" max="20" width="17.29"/>
    <col customWidth="1" min="21" max="21" width="19.29"/>
    <col customWidth="1" min="22" max="22" width="18.71"/>
    <col customWidth="1" min="23" max="27" width="17.29"/>
    <col customWidth="1" min="28" max="28" width="19.71"/>
    <col customWidth="1" min="29" max="29" width="50.29"/>
    <col customWidth="1" min="30" max="30" width="28.86"/>
    <col customWidth="1" min="31" max="32" width="17.29"/>
    <col customWidth="1" min="33" max="33" width="10.71"/>
    <col customWidth="1" min="34" max="39" width="17.29"/>
    <col customWidth="1" min="40" max="40" width="23.14"/>
    <col customWidth="1" min="41" max="41" width="37.57"/>
    <col customWidth="1" min="42" max="42" width="26.29"/>
    <col customWidth="1" min="43" max="44" width="17.29"/>
    <col customWidth="1" min="45" max="45" width="11.14"/>
    <col customWidth="1" min="46" max="51" width="17.29"/>
  </cols>
  <sheetData>
    <row r="1">
      <c r="A1" s="182"/>
      <c r="B1" s="588"/>
      <c r="C1" s="182"/>
      <c r="D1" s="471"/>
      <c r="E1" s="471"/>
      <c r="F1" s="471"/>
      <c r="G1" s="471"/>
      <c r="H1" s="471"/>
      <c r="I1" s="471"/>
      <c r="J1" s="471"/>
      <c r="K1" s="470"/>
      <c r="L1" s="470"/>
      <c r="M1" s="470"/>
      <c r="N1" s="471"/>
      <c r="O1" s="471"/>
      <c r="P1" s="471"/>
      <c r="Q1" s="471"/>
      <c r="R1" s="471"/>
      <c r="S1" s="471"/>
      <c r="T1" s="471"/>
      <c r="U1" s="470"/>
      <c r="V1" s="470"/>
      <c r="W1" s="471"/>
      <c r="X1" s="471"/>
      <c r="Y1" s="470"/>
      <c r="Z1" s="1115"/>
      <c r="AA1" s="1115"/>
      <c r="AB1" s="802"/>
      <c r="AC1" s="1116"/>
      <c r="AD1" s="1116"/>
      <c r="AE1" s="473"/>
      <c r="AF1" s="474"/>
      <c r="AG1" s="470"/>
      <c r="AH1" s="470"/>
      <c r="AI1" s="470"/>
      <c r="AJ1" s="470"/>
      <c r="AK1" s="470"/>
      <c r="AL1" s="476"/>
      <c r="AM1" s="476"/>
      <c r="AN1" s="476"/>
      <c r="AO1" s="476"/>
      <c r="AP1" s="476"/>
      <c r="AQ1" s="476"/>
      <c r="AR1" s="470"/>
      <c r="AS1" s="1117"/>
      <c r="AT1" s="471"/>
      <c r="AU1" s="471"/>
      <c r="AV1" s="470"/>
      <c r="AW1" s="470"/>
      <c r="AX1" s="470"/>
      <c r="AY1" s="470"/>
    </row>
    <row r="2">
      <c r="A2" s="9" t="s">
        <v>3</v>
      </c>
      <c r="B2" s="1118" t="s">
        <v>1007</v>
      </c>
      <c r="C2" s="10"/>
      <c r="D2" s="630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631"/>
      <c r="Z2" s="630" t="s">
        <v>5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278"/>
      <c r="AL2" s="1119" t="s">
        <v>6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278"/>
      <c r="AX2" s="632" t="s">
        <v>7</v>
      </c>
      <c r="AY2" s="632" t="s">
        <v>8</v>
      </c>
    </row>
    <row r="3">
      <c r="A3" s="17" t="s">
        <v>9</v>
      </c>
      <c r="B3" s="16" t="s">
        <v>10</v>
      </c>
      <c r="C3" s="16" t="s">
        <v>12</v>
      </c>
      <c r="D3" s="19" t="s">
        <v>13</v>
      </c>
      <c r="E3" s="20" t="s">
        <v>14</v>
      </c>
      <c r="F3" s="20" t="s">
        <v>15</v>
      </c>
      <c r="G3" s="20" t="s">
        <v>16</v>
      </c>
      <c r="H3" s="23" t="s">
        <v>17</v>
      </c>
      <c r="I3" s="20" t="s">
        <v>18</v>
      </c>
      <c r="J3" s="20" t="s">
        <v>20</v>
      </c>
      <c r="K3" s="20" t="s">
        <v>21</v>
      </c>
      <c r="L3" s="20" t="s">
        <v>22</v>
      </c>
      <c r="M3" s="22" t="s">
        <v>23</v>
      </c>
      <c r="N3" s="22" t="s">
        <v>24</v>
      </c>
      <c r="O3" s="22" t="s">
        <v>25</v>
      </c>
      <c r="P3" s="20" t="s">
        <v>26</v>
      </c>
      <c r="Q3" s="20" t="s">
        <v>451</v>
      </c>
      <c r="R3" s="20" t="s">
        <v>452</v>
      </c>
      <c r="S3" s="20" t="s">
        <v>453</v>
      </c>
      <c r="T3" s="23" t="s">
        <v>30</v>
      </c>
      <c r="U3" s="20" t="s">
        <v>31</v>
      </c>
      <c r="V3" s="20" t="s">
        <v>32</v>
      </c>
      <c r="W3" s="20" t="s">
        <v>33</v>
      </c>
      <c r="X3" s="20" t="s">
        <v>34</v>
      </c>
      <c r="Y3" s="24" t="s">
        <v>35</v>
      </c>
      <c r="Z3" s="26" t="s">
        <v>36</v>
      </c>
      <c r="AA3" s="27" t="s">
        <v>37</v>
      </c>
      <c r="AB3" s="805" t="s">
        <v>1009</v>
      </c>
      <c r="AC3" s="28" t="s">
        <v>39</v>
      </c>
      <c r="AD3" s="28" t="s">
        <v>40</v>
      </c>
      <c r="AE3" s="27" t="s">
        <v>41</v>
      </c>
      <c r="AF3" s="27" t="s">
        <v>42</v>
      </c>
      <c r="AG3" s="27" t="s">
        <v>43</v>
      </c>
      <c r="AH3" s="27" t="s">
        <v>1010</v>
      </c>
      <c r="AI3" s="27" t="s">
        <v>690</v>
      </c>
      <c r="AJ3" s="27" t="s">
        <v>35</v>
      </c>
      <c r="AK3" s="30" t="s">
        <v>46</v>
      </c>
      <c r="AL3" s="1120" t="s">
        <v>36</v>
      </c>
      <c r="AM3" s="34" t="s">
        <v>37</v>
      </c>
      <c r="AN3" s="34" t="s">
        <v>38</v>
      </c>
      <c r="AO3" s="34" t="s">
        <v>39</v>
      </c>
      <c r="AP3" s="34" t="s">
        <v>40</v>
      </c>
      <c r="AQ3" s="1121" t="s">
        <v>41</v>
      </c>
      <c r="AR3" s="32" t="s">
        <v>42</v>
      </c>
      <c r="AS3" s="1122" t="s">
        <v>43</v>
      </c>
      <c r="AT3" s="32" t="s">
        <v>1010</v>
      </c>
      <c r="AU3" s="32" t="s">
        <v>45</v>
      </c>
      <c r="AV3" s="32" t="s">
        <v>35</v>
      </c>
      <c r="AW3" s="36" t="s">
        <v>46</v>
      </c>
      <c r="AX3" s="37"/>
      <c r="AY3" s="16" t="s">
        <v>48</v>
      </c>
    </row>
    <row r="4">
      <c r="A4" s="1123" t="s">
        <v>53</v>
      </c>
      <c r="B4" s="1124" t="s">
        <v>1687</v>
      </c>
      <c r="C4" s="1125" t="s">
        <v>56</v>
      </c>
      <c r="D4" s="1126" t="s">
        <v>56</v>
      </c>
      <c r="E4" s="1127" t="s">
        <v>56</v>
      </c>
      <c r="F4" s="1127" t="s">
        <v>56</v>
      </c>
      <c r="G4" s="1127" t="s">
        <v>56</v>
      </c>
      <c r="H4" s="1127">
        <v>8.711107</v>
      </c>
      <c r="I4" s="1127" t="s">
        <v>2117</v>
      </c>
      <c r="J4" s="1128" t="s">
        <v>53</v>
      </c>
      <c r="K4" s="1129" t="s">
        <v>2118</v>
      </c>
      <c r="L4" s="1129" t="s">
        <v>2119</v>
      </c>
      <c r="M4" s="1130" t="s">
        <v>2120</v>
      </c>
      <c r="N4" s="1127">
        <v>5.0</v>
      </c>
      <c r="O4" s="1127">
        <v>0.0</v>
      </c>
      <c r="P4" s="1127" t="s">
        <v>63</v>
      </c>
      <c r="Q4" s="1127" t="s">
        <v>75</v>
      </c>
      <c r="R4" s="1131">
        <v>41648.0</v>
      </c>
      <c r="S4" s="1132">
        <v>41648.0</v>
      </c>
      <c r="T4" s="1127" t="s">
        <v>56</v>
      </c>
      <c r="U4" s="1127" t="s">
        <v>56</v>
      </c>
      <c r="V4" s="1133" t="s">
        <v>2121</v>
      </c>
      <c r="W4" s="1127" t="s">
        <v>1658</v>
      </c>
      <c r="X4" s="1134" t="s">
        <v>1732</v>
      </c>
      <c r="Y4" s="1135"/>
      <c r="Z4" s="1136" t="s">
        <v>53</v>
      </c>
      <c r="AA4" s="1137">
        <v>42172.0</v>
      </c>
      <c r="AB4" s="1133" t="s">
        <v>63</v>
      </c>
      <c r="AC4" s="1138" t="s">
        <v>2122</v>
      </c>
      <c r="AD4" s="1133" t="s">
        <v>313</v>
      </c>
      <c r="AE4" s="1139" t="s">
        <v>53</v>
      </c>
      <c r="AF4" s="1131">
        <v>42236.0</v>
      </c>
      <c r="AG4" s="1140"/>
      <c r="AH4" s="1141" t="s">
        <v>63</v>
      </c>
      <c r="AI4" s="1142" t="s">
        <v>116</v>
      </c>
      <c r="AJ4" s="1143"/>
      <c r="AK4" s="995">
        <v>42236.0</v>
      </c>
      <c r="AL4" s="1144" t="s">
        <v>1107</v>
      </c>
      <c r="AM4" s="1132">
        <v>42166.0</v>
      </c>
      <c r="AN4" s="1133" t="s">
        <v>63</v>
      </c>
      <c r="AO4" s="1145" t="s">
        <v>2123</v>
      </c>
      <c r="AP4" s="1145" t="s">
        <v>1084</v>
      </c>
      <c r="AQ4" s="1141" t="s">
        <v>1107</v>
      </c>
      <c r="AR4" s="1137">
        <v>42041.0</v>
      </c>
      <c r="AS4" s="1146"/>
      <c r="AT4" s="1147" t="s">
        <v>63</v>
      </c>
      <c r="AU4" s="1133" t="s">
        <v>63</v>
      </c>
      <c r="AV4" s="1140"/>
      <c r="AW4" s="1135"/>
      <c r="AX4" s="1148"/>
      <c r="AY4" s="1149"/>
    </row>
    <row r="5">
      <c r="A5" s="738" t="s">
        <v>53</v>
      </c>
      <c r="B5" s="1150" t="s">
        <v>2124</v>
      </c>
      <c r="C5" s="1151" t="s">
        <v>2125</v>
      </c>
      <c r="D5" s="733"/>
      <c r="E5" s="734"/>
      <c r="F5" s="734"/>
      <c r="G5" s="734"/>
      <c r="H5" s="734"/>
      <c r="I5" s="734"/>
      <c r="J5" s="734"/>
      <c r="K5" s="234"/>
      <c r="L5" s="234"/>
      <c r="M5" s="234"/>
      <c r="N5" s="734"/>
      <c r="O5" s="734"/>
      <c r="P5" s="734"/>
      <c r="Q5" s="734"/>
      <c r="R5" s="734"/>
      <c r="S5" s="234"/>
      <c r="T5" s="734"/>
      <c r="U5" s="234"/>
      <c r="V5" s="234"/>
      <c r="W5" s="734"/>
      <c r="X5" s="228"/>
      <c r="Y5" s="250"/>
      <c r="Z5" s="1152"/>
      <c r="AA5" s="249"/>
      <c r="AB5" s="234"/>
      <c r="AC5" s="249"/>
      <c r="AD5" s="249"/>
      <c r="AE5" s="248"/>
      <c r="AF5" s="234"/>
      <c r="AG5" s="234"/>
      <c r="AH5" s="234"/>
      <c r="AI5" s="234"/>
      <c r="AJ5" s="234"/>
      <c r="AK5" s="250"/>
      <c r="AL5" s="247"/>
      <c r="AM5" s="234"/>
      <c r="AN5" s="234"/>
      <c r="AO5" s="234"/>
      <c r="AP5" s="234"/>
      <c r="AQ5" s="234"/>
      <c r="AR5" s="248"/>
      <c r="AS5" s="249"/>
      <c r="AT5" s="248"/>
      <c r="AU5" s="234"/>
      <c r="AV5" s="234"/>
      <c r="AW5" s="250"/>
      <c r="AX5" s="257"/>
      <c r="AY5" s="247"/>
    </row>
    <row r="6">
      <c r="A6" s="738" t="s">
        <v>53</v>
      </c>
      <c r="B6" s="1150" t="s">
        <v>2126</v>
      </c>
      <c r="C6" s="739" t="s">
        <v>56</v>
      </c>
      <c r="D6" s="740" t="s">
        <v>56</v>
      </c>
      <c r="E6" s="626" t="s">
        <v>56</v>
      </c>
      <c r="F6" s="626" t="s">
        <v>56</v>
      </c>
      <c r="G6" s="626" t="s">
        <v>56</v>
      </c>
      <c r="H6" s="626">
        <v>11.106548</v>
      </c>
      <c r="I6" s="626">
        <v>0.0</v>
      </c>
      <c r="J6" s="260" t="s">
        <v>53</v>
      </c>
      <c r="K6" s="746" t="s">
        <v>2127</v>
      </c>
      <c r="L6" s="766" t="s">
        <v>2128</v>
      </c>
      <c r="M6" s="766" t="s">
        <v>2129</v>
      </c>
      <c r="N6" s="626">
        <v>7.0</v>
      </c>
      <c r="O6" s="626">
        <v>0.0</v>
      </c>
      <c r="P6" s="626" t="s">
        <v>63</v>
      </c>
      <c r="Q6" s="626" t="s">
        <v>75</v>
      </c>
      <c r="R6" s="719">
        <v>41646.0</v>
      </c>
      <c r="S6" s="719">
        <v>41646.0</v>
      </c>
      <c r="T6" s="626" t="s">
        <v>56</v>
      </c>
      <c r="U6" s="626" t="s">
        <v>56</v>
      </c>
      <c r="V6" s="625" t="s">
        <v>63</v>
      </c>
      <c r="W6" s="626" t="s">
        <v>63</v>
      </c>
      <c r="X6" s="204" t="s">
        <v>1732</v>
      </c>
      <c r="Y6" s="255"/>
      <c r="Z6" s="1153" t="s">
        <v>53</v>
      </c>
      <c r="AA6" s="218">
        <v>42172.0</v>
      </c>
      <c r="AB6" s="625" t="s">
        <v>63</v>
      </c>
      <c r="AC6" s="748" t="s">
        <v>2130</v>
      </c>
      <c r="AD6" s="625" t="s">
        <v>396</v>
      </c>
      <c r="AE6" s="1154" t="s">
        <v>53</v>
      </c>
      <c r="AF6" s="719">
        <v>42236.0</v>
      </c>
      <c r="AH6" s="212" t="s">
        <v>63</v>
      </c>
      <c r="AI6" s="755" t="s">
        <v>63</v>
      </c>
      <c r="AJ6" s="755" t="s">
        <v>2131</v>
      </c>
      <c r="AK6" s="925">
        <v>42236.0</v>
      </c>
      <c r="AL6" s="1155" t="s">
        <v>1107</v>
      </c>
      <c r="AM6" s="654">
        <v>42166.0</v>
      </c>
      <c r="AN6" s="625" t="s">
        <v>63</v>
      </c>
      <c r="AO6" s="752" t="s">
        <v>2132</v>
      </c>
      <c r="AP6" s="751" t="s">
        <v>398</v>
      </c>
      <c r="AQ6" s="1155" t="s">
        <v>1107</v>
      </c>
      <c r="AR6" s="218">
        <v>42041.0</v>
      </c>
      <c r="AS6" s="252"/>
      <c r="AT6" s="1156" t="s">
        <v>63</v>
      </c>
      <c r="AU6" s="625" t="s">
        <v>63</v>
      </c>
      <c r="AV6" s="1157"/>
      <c r="AW6" s="255"/>
      <c r="AX6" s="254"/>
      <c r="AY6" s="703"/>
    </row>
    <row r="7">
      <c r="A7" s="738" t="s">
        <v>53</v>
      </c>
      <c r="B7" s="1150" t="s">
        <v>2133</v>
      </c>
      <c r="C7" s="739" t="s">
        <v>56</v>
      </c>
      <c r="D7" s="740" t="s">
        <v>56</v>
      </c>
      <c r="E7" s="626" t="s">
        <v>56</v>
      </c>
      <c r="F7" s="626" t="s">
        <v>56</v>
      </c>
      <c r="G7" s="626" t="s">
        <v>56</v>
      </c>
      <c r="H7" s="626">
        <v>9.989159</v>
      </c>
      <c r="I7" s="626">
        <v>0.0</v>
      </c>
      <c r="J7" s="1158" t="s">
        <v>2134</v>
      </c>
      <c r="K7" s="744" t="s">
        <v>2135</v>
      </c>
      <c r="L7" s="741" t="s">
        <v>2136</v>
      </c>
      <c r="M7" s="766" t="s">
        <v>2137</v>
      </c>
      <c r="N7" s="626">
        <v>4.0</v>
      </c>
      <c r="O7" s="626">
        <v>0.0</v>
      </c>
      <c r="P7" s="626" t="s">
        <v>63</v>
      </c>
      <c r="Q7" s="626" t="s">
        <v>75</v>
      </c>
      <c r="R7" s="719">
        <v>41646.0</v>
      </c>
      <c r="S7" s="719">
        <v>41646.0</v>
      </c>
      <c r="T7" s="626" t="s">
        <v>56</v>
      </c>
      <c r="U7" s="626" t="s">
        <v>56</v>
      </c>
      <c r="V7" s="625" t="s">
        <v>2138</v>
      </c>
      <c r="W7" s="626" t="s">
        <v>406</v>
      </c>
      <c r="X7" s="204" t="s">
        <v>1732</v>
      </c>
      <c r="Y7" s="255"/>
      <c r="Z7" s="1152"/>
      <c r="AA7" s="249"/>
      <c r="AB7" s="234"/>
      <c r="AC7" s="249"/>
      <c r="AD7" s="249"/>
      <c r="AE7" s="248"/>
      <c r="AF7" s="234"/>
      <c r="AG7" s="234"/>
      <c r="AH7" s="234"/>
      <c r="AI7" s="234"/>
      <c r="AJ7" s="234"/>
      <c r="AK7" s="250"/>
      <c r="AL7" s="1155" t="s">
        <v>1107</v>
      </c>
      <c r="AM7" s="1159">
        <v>42166.0</v>
      </c>
      <c r="AN7" s="751" t="s">
        <v>2139</v>
      </c>
      <c r="AO7" s="752" t="s">
        <v>2140</v>
      </c>
      <c r="AP7" s="751" t="s">
        <v>2141</v>
      </c>
      <c r="AQ7" s="1155" t="s">
        <v>1107</v>
      </c>
      <c r="AR7" s="1160">
        <v>42041.0</v>
      </c>
      <c r="AS7" s="252"/>
      <c r="AT7" s="1156" t="s">
        <v>63</v>
      </c>
      <c r="AU7" s="748" t="s">
        <v>2055</v>
      </c>
      <c r="AW7" s="255"/>
      <c r="AX7" s="254"/>
      <c r="AY7" s="703"/>
    </row>
    <row r="8">
      <c r="A8" s="738" t="s">
        <v>53</v>
      </c>
      <c r="B8" s="1150" t="s">
        <v>2142</v>
      </c>
      <c r="C8" s="739" t="s">
        <v>56</v>
      </c>
      <c r="D8" s="740" t="s">
        <v>56</v>
      </c>
      <c r="E8" s="626" t="s">
        <v>56</v>
      </c>
      <c r="F8" s="156" t="s">
        <v>56</v>
      </c>
      <c r="G8" s="626" t="s">
        <v>56</v>
      </c>
      <c r="H8" s="626">
        <v>10.969637</v>
      </c>
      <c r="I8" s="626">
        <v>0.0</v>
      </c>
      <c r="J8" s="626" t="s">
        <v>2143</v>
      </c>
      <c r="K8" s="746" t="s">
        <v>2144</v>
      </c>
      <c r="L8" s="766" t="s">
        <v>2145</v>
      </c>
      <c r="M8" s="766" t="s">
        <v>2146</v>
      </c>
      <c r="N8" s="626">
        <v>6.0</v>
      </c>
      <c r="O8" s="626">
        <v>0.0</v>
      </c>
      <c r="P8" s="626" t="s">
        <v>63</v>
      </c>
      <c r="Q8" s="626" t="s">
        <v>75</v>
      </c>
      <c r="R8" s="626" t="s">
        <v>2147</v>
      </c>
      <c r="S8" s="719">
        <v>41646.0</v>
      </c>
      <c r="T8" s="626" t="s">
        <v>56</v>
      </c>
      <c r="U8" s="626" t="s">
        <v>56</v>
      </c>
      <c r="V8" s="625" t="s">
        <v>1628</v>
      </c>
      <c r="W8" s="626" t="s">
        <v>413</v>
      </c>
      <c r="X8" s="204" t="s">
        <v>1732</v>
      </c>
      <c r="Y8" s="884" t="s">
        <v>2148</v>
      </c>
      <c r="Z8" s="1161" t="s">
        <v>53</v>
      </c>
      <c r="AA8" s="1162">
        <v>42172.0</v>
      </c>
      <c r="AB8" s="1163" t="s">
        <v>2149</v>
      </c>
      <c r="AC8" s="1164" t="s">
        <v>2150</v>
      </c>
      <c r="AD8" s="1165" t="s">
        <v>2151</v>
      </c>
      <c r="AE8" s="1166" t="s">
        <v>53</v>
      </c>
      <c r="AF8" s="1167">
        <v>42236.0</v>
      </c>
      <c r="AG8" s="1168"/>
      <c r="AH8" s="1169" t="s">
        <v>63</v>
      </c>
      <c r="AI8" s="1163" t="s">
        <v>281</v>
      </c>
      <c r="AJ8" s="1170"/>
      <c r="AK8" s="1171">
        <v>42236.0</v>
      </c>
      <c r="AL8" s="1172" t="s">
        <v>1107</v>
      </c>
      <c r="AM8" s="1173">
        <v>42166.0</v>
      </c>
      <c r="AN8" s="1174" t="s">
        <v>63</v>
      </c>
      <c r="AO8" s="1175" t="s">
        <v>2152</v>
      </c>
      <c r="AP8" s="1176" t="s">
        <v>398</v>
      </c>
      <c r="AQ8" s="1172" t="s">
        <v>1107</v>
      </c>
      <c r="AR8" s="1177">
        <v>42041.0</v>
      </c>
      <c r="AS8" s="1178"/>
      <c r="AT8" s="1179" t="s">
        <v>63</v>
      </c>
      <c r="AU8" s="1174" t="s">
        <v>63</v>
      </c>
      <c r="AV8" s="1180" t="s">
        <v>2153</v>
      </c>
      <c r="AW8" s="1181"/>
      <c r="AX8" s="254"/>
      <c r="AY8" s="703"/>
    </row>
    <row r="9">
      <c r="A9" s="738" t="s">
        <v>53</v>
      </c>
      <c r="B9" s="1150" t="s">
        <v>2154</v>
      </c>
      <c r="C9" s="757" t="s">
        <v>56</v>
      </c>
      <c r="D9" s="740" t="s">
        <v>56</v>
      </c>
      <c r="E9" s="626" t="s">
        <v>56</v>
      </c>
      <c r="F9" s="626" t="s">
        <v>56</v>
      </c>
      <c r="G9" s="626" t="s">
        <v>56</v>
      </c>
      <c r="H9" s="626">
        <v>10.702268</v>
      </c>
      <c r="I9" s="626" t="s">
        <v>2155</v>
      </c>
      <c r="J9" s="626" t="s">
        <v>2143</v>
      </c>
      <c r="K9" s="766" t="s">
        <v>2156</v>
      </c>
      <c r="L9" s="766" t="s">
        <v>2157</v>
      </c>
      <c r="M9" s="766" t="s">
        <v>2158</v>
      </c>
      <c r="N9" s="260">
        <v>3.0</v>
      </c>
      <c r="O9" s="626">
        <v>0.0</v>
      </c>
      <c r="P9" s="626" t="s">
        <v>63</v>
      </c>
      <c r="Q9" s="626" t="s">
        <v>75</v>
      </c>
      <c r="R9" s="156" t="s">
        <v>2159</v>
      </c>
      <c r="S9" s="719">
        <v>41646.0</v>
      </c>
      <c r="T9" s="626" t="s">
        <v>56</v>
      </c>
      <c r="U9" s="626" t="s">
        <v>56</v>
      </c>
      <c r="V9" s="245" t="s">
        <v>2160</v>
      </c>
      <c r="W9" s="260" t="s">
        <v>2161</v>
      </c>
      <c r="X9" s="204" t="s">
        <v>1732</v>
      </c>
      <c r="Y9" s="884" t="s">
        <v>2162</v>
      </c>
      <c r="Z9" s="1153" t="s">
        <v>53</v>
      </c>
      <c r="AA9" s="218">
        <v>42172.0</v>
      </c>
      <c r="AB9" s="755" t="s">
        <v>2163</v>
      </c>
      <c r="AC9" s="748" t="s">
        <v>2164</v>
      </c>
      <c r="AD9" s="625" t="s">
        <v>2165</v>
      </c>
      <c r="AE9" s="1154" t="s">
        <v>53</v>
      </c>
      <c r="AF9" s="719">
        <v>42236.0</v>
      </c>
      <c r="AH9" s="748" t="s">
        <v>2166</v>
      </c>
      <c r="AI9" s="755" t="s">
        <v>2167</v>
      </c>
      <c r="AJ9" s="748" t="s">
        <v>2168</v>
      </c>
      <c r="AK9" s="925">
        <v>42236.0</v>
      </c>
      <c r="AL9" s="1182" t="s">
        <v>1107</v>
      </c>
      <c r="AM9" s="841">
        <v>42166.0</v>
      </c>
      <c r="AN9" s="762" t="s">
        <v>63</v>
      </c>
      <c r="AO9" s="1183" t="s">
        <v>2169</v>
      </c>
      <c r="AP9" s="762" t="s">
        <v>1084</v>
      </c>
      <c r="AQ9" s="1182" t="s">
        <v>1107</v>
      </c>
      <c r="AR9" s="820">
        <v>42041.0</v>
      </c>
      <c r="AS9" s="249"/>
      <c r="AT9" s="1184" t="s">
        <v>63</v>
      </c>
      <c r="AU9" s="762" t="s">
        <v>63</v>
      </c>
      <c r="AV9" s="787"/>
      <c r="AW9" s="250"/>
      <c r="AX9" s="254"/>
      <c r="AY9" s="703"/>
    </row>
    <row r="10">
      <c r="A10" s="738" t="s">
        <v>53</v>
      </c>
      <c r="B10" s="1150" t="s">
        <v>2170</v>
      </c>
      <c r="C10" s="757" t="s">
        <v>56</v>
      </c>
      <c r="D10" s="740" t="s">
        <v>56</v>
      </c>
      <c r="E10" s="626" t="s">
        <v>56</v>
      </c>
      <c r="F10" s="626" t="s">
        <v>56</v>
      </c>
      <c r="G10" s="626" t="s">
        <v>56</v>
      </c>
      <c r="H10" s="626">
        <v>10.77265</v>
      </c>
      <c r="I10" s="626" t="s">
        <v>1482</v>
      </c>
      <c r="J10" s="626" t="s">
        <v>1073</v>
      </c>
      <c r="K10" s="746" t="s">
        <v>2171</v>
      </c>
      <c r="L10" s="746" t="s">
        <v>2172</v>
      </c>
      <c r="M10" s="766" t="s">
        <v>2173</v>
      </c>
      <c r="N10" s="626">
        <v>5.0</v>
      </c>
      <c r="O10" s="626">
        <v>0.0</v>
      </c>
      <c r="P10" s="626" t="s">
        <v>63</v>
      </c>
      <c r="Q10" s="626" t="s">
        <v>75</v>
      </c>
      <c r="R10" s="719">
        <v>42048.0</v>
      </c>
      <c r="S10" s="719">
        <v>42048.0</v>
      </c>
      <c r="T10" s="626" t="s">
        <v>56</v>
      </c>
      <c r="U10" s="626" t="s">
        <v>56</v>
      </c>
      <c r="V10" s="625" t="s">
        <v>2174</v>
      </c>
      <c r="W10" s="626" t="s">
        <v>749</v>
      </c>
      <c r="X10" s="204" t="s">
        <v>1732</v>
      </c>
      <c r="Y10" s="884" t="s">
        <v>2162</v>
      </c>
      <c r="Z10" s="1185" t="s">
        <v>53</v>
      </c>
      <c r="AA10" s="1186">
        <v>42201.0</v>
      </c>
      <c r="AB10" s="1169" t="s">
        <v>63</v>
      </c>
      <c r="AC10" s="1187" t="s">
        <v>2175</v>
      </c>
      <c r="AD10" s="1163" t="s">
        <v>313</v>
      </c>
      <c r="AE10" s="1188" t="s">
        <v>53</v>
      </c>
      <c r="AF10" s="1167">
        <v>42236.0</v>
      </c>
      <c r="AG10" s="1168"/>
      <c r="AH10" s="1169" t="s">
        <v>63</v>
      </c>
      <c r="AI10" s="1168"/>
      <c r="AJ10" s="1189" t="s">
        <v>2176</v>
      </c>
      <c r="AK10" s="1171">
        <v>42236.0</v>
      </c>
      <c r="AL10" s="1155" t="s">
        <v>1107</v>
      </c>
      <c r="AM10" s="654">
        <v>42166.0</v>
      </c>
      <c r="AN10" s="245" t="s">
        <v>63</v>
      </c>
      <c r="AO10" s="752" t="s">
        <v>2177</v>
      </c>
      <c r="AP10" s="751" t="s">
        <v>1244</v>
      </c>
      <c r="AQ10" s="1155" t="s">
        <v>1107</v>
      </c>
      <c r="AR10" s="218">
        <v>42060.0</v>
      </c>
      <c r="AS10" s="252"/>
      <c r="AT10" s="212" t="s">
        <v>63</v>
      </c>
      <c r="AW10" s="255"/>
      <c r="AX10" s="254"/>
      <c r="AY10" s="703"/>
    </row>
    <row r="11">
      <c r="A11" s="738" t="s">
        <v>53</v>
      </c>
      <c r="B11" s="1150" t="s">
        <v>2178</v>
      </c>
      <c r="C11" s="757" t="s">
        <v>56</v>
      </c>
      <c r="D11" s="740" t="s">
        <v>56</v>
      </c>
      <c r="E11" s="626" t="s">
        <v>56</v>
      </c>
      <c r="F11" s="626" t="s">
        <v>56</v>
      </c>
      <c r="G11" s="626" t="s">
        <v>56</v>
      </c>
      <c r="H11" s="626">
        <v>8.994934</v>
      </c>
      <c r="I11" s="626">
        <v>0.0</v>
      </c>
      <c r="J11" s="626" t="s">
        <v>2143</v>
      </c>
      <c r="K11" s="746" t="s">
        <v>2179</v>
      </c>
      <c r="L11" s="766" t="s">
        <v>2180</v>
      </c>
      <c r="M11" s="766" t="s">
        <v>2181</v>
      </c>
      <c r="N11" s="626">
        <v>6.0</v>
      </c>
      <c r="O11" s="626">
        <v>0.0</v>
      </c>
      <c r="P11" s="626" t="s">
        <v>63</v>
      </c>
      <c r="Q11" s="626" t="s">
        <v>75</v>
      </c>
      <c r="R11" s="747" t="s">
        <v>2182</v>
      </c>
      <c r="S11" s="719">
        <v>41646.0</v>
      </c>
      <c r="T11" s="626" t="s">
        <v>56</v>
      </c>
      <c r="U11" s="626" t="s">
        <v>56</v>
      </c>
      <c r="V11" s="625" t="s">
        <v>2183</v>
      </c>
      <c r="W11" s="626" t="s">
        <v>917</v>
      </c>
      <c r="X11" s="204" t="s">
        <v>1732</v>
      </c>
      <c r="Y11" s="255"/>
      <c r="Z11" s="1153" t="s">
        <v>53</v>
      </c>
      <c r="AA11" s="218">
        <v>42172.0</v>
      </c>
      <c r="AB11" s="755" t="s">
        <v>2184</v>
      </c>
      <c r="AC11" s="771" t="s">
        <v>2185</v>
      </c>
      <c r="AD11" s="625" t="s">
        <v>2186</v>
      </c>
      <c r="AE11" s="1154" t="s">
        <v>53</v>
      </c>
      <c r="AF11" s="719">
        <v>42236.0</v>
      </c>
      <c r="AH11" s="245" t="s">
        <v>63</v>
      </c>
      <c r="AK11" s="925">
        <v>42236.0</v>
      </c>
      <c r="AL11" s="1155" t="s">
        <v>1107</v>
      </c>
      <c r="AM11" s="654">
        <v>42166.0</v>
      </c>
      <c r="AN11" s="625" t="s">
        <v>63</v>
      </c>
      <c r="AO11" s="751" t="s">
        <v>2187</v>
      </c>
      <c r="AP11" s="751" t="s">
        <v>1114</v>
      </c>
      <c r="AQ11" s="1155" t="s">
        <v>1107</v>
      </c>
      <c r="AR11" s="218">
        <v>42041.0</v>
      </c>
      <c r="AS11" s="252"/>
      <c r="AT11" s="1156" t="s">
        <v>63</v>
      </c>
      <c r="AU11" s="625" t="s">
        <v>63</v>
      </c>
      <c r="AW11" s="255"/>
      <c r="AX11" s="254"/>
      <c r="AY11" s="703"/>
    </row>
    <row r="12">
      <c r="A12" s="1190" t="s">
        <v>53</v>
      </c>
      <c r="B12" s="1150" t="s">
        <v>2188</v>
      </c>
      <c r="C12" s="1191" t="s">
        <v>2189</v>
      </c>
      <c r="D12" s="718" t="s">
        <v>56</v>
      </c>
      <c r="E12" s="260" t="s">
        <v>56</v>
      </c>
      <c r="F12" s="260" t="s">
        <v>56</v>
      </c>
      <c r="G12" s="1192" t="s">
        <v>56</v>
      </c>
      <c r="H12" s="260">
        <v>8.891098</v>
      </c>
      <c r="I12" s="260">
        <v>0.0</v>
      </c>
      <c r="J12" s="260" t="s">
        <v>68</v>
      </c>
      <c r="K12" s="245" t="s">
        <v>2190</v>
      </c>
      <c r="L12" s="245" t="s">
        <v>2191</v>
      </c>
      <c r="M12" s="245" t="s">
        <v>2192</v>
      </c>
      <c r="N12" s="262"/>
      <c r="O12" s="260">
        <v>0.0</v>
      </c>
      <c r="P12" s="260" t="s">
        <v>63</v>
      </c>
      <c r="Q12" s="260" t="s">
        <v>75</v>
      </c>
      <c r="R12" s="260" t="s">
        <v>2193</v>
      </c>
      <c r="S12" s="1192" t="s">
        <v>2194</v>
      </c>
      <c r="T12" s="260" t="s">
        <v>56</v>
      </c>
      <c r="U12" s="204" t="s">
        <v>56</v>
      </c>
      <c r="V12" s="245" t="s">
        <v>1922</v>
      </c>
      <c r="W12" s="260" t="s">
        <v>413</v>
      </c>
      <c r="X12" s="204" t="s">
        <v>53</v>
      </c>
      <c r="Y12" s="255"/>
      <c r="Z12" s="1152"/>
      <c r="AA12" s="249"/>
      <c r="AB12" s="234"/>
      <c r="AC12" s="249"/>
      <c r="AD12" s="249"/>
      <c r="AE12" s="248"/>
      <c r="AF12" s="234"/>
      <c r="AG12" s="234"/>
      <c r="AH12" s="234"/>
      <c r="AI12" s="234"/>
      <c r="AJ12" s="234"/>
      <c r="AK12" s="250"/>
      <c r="AL12" s="1193" t="s">
        <v>53</v>
      </c>
      <c r="AM12" s="654">
        <v>42202.0</v>
      </c>
      <c r="AN12" s="245" t="s">
        <v>63</v>
      </c>
      <c r="AO12" s="245" t="s">
        <v>2195</v>
      </c>
      <c r="AP12" s="245" t="s">
        <v>1244</v>
      </c>
      <c r="AQ12" s="245" t="s">
        <v>53</v>
      </c>
      <c r="AR12" s="218">
        <v>42236.0</v>
      </c>
      <c r="AS12" s="252"/>
      <c r="AT12" s="212" t="s">
        <v>63</v>
      </c>
      <c r="AW12" s="255"/>
      <c r="AX12" s="254"/>
      <c r="AY12" s="703"/>
    </row>
    <row r="13">
      <c r="A13" s="1190" t="s">
        <v>53</v>
      </c>
      <c r="B13" s="1150" t="s">
        <v>2196</v>
      </c>
      <c r="C13" s="1194" t="s">
        <v>2197</v>
      </c>
      <c r="D13" s="733"/>
      <c r="E13" s="734"/>
      <c r="F13" s="734"/>
      <c r="G13" s="734"/>
      <c r="H13" s="734"/>
      <c r="I13" s="734"/>
      <c r="J13" s="734"/>
      <c r="K13" s="824" t="s">
        <v>2198</v>
      </c>
      <c r="L13" s="824" t="s">
        <v>2198</v>
      </c>
      <c r="M13" s="824" t="s">
        <v>2198</v>
      </c>
      <c r="N13" s="734"/>
      <c r="O13" s="734"/>
      <c r="P13" s="734"/>
      <c r="Q13" s="734"/>
      <c r="R13" s="734"/>
      <c r="S13" s="234"/>
      <c r="T13" s="734"/>
      <c r="U13" s="234"/>
      <c r="V13" s="234"/>
      <c r="W13" s="734"/>
      <c r="X13" s="228"/>
      <c r="Y13" s="250"/>
      <c r="Z13" s="1152"/>
      <c r="AA13" s="249"/>
      <c r="AB13" s="234"/>
      <c r="AC13" s="249"/>
      <c r="AD13" s="249"/>
      <c r="AE13" s="248"/>
      <c r="AF13" s="234"/>
      <c r="AG13" s="234"/>
      <c r="AH13" s="234"/>
      <c r="AI13" s="234"/>
      <c r="AJ13" s="234"/>
      <c r="AK13" s="250"/>
      <c r="AL13" s="247"/>
      <c r="AM13" s="234"/>
      <c r="AN13" s="234"/>
      <c r="AO13" s="234"/>
      <c r="AP13" s="234"/>
      <c r="AQ13" s="234"/>
      <c r="AR13" s="248"/>
      <c r="AS13" s="249"/>
      <c r="AT13" s="248"/>
      <c r="AU13" s="234"/>
      <c r="AV13" s="234"/>
      <c r="AW13" s="250"/>
      <c r="AX13" s="254"/>
      <c r="AY13" s="703"/>
    </row>
    <row r="14">
      <c r="A14" s="1190" t="s">
        <v>53</v>
      </c>
      <c r="B14" s="1195" t="s">
        <v>2199</v>
      </c>
      <c r="C14" s="1191" t="s">
        <v>2200</v>
      </c>
      <c r="D14" s="718" t="s">
        <v>56</v>
      </c>
      <c r="E14" s="260" t="s">
        <v>56</v>
      </c>
      <c r="F14" s="1192" t="s">
        <v>56</v>
      </c>
      <c r="G14" s="1192" t="s">
        <v>56</v>
      </c>
      <c r="H14" s="260">
        <v>7.892304</v>
      </c>
      <c r="I14" s="260" t="s">
        <v>2201</v>
      </c>
      <c r="J14" s="260" t="s">
        <v>68</v>
      </c>
      <c r="K14" s="245" t="s">
        <v>2202</v>
      </c>
      <c r="L14" s="245" t="s">
        <v>2203</v>
      </c>
      <c r="M14" s="245" t="s">
        <v>2204</v>
      </c>
      <c r="N14" s="260">
        <v>4.0</v>
      </c>
      <c r="O14" s="260">
        <v>0.0</v>
      </c>
      <c r="P14" s="260" t="s">
        <v>63</v>
      </c>
      <c r="Q14" s="260" t="s">
        <v>75</v>
      </c>
      <c r="R14" s="260" t="s">
        <v>2194</v>
      </c>
      <c r="S14" s="1192" t="s">
        <v>2194</v>
      </c>
      <c r="T14" s="260" t="s">
        <v>56</v>
      </c>
      <c r="U14" s="204" t="s">
        <v>56</v>
      </c>
      <c r="V14" s="245" t="s">
        <v>2205</v>
      </c>
      <c r="W14" s="260" t="s">
        <v>2206</v>
      </c>
      <c r="X14" s="204" t="s">
        <v>53</v>
      </c>
      <c r="Y14" s="255"/>
      <c r="Z14" s="1152"/>
      <c r="AA14" s="249"/>
      <c r="AB14" s="234"/>
      <c r="AC14" s="249"/>
      <c r="AD14" s="249"/>
      <c r="AE14" s="248"/>
      <c r="AF14" s="234"/>
      <c r="AG14" s="234"/>
      <c r="AH14" s="234"/>
      <c r="AI14" s="234"/>
      <c r="AJ14" s="234"/>
      <c r="AK14" s="250"/>
      <c r="AL14" s="1193" t="s">
        <v>53</v>
      </c>
      <c r="AM14" s="654">
        <v>42202.0</v>
      </c>
      <c r="AN14" s="245" t="s">
        <v>63</v>
      </c>
      <c r="AO14" s="772" t="s">
        <v>2207</v>
      </c>
      <c r="AP14" s="245" t="s">
        <v>315</v>
      </c>
      <c r="AQ14" s="245" t="s">
        <v>53</v>
      </c>
      <c r="AR14" s="218">
        <v>42236.0</v>
      </c>
      <c r="AS14" s="252"/>
      <c r="AT14" s="212" t="s">
        <v>63</v>
      </c>
      <c r="AU14" s="772" t="s">
        <v>2208</v>
      </c>
      <c r="AW14" s="255"/>
      <c r="AX14" s="254"/>
      <c r="AY14" s="703"/>
    </row>
    <row r="15">
      <c r="A15" s="1190" t="s">
        <v>53</v>
      </c>
      <c r="B15" s="1150" t="s">
        <v>2209</v>
      </c>
      <c r="C15" s="1194" t="s">
        <v>2200</v>
      </c>
      <c r="D15" s="799" t="s">
        <v>56</v>
      </c>
      <c r="E15" s="800" t="s">
        <v>56</v>
      </c>
      <c r="F15" s="734"/>
      <c r="G15" s="800" t="s">
        <v>2210</v>
      </c>
      <c r="H15" s="734"/>
      <c r="I15" s="734"/>
      <c r="J15" s="1196" t="s">
        <v>2211</v>
      </c>
      <c r="K15" s="824" t="s">
        <v>2198</v>
      </c>
      <c r="L15" s="824" t="s">
        <v>2198</v>
      </c>
      <c r="M15" s="824" t="s">
        <v>2198</v>
      </c>
      <c r="N15" s="734"/>
      <c r="O15" s="734"/>
      <c r="P15" s="734"/>
      <c r="Q15" s="734"/>
      <c r="R15" s="734"/>
      <c r="S15" s="234"/>
      <c r="T15" s="800"/>
      <c r="U15" s="222"/>
      <c r="V15" s="234"/>
      <c r="W15" s="734"/>
      <c r="X15" s="228"/>
      <c r="Y15" s="250"/>
      <c r="Z15" s="1152"/>
      <c r="AA15" s="249"/>
      <c r="AB15" s="234"/>
      <c r="AC15" s="249"/>
      <c r="AD15" s="249"/>
      <c r="AE15" s="248"/>
      <c r="AF15" s="234"/>
      <c r="AG15" s="234"/>
      <c r="AH15" s="234"/>
      <c r="AI15" s="234"/>
      <c r="AJ15" s="234"/>
      <c r="AK15" s="250"/>
      <c r="AL15" s="247"/>
      <c r="AM15" s="234"/>
      <c r="AN15" s="234"/>
      <c r="AO15" s="234"/>
      <c r="AP15" s="234"/>
      <c r="AQ15" s="234"/>
      <c r="AR15" s="248"/>
      <c r="AS15" s="249"/>
      <c r="AT15" s="248"/>
      <c r="AU15" s="234"/>
      <c r="AV15" s="234"/>
      <c r="AW15" s="250"/>
      <c r="AX15" s="254"/>
      <c r="AY15" s="703"/>
    </row>
    <row r="16">
      <c r="A16" s="738" t="s">
        <v>53</v>
      </c>
      <c r="B16" s="1150" t="s">
        <v>2212</v>
      </c>
      <c r="C16" s="757" t="s">
        <v>56</v>
      </c>
      <c r="D16" s="740" t="s">
        <v>56</v>
      </c>
      <c r="E16" s="626" t="s">
        <v>56</v>
      </c>
      <c r="F16" s="829" t="s">
        <v>2213</v>
      </c>
      <c r="G16" s="626" t="s">
        <v>56</v>
      </c>
      <c r="H16" s="626">
        <v>12.307332</v>
      </c>
      <c r="I16" s="626">
        <v>0.0</v>
      </c>
      <c r="J16" s="626" t="s">
        <v>2143</v>
      </c>
      <c r="K16" s="746" t="s">
        <v>2214</v>
      </c>
      <c r="L16" s="766" t="s">
        <v>2215</v>
      </c>
      <c r="M16" s="766" t="s">
        <v>2216</v>
      </c>
      <c r="N16" s="626">
        <v>6.0</v>
      </c>
      <c r="O16" s="626">
        <v>0.0</v>
      </c>
      <c r="P16" s="626" t="s">
        <v>63</v>
      </c>
      <c r="Q16" s="626" t="s">
        <v>75</v>
      </c>
      <c r="R16" s="173">
        <v>42017.0</v>
      </c>
      <c r="S16" s="173">
        <v>42017.0</v>
      </c>
      <c r="T16" s="626" t="s">
        <v>56</v>
      </c>
      <c r="U16" s="626" t="s">
        <v>56</v>
      </c>
      <c r="V16" s="625" t="s">
        <v>2217</v>
      </c>
      <c r="W16" s="626" t="s">
        <v>82</v>
      </c>
      <c r="X16" s="204" t="s">
        <v>1732</v>
      </c>
      <c r="Y16" s="255"/>
      <c r="Z16" s="251" t="s">
        <v>53</v>
      </c>
      <c r="AA16" s="216">
        <v>42201.0</v>
      </c>
      <c r="AB16" s="771" t="s">
        <v>2218</v>
      </c>
      <c r="AC16" s="748" t="s">
        <v>2219</v>
      </c>
      <c r="AD16" s="212" t="s">
        <v>2220</v>
      </c>
      <c r="AE16" s="215" t="s">
        <v>53</v>
      </c>
      <c r="AF16" s="719">
        <v>42236.0</v>
      </c>
      <c r="AH16" s="245" t="s">
        <v>63</v>
      </c>
      <c r="AJ16" s="625" t="s">
        <v>116</v>
      </c>
      <c r="AK16" s="925">
        <v>42236.0</v>
      </c>
      <c r="AL16" s="1155" t="s">
        <v>1107</v>
      </c>
      <c r="AM16" s="654">
        <v>42166.0</v>
      </c>
      <c r="AN16" s="245" t="s">
        <v>63</v>
      </c>
      <c r="AO16" s="752" t="s">
        <v>2221</v>
      </c>
      <c r="AP16" s="751" t="s">
        <v>1185</v>
      </c>
      <c r="AQ16" s="1155" t="s">
        <v>1107</v>
      </c>
      <c r="AR16" s="218">
        <v>42041.0</v>
      </c>
      <c r="AS16" s="252"/>
      <c r="AT16" s="1156" t="s">
        <v>63</v>
      </c>
      <c r="AU16" s="625" t="s">
        <v>63</v>
      </c>
      <c r="AV16" s="625" t="s">
        <v>2222</v>
      </c>
      <c r="AW16" s="255"/>
      <c r="AX16" s="254"/>
      <c r="AY16" s="703"/>
    </row>
    <row r="17">
      <c r="A17" s="731"/>
      <c r="B17" s="1197" t="s">
        <v>2223</v>
      </c>
      <c r="C17" s="732" t="s">
        <v>2224</v>
      </c>
      <c r="D17" s="733"/>
      <c r="E17" s="734"/>
      <c r="F17" s="734"/>
      <c r="G17" s="734"/>
      <c r="H17" s="734"/>
      <c r="I17" s="734"/>
      <c r="J17" s="734"/>
      <c r="K17" s="234"/>
      <c r="L17" s="234"/>
      <c r="M17" s="234"/>
      <c r="N17" s="734"/>
      <c r="O17" s="734"/>
      <c r="P17" s="734"/>
      <c r="Q17" s="734"/>
      <c r="R17" s="734"/>
      <c r="S17" s="234"/>
      <c r="T17" s="734"/>
      <c r="U17" s="234"/>
      <c r="V17" s="234"/>
      <c r="W17" s="734"/>
      <c r="X17" s="228"/>
      <c r="Y17" s="250"/>
      <c r="Z17" s="1152"/>
      <c r="AA17" s="249"/>
      <c r="AB17" s="234"/>
      <c r="AC17" s="249"/>
      <c r="AD17" s="249"/>
      <c r="AE17" s="248"/>
      <c r="AF17" s="234"/>
      <c r="AG17" s="234"/>
      <c r="AH17" s="234"/>
      <c r="AI17" s="234"/>
      <c r="AJ17" s="234"/>
      <c r="AK17" s="250"/>
      <c r="AL17" s="247"/>
      <c r="AM17" s="234"/>
      <c r="AN17" s="234"/>
      <c r="AO17" s="234"/>
      <c r="AP17" s="234"/>
      <c r="AQ17" s="234"/>
      <c r="AR17" s="248"/>
      <c r="AS17" s="249"/>
      <c r="AT17" s="248"/>
      <c r="AU17" s="234"/>
      <c r="AV17" s="234"/>
      <c r="AW17" s="250"/>
      <c r="AX17" s="257"/>
      <c r="AY17" s="247"/>
    </row>
    <row r="18">
      <c r="A18" s="731"/>
      <c r="B18" s="1197" t="s">
        <v>2225</v>
      </c>
      <c r="C18" s="732" t="s">
        <v>2224</v>
      </c>
      <c r="D18" s="733"/>
      <c r="E18" s="734"/>
      <c r="F18" s="734"/>
      <c r="G18" s="734"/>
      <c r="H18" s="734"/>
      <c r="I18" s="734"/>
      <c r="J18" s="734"/>
      <c r="K18" s="234"/>
      <c r="L18" s="234"/>
      <c r="M18" s="234"/>
      <c r="N18" s="734"/>
      <c r="O18" s="734"/>
      <c r="P18" s="734"/>
      <c r="Q18" s="734"/>
      <c r="R18" s="734"/>
      <c r="S18" s="234"/>
      <c r="T18" s="734"/>
      <c r="U18" s="234"/>
      <c r="V18" s="234"/>
      <c r="W18" s="734"/>
      <c r="X18" s="228"/>
      <c r="Y18" s="250"/>
      <c r="Z18" s="1152"/>
      <c r="AA18" s="249"/>
      <c r="AB18" s="234"/>
      <c r="AC18" s="249"/>
      <c r="AD18" s="249"/>
      <c r="AE18" s="248"/>
      <c r="AF18" s="234"/>
      <c r="AG18" s="234"/>
      <c r="AH18" s="234"/>
      <c r="AI18" s="234"/>
      <c r="AJ18" s="234"/>
      <c r="AK18" s="250"/>
      <c r="AL18" s="247"/>
      <c r="AM18" s="234"/>
      <c r="AN18" s="234"/>
      <c r="AO18" s="234"/>
      <c r="AP18" s="234"/>
      <c r="AQ18" s="234"/>
      <c r="AR18" s="248"/>
      <c r="AS18" s="249"/>
      <c r="AT18" s="248"/>
      <c r="AU18" s="234"/>
      <c r="AV18" s="234"/>
      <c r="AW18" s="250"/>
      <c r="AX18" s="257"/>
      <c r="AY18" s="247"/>
    </row>
    <row r="19">
      <c r="A19" s="738" t="s">
        <v>53</v>
      </c>
      <c r="B19" s="1150" t="s">
        <v>2226</v>
      </c>
      <c r="C19" s="739" t="s">
        <v>56</v>
      </c>
      <c r="D19" s="740" t="s">
        <v>56</v>
      </c>
      <c r="E19" s="626" t="s">
        <v>56</v>
      </c>
      <c r="F19" s="626" t="s">
        <v>56</v>
      </c>
      <c r="G19" s="626" t="s">
        <v>56</v>
      </c>
      <c r="H19" s="626">
        <v>11.416829</v>
      </c>
      <c r="I19" s="626">
        <v>0.0</v>
      </c>
      <c r="J19" s="626" t="s">
        <v>2143</v>
      </c>
      <c r="K19" s="746" t="s">
        <v>2227</v>
      </c>
      <c r="L19" s="766" t="s">
        <v>2228</v>
      </c>
      <c r="M19" s="766" t="s">
        <v>2229</v>
      </c>
      <c r="N19" s="626">
        <v>4.0</v>
      </c>
      <c r="O19" s="626">
        <v>0.0</v>
      </c>
      <c r="P19" s="626" t="s">
        <v>63</v>
      </c>
      <c r="Q19" s="626" t="s">
        <v>75</v>
      </c>
      <c r="R19" s="719">
        <v>41646.0</v>
      </c>
      <c r="S19" s="719">
        <v>41646.0</v>
      </c>
      <c r="T19" s="626" t="s">
        <v>56</v>
      </c>
      <c r="U19" s="626" t="s">
        <v>56</v>
      </c>
      <c r="V19" s="625" t="s">
        <v>2138</v>
      </c>
      <c r="W19" s="626" t="s">
        <v>406</v>
      </c>
      <c r="X19" s="204" t="s">
        <v>1732</v>
      </c>
      <c r="Y19" s="255"/>
      <c r="Z19" s="1152"/>
      <c r="AA19" s="249"/>
      <c r="AB19" s="234"/>
      <c r="AC19" s="249"/>
      <c r="AD19" s="249"/>
      <c r="AE19" s="248"/>
      <c r="AF19" s="234"/>
      <c r="AG19" s="234"/>
      <c r="AH19" s="234"/>
      <c r="AI19" s="234"/>
      <c r="AJ19" s="234"/>
      <c r="AK19" s="250"/>
      <c r="AL19" s="1193" t="s">
        <v>1107</v>
      </c>
      <c r="AM19" s="654">
        <v>42166.0</v>
      </c>
      <c r="AN19" s="625" t="s">
        <v>63</v>
      </c>
      <c r="AO19" s="752" t="s">
        <v>2230</v>
      </c>
      <c r="AP19" s="751" t="s">
        <v>1185</v>
      </c>
      <c r="AQ19" s="1155" t="s">
        <v>1107</v>
      </c>
      <c r="AR19" s="218">
        <v>42041.0</v>
      </c>
      <c r="AS19" s="252"/>
      <c r="AT19" s="1156" t="s">
        <v>63</v>
      </c>
      <c r="AU19" s="625" t="s">
        <v>63</v>
      </c>
      <c r="AW19" s="255"/>
      <c r="AX19" s="254"/>
      <c r="AY19" s="703"/>
    </row>
    <row r="20">
      <c r="A20" s="738" t="s">
        <v>53</v>
      </c>
      <c r="B20" s="1150" t="s">
        <v>2231</v>
      </c>
      <c r="C20" s="1151" t="s">
        <v>2232</v>
      </c>
      <c r="D20" s="733"/>
      <c r="E20" s="734"/>
      <c r="F20" s="734"/>
      <c r="G20" s="734"/>
      <c r="H20" s="734"/>
      <c r="I20" s="734"/>
      <c r="J20" s="734"/>
      <c r="K20" s="234"/>
      <c r="L20" s="234"/>
      <c r="M20" s="234"/>
      <c r="N20" s="734"/>
      <c r="O20" s="734"/>
      <c r="P20" s="734"/>
      <c r="Q20" s="734"/>
      <c r="R20" s="734"/>
      <c r="S20" s="234"/>
      <c r="T20" s="734"/>
      <c r="U20" s="234"/>
      <c r="V20" s="234"/>
      <c r="W20" s="734"/>
      <c r="X20" s="228"/>
      <c r="Y20" s="250"/>
      <c r="Z20" s="1152"/>
      <c r="AA20" s="249"/>
      <c r="AB20" s="234"/>
      <c r="AC20" s="249"/>
      <c r="AD20" s="249"/>
      <c r="AE20" s="248"/>
      <c r="AF20" s="234"/>
      <c r="AG20" s="234"/>
      <c r="AH20" s="234"/>
      <c r="AI20" s="234"/>
      <c r="AJ20" s="234"/>
      <c r="AK20" s="250"/>
      <c r="AL20" s="247"/>
      <c r="AM20" s="234"/>
      <c r="AN20" s="234"/>
      <c r="AO20" s="234"/>
      <c r="AP20" s="234"/>
      <c r="AQ20" s="234"/>
      <c r="AR20" s="248"/>
      <c r="AS20" s="249"/>
      <c r="AT20" s="248"/>
      <c r="AU20" s="234"/>
      <c r="AV20" s="234"/>
      <c r="AW20" s="250"/>
      <c r="AX20" s="257"/>
      <c r="AY20" s="247"/>
    </row>
    <row r="21">
      <c r="A21" s="705"/>
      <c r="B21" s="1198"/>
      <c r="C21" s="706"/>
      <c r="D21" s="730"/>
      <c r="E21" s="262"/>
      <c r="F21" s="262"/>
      <c r="G21" s="262"/>
      <c r="H21" s="262"/>
      <c r="I21" s="262"/>
      <c r="J21" s="262"/>
      <c r="N21" s="262"/>
      <c r="O21" s="262"/>
      <c r="P21" s="262"/>
      <c r="Q21" s="262"/>
      <c r="R21" s="262"/>
      <c r="T21" s="262"/>
      <c r="W21" s="262"/>
      <c r="X21" s="209"/>
      <c r="Y21" s="255"/>
      <c r="Z21" s="1199"/>
      <c r="AA21" s="252"/>
      <c r="AC21" s="252"/>
      <c r="AD21" s="252"/>
      <c r="AE21" s="704"/>
      <c r="AK21" s="255"/>
      <c r="AL21" s="703"/>
      <c r="AR21" s="704"/>
      <c r="AS21" s="252"/>
      <c r="AT21" s="704"/>
      <c r="AW21" s="255"/>
      <c r="AX21" s="254"/>
      <c r="AY21" s="703"/>
    </row>
    <row r="22">
      <c r="A22" s="705"/>
      <c r="B22" s="1198"/>
      <c r="C22" s="706"/>
      <c r="D22" s="730"/>
      <c r="E22" s="262"/>
      <c r="F22" s="262"/>
      <c r="G22" s="262"/>
      <c r="H22" s="262"/>
      <c r="I22" s="262"/>
      <c r="J22" s="262"/>
      <c r="N22" s="262"/>
      <c r="O22" s="262"/>
      <c r="P22" s="262"/>
      <c r="Q22" s="262"/>
      <c r="R22" s="262"/>
      <c r="T22" s="262"/>
      <c r="W22" s="262"/>
      <c r="X22" s="209"/>
      <c r="Y22" s="255"/>
      <c r="Z22" s="1199"/>
      <c r="AA22" s="252"/>
      <c r="AC22" s="252"/>
      <c r="AD22" s="252"/>
      <c r="AE22" s="704"/>
      <c r="AK22" s="255"/>
      <c r="AL22" s="703"/>
      <c r="AR22" s="704"/>
      <c r="AS22" s="252"/>
      <c r="AT22" s="704"/>
      <c r="AW22" s="255"/>
      <c r="AX22" s="254"/>
      <c r="AY22" s="703"/>
    </row>
    <row r="23">
      <c r="A23" s="705"/>
      <c r="B23" s="1198"/>
      <c r="C23" s="706"/>
      <c r="D23" s="730"/>
      <c r="E23" s="262"/>
      <c r="F23" s="262"/>
      <c r="G23" s="262"/>
      <c r="H23" s="262"/>
      <c r="I23" s="262"/>
      <c r="J23" s="262"/>
      <c r="N23" s="262"/>
      <c r="O23" s="262"/>
      <c r="P23" s="262"/>
      <c r="Q23" s="262"/>
      <c r="R23" s="262"/>
      <c r="T23" s="262"/>
      <c r="W23" s="262"/>
      <c r="X23" s="209"/>
      <c r="Y23" s="255"/>
      <c r="Z23" s="1199"/>
      <c r="AA23" s="252"/>
      <c r="AC23" s="252"/>
      <c r="AD23" s="252"/>
      <c r="AE23" s="704"/>
      <c r="AK23" s="255"/>
      <c r="AL23" s="703"/>
      <c r="AR23" s="704"/>
      <c r="AS23" s="252"/>
      <c r="AT23" s="704"/>
      <c r="AW23" s="255"/>
      <c r="AX23" s="254"/>
      <c r="AY23" s="703"/>
    </row>
    <row r="24">
      <c r="A24" s="705"/>
      <c r="B24" s="1198"/>
      <c r="C24" s="706"/>
      <c r="D24" s="730"/>
      <c r="E24" s="262"/>
      <c r="F24" s="262"/>
      <c r="G24" s="262"/>
      <c r="H24" s="262"/>
      <c r="I24" s="262"/>
      <c r="J24" s="262"/>
      <c r="N24" s="262"/>
      <c r="O24" s="262"/>
      <c r="P24" s="262"/>
      <c r="Q24" s="262"/>
      <c r="R24" s="262"/>
      <c r="T24" s="262"/>
      <c r="W24" s="262"/>
      <c r="X24" s="209"/>
      <c r="Y24" s="255"/>
      <c r="Z24" s="1199"/>
      <c r="AA24" s="252"/>
      <c r="AC24" s="252"/>
      <c r="AD24" s="252"/>
      <c r="AE24" s="704"/>
      <c r="AK24" s="255"/>
      <c r="AL24" s="703"/>
      <c r="AR24" s="704"/>
      <c r="AS24" s="252"/>
      <c r="AT24" s="704"/>
      <c r="AW24" s="255"/>
      <c r="AX24" s="254"/>
      <c r="AY24" s="703"/>
    </row>
    <row r="25">
      <c r="A25" s="705"/>
      <c r="B25" s="1198"/>
      <c r="C25" s="706"/>
      <c r="D25" s="730"/>
      <c r="E25" s="262"/>
      <c r="F25" s="262"/>
      <c r="G25" s="262"/>
      <c r="H25" s="262"/>
      <c r="I25" s="262"/>
      <c r="J25" s="262"/>
      <c r="N25" s="262"/>
      <c r="O25" s="262"/>
      <c r="P25" s="262"/>
      <c r="Q25" s="262"/>
      <c r="R25" s="262"/>
      <c r="T25" s="262"/>
      <c r="W25" s="262"/>
      <c r="X25" s="209"/>
      <c r="Y25" s="255"/>
      <c r="Z25" s="1199"/>
      <c r="AA25" s="252"/>
      <c r="AC25" s="252"/>
      <c r="AD25" s="252"/>
      <c r="AE25" s="704"/>
      <c r="AK25" s="255"/>
      <c r="AL25" s="703"/>
      <c r="AR25" s="704"/>
      <c r="AS25" s="252"/>
      <c r="AT25" s="704"/>
      <c r="AW25" s="255"/>
      <c r="AX25" s="254"/>
      <c r="AY25" s="703"/>
    </row>
    <row r="26">
      <c r="A26" s="705"/>
      <c r="B26" s="1198"/>
      <c r="C26" s="706"/>
      <c r="D26" s="730"/>
      <c r="E26" s="262"/>
      <c r="F26" s="262"/>
      <c r="G26" s="262"/>
      <c r="H26" s="262"/>
      <c r="I26" s="262"/>
      <c r="J26" s="262"/>
      <c r="N26" s="262"/>
      <c r="O26" s="262"/>
      <c r="P26" s="262"/>
      <c r="Q26" s="262"/>
      <c r="R26" s="262"/>
      <c r="T26" s="262"/>
      <c r="W26" s="262"/>
      <c r="X26" s="209"/>
      <c r="Y26" s="255"/>
      <c r="Z26" s="1199"/>
      <c r="AA26" s="252"/>
      <c r="AC26" s="252"/>
      <c r="AD26" s="252"/>
      <c r="AE26" s="704"/>
      <c r="AK26" s="255"/>
      <c r="AL26" s="703"/>
      <c r="AR26" s="704"/>
      <c r="AS26" s="252"/>
      <c r="AT26" s="704"/>
      <c r="AW26" s="255"/>
      <c r="AX26" s="254"/>
      <c r="AY26" s="703"/>
    </row>
    <row r="27">
      <c r="A27" s="705"/>
      <c r="B27" s="1198"/>
      <c r="C27" s="706"/>
      <c r="D27" s="730"/>
      <c r="E27" s="262"/>
      <c r="F27" s="262"/>
      <c r="G27" s="262"/>
      <c r="H27" s="262"/>
      <c r="I27" s="262"/>
      <c r="J27" s="262"/>
      <c r="N27" s="262"/>
      <c r="O27" s="262"/>
      <c r="P27" s="262"/>
      <c r="Q27" s="262"/>
      <c r="R27" s="262"/>
      <c r="T27" s="262"/>
      <c r="W27" s="262"/>
      <c r="X27" s="209"/>
      <c r="Y27" s="255"/>
      <c r="Z27" s="1199"/>
      <c r="AA27" s="252"/>
      <c r="AC27" s="252"/>
      <c r="AD27" s="252"/>
      <c r="AE27" s="704"/>
      <c r="AK27" s="255"/>
      <c r="AL27" s="703"/>
      <c r="AR27" s="704"/>
      <c r="AS27" s="252"/>
      <c r="AT27" s="704"/>
      <c r="AW27" s="255"/>
      <c r="AX27" s="254"/>
      <c r="AY27" s="703"/>
    </row>
    <row r="28">
      <c r="A28" s="705"/>
      <c r="B28" s="1198"/>
      <c r="C28" s="706"/>
      <c r="D28" s="730"/>
      <c r="E28" s="262"/>
      <c r="F28" s="262"/>
      <c r="G28" s="262"/>
      <c r="H28" s="262"/>
      <c r="I28" s="262"/>
      <c r="J28" s="262"/>
      <c r="N28" s="262"/>
      <c r="O28" s="262"/>
      <c r="P28" s="262"/>
      <c r="Q28" s="262"/>
      <c r="R28" s="262"/>
      <c r="T28" s="262"/>
      <c r="W28" s="262"/>
      <c r="X28" s="209"/>
      <c r="Y28" s="255"/>
      <c r="Z28" s="1199"/>
      <c r="AA28" s="252"/>
      <c r="AC28" s="252"/>
      <c r="AD28" s="252"/>
      <c r="AE28" s="704"/>
      <c r="AK28" s="255"/>
      <c r="AL28" s="703"/>
      <c r="AR28" s="704"/>
      <c r="AS28" s="252"/>
      <c r="AT28" s="704"/>
      <c r="AW28" s="255"/>
      <c r="AX28" s="254"/>
      <c r="AY28" s="703"/>
    </row>
    <row r="29">
      <c r="A29" s="705"/>
      <c r="B29" s="1198"/>
      <c r="C29" s="706"/>
      <c r="D29" s="730"/>
      <c r="E29" s="262"/>
      <c r="F29" s="262"/>
      <c r="G29" s="262"/>
      <c r="H29" s="262"/>
      <c r="I29" s="262"/>
      <c r="J29" s="262"/>
      <c r="N29" s="262"/>
      <c r="O29" s="262"/>
      <c r="P29" s="262"/>
      <c r="Q29" s="262"/>
      <c r="R29" s="262"/>
      <c r="T29" s="262"/>
      <c r="W29" s="262"/>
      <c r="X29" s="209"/>
      <c r="Y29" s="255"/>
      <c r="Z29" s="1199"/>
      <c r="AA29" s="252"/>
      <c r="AC29" s="252"/>
      <c r="AD29" s="252"/>
      <c r="AE29" s="704"/>
      <c r="AK29" s="255"/>
      <c r="AL29" s="703"/>
      <c r="AR29" s="704"/>
      <c r="AS29" s="252"/>
      <c r="AT29" s="704"/>
      <c r="AW29" s="255"/>
      <c r="AX29" s="254"/>
      <c r="AY29" s="703"/>
    </row>
    <row r="30">
      <c r="A30" s="705"/>
      <c r="B30" s="1198"/>
      <c r="C30" s="706"/>
      <c r="D30" s="730"/>
      <c r="E30" s="262"/>
      <c r="F30" s="262"/>
      <c r="G30" s="262"/>
      <c r="H30" s="262"/>
      <c r="I30" s="262"/>
      <c r="J30" s="262"/>
      <c r="N30" s="262"/>
      <c r="O30" s="262"/>
      <c r="P30" s="262"/>
      <c r="Q30" s="262"/>
      <c r="R30" s="262"/>
      <c r="T30" s="262"/>
      <c r="W30" s="262"/>
      <c r="X30" s="209"/>
      <c r="Y30" s="255"/>
      <c r="Z30" s="1199"/>
      <c r="AA30" s="252"/>
      <c r="AC30" s="252"/>
      <c r="AD30" s="252"/>
      <c r="AE30" s="704"/>
      <c r="AK30" s="255"/>
      <c r="AL30" s="703"/>
      <c r="AR30" s="704"/>
      <c r="AS30" s="252"/>
      <c r="AT30" s="704"/>
      <c r="AW30" s="255"/>
      <c r="AX30" s="254"/>
      <c r="AY30" s="703"/>
    </row>
    <row r="31">
      <c r="A31" s="705"/>
      <c r="B31" s="1198"/>
      <c r="C31" s="706"/>
      <c r="D31" s="730"/>
      <c r="E31" s="262"/>
      <c r="F31" s="262"/>
      <c r="G31" s="262"/>
      <c r="H31" s="262"/>
      <c r="I31" s="262"/>
      <c r="J31" s="262"/>
      <c r="N31" s="262"/>
      <c r="O31" s="262"/>
      <c r="P31" s="262"/>
      <c r="Q31" s="262"/>
      <c r="R31" s="262"/>
      <c r="T31" s="262"/>
      <c r="W31" s="262"/>
      <c r="X31" s="209"/>
      <c r="Y31" s="255"/>
      <c r="Z31" s="1199"/>
      <c r="AA31" s="252"/>
      <c r="AC31" s="252"/>
      <c r="AD31" s="252"/>
      <c r="AE31" s="704"/>
      <c r="AK31" s="255"/>
      <c r="AL31" s="703"/>
      <c r="AR31" s="704"/>
      <c r="AS31" s="252"/>
      <c r="AT31" s="704"/>
      <c r="AW31" s="255"/>
      <c r="AX31" s="254"/>
      <c r="AY31" s="703"/>
    </row>
    <row r="32">
      <c r="A32" s="705"/>
      <c r="B32" s="1198"/>
      <c r="C32" s="706"/>
      <c r="D32" s="730"/>
      <c r="E32" s="262"/>
      <c r="F32" s="262"/>
      <c r="G32" s="262"/>
      <c r="H32" s="262"/>
      <c r="I32" s="262"/>
      <c r="J32" s="262"/>
      <c r="N32" s="262"/>
      <c r="O32" s="262"/>
      <c r="P32" s="262"/>
      <c r="Q32" s="262"/>
      <c r="R32" s="262"/>
      <c r="T32" s="262"/>
      <c r="W32" s="262"/>
      <c r="X32" s="209"/>
      <c r="Y32" s="255"/>
      <c r="Z32" s="1199"/>
      <c r="AA32" s="252"/>
      <c r="AC32" s="252"/>
      <c r="AD32" s="252"/>
      <c r="AE32" s="704"/>
      <c r="AK32" s="255"/>
      <c r="AL32" s="703"/>
      <c r="AR32" s="704"/>
      <c r="AS32" s="252"/>
      <c r="AT32" s="704"/>
      <c r="AW32" s="255"/>
      <c r="AX32" s="254"/>
      <c r="AY32" s="703"/>
    </row>
    <row r="33">
      <c r="A33" s="705"/>
      <c r="B33" s="1198"/>
      <c r="C33" s="706"/>
      <c r="D33" s="730"/>
      <c r="E33" s="262"/>
      <c r="F33" s="262"/>
      <c r="G33" s="262"/>
      <c r="H33" s="262"/>
      <c r="I33" s="262"/>
      <c r="J33" s="262"/>
      <c r="N33" s="262"/>
      <c r="O33" s="262"/>
      <c r="P33" s="262"/>
      <c r="Q33" s="262"/>
      <c r="R33" s="262"/>
      <c r="T33" s="262"/>
      <c r="W33" s="262"/>
      <c r="X33" s="209"/>
      <c r="Y33" s="255"/>
      <c r="Z33" s="1199"/>
      <c r="AA33" s="252"/>
      <c r="AC33" s="252"/>
      <c r="AD33" s="252"/>
      <c r="AE33" s="704"/>
      <c r="AK33" s="255"/>
      <c r="AL33" s="703"/>
      <c r="AR33" s="704"/>
      <c r="AS33" s="252"/>
      <c r="AT33" s="704"/>
      <c r="AW33" s="255"/>
      <c r="AX33" s="254"/>
      <c r="AY33" s="703"/>
    </row>
    <row r="34">
      <c r="A34" s="705"/>
      <c r="B34" s="1198"/>
      <c r="C34" s="706"/>
      <c r="D34" s="730"/>
      <c r="E34" s="262"/>
      <c r="F34" s="262"/>
      <c r="G34" s="262"/>
      <c r="H34" s="262"/>
      <c r="I34" s="262"/>
      <c r="J34" s="262"/>
      <c r="N34" s="262"/>
      <c r="O34" s="262"/>
      <c r="P34" s="262"/>
      <c r="Q34" s="262"/>
      <c r="R34" s="262"/>
      <c r="T34" s="262"/>
      <c r="W34" s="262"/>
      <c r="X34" s="209"/>
      <c r="Y34" s="255"/>
      <c r="Z34" s="1199"/>
      <c r="AA34" s="252"/>
      <c r="AC34" s="252"/>
      <c r="AD34" s="252"/>
      <c r="AE34" s="704"/>
      <c r="AK34" s="255"/>
      <c r="AL34" s="703"/>
      <c r="AR34" s="704"/>
      <c r="AS34" s="252"/>
      <c r="AT34" s="704"/>
      <c r="AW34" s="255"/>
      <c r="AX34" s="254"/>
      <c r="AY34" s="703"/>
    </row>
    <row r="35">
      <c r="A35" s="705"/>
      <c r="B35" s="1198"/>
      <c r="C35" s="706"/>
      <c r="D35" s="730"/>
      <c r="E35" s="262"/>
      <c r="F35" s="262"/>
      <c r="G35" s="262"/>
      <c r="H35" s="262"/>
      <c r="I35" s="262"/>
      <c r="J35" s="262"/>
      <c r="N35" s="262"/>
      <c r="O35" s="262"/>
      <c r="P35" s="262"/>
      <c r="Q35" s="262"/>
      <c r="R35" s="262"/>
      <c r="T35" s="262"/>
      <c r="W35" s="262"/>
      <c r="X35" s="209"/>
      <c r="Y35" s="255"/>
      <c r="Z35" s="1199"/>
      <c r="AA35" s="252"/>
      <c r="AC35" s="252"/>
      <c r="AD35" s="252"/>
      <c r="AE35" s="704"/>
      <c r="AK35" s="255"/>
      <c r="AL35" s="703"/>
      <c r="AR35" s="704"/>
      <c r="AS35" s="252"/>
      <c r="AT35" s="704"/>
      <c r="AW35" s="255"/>
      <c r="AX35" s="254"/>
      <c r="AY35" s="703"/>
    </row>
    <row r="36">
      <c r="A36" s="705"/>
      <c r="B36" s="1198"/>
      <c r="C36" s="706"/>
      <c r="D36" s="730"/>
      <c r="E36" s="262"/>
      <c r="F36" s="262"/>
      <c r="G36" s="262"/>
      <c r="H36" s="262"/>
      <c r="I36" s="262"/>
      <c r="J36" s="262"/>
      <c r="N36" s="262"/>
      <c r="O36" s="262"/>
      <c r="P36" s="262"/>
      <c r="Q36" s="262"/>
      <c r="R36" s="262"/>
      <c r="T36" s="262"/>
      <c r="W36" s="262"/>
      <c r="X36" s="209"/>
      <c r="Y36" s="255"/>
      <c r="Z36" s="1199"/>
      <c r="AA36" s="252"/>
      <c r="AC36" s="252"/>
      <c r="AD36" s="252"/>
      <c r="AE36" s="704"/>
      <c r="AK36" s="255"/>
      <c r="AL36" s="703"/>
      <c r="AR36" s="704"/>
      <c r="AS36" s="252"/>
      <c r="AT36" s="704"/>
      <c r="AW36" s="255"/>
      <c r="AX36" s="254"/>
      <c r="AY36" s="703"/>
    </row>
    <row r="37">
      <c r="A37" s="705"/>
      <c r="B37" s="1198"/>
      <c r="C37" s="706"/>
      <c r="D37" s="730"/>
      <c r="E37" s="262"/>
      <c r="F37" s="262"/>
      <c r="G37" s="262"/>
      <c r="H37" s="262"/>
      <c r="I37" s="262"/>
      <c r="J37" s="262"/>
      <c r="N37" s="262"/>
      <c r="O37" s="262"/>
      <c r="P37" s="262"/>
      <c r="Q37" s="262"/>
      <c r="R37" s="262"/>
      <c r="T37" s="262"/>
      <c r="W37" s="262"/>
      <c r="X37" s="209"/>
      <c r="Y37" s="255"/>
      <c r="Z37" s="1199"/>
      <c r="AA37" s="252"/>
      <c r="AC37" s="252"/>
      <c r="AD37" s="252"/>
      <c r="AE37" s="704"/>
      <c r="AK37" s="255"/>
      <c r="AL37" s="703"/>
      <c r="AR37" s="704"/>
      <c r="AS37" s="252"/>
      <c r="AT37" s="704"/>
      <c r="AW37" s="255"/>
      <c r="AX37" s="254"/>
      <c r="AY37" s="703"/>
    </row>
    <row r="38">
      <c r="A38" s="705"/>
      <c r="B38" s="1198"/>
      <c r="C38" s="706"/>
      <c r="D38" s="730"/>
      <c r="E38" s="262"/>
      <c r="F38" s="262"/>
      <c r="G38" s="262"/>
      <c r="H38" s="262"/>
      <c r="I38" s="262"/>
      <c r="J38" s="262"/>
      <c r="N38" s="262"/>
      <c r="O38" s="262"/>
      <c r="P38" s="262"/>
      <c r="Q38" s="262"/>
      <c r="R38" s="262"/>
      <c r="T38" s="262"/>
      <c r="W38" s="262"/>
      <c r="X38" s="209"/>
      <c r="Y38" s="255"/>
      <c r="Z38" s="1199"/>
      <c r="AA38" s="252"/>
      <c r="AC38" s="252"/>
      <c r="AD38" s="252"/>
      <c r="AE38" s="704"/>
      <c r="AK38" s="255"/>
      <c r="AL38" s="703"/>
      <c r="AR38" s="704"/>
      <c r="AS38" s="252"/>
      <c r="AT38" s="704"/>
      <c r="AW38" s="255"/>
      <c r="AX38" s="254"/>
      <c r="AY38" s="703"/>
    </row>
    <row r="39">
      <c r="A39" s="705"/>
      <c r="B39" s="1198"/>
      <c r="C39" s="706"/>
      <c r="D39" s="730"/>
      <c r="E39" s="262"/>
      <c r="F39" s="262"/>
      <c r="G39" s="262"/>
      <c r="H39" s="262"/>
      <c r="I39" s="262"/>
      <c r="J39" s="262"/>
      <c r="N39" s="262"/>
      <c r="O39" s="262"/>
      <c r="P39" s="262"/>
      <c r="Q39" s="262"/>
      <c r="R39" s="262"/>
      <c r="T39" s="262"/>
      <c r="W39" s="262"/>
      <c r="X39" s="209"/>
      <c r="Y39" s="255"/>
      <c r="Z39" s="1199"/>
      <c r="AA39" s="252"/>
      <c r="AC39" s="252"/>
      <c r="AD39" s="252"/>
      <c r="AE39" s="704"/>
      <c r="AK39" s="255"/>
      <c r="AL39" s="703"/>
      <c r="AR39" s="704"/>
      <c r="AS39" s="252"/>
      <c r="AT39" s="704"/>
      <c r="AW39" s="255"/>
      <c r="AX39" s="254"/>
      <c r="AY39" s="703"/>
    </row>
    <row r="40">
      <c r="A40" s="705"/>
      <c r="B40" s="1198"/>
      <c r="C40" s="706"/>
      <c r="D40" s="730"/>
      <c r="E40" s="262"/>
      <c r="F40" s="262"/>
      <c r="G40" s="262"/>
      <c r="H40" s="262"/>
      <c r="I40" s="262"/>
      <c r="J40" s="262"/>
      <c r="N40" s="262"/>
      <c r="O40" s="262"/>
      <c r="P40" s="262"/>
      <c r="Q40" s="262"/>
      <c r="R40" s="262"/>
      <c r="T40" s="262"/>
      <c r="W40" s="262"/>
      <c r="X40" s="209"/>
      <c r="Y40" s="255"/>
      <c r="Z40" s="1199"/>
      <c r="AA40" s="252"/>
      <c r="AC40" s="252"/>
      <c r="AD40" s="252"/>
      <c r="AE40" s="704"/>
      <c r="AK40" s="255"/>
      <c r="AL40" s="703"/>
      <c r="AR40" s="704"/>
      <c r="AS40" s="252"/>
      <c r="AT40" s="704"/>
      <c r="AW40" s="255"/>
      <c r="AX40" s="254"/>
      <c r="AY40" s="703"/>
    </row>
    <row r="41">
      <c r="A41" s="705"/>
      <c r="B41" s="1198"/>
      <c r="C41" s="706"/>
      <c r="D41" s="730"/>
      <c r="E41" s="262"/>
      <c r="F41" s="262"/>
      <c r="G41" s="262"/>
      <c r="H41" s="262"/>
      <c r="I41" s="262"/>
      <c r="J41" s="262"/>
      <c r="N41" s="262"/>
      <c r="O41" s="262"/>
      <c r="P41" s="262"/>
      <c r="Q41" s="262"/>
      <c r="R41" s="262"/>
      <c r="T41" s="262"/>
      <c r="W41" s="262"/>
      <c r="X41" s="209"/>
      <c r="Y41" s="255"/>
      <c r="Z41" s="1199"/>
      <c r="AA41" s="252"/>
      <c r="AC41" s="252"/>
      <c r="AD41" s="252"/>
      <c r="AE41" s="704"/>
      <c r="AK41" s="255"/>
      <c r="AL41" s="703"/>
      <c r="AR41" s="704"/>
      <c r="AS41" s="252"/>
      <c r="AT41" s="704"/>
      <c r="AW41" s="255"/>
      <c r="AX41" s="254"/>
      <c r="AY41" s="703"/>
    </row>
    <row r="42">
      <c r="A42" s="705"/>
      <c r="B42" s="1198"/>
      <c r="C42" s="706"/>
      <c r="D42" s="730"/>
      <c r="E42" s="262"/>
      <c r="F42" s="262"/>
      <c r="G42" s="262"/>
      <c r="H42" s="262"/>
      <c r="I42" s="262"/>
      <c r="J42" s="262"/>
      <c r="N42" s="262"/>
      <c r="O42" s="262"/>
      <c r="P42" s="262"/>
      <c r="Q42" s="262"/>
      <c r="R42" s="262"/>
      <c r="T42" s="262"/>
      <c r="W42" s="262"/>
      <c r="X42" s="209"/>
      <c r="Y42" s="255"/>
      <c r="Z42" s="1199"/>
      <c r="AA42" s="252"/>
      <c r="AC42" s="252"/>
      <c r="AD42" s="252"/>
      <c r="AE42" s="704"/>
      <c r="AK42" s="255"/>
      <c r="AL42" s="703"/>
      <c r="AR42" s="704"/>
      <c r="AS42" s="252"/>
      <c r="AT42" s="704"/>
      <c r="AW42" s="255"/>
      <c r="AX42" s="254"/>
      <c r="AY42" s="703"/>
    </row>
    <row r="43">
      <c r="A43" s="705"/>
      <c r="B43" s="1198"/>
      <c r="C43" s="706"/>
      <c r="D43" s="730"/>
      <c r="E43" s="262"/>
      <c r="F43" s="262"/>
      <c r="G43" s="262"/>
      <c r="H43" s="262"/>
      <c r="I43" s="262"/>
      <c r="J43" s="262"/>
      <c r="N43" s="262"/>
      <c r="O43" s="262"/>
      <c r="P43" s="262"/>
      <c r="Q43" s="262"/>
      <c r="R43" s="262"/>
      <c r="T43" s="262"/>
      <c r="W43" s="262"/>
      <c r="X43" s="209"/>
      <c r="Y43" s="255"/>
      <c r="Z43" s="1199"/>
      <c r="AA43" s="252"/>
      <c r="AC43" s="252"/>
      <c r="AD43" s="252"/>
      <c r="AE43" s="704"/>
      <c r="AK43" s="255"/>
      <c r="AL43" s="703"/>
      <c r="AR43" s="704"/>
      <c r="AS43" s="252"/>
      <c r="AT43" s="704"/>
      <c r="AW43" s="255"/>
      <c r="AX43" s="254"/>
      <c r="AY43" s="703"/>
    </row>
    <row r="44">
      <c r="D44" s="262"/>
      <c r="E44" s="262"/>
      <c r="F44" s="262"/>
      <c r="G44" s="262"/>
      <c r="H44" s="262"/>
      <c r="I44" s="262"/>
      <c r="J44" s="262"/>
      <c r="N44" s="262"/>
      <c r="O44" s="262"/>
      <c r="P44" s="262"/>
      <c r="Q44" s="262"/>
      <c r="R44" s="262"/>
      <c r="T44" s="262"/>
      <c r="W44" s="262"/>
      <c r="X44" s="209"/>
      <c r="Z44" s="252"/>
      <c r="AA44" s="252"/>
      <c r="AC44" s="252"/>
      <c r="AD44" s="252"/>
      <c r="AE44" s="704"/>
      <c r="AR44" s="704"/>
      <c r="AS44" s="252"/>
      <c r="AT44" s="704"/>
    </row>
    <row r="45">
      <c r="D45" s="262"/>
      <c r="E45" s="262"/>
      <c r="F45" s="262"/>
      <c r="G45" s="262"/>
      <c r="H45" s="262"/>
      <c r="I45" s="262"/>
      <c r="J45" s="262"/>
      <c r="N45" s="262"/>
      <c r="O45" s="262"/>
      <c r="P45" s="262"/>
      <c r="Q45" s="262"/>
      <c r="R45" s="262"/>
      <c r="T45" s="262"/>
      <c r="W45" s="262"/>
      <c r="X45" s="209"/>
      <c r="Z45" s="252"/>
      <c r="AA45" s="252"/>
      <c r="AC45" s="252"/>
      <c r="AD45" s="252"/>
      <c r="AE45" s="704"/>
      <c r="AR45" s="704"/>
      <c r="AS45" s="252"/>
      <c r="AT45" s="704"/>
    </row>
    <row r="46">
      <c r="D46" s="262"/>
      <c r="E46" s="262"/>
      <c r="F46" s="262"/>
      <c r="G46" s="262"/>
      <c r="H46" s="262"/>
      <c r="I46" s="262"/>
      <c r="J46" s="262"/>
      <c r="N46" s="262"/>
      <c r="O46" s="262"/>
      <c r="P46" s="262"/>
      <c r="Q46" s="262"/>
      <c r="R46" s="262"/>
      <c r="T46" s="262"/>
      <c r="W46" s="262"/>
      <c r="X46" s="209"/>
      <c r="Z46" s="252"/>
      <c r="AA46" s="252"/>
      <c r="AC46" s="252"/>
      <c r="AD46" s="252"/>
      <c r="AE46" s="704"/>
      <c r="AR46" s="704"/>
      <c r="AS46" s="252"/>
      <c r="AT46" s="704"/>
    </row>
    <row r="47">
      <c r="D47" s="262"/>
      <c r="E47" s="262"/>
      <c r="F47" s="262"/>
      <c r="G47" s="262"/>
      <c r="H47" s="262"/>
      <c r="I47" s="262"/>
      <c r="J47" s="262"/>
      <c r="N47" s="262"/>
      <c r="O47" s="262"/>
      <c r="P47" s="262"/>
      <c r="Q47" s="262"/>
      <c r="R47" s="262"/>
      <c r="T47" s="262"/>
      <c r="W47" s="262"/>
      <c r="X47" s="209"/>
      <c r="Z47" s="252"/>
      <c r="AA47" s="252"/>
      <c r="AC47" s="252"/>
      <c r="AD47" s="252"/>
      <c r="AE47" s="704"/>
      <c r="AR47" s="704"/>
      <c r="AS47" s="252"/>
      <c r="AT47" s="704"/>
    </row>
    <row r="48">
      <c r="D48" s="262"/>
      <c r="E48" s="262"/>
      <c r="F48" s="262"/>
      <c r="G48" s="262"/>
      <c r="H48" s="262"/>
      <c r="I48" s="262"/>
      <c r="J48" s="262"/>
      <c r="N48" s="262"/>
      <c r="O48" s="262"/>
      <c r="P48" s="262"/>
      <c r="Q48" s="262"/>
      <c r="R48" s="262"/>
      <c r="T48" s="262"/>
      <c r="W48" s="262"/>
      <c r="X48" s="209"/>
      <c r="Z48" s="252"/>
      <c r="AA48" s="252"/>
      <c r="AC48" s="252"/>
      <c r="AD48" s="252"/>
      <c r="AE48" s="704"/>
      <c r="AR48" s="704"/>
      <c r="AS48" s="252"/>
      <c r="AT48" s="704"/>
    </row>
    <row r="49">
      <c r="D49" s="262"/>
      <c r="E49" s="262"/>
      <c r="F49" s="262"/>
      <c r="G49" s="262"/>
      <c r="H49" s="262"/>
      <c r="I49" s="262"/>
      <c r="J49" s="262"/>
      <c r="N49" s="262"/>
      <c r="O49" s="262"/>
      <c r="P49" s="262"/>
      <c r="Q49" s="262"/>
      <c r="R49" s="262"/>
      <c r="T49" s="262"/>
      <c r="W49" s="262"/>
      <c r="X49" s="209"/>
      <c r="Z49" s="252"/>
      <c r="AA49" s="252"/>
      <c r="AC49" s="252"/>
      <c r="AD49" s="252"/>
      <c r="AE49" s="704"/>
      <c r="AR49" s="704"/>
      <c r="AS49" s="252"/>
      <c r="AT49" s="704"/>
    </row>
    <row r="50">
      <c r="D50" s="262"/>
      <c r="E50" s="262"/>
      <c r="F50" s="262"/>
      <c r="G50" s="262"/>
      <c r="H50" s="262"/>
      <c r="I50" s="262"/>
      <c r="J50" s="262"/>
      <c r="N50" s="262"/>
      <c r="O50" s="262"/>
      <c r="P50" s="262"/>
      <c r="Q50" s="262"/>
      <c r="R50" s="262"/>
      <c r="T50" s="262"/>
      <c r="W50" s="262"/>
      <c r="X50" s="209"/>
      <c r="Z50" s="252"/>
      <c r="AA50" s="252"/>
      <c r="AC50" s="252"/>
      <c r="AD50" s="252"/>
      <c r="AE50" s="704"/>
      <c r="AR50" s="704"/>
      <c r="AS50" s="252"/>
      <c r="AT50" s="704"/>
    </row>
    <row r="51">
      <c r="D51" s="262"/>
      <c r="E51" s="262"/>
      <c r="F51" s="262"/>
      <c r="G51" s="262"/>
      <c r="H51" s="262"/>
      <c r="I51" s="262"/>
      <c r="J51" s="262"/>
      <c r="N51" s="262"/>
      <c r="O51" s="262"/>
      <c r="P51" s="262"/>
      <c r="Q51" s="262"/>
      <c r="R51" s="262"/>
      <c r="T51" s="262"/>
      <c r="W51" s="262"/>
      <c r="X51" s="209"/>
      <c r="Z51" s="252"/>
      <c r="AA51" s="252"/>
      <c r="AC51" s="252"/>
      <c r="AD51" s="252"/>
      <c r="AE51" s="704"/>
      <c r="AR51" s="704"/>
      <c r="AS51" s="252"/>
      <c r="AT51" s="704"/>
    </row>
    <row r="52">
      <c r="D52" s="262"/>
      <c r="E52" s="262"/>
      <c r="F52" s="262"/>
      <c r="G52" s="262"/>
      <c r="H52" s="262"/>
      <c r="I52" s="262"/>
      <c r="J52" s="262"/>
      <c r="N52" s="262"/>
      <c r="O52" s="262"/>
      <c r="P52" s="262"/>
      <c r="Q52" s="262"/>
      <c r="R52" s="262"/>
      <c r="T52" s="262"/>
      <c r="W52" s="262"/>
      <c r="X52" s="209"/>
      <c r="Z52" s="252"/>
      <c r="AA52" s="252"/>
      <c r="AC52" s="252"/>
      <c r="AD52" s="252"/>
      <c r="AE52" s="704"/>
      <c r="AR52" s="704"/>
      <c r="AS52" s="252"/>
      <c r="AT52" s="704"/>
    </row>
    <row r="53">
      <c r="D53" s="262"/>
      <c r="E53" s="262"/>
      <c r="F53" s="262"/>
      <c r="G53" s="262"/>
      <c r="H53" s="262"/>
      <c r="I53" s="262"/>
      <c r="J53" s="262"/>
      <c r="N53" s="262"/>
      <c r="O53" s="262"/>
      <c r="P53" s="262"/>
      <c r="Q53" s="262"/>
      <c r="R53" s="262"/>
      <c r="T53" s="262"/>
      <c r="W53" s="262"/>
      <c r="X53" s="209"/>
      <c r="Z53" s="252"/>
      <c r="AA53" s="252"/>
      <c r="AC53" s="252"/>
      <c r="AD53" s="252"/>
      <c r="AE53" s="704"/>
      <c r="AR53" s="704"/>
      <c r="AS53" s="252"/>
      <c r="AT53" s="704"/>
    </row>
    <row r="54">
      <c r="D54" s="262"/>
      <c r="E54" s="262"/>
      <c r="F54" s="262"/>
      <c r="G54" s="262"/>
      <c r="H54" s="262"/>
      <c r="I54" s="262"/>
      <c r="J54" s="262"/>
      <c r="N54" s="262"/>
      <c r="O54" s="262"/>
      <c r="P54" s="262"/>
      <c r="Q54" s="262"/>
      <c r="R54" s="262"/>
      <c r="T54" s="262"/>
      <c r="W54" s="262"/>
      <c r="X54" s="209"/>
      <c r="Z54" s="252"/>
      <c r="AA54" s="252"/>
      <c r="AC54" s="252"/>
      <c r="AD54" s="252"/>
      <c r="AE54" s="704"/>
      <c r="AR54" s="704"/>
      <c r="AS54" s="252"/>
      <c r="AT54" s="704"/>
    </row>
    <row r="55">
      <c r="D55" s="262"/>
      <c r="E55" s="262"/>
      <c r="F55" s="262"/>
      <c r="G55" s="262"/>
      <c r="H55" s="262"/>
      <c r="I55" s="262"/>
      <c r="J55" s="262"/>
      <c r="N55" s="262"/>
      <c r="O55" s="262"/>
      <c r="P55" s="262"/>
      <c r="Q55" s="262"/>
      <c r="R55" s="262"/>
      <c r="T55" s="262"/>
      <c r="W55" s="262"/>
      <c r="X55" s="209"/>
      <c r="Z55" s="252"/>
      <c r="AA55" s="252"/>
      <c r="AC55" s="252"/>
      <c r="AD55" s="252"/>
      <c r="AE55" s="704"/>
      <c r="AR55" s="704"/>
      <c r="AS55" s="252"/>
      <c r="AT55" s="704"/>
    </row>
    <row r="56">
      <c r="D56" s="262"/>
      <c r="E56" s="262"/>
      <c r="F56" s="262"/>
      <c r="G56" s="262"/>
      <c r="H56" s="262"/>
      <c r="I56" s="262"/>
      <c r="J56" s="262"/>
      <c r="N56" s="262"/>
      <c r="O56" s="262"/>
      <c r="P56" s="262"/>
      <c r="Q56" s="262"/>
      <c r="R56" s="262"/>
      <c r="T56" s="262"/>
      <c r="W56" s="262"/>
      <c r="X56" s="209"/>
      <c r="Z56" s="252"/>
      <c r="AA56" s="252"/>
      <c r="AC56" s="252"/>
      <c r="AD56" s="252"/>
      <c r="AE56" s="704"/>
      <c r="AR56" s="704"/>
      <c r="AS56" s="252"/>
      <c r="AT56" s="704"/>
    </row>
    <row r="57">
      <c r="D57" s="262"/>
      <c r="E57" s="262"/>
      <c r="F57" s="262"/>
      <c r="G57" s="262"/>
      <c r="H57" s="262"/>
      <c r="I57" s="262"/>
      <c r="J57" s="262"/>
      <c r="N57" s="262"/>
      <c r="O57" s="262"/>
      <c r="P57" s="262"/>
      <c r="Q57" s="262"/>
      <c r="R57" s="262"/>
      <c r="T57" s="262"/>
      <c r="W57" s="262"/>
      <c r="X57" s="209"/>
      <c r="Z57" s="252"/>
      <c r="AA57" s="252"/>
      <c r="AC57" s="252"/>
      <c r="AD57" s="252"/>
      <c r="AE57" s="704"/>
      <c r="AR57" s="704"/>
      <c r="AS57" s="252"/>
      <c r="AT57" s="704"/>
    </row>
    <row r="58">
      <c r="D58" s="262"/>
      <c r="E58" s="262"/>
      <c r="F58" s="262"/>
      <c r="G58" s="262"/>
      <c r="H58" s="262"/>
      <c r="I58" s="262"/>
      <c r="J58" s="262"/>
      <c r="N58" s="262"/>
      <c r="O58" s="262"/>
      <c r="P58" s="262"/>
      <c r="Q58" s="262"/>
      <c r="R58" s="262"/>
      <c r="T58" s="262"/>
      <c r="W58" s="262"/>
      <c r="X58" s="209"/>
      <c r="Z58" s="252"/>
      <c r="AA58" s="252"/>
      <c r="AC58" s="252"/>
      <c r="AD58" s="252"/>
      <c r="AE58" s="704"/>
      <c r="AR58" s="704"/>
      <c r="AS58" s="252"/>
      <c r="AT58" s="704"/>
    </row>
    <row r="59">
      <c r="D59" s="262"/>
      <c r="E59" s="262"/>
      <c r="F59" s="262"/>
      <c r="G59" s="262"/>
      <c r="H59" s="262"/>
      <c r="I59" s="262"/>
      <c r="J59" s="262"/>
      <c r="N59" s="262"/>
      <c r="O59" s="262"/>
      <c r="P59" s="262"/>
      <c r="Q59" s="262"/>
      <c r="R59" s="262"/>
      <c r="T59" s="262"/>
      <c r="W59" s="262"/>
      <c r="X59" s="209"/>
      <c r="Z59" s="252"/>
      <c r="AA59" s="252"/>
      <c r="AC59" s="252"/>
      <c r="AD59" s="252"/>
      <c r="AE59" s="704"/>
      <c r="AR59" s="704"/>
      <c r="AS59" s="252"/>
      <c r="AT59" s="704"/>
    </row>
    <row r="60">
      <c r="D60" s="262"/>
      <c r="E60" s="262"/>
      <c r="F60" s="262"/>
      <c r="G60" s="262"/>
      <c r="H60" s="262"/>
      <c r="I60" s="262"/>
      <c r="J60" s="262"/>
      <c r="N60" s="262"/>
      <c r="O60" s="262"/>
      <c r="P60" s="262"/>
      <c r="Q60" s="262"/>
      <c r="R60" s="262"/>
      <c r="T60" s="262"/>
      <c r="W60" s="262"/>
      <c r="X60" s="209"/>
      <c r="Z60" s="252"/>
      <c r="AA60" s="252"/>
      <c r="AC60" s="252"/>
      <c r="AD60" s="252"/>
      <c r="AE60" s="704"/>
      <c r="AR60" s="704"/>
      <c r="AS60" s="252"/>
      <c r="AT60" s="704"/>
    </row>
    <row r="61">
      <c r="D61" s="262"/>
      <c r="E61" s="262"/>
      <c r="F61" s="262"/>
      <c r="G61" s="262"/>
      <c r="H61" s="262"/>
      <c r="I61" s="262"/>
      <c r="J61" s="262"/>
      <c r="N61" s="262"/>
      <c r="O61" s="262"/>
      <c r="P61" s="262"/>
      <c r="Q61" s="262"/>
      <c r="R61" s="262"/>
      <c r="T61" s="262"/>
      <c r="W61" s="262"/>
      <c r="X61" s="209"/>
      <c r="Z61" s="252"/>
      <c r="AA61" s="252"/>
      <c r="AC61" s="252"/>
      <c r="AD61" s="252"/>
      <c r="AE61" s="704"/>
      <c r="AR61" s="704"/>
      <c r="AS61" s="252"/>
      <c r="AT61" s="704"/>
    </row>
    <row r="62">
      <c r="D62" s="262"/>
      <c r="E62" s="262"/>
      <c r="F62" s="262"/>
      <c r="G62" s="262"/>
      <c r="H62" s="262"/>
      <c r="I62" s="262"/>
      <c r="J62" s="262"/>
      <c r="N62" s="262"/>
      <c r="O62" s="262"/>
      <c r="P62" s="262"/>
      <c r="Q62" s="262"/>
      <c r="R62" s="262"/>
      <c r="T62" s="262"/>
      <c r="W62" s="262"/>
      <c r="X62" s="209"/>
      <c r="Z62" s="252"/>
      <c r="AA62" s="252"/>
      <c r="AC62" s="252"/>
      <c r="AD62" s="252"/>
      <c r="AE62" s="704"/>
      <c r="AR62" s="704"/>
      <c r="AS62" s="252"/>
      <c r="AT62" s="704"/>
    </row>
    <row r="63">
      <c r="D63" s="262"/>
      <c r="E63" s="262"/>
      <c r="F63" s="262"/>
      <c r="G63" s="262"/>
      <c r="H63" s="262"/>
      <c r="I63" s="262"/>
      <c r="J63" s="262"/>
      <c r="N63" s="262"/>
      <c r="O63" s="262"/>
      <c r="P63" s="262"/>
      <c r="Q63" s="262"/>
      <c r="R63" s="262"/>
      <c r="T63" s="262"/>
      <c r="W63" s="262"/>
      <c r="X63" s="209"/>
      <c r="Z63" s="252"/>
      <c r="AA63" s="252"/>
      <c r="AC63" s="252"/>
      <c r="AD63" s="252"/>
      <c r="AE63" s="704"/>
      <c r="AR63" s="704"/>
      <c r="AS63" s="252"/>
      <c r="AT63" s="704"/>
    </row>
    <row r="64">
      <c r="D64" s="262"/>
      <c r="E64" s="262"/>
      <c r="F64" s="262"/>
      <c r="G64" s="262"/>
      <c r="H64" s="262"/>
      <c r="I64" s="262"/>
      <c r="J64" s="262"/>
      <c r="N64" s="262"/>
      <c r="O64" s="262"/>
      <c r="P64" s="262"/>
      <c r="Q64" s="262"/>
      <c r="R64" s="262"/>
      <c r="T64" s="262"/>
      <c r="W64" s="262"/>
      <c r="X64" s="209"/>
      <c r="Z64" s="252"/>
      <c r="AA64" s="252"/>
      <c r="AC64" s="252"/>
      <c r="AD64" s="252"/>
      <c r="AE64" s="704"/>
      <c r="AR64" s="704"/>
      <c r="AS64" s="252"/>
      <c r="AT64" s="704"/>
    </row>
    <row r="65">
      <c r="D65" s="262"/>
      <c r="E65" s="262"/>
      <c r="F65" s="262"/>
      <c r="G65" s="262"/>
      <c r="H65" s="262"/>
      <c r="I65" s="262"/>
      <c r="J65" s="262"/>
      <c r="N65" s="262"/>
      <c r="O65" s="262"/>
      <c r="P65" s="262"/>
      <c r="Q65" s="262"/>
      <c r="R65" s="262"/>
      <c r="T65" s="262"/>
      <c r="W65" s="262"/>
      <c r="X65" s="209"/>
      <c r="Z65" s="252"/>
      <c r="AA65" s="252"/>
      <c r="AC65" s="252"/>
      <c r="AD65" s="252"/>
      <c r="AE65" s="704"/>
      <c r="AR65" s="704"/>
      <c r="AS65" s="252"/>
      <c r="AT65" s="704"/>
    </row>
    <row r="66">
      <c r="D66" s="262"/>
      <c r="E66" s="262"/>
      <c r="F66" s="262"/>
      <c r="G66" s="262"/>
      <c r="H66" s="262"/>
      <c r="I66" s="262"/>
      <c r="J66" s="262"/>
      <c r="N66" s="262"/>
      <c r="O66" s="262"/>
      <c r="P66" s="262"/>
      <c r="Q66" s="262"/>
      <c r="R66" s="262"/>
      <c r="T66" s="262"/>
      <c r="W66" s="262"/>
      <c r="X66" s="209"/>
      <c r="Z66" s="252"/>
      <c r="AA66" s="252"/>
      <c r="AC66" s="252"/>
      <c r="AD66" s="252"/>
      <c r="AE66" s="704"/>
      <c r="AR66" s="704"/>
      <c r="AS66" s="252"/>
      <c r="AT66" s="704"/>
    </row>
    <row r="67">
      <c r="D67" s="262"/>
      <c r="E67" s="262"/>
      <c r="F67" s="262"/>
      <c r="G67" s="262"/>
      <c r="H67" s="262"/>
      <c r="I67" s="262"/>
      <c r="J67" s="262"/>
      <c r="N67" s="262"/>
      <c r="O67" s="262"/>
      <c r="P67" s="262"/>
      <c r="Q67" s="262"/>
      <c r="R67" s="262"/>
      <c r="T67" s="262"/>
      <c r="W67" s="262"/>
      <c r="X67" s="209"/>
      <c r="Z67" s="252"/>
      <c r="AA67" s="252"/>
      <c r="AC67" s="252"/>
      <c r="AD67" s="252"/>
      <c r="AE67" s="704"/>
      <c r="AR67" s="704"/>
      <c r="AS67" s="252"/>
      <c r="AT67" s="704"/>
    </row>
    <row r="68">
      <c r="D68" s="262"/>
      <c r="E68" s="262"/>
      <c r="F68" s="262"/>
      <c r="G68" s="262"/>
      <c r="H68" s="262"/>
      <c r="I68" s="262"/>
      <c r="J68" s="262"/>
      <c r="N68" s="262"/>
      <c r="O68" s="262"/>
      <c r="P68" s="262"/>
      <c r="Q68" s="262"/>
      <c r="R68" s="262"/>
      <c r="T68" s="262"/>
      <c r="W68" s="262"/>
      <c r="X68" s="209"/>
      <c r="Z68" s="252"/>
      <c r="AA68" s="252"/>
      <c r="AC68" s="252"/>
      <c r="AD68" s="252"/>
      <c r="AE68" s="704"/>
      <c r="AR68" s="704"/>
      <c r="AS68" s="252"/>
      <c r="AT68" s="704"/>
    </row>
    <row r="69">
      <c r="D69" s="262"/>
      <c r="E69" s="262"/>
      <c r="F69" s="262"/>
      <c r="G69" s="262"/>
      <c r="H69" s="262"/>
      <c r="I69" s="262"/>
      <c r="J69" s="262"/>
      <c r="N69" s="262"/>
      <c r="O69" s="262"/>
      <c r="P69" s="262"/>
      <c r="Q69" s="262"/>
      <c r="R69" s="262"/>
      <c r="T69" s="262"/>
      <c r="W69" s="262"/>
      <c r="X69" s="209"/>
      <c r="Z69" s="252"/>
      <c r="AA69" s="252"/>
      <c r="AC69" s="252"/>
      <c r="AD69" s="252"/>
      <c r="AE69" s="704"/>
      <c r="AR69" s="704"/>
      <c r="AS69" s="252"/>
      <c r="AT69" s="704"/>
    </row>
    <row r="70">
      <c r="D70" s="262"/>
      <c r="E70" s="262"/>
      <c r="F70" s="262"/>
      <c r="G70" s="262"/>
      <c r="H70" s="262"/>
      <c r="I70" s="262"/>
      <c r="J70" s="262"/>
      <c r="N70" s="262"/>
      <c r="O70" s="262"/>
      <c r="P70" s="262"/>
      <c r="Q70" s="262"/>
      <c r="R70" s="262"/>
      <c r="T70" s="262"/>
      <c r="W70" s="262"/>
      <c r="X70" s="209"/>
      <c r="Z70" s="252"/>
      <c r="AA70" s="252"/>
      <c r="AC70" s="252"/>
      <c r="AD70" s="252"/>
      <c r="AE70" s="704"/>
      <c r="AR70" s="704"/>
      <c r="AS70" s="252"/>
      <c r="AT70" s="704"/>
    </row>
    <row r="71">
      <c r="D71" s="262"/>
      <c r="E71" s="262"/>
      <c r="F71" s="262"/>
      <c r="G71" s="262"/>
      <c r="H71" s="262"/>
      <c r="I71" s="262"/>
      <c r="J71" s="262"/>
      <c r="N71" s="262"/>
      <c r="O71" s="262"/>
      <c r="P71" s="262"/>
      <c r="Q71" s="262"/>
      <c r="R71" s="262"/>
      <c r="T71" s="262"/>
      <c r="W71" s="262"/>
      <c r="X71" s="209"/>
      <c r="Z71" s="252"/>
      <c r="AA71" s="252"/>
      <c r="AC71" s="252"/>
      <c r="AD71" s="252"/>
      <c r="AE71" s="704"/>
      <c r="AR71" s="704"/>
      <c r="AS71" s="252"/>
      <c r="AT71" s="704"/>
    </row>
    <row r="72">
      <c r="D72" s="262"/>
      <c r="E72" s="262"/>
      <c r="F72" s="262"/>
      <c r="G72" s="262"/>
      <c r="H72" s="262"/>
      <c r="I72" s="262"/>
      <c r="J72" s="262"/>
      <c r="N72" s="262"/>
      <c r="O72" s="262"/>
      <c r="P72" s="262"/>
      <c r="Q72" s="262"/>
      <c r="R72" s="262"/>
      <c r="T72" s="262"/>
      <c r="W72" s="262"/>
      <c r="X72" s="209"/>
      <c r="Z72" s="252"/>
      <c r="AA72" s="252"/>
      <c r="AC72" s="252"/>
      <c r="AD72" s="252"/>
      <c r="AE72" s="704"/>
      <c r="AR72" s="704"/>
      <c r="AS72" s="252"/>
      <c r="AT72" s="704"/>
    </row>
    <row r="73">
      <c r="D73" s="262"/>
      <c r="E73" s="262"/>
      <c r="F73" s="262"/>
      <c r="G73" s="262"/>
      <c r="H73" s="262"/>
      <c r="I73" s="262"/>
      <c r="J73" s="262"/>
      <c r="N73" s="262"/>
      <c r="O73" s="262"/>
      <c r="P73" s="262"/>
      <c r="Q73" s="262"/>
      <c r="R73" s="262"/>
      <c r="T73" s="262"/>
      <c r="W73" s="262"/>
      <c r="X73" s="209"/>
      <c r="Z73" s="252"/>
      <c r="AA73" s="252"/>
      <c r="AC73" s="252"/>
      <c r="AD73" s="252"/>
      <c r="AE73" s="704"/>
      <c r="AR73" s="704"/>
      <c r="AS73" s="252"/>
      <c r="AT73" s="704"/>
    </row>
    <row r="74">
      <c r="D74" s="262"/>
      <c r="E74" s="262"/>
      <c r="F74" s="262"/>
      <c r="G74" s="262"/>
      <c r="H74" s="262"/>
      <c r="I74" s="262"/>
      <c r="J74" s="262"/>
      <c r="N74" s="262"/>
      <c r="O74" s="262"/>
      <c r="P74" s="262"/>
      <c r="Q74" s="262"/>
      <c r="R74" s="262"/>
      <c r="T74" s="262"/>
      <c r="W74" s="262"/>
      <c r="X74" s="209"/>
      <c r="Z74" s="252"/>
      <c r="AA74" s="252"/>
      <c r="AC74" s="252"/>
      <c r="AD74" s="252"/>
      <c r="AE74" s="704"/>
      <c r="AR74" s="704"/>
      <c r="AS74" s="252"/>
      <c r="AT74" s="704"/>
    </row>
    <row r="75">
      <c r="D75" s="262"/>
      <c r="E75" s="262"/>
      <c r="F75" s="262"/>
      <c r="G75" s="262"/>
      <c r="H75" s="262"/>
      <c r="I75" s="262"/>
      <c r="J75" s="262"/>
      <c r="N75" s="262"/>
      <c r="O75" s="262"/>
      <c r="P75" s="262"/>
      <c r="Q75" s="262"/>
      <c r="R75" s="262"/>
      <c r="T75" s="262"/>
      <c r="W75" s="262"/>
      <c r="X75" s="209"/>
      <c r="Z75" s="252"/>
      <c r="AA75" s="252"/>
      <c r="AC75" s="252"/>
      <c r="AD75" s="252"/>
      <c r="AE75" s="704"/>
      <c r="AR75" s="704"/>
      <c r="AS75" s="252"/>
      <c r="AT75" s="704"/>
    </row>
    <row r="76">
      <c r="D76" s="262"/>
      <c r="E76" s="262"/>
      <c r="F76" s="262"/>
      <c r="G76" s="262"/>
      <c r="H76" s="262"/>
      <c r="I76" s="262"/>
      <c r="J76" s="262"/>
      <c r="N76" s="262"/>
      <c r="O76" s="262"/>
      <c r="P76" s="262"/>
      <c r="Q76" s="262"/>
      <c r="R76" s="262"/>
      <c r="T76" s="262"/>
      <c r="W76" s="262"/>
      <c r="X76" s="209"/>
      <c r="Z76" s="252"/>
      <c r="AA76" s="252"/>
      <c r="AC76" s="252"/>
      <c r="AD76" s="252"/>
      <c r="AE76" s="704"/>
      <c r="AR76" s="704"/>
      <c r="AS76" s="252"/>
      <c r="AT76" s="704"/>
    </row>
    <row r="77">
      <c r="D77" s="262"/>
      <c r="E77" s="262"/>
      <c r="F77" s="262"/>
      <c r="G77" s="262"/>
      <c r="H77" s="262"/>
      <c r="I77" s="262"/>
      <c r="J77" s="262"/>
      <c r="N77" s="262"/>
      <c r="O77" s="262"/>
      <c r="P77" s="262"/>
      <c r="Q77" s="262"/>
      <c r="R77" s="262"/>
      <c r="T77" s="262"/>
      <c r="W77" s="262"/>
      <c r="X77" s="209"/>
      <c r="Z77" s="252"/>
      <c r="AA77" s="252"/>
      <c r="AC77" s="252"/>
      <c r="AD77" s="252"/>
      <c r="AE77" s="704"/>
      <c r="AR77" s="704"/>
      <c r="AS77" s="252"/>
      <c r="AT77" s="704"/>
    </row>
    <row r="78">
      <c r="D78" s="262"/>
      <c r="E78" s="262"/>
      <c r="F78" s="262"/>
      <c r="G78" s="262"/>
      <c r="H78" s="262"/>
      <c r="I78" s="262"/>
      <c r="J78" s="262"/>
      <c r="N78" s="262"/>
      <c r="O78" s="262"/>
      <c r="P78" s="262"/>
      <c r="Q78" s="262"/>
      <c r="R78" s="262"/>
      <c r="T78" s="262"/>
      <c r="W78" s="262"/>
      <c r="X78" s="209"/>
      <c r="Z78" s="252"/>
      <c r="AA78" s="252"/>
      <c r="AC78" s="252"/>
      <c r="AD78" s="252"/>
      <c r="AE78" s="704"/>
      <c r="AR78" s="704"/>
      <c r="AS78" s="252"/>
      <c r="AT78" s="704"/>
    </row>
    <row r="79">
      <c r="D79" s="262"/>
      <c r="E79" s="262"/>
      <c r="F79" s="262"/>
      <c r="G79" s="262"/>
      <c r="H79" s="262"/>
      <c r="I79" s="262"/>
      <c r="J79" s="262"/>
      <c r="N79" s="262"/>
      <c r="O79" s="262"/>
      <c r="P79" s="262"/>
      <c r="Q79" s="262"/>
      <c r="R79" s="262"/>
      <c r="T79" s="262"/>
      <c r="W79" s="262"/>
      <c r="X79" s="209"/>
      <c r="Z79" s="252"/>
      <c r="AA79" s="252"/>
      <c r="AC79" s="252"/>
      <c r="AD79" s="252"/>
      <c r="AE79" s="704"/>
      <c r="AR79" s="704"/>
      <c r="AS79" s="252"/>
      <c r="AT79" s="704"/>
    </row>
    <row r="80">
      <c r="D80" s="262"/>
      <c r="E80" s="262"/>
      <c r="F80" s="262"/>
      <c r="G80" s="262"/>
      <c r="H80" s="262"/>
      <c r="I80" s="262"/>
      <c r="J80" s="262"/>
      <c r="N80" s="262"/>
      <c r="O80" s="262"/>
      <c r="P80" s="262"/>
      <c r="Q80" s="262"/>
      <c r="R80" s="262"/>
      <c r="T80" s="262"/>
      <c r="W80" s="262"/>
      <c r="X80" s="209"/>
      <c r="Z80" s="252"/>
      <c r="AA80" s="252"/>
      <c r="AC80" s="252"/>
      <c r="AD80" s="252"/>
      <c r="AE80" s="704"/>
      <c r="AR80" s="704"/>
      <c r="AS80" s="252"/>
      <c r="AT80" s="704"/>
    </row>
    <row r="81">
      <c r="D81" s="262"/>
      <c r="E81" s="262"/>
      <c r="F81" s="262"/>
      <c r="G81" s="262"/>
      <c r="H81" s="262"/>
      <c r="I81" s="262"/>
      <c r="J81" s="262"/>
      <c r="N81" s="262"/>
      <c r="O81" s="262"/>
      <c r="P81" s="262"/>
      <c r="Q81" s="262"/>
      <c r="R81" s="262"/>
      <c r="T81" s="262"/>
      <c r="W81" s="262"/>
      <c r="X81" s="209"/>
      <c r="Z81" s="252"/>
      <c r="AA81" s="252"/>
      <c r="AC81" s="252"/>
      <c r="AD81" s="252"/>
      <c r="AE81" s="704"/>
      <c r="AR81" s="704"/>
      <c r="AS81" s="252"/>
      <c r="AT81" s="704"/>
    </row>
    <row r="82">
      <c r="D82" s="262"/>
      <c r="E82" s="262"/>
      <c r="F82" s="262"/>
      <c r="G82" s="262"/>
      <c r="H82" s="262"/>
      <c r="I82" s="262"/>
      <c r="J82" s="262"/>
      <c r="N82" s="262"/>
      <c r="O82" s="262"/>
      <c r="P82" s="262"/>
      <c r="Q82" s="262"/>
      <c r="R82" s="262"/>
      <c r="T82" s="262"/>
      <c r="W82" s="262"/>
      <c r="X82" s="209"/>
      <c r="Z82" s="252"/>
      <c r="AA82" s="252"/>
      <c r="AC82" s="252"/>
      <c r="AD82" s="252"/>
      <c r="AE82" s="704"/>
      <c r="AR82" s="704"/>
      <c r="AS82" s="252"/>
      <c r="AT82" s="704"/>
    </row>
    <row r="83">
      <c r="D83" s="262"/>
      <c r="E83" s="262"/>
      <c r="F83" s="262"/>
      <c r="G83" s="262"/>
      <c r="H83" s="262"/>
      <c r="I83" s="262"/>
      <c r="J83" s="262"/>
      <c r="N83" s="262"/>
      <c r="O83" s="262"/>
      <c r="P83" s="262"/>
      <c r="Q83" s="262"/>
      <c r="R83" s="262"/>
      <c r="T83" s="262"/>
      <c r="W83" s="262"/>
      <c r="X83" s="209"/>
      <c r="Z83" s="252"/>
      <c r="AA83" s="252"/>
      <c r="AC83" s="252"/>
      <c r="AD83" s="252"/>
      <c r="AE83" s="704"/>
      <c r="AR83" s="704"/>
      <c r="AS83" s="252"/>
      <c r="AT83" s="704"/>
    </row>
    <row r="84">
      <c r="D84" s="262"/>
      <c r="E84" s="262"/>
      <c r="F84" s="262"/>
      <c r="G84" s="262"/>
      <c r="H84" s="262"/>
      <c r="I84" s="262"/>
      <c r="J84" s="262"/>
      <c r="N84" s="262"/>
      <c r="O84" s="262"/>
      <c r="P84" s="262"/>
      <c r="Q84" s="262"/>
      <c r="R84" s="262"/>
      <c r="T84" s="262"/>
      <c r="W84" s="262"/>
      <c r="X84" s="209"/>
      <c r="Z84" s="252"/>
      <c r="AA84" s="252"/>
      <c r="AC84" s="252"/>
      <c r="AD84" s="252"/>
      <c r="AE84" s="704"/>
      <c r="AR84" s="704"/>
      <c r="AS84" s="252"/>
      <c r="AT84" s="704"/>
    </row>
    <row r="85">
      <c r="D85" s="262"/>
      <c r="E85" s="262"/>
      <c r="F85" s="262"/>
      <c r="G85" s="262"/>
      <c r="H85" s="262"/>
      <c r="I85" s="262"/>
      <c r="J85" s="262"/>
      <c r="N85" s="262"/>
      <c r="O85" s="262"/>
      <c r="P85" s="262"/>
      <c r="Q85" s="262"/>
      <c r="R85" s="262"/>
      <c r="T85" s="262"/>
      <c r="W85" s="262"/>
      <c r="X85" s="209"/>
      <c r="Z85" s="252"/>
      <c r="AA85" s="252"/>
      <c r="AC85" s="252"/>
      <c r="AD85" s="252"/>
      <c r="AE85" s="704"/>
      <c r="AR85" s="704"/>
      <c r="AS85" s="252"/>
      <c r="AT85" s="704"/>
    </row>
    <row r="86">
      <c r="D86" s="262"/>
      <c r="E86" s="262"/>
      <c r="F86" s="262"/>
      <c r="G86" s="262"/>
      <c r="H86" s="262"/>
      <c r="I86" s="262"/>
      <c r="J86" s="262"/>
      <c r="N86" s="262"/>
      <c r="O86" s="262"/>
      <c r="P86" s="262"/>
      <c r="Q86" s="262"/>
      <c r="R86" s="262"/>
      <c r="T86" s="262"/>
      <c r="W86" s="262"/>
      <c r="X86" s="209"/>
      <c r="Z86" s="252"/>
      <c r="AA86" s="252"/>
      <c r="AC86" s="252"/>
      <c r="AD86" s="252"/>
      <c r="AE86" s="704"/>
      <c r="AR86" s="704"/>
      <c r="AS86" s="252"/>
      <c r="AT86" s="704"/>
    </row>
    <row r="87">
      <c r="D87" s="262"/>
      <c r="E87" s="262"/>
      <c r="F87" s="262"/>
      <c r="G87" s="262"/>
      <c r="H87" s="262"/>
      <c r="I87" s="262"/>
      <c r="J87" s="262"/>
      <c r="N87" s="262"/>
      <c r="O87" s="262"/>
      <c r="P87" s="262"/>
      <c r="Q87" s="262"/>
      <c r="R87" s="262"/>
      <c r="T87" s="262"/>
      <c r="W87" s="262"/>
      <c r="X87" s="209"/>
      <c r="Z87" s="252"/>
      <c r="AA87" s="252"/>
      <c r="AC87" s="252"/>
      <c r="AD87" s="252"/>
      <c r="AE87" s="704"/>
      <c r="AR87" s="704"/>
      <c r="AS87" s="252"/>
      <c r="AT87" s="704"/>
    </row>
    <row r="88">
      <c r="D88" s="262"/>
      <c r="E88" s="262"/>
      <c r="F88" s="262"/>
      <c r="G88" s="262"/>
      <c r="H88" s="262"/>
      <c r="I88" s="262"/>
      <c r="J88" s="262"/>
      <c r="N88" s="262"/>
      <c r="O88" s="262"/>
      <c r="P88" s="262"/>
      <c r="Q88" s="262"/>
      <c r="R88" s="262"/>
      <c r="T88" s="262"/>
      <c r="W88" s="262"/>
      <c r="X88" s="209"/>
      <c r="Z88" s="252"/>
      <c r="AA88" s="252"/>
      <c r="AC88" s="252"/>
      <c r="AD88" s="252"/>
      <c r="AE88" s="704"/>
      <c r="AR88" s="704"/>
      <c r="AS88" s="252"/>
      <c r="AT88" s="704"/>
    </row>
    <row r="89">
      <c r="D89" s="262"/>
      <c r="E89" s="262"/>
      <c r="F89" s="262"/>
      <c r="G89" s="262"/>
      <c r="H89" s="262"/>
      <c r="I89" s="262"/>
      <c r="J89" s="262"/>
      <c r="N89" s="262"/>
      <c r="O89" s="262"/>
      <c r="P89" s="262"/>
      <c r="Q89" s="262"/>
      <c r="R89" s="262"/>
      <c r="T89" s="262"/>
      <c r="W89" s="262"/>
      <c r="X89" s="209"/>
      <c r="Z89" s="252"/>
      <c r="AA89" s="252"/>
      <c r="AC89" s="252"/>
      <c r="AD89" s="252"/>
      <c r="AE89" s="704"/>
      <c r="AR89" s="704"/>
      <c r="AS89" s="252"/>
      <c r="AT89" s="704"/>
    </row>
    <row r="90">
      <c r="D90" s="262"/>
      <c r="E90" s="262"/>
      <c r="F90" s="262"/>
      <c r="G90" s="262"/>
      <c r="H90" s="262"/>
      <c r="I90" s="262"/>
      <c r="J90" s="262"/>
      <c r="N90" s="262"/>
      <c r="O90" s="262"/>
      <c r="P90" s="262"/>
      <c r="Q90" s="262"/>
      <c r="R90" s="262"/>
      <c r="T90" s="262"/>
      <c r="W90" s="262"/>
      <c r="X90" s="209"/>
      <c r="Z90" s="252"/>
      <c r="AA90" s="252"/>
      <c r="AC90" s="252"/>
      <c r="AD90" s="252"/>
      <c r="AE90" s="704"/>
      <c r="AR90" s="704"/>
      <c r="AS90" s="252"/>
      <c r="AT90" s="704"/>
    </row>
    <row r="91">
      <c r="D91" s="262"/>
      <c r="E91" s="262"/>
      <c r="F91" s="262"/>
      <c r="G91" s="262"/>
      <c r="H91" s="262"/>
      <c r="I91" s="262"/>
      <c r="J91" s="262"/>
      <c r="N91" s="262"/>
      <c r="O91" s="262"/>
      <c r="P91" s="262"/>
      <c r="Q91" s="262"/>
      <c r="R91" s="262"/>
      <c r="T91" s="262"/>
      <c r="W91" s="262"/>
      <c r="X91" s="209"/>
      <c r="Z91" s="252"/>
      <c r="AA91" s="252"/>
      <c r="AC91" s="252"/>
      <c r="AD91" s="252"/>
      <c r="AE91" s="704"/>
      <c r="AR91" s="704"/>
      <c r="AS91" s="252"/>
      <c r="AT91" s="704"/>
    </row>
    <row r="92">
      <c r="D92" s="262"/>
      <c r="E92" s="262"/>
      <c r="F92" s="262"/>
      <c r="G92" s="262"/>
      <c r="H92" s="262"/>
      <c r="I92" s="262"/>
      <c r="J92" s="262"/>
      <c r="N92" s="262"/>
      <c r="O92" s="262"/>
      <c r="P92" s="262"/>
      <c r="Q92" s="262"/>
      <c r="R92" s="262"/>
      <c r="T92" s="262"/>
      <c r="W92" s="262"/>
      <c r="X92" s="209"/>
      <c r="Z92" s="252"/>
      <c r="AA92" s="252"/>
      <c r="AC92" s="252"/>
      <c r="AD92" s="252"/>
      <c r="AE92" s="704"/>
      <c r="AR92" s="704"/>
      <c r="AS92" s="252"/>
      <c r="AT92" s="704"/>
    </row>
    <row r="93">
      <c r="D93" s="262"/>
      <c r="E93" s="262"/>
      <c r="F93" s="262"/>
      <c r="G93" s="262"/>
      <c r="H93" s="262"/>
      <c r="I93" s="262"/>
      <c r="J93" s="262"/>
      <c r="N93" s="262"/>
      <c r="O93" s="262"/>
      <c r="P93" s="262"/>
      <c r="Q93" s="262"/>
      <c r="R93" s="262"/>
      <c r="T93" s="262"/>
      <c r="W93" s="262"/>
      <c r="X93" s="209"/>
      <c r="Z93" s="252"/>
      <c r="AA93" s="252"/>
      <c r="AC93" s="252"/>
      <c r="AD93" s="252"/>
      <c r="AE93" s="704"/>
      <c r="AR93" s="704"/>
      <c r="AS93" s="252"/>
      <c r="AT93" s="704"/>
    </row>
    <row r="94">
      <c r="D94" s="262"/>
      <c r="E94" s="262"/>
      <c r="F94" s="262"/>
      <c r="G94" s="262"/>
      <c r="H94" s="262"/>
      <c r="I94" s="262"/>
      <c r="J94" s="262"/>
      <c r="N94" s="262"/>
      <c r="O94" s="262"/>
      <c r="P94" s="262"/>
      <c r="Q94" s="262"/>
      <c r="R94" s="262"/>
      <c r="T94" s="262"/>
      <c r="W94" s="262"/>
      <c r="X94" s="209"/>
      <c r="Z94" s="252"/>
      <c r="AA94" s="252"/>
      <c r="AC94" s="252"/>
      <c r="AD94" s="252"/>
      <c r="AE94" s="704"/>
      <c r="AR94" s="704"/>
      <c r="AS94" s="252"/>
      <c r="AT94" s="704"/>
    </row>
    <row r="95">
      <c r="D95" s="262"/>
      <c r="E95" s="262"/>
      <c r="F95" s="262"/>
      <c r="G95" s="262"/>
      <c r="H95" s="262"/>
      <c r="I95" s="262"/>
      <c r="J95" s="262"/>
      <c r="N95" s="262"/>
      <c r="O95" s="262"/>
      <c r="P95" s="262"/>
      <c r="Q95" s="262"/>
      <c r="R95" s="262"/>
      <c r="T95" s="262"/>
      <c r="W95" s="262"/>
      <c r="X95" s="209"/>
      <c r="Z95" s="252"/>
      <c r="AA95" s="252"/>
      <c r="AC95" s="252"/>
      <c r="AD95" s="252"/>
      <c r="AE95" s="704"/>
      <c r="AR95" s="704"/>
      <c r="AS95" s="252"/>
      <c r="AT95" s="704"/>
    </row>
    <row r="96">
      <c r="D96" s="262"/>
      <c r="E96" s="262"/>
      <c r="F96" s="262"/>
      <c r="G96" s="262"/>
      <c r="H96" s="262"/>
      <c r="I96" s="262"/>
      <c r="J96" s="262"/>
      <c r="N96" s="262"/>
      <c r="O96" s="262"/>
      <c r="P96" s="262"/>
      <c r="Q96" s="262"/>
      <c r="R96" s="262"/>
      <c r="T96" s="262"/>
      <c r="W96" s="262"/>
      <c r="X96" s="209"/>
      <c r="Z96" s="252"/>
      <c r="AA96" s="252"/>
      <c r="AC96" s="252"/>
      <c r="AD96" s="252"/>
      <c r="AE96" s="704"/>
      <c r="AR96" s="704"/>
      <c r="AS96" s="252"/>
      <c r="AT96" s="704"/>
    </row>
    <row r="97">
      <c r="D97" s="262"/>
      <c r="E97" s="262"/>
      <c r="F97" s="262"/>
      <c r="G97" s="262"/>
      <c r="H97" s="262"/>
      <c r="I97" s="262"/>
      <c r="J97" s="262"/>
      <c r="N97" s="262"/>
      <c r="O97" s="262"/>
      <c r="P97" s="262"/>
      <c r="Q97" s="262"/>
      <c r="R97" s="262"/>
      <c r="T97" s="262"/>
      <c r="W97" s="262"/>
      <c r="X97" s="209"/>
      <c r="Z97" s="252"/>
      <c r="AA97" s="252"/>
      <c r="AC97" s="252"/>
      <c r="AD97" s="252"/>
      <c r="AE97" s="704"/>
      <c r="AR97" s="704"/>
      <c r="AS97" s="252"/>
      <c r="AT97" s="704"/>
    </row>
    <row r="98">
      <c r="D98" s="262"/>
      <c r="E98" s="262"/>
      <c r="F98" s="262"/>
      <c r="G98" s="262"/>
      <c r="H98" s="262"/>
      <c r="I98" s="262"/>
      <c r="J98" s="262"/>
      <c r="N98" s="262"/>
      <c r="O98" s="262"/>
      <c r="P98" s="262"/>
      <c r="Q98" s="262"/>
      <c r="R98" s="262"/>
      <c r="T98" s="262"/>
      <c r="W98" s="262"/>
      <c r="X98" s="209"/>
      <c r="Z98" s="252"/>
      <c r="AA98" s="252"/>
      <c r="AC98" s="252"/>
      <c r="AD98" s="252"/>
      <c r="AE98" s="704"/>
      <c r="AR98" s="704"/>
      <c r="AS98" s="252"/>
      <c r="AT98" s="704"/>
    </row>
    <row r="99">
      <c r="D99" s="262"/>
      <c r="E99" s="262"/>
      <c r="F99" s="262"/>
      <c r="G99" s="262"/>
      <c r="H99" s="262"/>
      <c r="I99" s="262"/>
      <c r="J99" s="262"/>
      <c r="N99" s="262"/>
      <c r="O99" s="262"/>
      <c r="P99" s="262"/>
      <c r="Q99" s="262"/>
      <c r="R99" s="262"/>
      <c r="T99" s="262"/>
      <c r="W99" s="262"/>
      <c r="X99" s="209"/>
      <c r="Z99" s="252"/>
      <c r="AA99" s="252"/>
      <c r="AC99" s="252"/>
      <c r="AD99" s="252"/>
      <c r="AE99" s="704"/>
      <c r="AR99" s="704"/>
      <c r="AS99" s="252"/>
      <c r="AT99" s="704"/>
    </row>
    <row r="100">
      <c r="D100" s="262"/>
      <c r="E100" s="262"/>
      <c r="F100" s="262"/>
      <c r="G100" s="262"/>
      <c r="H100" s="262"/>
      <c r="I100" s="262"/>
      <c r="J100" s="262"/>
      <c r="N100" s="262"/>
      <c r="O100" s="262"/>
      <c r="P100" s="262"/>
      <c r="Q100" s="262"/>
      <c r="R100" s="262"/>
      <c r="T100" s="262"/>
      <c r="W100" s="262"/>
      <c r="X100" s="209"/>
      <c r="Z100" s="252"/>
      <c r="AA100" s="252"/>
      <c r="AC100" s="252"/>
      <c r="AD100" s="252"/>
      <c r="AE100" s="704"/>
      <c r="AR100" s="704"/>
      <c r="AS100" s="252"/>
      <c r="AT100" s="704"/>
    </row>
    <row r="101">
      <c r="D101" s="262"/>
      <c r="E101" s="262"/>
      <c r="F101" s="262"/>
      <c r="G101" s="262"/>
      <c r="H101" s="262"/>
      <c r="I101" s="262"/>
      <c r="J101" s="262"/>
      <c r="N101" s="262"/>
      <c r="O101" s="262"/>
      <c r="P101" s="262"/>
      <c r="Q101" s="262"/>
      <c r="R101" s="262"/>
      <c r="T101" s="262"/>
      <c r="W101" s="262"/>
      <c r="X101" s="209"/>
      <c r="Z101" s="252"/>
      <c r="AA101" s="252"/>
      <c r="AC101" s="252"/>
      <c r="AD101" s="252"/>
      <c r="AE101" s="704"/>
      <c r="AR101" s="704"/>
      <c r="AS101" s="252"/>
      <c r="AT101" s="704"/>
    </row>
    <row r="102">
      <c r="D102" s="262"/>
      <c r="E102" s="262"/>
      <c r="F102" s="262"/>
      <c r="G102" s="262"/>
      <c r="H102" s="262"/>
      <c r="I102" s="262"/>
      <c r="J102" s="262"/>
      <c r="N102" s="262"/>
      <c r="O102" s="262"/>
      <c r="P102" s="262"/>
      <c r="Q102" s="262"/>
      <c r="R102" s="262"/>
      <c r="T102" s="262"/>
      <c r="W102" s="262"/>
      <c r="X102" s="209"/>
      <c r="Z102" s="252"/>
      <c r="AA102" s="252"/>
      <c r="AC102" s="252"/>
      <c r="AD102" s="252"/>
      <c r="AE102" s="704"/>
      <c r="AR102" s="704"/>
      <c r="AS102" s="252"/>
      <c r="AT102" s="704"/>
    </row>
  </sheetData>
  <mergeCells count="3">
    <mergeCell ref="D2:V2"/>
    <mergeCell ref="Z2:AK2"/>
    <mergeCell ref="AL2:AW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2" max="2" width="23.71"/>
    <col customWidth="1" min="3" max="3" width="23.43"/>
    <col customWidth="1" min="4" max="4" width="15.43"/>
    <col customWidth="1" min="8" max="8" width="17.71"/>
    <col customWidth="1" min="10" max="10" width="20.0"/>
    <col customWidth="1" min="11" max="11" width="31.43"/>
    <col customWidth="1" min="12" max="12" width="21.43"/>
    <col customWidth="1" min="13" max="13" width="18.29"/>
    <col customWidth="1" min="18" max="18" width="18.71"/>
    <col customWidth="1" min="21" max="21" width="20.57"/>
    <col customWidth="1" min="22" max="22" width="21.14"/>
    <col customWidth="1" min="25" max="25" width="17.86"/>
    <col customWidth="1" min="28" max="28" width="19.29"/>
    <col customWidth="1" min="29" max="29" width="60.0"/>
    <col customWidth="1" min="30" max="30" width="34.57"/>
    <col customWidth="1" min="41" max="41" width="46.29"/>
    <col customWidth="1" min="42" max="42" width="21.71"/>
  </cols>
  <sheetData>
    <row r="1">
      <c r="A1" s="182"/>
      <c r="B1" s="588"/>
      <c r="C1" s="182"/>
      <c r="D1" s="471"/>
      <c r="E1" s="471"/>
      <c r="F1" s="471"/>
      <c r="G1" s="471"/>
      <c r="H1" s="471"/>
      <c r="I1" s="471"/>
      <c r="J1" s="471"/>
      <c r="K1" s="470"/>
      <c r="L1" s="470"/>
      <c r="M1" s="470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0"/>
      <c r="Z1" s="470"/>
      <c r="AA1" s="470"/>
      <c r="AB1" s="802"/>
      <c r="AC1" s="474"/>
      <c r="AD1" s="474"/>
      <c r="AE1" s="473"/>
      <c r="AF1" s="474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1"/>
      <c r="AT1" s="471"/>
      <c r="AU1" s="471"/>
      <c r="AV1" s="470"/>
      <c r="AW1" s="470"/>
      <c r="AX1" s="470"/>
      <c r="AY1" s="470"/>
    </row>
    <row r="2">
      <c r="A2" s="9" t="s">
        <v>3</v>
      </c>
      <c r="B2" s="1118" t="s">
        <v>1007</v>
      </c>
      <c r="C2" s="10"/>
      <c r="D2" s="630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631"/>
      <c r="Z2" s="630" t="s">
        <v>5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278"/>
      <c r="AL2" s="630" t="s">
        <v>6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278"/>
      <c r="AX2" s="632" t="s">
        <v>7</v>
      </c>
      <c r="AY2" s="632" t="s">
        <v>8</v>
      </c>
    </row>
    <row r="3">
      <c r="A3" s="17" t="s">
        <v>9</v>
      </c>
      <c r="B3" s="634" t="s">
        <v>10</v>
      </c>
      <c r="C3" s="16" t="s">
        <v>12</v>
      </c>
      <c r="D3" s="19" t="s">
        <v>13</v>
      </c>
      <c r="E3" s="20" t="s">
        <v>14</v>
      </c>
      <c r="F3" s="20" t="s">
        <v>15</v>
      </c>
      <c r="G3" s="20" t="s">
        <v>16</v>
      </c>
      <c r="H3" s="23" t="s">
        <v>17</v>
      </c>
      <c r="I3" s="20" t="s">
        <v>18</v>
      </c>
      <c r="J3" s="20" t="s">
        <v>20</v>
      </c>
      <c r="K3" s="20" t="s">
        <v>21</v>
      </c>
      <c r="L3" s="20" t="s">
        <v>22</v>
      </c>
      <c r="M3" s="22" t="s">
        <v>23</v>
      </c>
      <c r="N3" s="22" t="s">
        <v>24</v>
      </c>
      <c r="O3" s="22" t="s">
        <v>25</v>
      </c>
      <c r="P3" s="20" t="s">
        <v>26</v>
      </c>
      <c r="Q3" s="20" t="s">
        <v>451</v>
      </c>
      <c r="R3" s="20" t="s">
        <v>452</v>
      </c>
      <c r="S3" s="20" t="s">
        <v>453</v>
      </c>
      <c r="T3" s="23" t="s">
        <v>30</v>
      </c>
      <c r="U3" s="20" t="s">
        <v>31</v>
      </c>
      <c r="V3" s="20" t="s">
        <v>32</v>
      </c>
      <c r="W3" s="20" t="s">
        <v>33</v>
      </c>
      <c r="X3" s="20" t="s">
        <v>34</v>
      </c>
      <c r="Y3" s="24" t="s">
        <v>35</v>
      </c>
      <c r="Z3" s="26" t="s">
        <v>36</v>
      </c>
      <c r="AA3" s="27" t="s">
        <v>37</v>
      </c>
      <c r="AB3" s="805" t="s">
        <v>1009</v>
      </c>
      <c r="AC3" s="27" t="s">
        <v>39</v>
      </c>
      <c r="AD3" s="27" t="s">
        <v>40</v>
      </c>
      <c r="AE3" s="27" t="s">
        <v>41</v>
      </c>
      <c r="AF3" s="27" t="s">
        <v>42</v>
      </c>
      <c r="AG3" s="27" t="s">
        <v>43</v>
      </c>
      <c r="AH3" s="27" t="s">
        <v>1010</v>
      </c>
      <c r="AI3" s="27" t="s">
        <v>690</v>
      </c>
      <c r="AJ3" s="27" t="s">
        <v>35</v>
      </c>
      <c r="AK3" s="30" t="s">
        <v>46</v>
      </c>
      <c r="AL3" s="31" t="s">
        <v>36</v>
      </c>
      <c r="AM3" s="32" t="s">
        <v>37</v>
      </c>
      <c r="AN3" s="32" t="s">
        <v>38</v>
      </c>
      <c r="AO3" s="32" t="s">
        <v>39</v>
      </c>
      <c r="AP3" s="32" t="s">
        <v>40</v>
      </c>
      <c r="AQ3" s="35" t="s">
        <v>41</v>
      </c>
      <c r="AR3" s="32" t="s">
        <v>42</v>
      </c>
      <c r="AS3" s="32" t="s">
        <v>43</v>
      </c>
      <c r="AT3" s="32" t="s">
        <v>1010</v>
      </c>
      <c r="AU3" s="32" t="s">
        <v>45</v>
      </c>
      <c r="AV3" s="32" t="s">
        <v>35</v>
      </c>
      <c r="AW3" s="36" t="s">
        <v>46</v>
      </c>
      <c r="AX3" s="37"/>
      <c r="AY3" s="16" t="s">
        <v>48</v>
      </c>
    </row>
    <row r="4">
      <c r="A4" s="222" t="s">
        <v>53</v>
      </c>
      <c r="B4" s="1200" t="s">
        <v>2233</v>
      </c>
      <c r="C4" s="225" t="s">
        <v>2234</v>
      </c>
      <c r="D4" s="228"/>
      <c r="E4" s="234"/>
      <c r="F4" s="234"/>
      <c r="G4" s="234"/>
      <c r="H4" s="234"/>
      <c r="I4" s="234"/>
      <c r="J4" s="234"/>
      <c r="K4" s="824" t="s">
        <v>1255</v>
      </c>
      <c r="L4" s="824" t="s">
        <v>1255</v>
      </c>
      <c r="M4" s="824" t="s">
        <v>1255</v>
      </c>
      <c r="N4" s="228"/>
      <c r="O4" s="228"/>
      <c r="P4" s="228"/>
      <c r="Q4" s="228"/>
      <c r="R4" s="228"/>
      <c r="S4" s="228"/>
      <c r="T4" s="222"/>
      <c r="U4" s="228"/>
      <c r="V4" s="228"/>
      <c r="W4" s="228"/>
      <c r="X4" s="228"/>
      <c r="Y4" s="234"/>
      <c r="Z4" s="247"/>
      <c r="AA4" s="234"/>
      <c r="AB4" s="234"/>
      <c r="AC4" s="234"/>
      <c r="AD4" s="234"/>
      <c r="AE4" s="234"/>
      <c r="AF4" s="234"/>
      <c r="AG4" s="234"/>
      <c r="AH4" s="234"/>
      <c r="AI4" s="234"/>
      <c r="AJ4" s="234"/>
      <c r="AK4" s="250"/>
      <c r="AL4" s="234"/>
      <c r="AM4" s="234"/>
      <c r="AN4" s="234"/>
      <c r="AO4" s="234"/>
      <c r="AP4" s="234"/>
      <c r="AQ4" s="234"/>
      <c r="AR4" s="234"/>
      <c r="AS4" s="234"/>
      <c r="AT4" s="234"/>
      <c r="AU4" s="234"/>
      <c r="AV4" s="234"/>
      <c r="AW4" s="234"/>
      <c r="AX4" s="257"/>
      <c r="AY4" s="234"/>
    </row>
    <row r="5">
      <c r="A5" s="204" t="s">
        <v>53</v>
      </c>
      <c r="B5" s="1201" t="s">
        <v>2235</v>
      </c>
      <c r="C5" s="207" t="s">
        <v>2234</v>
      </c>
      <c r="D5" s="204" t="s">
        <v>56</v>
      </c>
      <c r="E5" s="204" t="s">
        <v>56</v>
      </c>
      <c r="F5" s="204" t="s">
        <v>56</v>
      </c>
      <c r="G5" s="204" t="s">
        <v>56</v>
      </c>
      <c r="H5" s="204">
        <v>10.229024</v>
      </c>
      <c r="I5" s="204">
        <v>0.0</v>
      </c>
      <c r="J5" s="204" t="s">
        <v>2236</v>
      </c>
      <c r="K5" s="245" t="s">
        <v>2237</v>
      </c>
      <c r="L5" s="245" t="s">
        <v>2238</v>
      </c>
      <c r="M5" s="245" t="s">
        <v>2239</v>
      </c>
      <c r="N5" s="204">
        <v>3.0</v>
      </c>
      <c r="O5" s="204">
        <v>0.0</v>
      </c>
      <c r="P5" s="204" t="s">
        <v>63</v>
      </c>
      <c r="Q5" s="204" t="s">
        <v>75</v>
      </c>
      <c r="R5" s="204" t="s">
        <v>2240</v>
      </c>
      <c r="S5" s="204" t="s">
        <v>2240</v>
      </c>
      <c r="T5" s="204" t="s">
        <v>56</v>
      </c>
      <c r="U5" s="204" t="s">
        <v>56</v>
      </c>
      <c r="V5" s="204" t="s">
        <v>2241</v>
      </c>
      <c r="W5" s="204" t="s">
        <v>1841</v>
      </c>
      <c r="X5" s="204" t="s">
        <v>53</v>
      </c>
      <c r="Z5" s="210" t="s">
        <v>53</v>
      </c>
      <c r="AA5" s="211">
        <v>42200.0</v>
      </c>
      <c r="AB5" s="212" t="s">
        <v>2242</v>
      </c>
      <c r="AC5" s="212" t="s">
        <v>2243</v>
      </c>
      <c r="AD5" s="212" t="s">
        <v>2244</v>
      </c>
      <c r="AE5" s="245" t="s">
        <v>53</v>
      </c>
      <c r="AF5" s="654">
        <v>42205.0</v>
      </c>
      <c r="AH5" s="654">
        <v>42206.0</v>
      </c>
      <c r="AK5" s="925">
        <v>42236.0</v>
      </c>
      <c r="AL5" s="210" t="s">
        <v>53</v>
      </c>
      <c r="AM5" s="211">
        <v>42200.0</v>
      </c>
      <c r="AN5" s="245" t="s">
        <v>63</v>
      </c>
      <c r="AO5" s="245" t="s">
        <v>2245</v>
      </c>
      <c r="AP5" s="245" t="s">
        <v>2246</v>
      </c>
      <c r="AQ5" s="245" t="s">
        <v>53</v>
      </c>
      <c r="AR5" s="654">
        <v>42205.0</v>
      </c>
      <c r="AT5" s="654">
        <v>42206.0</v>
      </c>
      <c r="AX5" s="254"/>
    </row>
    <row r="6">
      <c r="A6" s="204" t="s">
        <v>53</v>
      </c>
      <c r="B6" s="828" t="s">
        <v>2247</v>
      </c>
      <c r="C6" s="241" t="s">
        <v>56</v>
      </c>
      <c r="D6" s="204" t="s">
        <v>56</v>
      </c>
      <c r="E6" s="204" t="s">
        <v>56</v>
      </c>
      <c r="F6" s="204" t="s">
        <v>56</v>
      </c>
      <c r="G6" s="260" t="s">
        <v>56</v>
      </c>
      <c r="H6" s="204">
        <v>13.447296</v>
      </c>
      <c r="I6" s="204" t="s">
        <v>2248</v>
      </c>
      <c r="J6" s="215" t="s">
        <v>2249</v>
      </c>
      <c r="K6" s="212" t="s">
        <v>2250</v>
      </c>
      <c r="L6" s="212" t="s">
        <v>2251</v>
      </c>
      <c r="M6" s="212" t="s">
        <v>2252</v>
      </c>
      <c r="N6" s="204">
        <v>3.0</v>
      </c>
      <c r="O6" s="204">
        <v>0.0</v>
      </c>
      <c r="P6" s="204" t="s">
        <v>63</v>
      </c>
      <c r="Q6" s="204" t="s">
        <v>75</v>
      </c>
      <c r="R6" s="215" t="s">
        <v>2253</v>
      </c>
      <c r="S6" s="215" t="s">
        <v>2253</v>
      </c>
      <c r="T6" s="204" t="s">
        <v>56</v>
      </c>
      <c r="U6" s="204" t="s">
        <v>56</v>
      </c>
      <c r="V6" s="204" t="s">
        <v>2254</v>
      </c>
      <c r="W6" s="204" t="s">
        <v>368</v>
      </c>
      <c r="X6" s="204" t="s">
        <v>53</v>
      </c>
      <c r="Z6" s="247"/>
      <c r="AA6" s="234"/>
      <c r="AB6" s="234"/>
      <c r="AC6" s="234"/>
      <c r="AD6" s="234"/>
      <c r="AE6" s="234"/>
      <c r="AF6" s="234"/>
      <c r="AG6" s="234"/>
      <c r="AH6" s="234"/>
      <c r="AI6" s="234"/>
      <c r="AJ6" s="234"/>
      <c r="AK6" s="250"/>
      <c r="AL6" s="251" t="s">
        <v>53</v>
      </c>
      <c r="AM6" s="216">
        <v>42252.0</v>
      </c>
      <c r="AO6" s="245" t="s">
        <v>2255</v>
      </c>
      <c r="AP6" s="245" t="s">
        <v>1661</v>
      </c>
      <c r="AQ6" s="212" t="s">
        <v>53</v>
      </c>
      <c r="AR6" s="218">
        <v>42253.0</v>
      </c>
      <c r="AS6" s="704"/>
      <c r="AT6" s="218">
        <v>42253.0</v>
      </c>
      <c r="AX6" s="254"/>
    </row>
    <row r="7">
      <c r="A7" s="204" t="s">
        <v>53</v>
      </c>
      <c r="B7" s="828" t="s">
        <v>2256</v>
      </c>
      <c r="C7" s="241" t="s">
        <v>2257</v>
      </c>
      <c r="D7" s="204" t="s">
        <v>56</v>
      </c>
      <c r="E7" s="204" t="s">
        <v>56</v>
      </c>
      <c r="F7" s="204" t="s">
        <v>56</v>
      </c>
      <c r="G7" s="260" t="s">
        <v>56</v>
      </c>
      <c r="H7" s="204">
        <v>10.24149</v>
      </c>
      <c r="I7" s="204">
        <v>0.0</v>
      </c>
      <c r="J7" s="215" t="s">
        <v>1107</v>
      </c>
      <c r="K7" s="212" t="s">
        <v>2258</v>
      </c>
      <c r="L7" s="212" t="s">
        <v>2259</v>
      </c>
      <c r="M7" s="245" t="s">
        <v>2260</v>
      </c>
      <c r="N7" s="204">
        <v>2.0</v>
      </c>
      <c r="O7" s="204">
        <v>0.0</v>
      </c>
      <c r="P7" s="204" t="s">
        <v>63</v>
      </c>
      <c r="Q7" s="204" t="s">
        <v>75</v>
      </c>
      <c r="R7" s="204" t="s">
        <v>2261</v>
      </c>
      <c r="S7" s="204" t="s">
        <v>2261</v>
      </c>
      <c r="T7" s="204" t="s">
        <v>56</v>
      </c>
      <c r="U7" s="204" t="s">
        <v>56</v>
      </c>
      <c r="V7" s="204" t="s">
        <v>2262</v>
      </c>
      <c r="W7" s="204" t="s">
        <v>735</v>
      </c>
      <c r="X7" s="204" t="s">
        <v>53</v>
      </c>
      <c r="Z7" s="247"/>
      <c r="AA7" s="234"/>
      <c r="AB7" s="234"/>
      <c r="AC7" s="234"/>
      <c r="AD7" s="234"/>
      <c r="AE7" s="234"/>
      <c r="AF7" s="234"/>
      <c r="AG7" s="234"/>
      <c r="AH7" s="234"/>
      <c r="AI7" s="234"/>
      <c r="AJ7" s="234"/>
      <c r="AK7" s="250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54"/>
    </row>
    <row r="8">
      <c r="A8" s="222" t="s">
        <v>53</v>
      </c>
      <c r="B8" s="1202" t="s">
        <v>2263</v>
      </c>
      <c r="C8" s="1203" t="s">
        <v>56</v>
      </c>
      <c r="D8" s="222" t="s">
        <v>56</v>
      </c>
      <c r="E8" s="222" t="s">
        <v>56</v>
      </c>
      <c r="F8" s="222" t="s">
        <v>2264</v>
      </c>
      <c r="G8" s="222" t="s">
        <v>56</v>
      </c>
      <c r="H8" s="222">
        <v>9.425535</v>
      </c>
      <c r="I8" s="222">
        <v>0.0</v>
      </c>
      <c r="J8" s="222" t="s">
        <v>68</v>
      </c>
      <c r="K8" s="1204" t="s">
        <v>2265</v>
      </c>
      <c r="L8" s="1204" t="s">
        <v>2266</v>
      </c>
      <c r="M8" s="1204" t="s">
        <v>2267</v>
      </c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34"/>
      <c r="Z8" s="822"/>
      <c r="AA8" s="823"/>
      <c r="AB8" s="824"/>
      <c r="AC8" s="824"/>
      <c r="AD8" s="824"/>
      <c r="AE8" s="234"/>
      <c r="AF8" s="234"/>
      <c r="AG8" s="234"/>
      <c r="AH8" s="234"/>
      <c r="AI8" s="234"/>
      <c r="AJ8" s="234"/>
      <c r="AK8" s="250"/>
      <c r="AL8" s="222"/>
      <c r="AM8" s="823"/>
      <c r="AN8" s="824"/>
      <c r="AO8" s="824"/>
      <c r="AP8" s="824"/>
      <c r="AQ8" s="824"/>
      <c r="AR8" s="841"/>
      <c r="AS8" s="234"/>
      <c r="AT8" s="841"/>
      <c r="AU8" s="234"/>
      <c r="AV8" s="234"/>
      <c r="AW8" s="234"/>
      <c r="AX8" s="257"/>
      <c r="AY8" s="234"/>
    </row>
    <row r="9">
      <c r="A9" s="222" t="s">
        <v>53</v>
      </c>
      <c r="B9" s="1202" t="s">
        <v>2268</v>
      </c>
      <c r="C9" s="1203" t="s">
        <v>56</v>
      </c>
      <c r="D9" s="222" t="s">
        <v>56</v>
      </c>
      <c r="E9" s="222" t="s">
        <v>56</v>
      </c>
      <c r="F9" s="222" t="s">
        <v>56</v>
      </c>
      <c r="G9" s="222"/>
      <c r="H9" s="222"/>
      <c r="I9" s="222"/>
      <c r="J9" s="222" t="s">
        <v>68</v>
      </c>
      <c r="K9" s="1204" t="s">
        <v>2269</v>
      </c>
      <c r="L9" s="1204" t="s">
        <v>2270</v>
      </c>
      <c r="M9" s="1204" t="s">
        <v>2271</v>
      </c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34"/>
      <c r="Z9" s="822"/>
      <c r="AA9" s="823"/>
      <c r="AB9" s="824"/>
      <c r="AC9" s="824"/>
      <c r="AD9" s="824"/>
      <c r="AE9" s="234"/>
      <c r="AF9" s="234"/>
      <c r="AG9" s="234"/>
      <c r="AH9" s="234"/>
      <c r="AI9" s="234"/>
      <c r="AJ9" s="234"/>
      <c r="AK9" s="250"/>
      <c r="AL9" s="222"/>
      <c r="AM9" s="823"/>
      <c r="AN9" s="824"/>
      <c r="AO9" s="824"/>
      <c r="AP9" s="824"/>
      <c r="AQ9" s="824"/>
      <c r="AR9" s="841"/>
      <c r="AS9" s="234"/>
      <c r="AT9" s="841"/>
      <c r="AU9" s="234"/>
      <c r="AV9" s="234"/>
      <c r="AW9" s="234"/>
      <c r="AX9" s="257"/>
      <c r="AY9" s="234"/>
    </row>
    <row r="10">
      <c r="A10" s="204" t="s">
        <v>53</v>
      </c>
      <c r="B10" s="828" t="s">
        <v>2272</v>
      </c>
      <c r="C10" s="241" t="s">
        <v>56</v>
      </c>
      <c r="D10" s="204" t="s">
        <v>56</v>
      </c>
      <c r="E10" s="204" t="s">
        <v>56</v>
      </c>
      <c r="F10" s="204" t="s">
        <v>56</v>
      </c>
      <c r="G10" s="204" t="s">
        <v>56</v>
      </c>
      <c r="H10" s="204">
        <v>11.381597</v>
      </c>
      <c r="I10" s="204">
        <v>0.0</v>
      </c>
      <c r="J10" s="204" t="s">
        <v>68</v>
      </c>
      <c r="K10" s="212" t="s">
        <v>2273</v>
      </c>
      <c r="L10" s="212" t="s">
        <v>2274</v>
      </c>
      <c r="M10" s="212" t="s">
        <v>2275</v>
      </c>
      <c r="N10" s="204">
        <v>3.0</v>
      </c>
      <c r="O10" s="204">
        <v>0.0</v>
      </c>
      <c r="P10" s="204" t="s">
        <v>63</v>
      </c>
      <c r="Q10" s="204" t="s">
        <v>75</v>
      </c>
      <c r="R10" s="204" t="s">
        <v>2253</v>
      </c>
      <c r="S10" s="204" t="s">
        <v>2253</v>
      </c>
      <c r="T10" s="204" t="s">
        <v>56</v>
      </c>
      <c r="U10" s="204" t="s">
        <v>56</v>
      </c>
      <c r="V10" s="204" t="s">
        <v>63</v>
      </c>
      <c r="W10" s="204" t="s">
        <v>63</v>
      </c>
      <c r="X10" s="204" t="s">
        <v>53</v>
      </c>
      <c r="Y10" s="245" t="s">
        <v>2276</v>
      </c>
      <c r="Z10" s="251" t="s">
        <v>53</v>
      </c>
      <c r="AA10" s="216">
        <v>42252.0</v>
      </c>
      <c r="AB10" s="245"/>
      <c r="AC10" s="772" t="s">
        <v>2277</v>
      </c>
      <c r="AD10" s="245" t="s">
        <v>388</v>
      </c>
      <c r="AE10" s="212" t="s">
        <v>53</v>
      </c>
      <c r="AF10" s="218">
        <v>42253.0</v>
      </c>
      <c r="AH10" s="218">
        <v>42253.0</v>
      </c>
      <c r="AK10" s="255"/>
      <c r="AL10" s="839" t="s">
        <v>53</v>
      </c>
      <c r="AM10" s="840">
        <v>42252.0</v>
      </c>
      <c r="AN10" s="824"/>
      <c r="AO10" s="824" t="s">
        <v>2278</v>
      </c>
      <c r="AP10" s="824" t="s">
        <v>895</v>
      </c>
      <c r="AQ10" s="824"/>
      <c r="AR10" s="841"/>
      <c r="AS10" s="234"/>
      <c r="AT10" s="841"/>
      <c r="AU10" s="234"/>
      <c r="AV10" s="234"/>
      <c r="AW10" s="234"/>
      <c r="AX10" s="254"/>
    </row>
    <row r="11">
      <c r="A11" s="204" t="s">
        <v>53</v>
      </c>
      <c r="B11" s="828" t="s">
        <v>2279</v>
      </c>
      <c r="C11" s="241" t="s">
        <v>2280</v>
      </c>
      <c r="D11" s="204" t="s">
        <v>56</v>
      </c>
      <c r="E11" s="204" t="s">
        <v>56</v>
      </c>
      <c r="F11" s="204" t="s">
        <v>56</v>
      </c>
      <c r="G11" s="204" t="s">
        <v>56</v>
      </c>
      <c r="H11" s="204">
        <v>10.126721</v>
      </c>
      <c r="I11" s="204">
        <v>0.0</v>
      </c>
      <c r="J11" s="204" t="s">
        <v>1107</v>
      </c>
      <c r="K11" s="212" t="s">
        <v>947</v>
      </c>
      <c r="L11" s="212" t="s">
        <v>2281</v>
      </c>
      <c r="M11" s="245" t="s">
        <v>2282</v>
      </c>
      <c r="N11" s="204">
        <v>7.0</v>
      </c>
      <c r="O11" s="204">
        <v>0.0</v>
      </c>
      <c r="P11" s="204" t="s">
        <v>63</v>
      </c>
      <c r="Q11" s="204" t="s">
        <v>75</v>
      </c>
      <c r="R11" s="204" t="s">
        <v>2283</v>
      </c>
      <c r="S11" s="204" t="s">
        <v>2283</v>
      </c>
      <c r="T11" s="204" t="s">
        <v>56</v>
      </c>
      <c r="U11" s="204" t="s">
        <v>56</v>
      </c>
      <c r="V11" s="204" t="s">
        <v>63</v>
      </c>
      <c r="W11" s="204" t="s">
        <v>63</v>
      </c>
      <c r="X11" s="204" t="s">
        <v>53</v>
      </c>
      <c r="Z11" s="822" t="s">
        <v>53</v>
      </c>
      <c r="AA11" s="823">
        <v>42200.0</v>
      </c>
      <c r="AB11" s="824" t="s">
        <v>2284</v>
      </c>
      <c r="AC11" s="1205" t="s">
        <v>2285</v>
      </c>
      <c r="AD11" s="824" t="s">
        <v>2286</v>
      </c>
      <c r="AE11" s="824" t="s">
        <v>53</v>
      </c>
      <c r="AF11" s="841">
        <v>42236.0</v>
      </c>
      <c r="AG11" s="234"/>
      <c r="AH11" s="841">
        <v>42236.0</v>
      </c>
      <c r="AI11" s="234"/>
      <c r="AJ11" s="234"/>
      <c r="AK11" s="1206">
        <v>42236.0</v>
      </c>
      <c r="AL11" s="210" t="s">
        <v>53</v>
      </c>
      <c r="AM11" s="211">
        <v>42200.0</v>
      </c>
      <c r="AN11" s="245" t="s">
        <v>2287</v>
      </c>
      <c r="AO11" s="245" t="s">
        <v>2288</v>
      </c>
      <c r="AP11" s="245" t="s">
        <v>2289</v>
      </c>
      <c r="AQ11" s="245" t="s">
        <v>53</v>
      </c>
      <c r="AR11" s="654">
        <v>42205.0</v>
      </c>
      <c r="AT11" s="654">
        <v>42206.0</v>
      </c>
      <c r="AX11" s="254"/>
    </row>
    <row r="12">
      <c r="A12" s="204" t="s">
        <v>53</v>
      </c>
      <c r="B12" s="1207" t="s">
        <v>2290</v>
      </c>
      <c r="C12" s="241" t="s">
        <v>2291</v>
      </c>
      <c r="D12" s="204" t="s">
        <v>56</v>
      </c>
      <c r="E12" s="204" t="s">
        <v>56</v>
      </c>
      <c r="F12" s="204" t="s">
        <v>56</v>
      </c>
      <c r="G12" s="204" t="s">
        <v>56</v>
      </c>
      <c r="H12" s="204">
        <v>11.61322</v>
      </c>
      <c r="I12" s="204">
        <v>0.0</v>
      </c>
      <c r="J12" s="204" t="s">
        <v>1107</v>
      </c>
      <c r="K12" s="212" t="s">
        <v>2292</v>
      </c>
      <c r="L12" s="212" t="s">
        <v>2293</v>
      </c>
      <c r="M12" s="245" t="s">
        <v>2294</v>
      </c>
      <c r="N12" s="204">
        <v>3.0</v>
      </c>
      <c r="O12" s="204">
        <v>0.0</v>
      </c>
      <c r="P12" s="204" t="s">
        <v>63</v>
      </c>
      <c r="Q12" s="204" t="s">
        <v>75</v>
      </c>
      <c r="R12" s="204" t="s">
        <v>2283</v>
      </c>
      <c r="S12" s="204" t="s">
        <v>2283</v>
      </c>
      <c r="T12" s="204" t="s">
        <v>56</v>
      </c>
      <c r="U12" s="204" t="s">
        <v>56</v>
      </c>
      <c r="V12" s="204" t="s">
        <v>2295</v>
      </c>
      <c r="W12" s="204" t="s">
        <v>2296</v>
      </c>
      <c r="X12" s="204" t="s">
        <v>53</v>
      </c>
      <c r="Z12" s="210" t="s">
        <v>53</v>
      </c>
      <c r="AA12" s="211">
        <v>42200.0</v>
      </c>
      <c r="AB12" s="245" t="s">
        <v>63</v>
      </c>
      <c r="AC12" s="245" t="s">
        <v>2297</v>
      </c>
      <c r="AD12" s="245" t="s">
        <v>1174</v>
      </c>
      <c r="AE12" s="245" t="s">
        <v>53</v>
      </c>
      <c r="AF12" s="654">
        <v>42205.0</v>
      </c>
      <c r="AH12" s="654">
        <v>42206.0</v>
      </c>
      <c r="AK12" s="925">
        <v>42236.0</v>
      </c>
      <c r="AL12" s="822"/>
      <c r="AM12" s="823"/>
      <c r="AN12" s="234"/>
      <c r="AO12" s="824"/>
      <c r="AP12" s="824"/>
      <c r="AQ12" s="234"/>
      <c r="AR12" s="234"/>
      <c r="AS12" s="234"/>
      <c r="AT12" s="234"/>
      <c r="AU12" s="234"/>
      <c r="AV12" s="234"/>
      <c r="AW12" s="234"/>
      <c r="AX12" s="254"/>
    </row>
    <row r="13">
      <c r="A13" s="204" t="s">
        <v>53</v>
      </c>
      <c r="B13" s="1207" t="s">
        <v>2298</v>
      </c>
      <c r="C13" s="241" t="s">
        <v>2299</v>
      </c>
      <c r="D13" s="204" t="s">
        <v>56</v>
      </c>
      <c r="E13" s="204" t="s">
        <v>56</v>
      </c>
      <c r="F13" s="204" t="s">
        <v>56</v>
      </c>
      <c r="G13" s="204" t="s">
        <v>56</v>
      </c>
      <c r="H13" s="204">
        <v>9.928269</v>
      </c>
      <c r="I13" s="204">
        <v>0.0</v>
      </c>
      <c r="J13" s="215" t="s">
        <v>2300</v>
      </c>
      <c r="K13" s="212" t="s">
        <v>2301</v>
      </c>
      <c r="L13" s="212" t="s">
        <v>2302</v>
      </c>
      <c r="M13" s="212" t="s">
        <v>2303</v>
      </c>
      <c r="N13" s="204">
        <v>6.0</v>
      </c>
      <c r="O13" s="204">
        <v>0.0</v>
      </c>
      <c r="P13" s="204" t="s">
        <v>63</v>
      </c>
      <c r="Q13" s="204" t="s">
        <v>75</v>
      </c>
      <c r="R13" s="204" t="s">
        <v>2253</v>
      </c>
      <c r="S13" s="204" t="s">
        <v>2253</v>
      </c>
      <c r="T13" s="204" t="s">
        <v>56</v>
      </c>
      <c r="U13" s="204" t="s">
        <v>56</v>
      </c>
      <c r="V13" s="204" t="s">
        <v>2304</v>
      </c>
      <c r="W13" s="204" t="s">
        <v>2305</v>
      </c>
      <c r="X13" s="204" t="s">
        <v>53</v>
      </c>
      <c r="Y13" s="245" t="s">
        <v>2306</v>
      </c>
      <c r="Z13" s="839" t="s">
        <v>53</v>
      </c>
      <c r="AA13" s="840">
        <v>42252.0</v>
      </c>
      <c r="AB13" s="234"/>
      <c r="AC13" s="824" t="s">
        <v>2307</v>
      </c>
      <c r="AD13" s="824" t="s">
        <v>480</v>
      </c>
      <c r="AE13" s="234"/>
      <c r="AF13" s="234"/>
      <c r="AG13" s="234"/>
      <c r="AH13" s="841"/>
      <c r="AI13" s="234"/>
      <c r="AJ13" s="234"/>
      <c r="AK13" s="250"/>
      <c r="AL13" s="839" t="s">
        <v>53</v>
      </c>
      <c r="AM13" s="840">
        <v>42252.0</v>
      </c>
      <c r="AN13" s="234"/>
      <c r="AO13" s="824" t="s">
        <v>2308</v>
      </c>
      <c r="AP13" s="824" t="s">
        <v>2309</v>
      </c>
      <c r="AQ13" s="234"/>
      <c r="AR13" s="234"/>
      <c r="AS13" s="234"/>
      <c r="AT13" s="234"/>
      <c r="AU13" s="234"/>
      <c r="AV13" s="234"/>
      <c r="AW13" s="234"/>
      <c r="AX13" s="254"/>
    </row>
    <row r="14">
      <c r="A14" s="204" t="s">
        <v>53</v>
      </c>
      <c r="B14" s="1207" t="s">
        <v>2310</v>
      </c>
      <c r="C14" s="241" t="s">
        <v>2291</v>
      </c>
      <c r="D14" s="204" t="s">
        <v>56</v>
      </c>
      <c r="E14" s="204" t="s">
        <v>56</v>
      </c>
      <c r="F14" s="204" t="s">
        <v>56</v>
      </c>
      <c r="G14" s="204" t="s">
        <v>56</v>
      </c>
      <c r="H14" s="204">
        <v>10.077552</v>
      </c>
      <c r="I14" s="204">
        <v>0.0</v>
      </c>
      <c r="J14" s="215" t="s">
        <v>2311</v>
      </c>
      <c r="K14" s="212" t="s">
        <v>2312</v>
      </c>
      <c r="L14" s="212" t="s">
        <v>2313</v>
      </c>
      <c r="M14" s="245" t="s">
        <v>2314</v>
      </c>
      <c r="N14" s="204">
        <v>5.0</v>
      </c>
      <c r="O14" s="204">
        <v>0.0</v>
      </c>
      <c r="P14" s="204" t="s">
        <v>63</v>
      </c>
      <c r="Q14" s="204" t="s">
        <v>75</v>
      </c>
      <c r="R14" s="204" t="s">
        <v>2283</v>
      </c>
      <c r="S14" s="204" t="s">
        <v>2283</v>
      </c>
      <c r="T14" s="204" t="s">
        <v>56</v>
      </c>
      <c r="U14" s="204" t="s">
        <v>56</v>
      </c>
      <c r="V14" s="204" t="s">
        <v>2315</v>
      </c>
      <c r="W14" s="204" t="s">
        <v>1556</v>
      </c>
      <c r="X14" s="204" t="s">
        <v>53</v>
      </c>
      <c r="Y14" s="245" t="s">
        <v>2316</v>
      </c>
      <c r="Z14" s="210" t="s">
        <v>53</v>
      </c>
      <c r="AA14" s="211">
        <v>42200.0</v>
      </c>
      <c r="AB14" s="772" t="s">
        <v>2317</v>
      </c>
      <c r="AC14" s="245" t="s">
        <v>2318</v>
      </c>
      <c r="AD14" s="772" t="s">
        <v>2319</v>
      </c>
      <c r="AE14" s="245" t="s">
        <v>53</v>
      </c>
      <c r="AF14" s="654">
        <v>42205.0</v>
      </c>
      <c r="AH14" s="772" t="s">
        <v>2320</v>
      </c>
      <c r="AI14" s="212"/>
      <c r="AK14" s="925">
        <v>42236.0</v>
      </c>
      <c r="AL14" s="210" t="s">
        <v>53</v>
      </c>
      <c r="AM14" s="211">
        <v>42200.0</v>
      </c>
      <c r="AN14" s="245" t="s">
        <v>63</v>
      </c>
      <c r="AO14" s="245" t="s">
        <v>2321</v>
      </c>
      <c r="AP14" s="245" t="s">
        <v>315</v>
      </c>
      <c r="AQ14" s="245" t="s">
        <v>53</v>
      </c>
      <c r="AR14" s="654">
        <v>42205.0</v>
      </c>
      <c r="AT14" s="654">
        <v>42206.0</v>
      </c>
      <c r="AX14" s="254"/>
    </row>
    <row r="15">
      <c r="A15" s="222"/>
      <c r="B15" s="1208" t="s">
        <v>2322</v>
      </c>
      <c r="C15" s="1209" t="s">
        <v>2323</v>
      </c>
      <c r="D15" s="222"/>
      <c r="E15" s="222"/>
      <c r="F15" s="222"/>
      <c r="G15" s="222"/>
      <c r="H15" s="222"/>
      <c r="I15" s="222"/>
      <c r="J15" s="228"/>
      <c r="K15" s="824" t="s">
        <v>2324</v>
      </c>
      <c r="L15" s="824" t="s">
        <v>2324</v>
      </c>
      <c r="M15" s="824" t="s">
        <v>2324</v>
      </c>
      <c r="N15" s="228"/>
      <c r="O15" s="228"/>
      <c r="P15" s="228"/>
      <c r="Q15" s="228"/>
      <c r="R15" s="228"/>
      <c r="S15" s="228"/>
      <c r="T15" s="222"/>
      <c r="U15" s="222"/>
      <c r="V15" s="228"/>
      <c r="W15" s="228"/>
      <c r="X15" s="228"/>
      <c r="Y15" s="234"/>
      <c r="Z15" s="247"/>
      <c r="AA15" s="234"/>
      <c r="AB15" s="234"/>
      <c r="AC15" s="234"/>
      <c r="AD15" s="234"/>
      <c r="AE15" s="234"/>
      <c r="AF15" s="234"/>
      <c r="AG15" s="234"/>
      <c r="AH15" s="234"/>
      <c r="AI15" s="234"/>
      <c r="AJ15" s="234"/>
      <c r="AK15" s="250"/>
      <c r="AL15" s="234"/>
      <c r="AM15" s="234"/>
      <c r="AN15" s="234"/>
      <c r="AO15" s="234"/>
      <c r="AP15" s="234"/>
      <c r="AQ15" s="234"/>
      <c r="AR15" s="234"/>
      <c r="AS15" s="234"/>
      <c r="AT15" s="234"/>
      <c r="AU15" s="234"/>
      <c r="AV15" s="234"/>
      <c r="AW15" s="234"/>
      <c r="AX15" s="257"/>
      <c r="AY15" s="234"/>
    </row>
    <row r="16">
      <c r="A16" s="222" t="s">
        <v>53</v>
      </c>
      <c r="B16" s="1210" t="s">
        <v>2325</v>
      </c>
      <c r="C16" s="238" t="s">
        <v>2326</v>
      </c>
      <c r="D16" s="222" t="s">
        <v>2327</v>
      </c>
      <c r="E16" s="222"/>
      <c r="F16" s="222" t="s">
        <v>63</v>
      </c>
      <c r="G16" s="222" t="s">
        <v>2328</v>
      </c>
      <c r="H16" s="222">
        <v>10.339921</v>
      </c>
      <c r="I16" s="222" t="s">
        <v>2329</v>
      </c>
      <c r="J16" s="222" t="s">
        <v>63</v>
      </c>
      <c r="K16" s="813" t="s">
        <v>2330</v>
      </c>
      <c r="L16" s="813" t="s">
        <v>2330</v>
      </c>
      <c r="M16" s="813" t="s">
        <v>2330</v>
      </c>
      <c r="N16" s="228"/>
      <c r="O16" s="228"/>
      <c r="P16" s="228"/>
      <c r="Q16" s="228"/>
      <c r="R16" s="222"/>
      <c r="S16" s="222"/>
      <c r="T16" s="222"/>
      <c r="U16" s="222"/>
      <c r="V16" s="222"/>
      <c r="W16" s="222"/>
      <c r="X16" s="222"/>
      <c r="Y16" s="234"/>
      <c r="Z16" s="247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50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57"/>
      <c r="AY16" s="234"/>
    </row>
    <row r="17">
      <c r="A17" s="204" t="s">
        <v>53</v>
      </c>
      <c r="B17" s="1211" t="s">
        <v>2331</v>
      </c>
      <c r="C17" s="241" t="s">
        <v>56</v>
      </c>
      <c r="D17" s="204" t="s">
        <v>56</v>
      </c>
      <c r="E17" s="204" t="s">
        <v>56</v>
      </c>
      <c r="F17" s="204" t="s">
        <v>56</v>
      </c>
      <c r="G17" s="204" t="s">
        <v>56</v>
      </c>
      <c r="H17" s="204">
        <v>10.649974</v>
      </c>
      <c r="I17" s="204">
        <v>0.0</v>
      </c>
      <c r="J17" s="204" t="s">
        <v>2332</v>
      </c>
      <c r="K17" s="212" t="s">
        <v>2333</v>
      </c>
      <c r="L17" s="212" t="s">
        <v>2334</v>
      </c>
      <c r="M17" s="212" t="s">
        <v>2335</v>
      </c>
      <c r="N17" s="204">
        <v>5.0</v>
      </c>
      <c r="O17" s="204">
        <v>0.0</v>
      </c>
      <c r="P17" s="204" t="s">
        <v>63</v>
      </c>
      <c r="Q17" s="204" t="s">
        <v>75</v>
      </c>
      <c r="R17" s="204" t="s">
        <v>2253</v>
      </c>
      <c r="S17" s="204" t="s">
        <v>2253</v>
      </c>
      <c r="T17" s="204" t="s">
        <v>56</v>
      </c>
      <c r="U17" s="204" t="s">
        <v>56</v>
      </c>
      <c r="V17" s="204" t="s">
        <v>2336</v>
      </c>
      <c r="W17" s="204" t="s">
        <v>432</v>
      </c>
      <c r="X17" s="204" t="s">
        <v>53</v>
      </c>
      <c r="Z17" s="251" t="s">
        <v>53</v>
      </c>
      <c r="AA17" s="216">
        <v>42252.0</v>
      </c>
      <c r="AC17" s="245" t="s">
        <v>2337</v>
      </c>
      <c r="AD17" s="245" t="s">
        <v>2338</v>
      </c>
      <c r="AE17" s="212" t="s">
        <v>53</v>
      </c>
      <c r="AF17" s="218">
        <v>42253.0</v>
      </c>
      <c r="AH17" s="218">
        <v>42253.0</v>
      </c>
      <c r="AK17" s="255"/>
      <c r="AL17" s="234"/>
      <c r="AM17" s="234"/>
      <c r="AN17" s="234"/>
      <c r="AO17" s="234"/>
      <c r="AP17" s="234"/>
      <c r="AQ17" s="234"/>
      <c r="AR17" s="234"/>
      <c r="AS17" s="234"/>
      <c r="AT17" s="234"/>
      <c r="AU17" s="234"/>
      <c r="AV17" s="234"/>
      <c r="AW17" s="234"/>
      <c r="AX17" s="254"/>
    </row>
    <row r="18">
      <c r="A18" s="204" t="s">
        <v>53</v>
      </c>
      <c r="B18" s="1207" t="s">
        <v>2339</v>
      </c>
      <c r="C18" s="241" t="s">
        <v>2291</v>
      </c>
      <c r="D18" s="204" t="s">
        <v>56</v>
      </c>
      <c r="E18" s="204" t="s">
        <v>56</v>
      </c>
      <c r="F18" s="204" t="s">
        <v>56</v>
      </c>
      <c r="G18" s="204" t="s">
        <v>56</v>
      </c>
      <c r="H18" s="204">
        <v>9.603979</v>
      </c>
      <c r="I18" s="204">
        <v>0.0</v>
      </c>
      <c r="J18" s="204" t="s">
        <v>1107</v>
      </c>
      <c r="K18" s="212" t="s">
        <v>2340</v>
      </c>
      <c r="L18" s="212" t="s">
        <v>2341</v>
      </c>
      <c r="M18" s="245" t="s">
        <v>2342</v>
      </c>
      <c r="N18" s="204">
        <v>6.0</v>
      </c>
      <c r="O18" s="204">
        <v>0.0</v>
      </c>
      <c r="P18" s="204" t="s">
        <v>63</v>
      </c>
      <c r="Q18" s="204" t="s">
        <v>75</v>
      </c>
      <c r="R18" s="204" t="s">
        <v>2283</v>
      </c>
      <c r="S18" s="204" t="s">
        <v>2283</v>
      </c>
      <c r="T18" s="204" t="s">
        <v>56</v>
      </c>
      <c r="U18" s="204" t="s">
        <v>56</v>
      </c>
      <c r="V18" s="204" t="s">
        <v>1621</v>
      </c>
      <c r="W18" s="204" t="s">
        <v>917</v>
      </c>
      <c r="X18" s="204" t="s">
        <v>53</v>
      </c>
      <c r="Z18" s="210" t="s">
        <v>53</v>
      </c>
      <c r="AA18" s="211">
        <v>42200.0</v>
      </c>
      <c r="AB18" s="245" t="s">
        <v>2343</v>
      </c>
      <c r="AC18" s="245" t="s">
        <v>2344</v>
      </c>
      <c r="AD18" s="245" t="s">
        <v>2345</v>
      </c>
      <c r="AE18" s="245" t="s">
        <v>53</v>
      </c>
      <c r="AF18" s="654">
        <v>42205.0</v>
      </c>
      <c r="AH18" s="654">
        <v>42206.0</v>
      </c>
      <c r="AK18" s="925">
        <v>42236.0</v>
      </c>
      <c r="AL18" s="210" t="s">
        <v>53</v>
      </c>
      <c r="AM18" s="211">
        <v>42200.0</v>
      </c>
      <c r="AN18" s="245" t="s">
        <v>63</v>
      </c>
      <c r="AO18" s="245" t="s">
        <v>2346</v>
      </c>
      <c r="AP18" s="245" t="s">
        <v>1244</v>
      </c>
      <c r="AQ18" s="245" t="s">
        <v>53</v>
      </c>
      <c r="AR18" s="654">
        <v>42205.0</v>
      </c>
      <c r="AT18" s="654">
        <v>42206.0</v>
      </c>
      <c r="AX18" s="254"/>
    </row>
    <row r="19">
      <c r="A19" s="204" t="s">
        <v>53</v>
      </c>
      <c r="B19" s="1207" t="s">
        <v>2347</v>
      </c>
      <c r="C19" s="241" t="s">
        <v>2291</v>
      </c>
      <c r="D19" s="204" t="s">
        <v>56</v>
      </c>
      <c r="E19" s="204" t="s">
        <v>56</v>
      </c>
      <c r="F19" s="204" t="s">
        <v>56</v>
      </c>
      <c r="G19" s="204" t="s">
        <v>56</v>
      </c>
      <c r="H19" s="204">
        <v>13.969258</v>
      </c>
      <c r="I19" s="204">
        <v>0.0</v>
      </c>
      <c r="J19" s="215" t="s">
        <v>1107</v>
      </c>
      <c r="K19" s="212" t="s">
        <v>2348</v>
      </c>
      <c r="L19" s="212" t="s">
        <v>2349</v>
      </c>
      <c r="M19" s="245" t="s">
        <v>2350</v>
      </c>
      <c r="N19" s="204">
        <v>4.0</v>
      </c>
      <c r="O19" s="204">
        <v>0.0</v>
      </c>
      <c r="P19" s="204" t="s">
        <v>63</v>
      </c>
      <c r="Q19" s="204" t="s">
        <v>75</v>
      </c>
      <c r="R19" s="204" t="s">
        <v>2283</v>
      </c>
      <c r="S19" s="204" t="s">
        <v>2283</v>
      </c>
      <c r="T19" s="204" t="s">
        <v>56</v>
      </c>
      <c r="U19" s="204" t="s">
        <v>56</v>
      </c>
      <c r="V19" s="204" t="s">
        <v>2351</v>
      </c>
      <c r="W19" s="204" t="s">
        <v>2352</v>
      </c>
      <c r="X19" s="204" t="s">
        <v>53</v>
      </c>
      <c r="Z19" s="839" t="s">
        <v>53</v>
      </c>
      <c r="AA19" s="840">
        <v>42252.0</v>
      </c>
      <c r="AB19" s="813" t="s">
        <v>63</v>
      </c>
      <c r="AC19" s="813" t="s">
        <v>2353</v>
      </c>
      <c r="AD19" s="813" t="s">
        <v>2354</v>
      </c>
      <c r="AE19" s="813" t="s">
        <v>53</v>
      </c>
      <c r="AF19" s="820">
        <v>42475.0</v>
      </c>
      <c r="AG19" s="249"/>
      <c r="AH19" s="820">
        <v>42475.0</v>
      </c>
      <c r="AI19" s="813"/>
      <c r="AJ19" s="248"/>
      <c r="AK19" s="820">
        <v>42475.0</v>
      </c>
      <c r="AL19" s="822"/>
      <c r="AM19" s="823"/>
      <c r="AN19" s="824"/>
      <c r="AO19" s="824"/>
      <c r="AP19" s="824"/>
      <c r="AQ19" s="234"/>
      <c r="AR19" s="234"/>
      <c r="AS19" s="234"/>
      <c r="AT19" s="234"/>
      <c r="AU19" s="234"/>
      <c r="AV19" s="234"/>
      <c r="AW19" s="234"/>
      <c r="AX19" s="254"/>
    </row>
    <row r="20">
      <c r="A20" s="222"/>
      <c r="B20" s="1212" t="s">
        <v>2355</v>
      </c>
      <c r="C20" s="1209" t="s">
        <v>2356</v>
      </c>
      <c r="D20" s="222"/>
      <c r="E20" s="222"/>
      <c r="F20" s="222"/>
      <c r="G20" s="222"/>
      <c r="H20" s="222"/>
      <c r="I20" s="222"/>
      <c r="J20" s="228"/>
      <c r="K20" s="824" t="s">
        <v>2357</v>
      </c>
      <c r="L20" s="824" t="s">
        <v>2357</v>
      </c>
      <c r="M20" s="824" t="s">
        <v>2357</v>
      </c>
      <c r="N20" s="228"/>
      <c r="O20" s="228"/>
      <c r="P20" s="228"/>
      <c r="Q20" s="228"/>
      <c r="R20" s="833"/>
      <c r="S20" s="228"/>
      <c r="T20" s="222"/>
      <c r="U20" s="222"/>
      <c r="V20" s="228"/>
      <c r="W20" s="228"/>
      <c r="X20" s="228"/>
      <c r="Y20" s="234"/>
      <c r="Z20" s="247"/>
      <c r="AA20" s="234"/>
      <c r="AB20" s="234"/>
      <c r="AC20" s="234"/>
      <c r="AD20" s="234"/>
      <c r="AE20" s="234"/>
      <c r="AF20" s="234"/>
      <c r="AG20" s="234"/>
      <c r="AH20" s="234"/>
      <c r="AI20" s="234"/>
      <c r="AJ20" s="234"/>
      <c r="AK20" s="250"/>
      <c r="AL20" s="234"/>
      <c r="AM20" s="234"/>
      <c r="AN20" s="234"/>
      <c r="AO20" s="234"/>
      <c r="AP20" s="234"/>
      <c r="AQ20" s="234"/>
      <c r="AR20" s="234"/>
      <c r="AS20" s="234"/>
      <c r="AT20" s="234"/>
      <c r="AU20" s="234"/>
      <c r="AV20" s="234"/>
      <c r="AW20" s="234"/>
      <c r="AX20" s="257"/>
      <c r="AY20" s="234"/>
    </row>
    <row r="21">
      <c r="A21" s="204" t="s">
        <v>53</v>
      </c>
      <c r="B21" s="1213" t="s">
        <v>2358</v>
      </c>
      <c r="C21" s="241" t="s">
        <v>2359</v>
      </c>
      <c r="D21" s="204" t="s">
        <v>56</v>
      </c>
      <c r="E21" s="204" t="s">
        <v>56</v>
      </c>
      <c r="F21" s="204" t="s">
        <v>56</v>
      </c>
      <c r="G21" s="204" t="s">
        <v>56</v>
      </c>
      <c r="H21" s="204">
        <v>7.865186</v>
      </c>
      <c r="I21" s="204" t="s">
        <v>2360</v>
      </c>
      <c r="J21" s="215" t="s">
        <v>1107</v>
      </c>
      <c r="K21" s="212" t="s">
        <v>947</v>
      </c>
      <c r="L21" s="212" t="s">
        <v>2361</v>
      </c>
      <c r="M21" s="212" t="s">
        <v>2362</v>
      </c>
      <c r="N21" s="204">
        <v>7.0</v>
      </c>
      <c r="O21" s="204">
        <v>0.0</v>
      </c>
      <c r="P21" s="204" t="s">
        <v>63</v>
      </c>
      <c r="Q21" s="204" t="s">
        <v>75</v>
      </c>
      <c r="R21" s="215" t="s">
        <v>2363</v>
      </c>
      <c r="S21" s="204" t="s">
        <v>2261</v>
      </c>
      <c r="T21" s="204" t="s">
        <v>56</v>
      </c>
      <c r="U21" s="204" t="s">
        <v>56</v>
      </c>
      <c r="V21" s="204" t="s">
        <v>63</v>
      </c>
      <c r="W21" s="204" t="s">
        <v>63</v>
      </c>
      <c r="X21" s="204" t="s">
        <v>53</v>
      </c>
      <c r="Z21" s="210" t="s">
        <v>53</v>
      </c>
      <c r="AA21" s="211">
        <v>42200.0</v>
      </c>
      <c r="AB21" s="245" t="s">
        <v>2364</v>
      </c>
      <c r="AC21" s="245" t="s">
        <v>2365</v>
      </c>
      <c r="AD21" s="245" t="s">
        <v>2366</v>
      </c>
      <c r="AE21" s="245" t="s">
        <v>53</v>
      </c>
      <c r="AF21" s="654">
        <v>42205.0</v>
      </c>
      <c r="AH21" s="772" t="s">
        <v>2367</v>
      </c>
      <c r="AK21" s="925">
        <v>42236.0</v>
      </c>
      <c r="AL21" s="210" t="s">
        <v>53</v>
      </c>
      <c r="AM21" s="211">
        <v>42202.0</v>
      </c>
      <c r="AO21" s="245" t="s">
        <v>2368</v>
      </c>
      <c r="AP21" s="245" t="s">
        <v>73</v>
      </c>
      <c r="AQ21" s="245" t="s">
        <v>53</v>
      </c>
      <c r="AR21" s="654">
        <v>42205.0</v>
      </c>
      <c r="AT21" s="654">
        <v>42206.0</v>
      </c>
      <c r="AX21" s="254"/>
    </row>
    <row r="22">
      <c r="A22" s="204" t="s">
        <v>53</v>
      </c>
      <c r="B22" s="1207" t="s">
        <v>2369</v>
      </c>
      <c r="C22" s="241" t="s">
        <v>2291</v>
      </c>
      <c r="D22" s="204" t="s">
        <v>56</v>
      </c>
      <c r="E22" s="204" t="s">
        <v>56</v>
      </c>
      <c r="F22" s="204" t="s">
        <v>56</v>
      </c>
      <c r="G22" s="204" t="s">
        <v>56</v>
      </c>
      <c r="H22" s="204">
        <v>12.971932</v>
      </c>
      <c r="I22" s="204">
        <v>0.0</v>
      </c>
      <c r="J22" s="204" t="s">
        <v>1107</v>
      </c>
      <c r="K22" s="212" t="s">
        <v>2370</v>
      </c>
      <c r="L22" s="212" t="s">
        <v>2371</v>
      </c>
      <c r="M22" s="245" t="s">
        <v>2372</v>
      </c>
      <c r="N22" s="204">
        <v>7.0</v>
      </c>
      <c r="O22" s="204">
        <v>0.0</v>
      </c>
      <c r="P22" s="204" t="s">
        <v>63</v>
      </c>
      <c r="Q22" s="204" t="s">
        <v>75</v>
      </c>
      <c r="R22" s="204" t="s">
        <v>2283</v>
      </c>
      <c r="S22" s="204" t="s">
        <v>2283</v>
      </c>
      <c r="T22" s="204" t="s">
        <v>56</v>
      </c>
      <c r="U22" s="204" t="s">
        <v>56</v>
      </c>
      <c r="V22" s="204" t="s">
        <v>63</v>
      </c>
      <c r="W22" s="204" t="s">
        <v>63</v>
      </c>
      <c r="X22" s="204" t="s">
        <v>63</v>
      </c>
      <c r="Z22" s="210" t="s">
        <v>53</v>
      </c>
      <c r="AA22" s="211">
        <v>42200.0</v>
      </c>
      <c r="AB22" s="245" t="s">
        <v>2373</v>
      </c>
      <c r="AC22" s="772" t="s">
        <v>2374</v>
      </c>
      <c r="AD22" s="245" t="s">
        <v>2375</v>
      </c>
      <c r="AE22" s="245" t="s">
        <v>53</v>
      </c>
      <c r="AF22" s="654">
        <v>42205.0</v>
      </c>
      <c r="AH22" s="654">
        <v>42206.0</v>
      </c>
      <c r="AK22" s="925">
        <v>42236.0</v>
      </c>
      <c r="AL22" s="210" t="s">
        <v>53</v>
      </c>
      <c r="AM22" s="211">
        <v>42200.0</v>
      </c>
      <c r="AN22" s="245" t="s">
        <v>63</v>
      </c>
      <c r="AO22" s="245" t="s">
        <v>2376</v>
      </c>
      <c r="AP22" s="245" t="s">
        <v>1497</v>
      </c>
      <c r="AQ22" s="245" t="s">
        <v>53</v>
      </c>
      <c r="AR22" s="654">
        <v>42205.0</v>
      </c>
      <c r="AT22" s="654">
        <v>42206.0</v>
      </c>
      <c r="AX22" s="254"/>
    </row>
    <row r="23">
      <c r="B23" s="254"/>
      <c r="D23" s="703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AL23" s="703"/>
    </row>
    <row r="24">
      <c r="A24" s="209"/>
      <c r="B24" s="254"/>
      <c r="C24" s="237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Z24" s="703"/>
      <c r="AK24" s="255"/>
      <c r="AX24" s="254"/>
    </row>
    <row r="25">
      <c r="A25" s="209"/>
      <c r="B25" s="254"/>
      <c r="C25" s="237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Z25" s="703"/>
      <c r="AK25" s="255"/>
      <c r="AX25" s="254"/>
    </row>
    <row r="26">
      <c r="A26" s="209"/>
      <c r="B26" s="254"/>
      <c r="C26" s="237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Z26" s="703"/>
      <c r="AK26" s="255"/>
      <c r="AX26" s="254"/>
    </row>
    <row r="27">
      <c r="A27" s="209"/>
      <c r="B27" s="254"/>
      <c r="C27" s="237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Z27" s="703"/>
      <c r="AK27" s="255"/>
      <c r="AX27" s="254"/>
    </row>
  </sheetData>
  <mergeCells count="3">
    <mergeCell ref="D2:V2"/>
    <mergeCell ref="Z2:AK2"/>
    <mergeCell ref="AL2:AW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2" max="2" width="17.14"/>
    <col customWidth="1" min="4" max="4" width="19.29"/>
    <col customWidth="1" min="12" max="12" width="27.57"/>
    <col customWidth="1" min="13" max="13" width="26.29"/>
    <col customWidth="1" min="14" max="14" width="30.14"/>
    <col customWidth="1" min="29" max="29" width="31.43"/>
    <col customWidth="1" min="30" max="30" width="53.29"/>
    <col customWidth="1" min="31" max="31" width="36.0"/>
    <col customWidth="1" min="42" max="42" width="31.86"/>
  </cols>
  <sheetData>
    <row r="1">
      <c r="A1" s="176" t="s">
        <v>56</v>
      </c>
      <c r="B1" s="589" t="s">
        <v>1007</v>
      </c>
      <c r="C1" s="182"/>
      <c r="D1" s="182"/>
      <c r="E1" s="471"/>
      <c r="F1" s="471"/>
      <c r="G1" s="471"/>
      <c r="H1" s="471"/>
      <c r="I1" s="471"/>
      <c r="J1" s="471"/>
      <c r="K1" s="471"/>
      <c r="L1" s="470"/>
      <c r="M1" s="470"/>
      <c r="N1" s="470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0"/>
      <c r="AA1" s="470"/>
      <c r="AB1" s="470"/>
      <c r="AC1" s="802"/>
      <c r="AD1" s="474"/>
      <c r="AE1" s="474"/>
      <c r="AF1" s="473"/>
      <c r="AG1" s="474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1"/>
      <c r="AU1" s="471"/>
      <c r="AV1" s="471"/>
      <c r="AW1" s="470"/>
      <c r="AX1" s="470"/>
      <c r="AY1" s="470"/>
      <c r="AZ1" s="470"/>
    </row>
    <row r="2">
      <c r="A2" s="9" t="s">
        <v>3</v>
      </c>
      <c r="B2" s="708" t="s">
        <v>1008</v>
      </c>
      <c r="C2" s="5"/>
      <c r="D2" s="10"/>
      <c r="E2" s="630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3"/>
      <c r="Z2" s="631"/>
      <c r="AA2" s="630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78"/>
      <c r="AM2" s="630" t="s">
        <v>6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278"/>
      <c r="AY2" s="632" t="s">
        <v>7</v>
      </c>
      <c r="AZ2" s="632" t="s">
        <v>8</v>
      </c>
    </row>
    <row r="3">
      <c r="A3" s="17" t="s">
        <v>9</v>
      </c>
      <c r="B3" s="16" t="s">
        <v>10</v>
      </c>
      <c r="C3" s="18" t="s">
        <v>11</v>
      </c>
      <c r="D3" s="16" t="s">
        <v>12</v>
      </c>
      <c r="E3" s="19" t="s">
        <v>13</v>
      </c>
      <c r="F3" s="20" t="s">
        <v>14</v>
      </c>
      <c r="G3" s="20" t="s">
        <v>15</v>
      </c>
      <c r="H3" s="20" t="s">
        <v>16</v>
      </c>
      <c r="I3" s="23" t="s">
        <v>17</v>
      </c>
      <c r="J3" s="20" t="s">
        <v>18</v>
      </c>
      <c r="K3" s="20" t="s">
        <v>20</v>
      </c>
      <c r="L3" s="20" t="s">
        <v>21</v>
      </c>
      <c r="M3" s="20" t="s">
        <v>22</v>
      </c>
      <c r="N3" s="22" t="s">
        <v>23</v>
      </c>
      <c r="O3" s="22" t="s">
        <v>24</v>
      </c>
      <c r="P3" s="22" t="s">
        <v>25</v>
      </c>
      <c r="Q3" s="20" t="s">
        <v>26</v>
      </c>
      <c r="R3" s="20" t="s">
        <v>451</v>
      </c>
      <c r="S3" s="803" t="s">
        <v>1266</v>
      </c>
      <c r="T3" s="20" t="s">
        <v>453</v>
      </c>
      <c r="U3" s="804" t="s">
        <v>1267</v>
      </c>
      <c r="V3" s="849" t="s">
        <v>31</v>
      </c>
      <c r="W3" s="20" t="s">
        <v>32</v>
      </c>
      <c r="X3" s="20" t="s">
        <v>33</v>
      </c>
      <c r="Y3" s="20" t="s">
        <v>34</v>
      </c>
      <c r="Z3" s="24" t="s">
        <v>35</v>
      </c>
      <c r="AA3" s="26" t="s">
        <v>36</v>
      </c>
      <c r="AB3" s="27" t="s">
        <v>37</v>
      </c>
      <c r="AC3" s="805" t="s">
        <v>1009</v>
      </c>
      <c r="AD3" s="806" t="s">
        <v>39</v>
      </c>
      <c r="AE3" s="806" t="s">
        <v>40</v>
      </c>
      <c r="AF3" s="27" t="s">
        <v>41</v>
      </c>
      <c r="AG3" s="27" t="s">
        <v>42</v>
      </c>
      <c r="AH3" s="27" t="s">
        <v>43</v>
      </c>
      <c r="AI3" s="27" t="s">
        <v>1010</v>
      </c>
      <c r="AJ3" s="27" t="s">
        <v>690</v>
      </c>
      <c r="AK3" s="27" t="s">
        <v>35</v>
      </c>
      <c r="AL3" s="30" t="s">
        <v>46</v>
      </c>
      <c r="AM3" s="31" t="s">
        <v>36</v>
      </c>
      <c r="AN3" s="32" t="s">
        <v>37</v>
      </c>
      <c r="AO3" s="32" t="s">
        <v>38</v>
      </c>
      <c r="AP3" s="32" t="s">
        <v>39</v>
      </c>
      <c r="AQ3" s="32" t="s">
        <v>40</v>
      </c>
      <c r="AR3" s="35" t="s">
        <v>41</v>
      </c>
      <c r="AS3" s="32" t="s">
        <v>42</v>
      </c>
      <c r="AT3" s="32" t="s">
        <v>43</v>
      </c>
      <c r="AU3" s="32" t="s">
        <v>1010</v>
      </c>
      <c r="AV3" s="32" t="s">
        <v>45</v>
      </c>
      <c r="AW3" s="32" t="s">
        <v>35</v>
      </c>
      <c r="AX3" s="36" t="s">
        <v>46</v>
      </c>
      <c r="AY3" s="639"/>
      <c r="AZ3" s="634" t="s">
        <v>48</v>
      </c>
    </row>
    <row r="4">
      <c r="A4" s="204" t="s">
        <v>53</v>
      </c>
      <c r="B4" s="1214" t="s">
        <v>2377</v>
      </c>
      <c r="C4" s="204" t="s">
        <v>56</v>
      </c>
      <c r="D4" s="1215" t="s">
        <v>2378</v>
      </c>
      <c r="E4" s="204" t="s">
        <v>56</v>
      </c>
      <c r="F4" s="204" t="s">
        <v>56</v>
      </c>
      <c r="G4" s="204" t="s">
        <v>56</v>
      </c>
      <c r="H4" s="204" t="s">
        <v>56</v>
      </c>
      <c r="I4" s="204">
        <v>10.658053</v>
      </c>
      <c r="J4" s="204">
        <v>0.0</v>
      </c>
      <c r="K4" s="204" t="s">
        <v>68</v>
      </c>
      <c r="L4" s="245" t="s">
        <v>2379</v>
      </c>
      <c r="M4" s="245" t="s">
        <v>2380</v>
      </c>
      <c r="N4" s="212" t="s">
        <v>2381</v>
      </c>
      <c r="O4" s="204">
        <v>6.0</v>
      </c>
      <c r="P4" s="204">
        <v>0.0</v>
      </c>
      <c r="Q4" s="204" t="s">
        <v>63</v>
      </c>
      <c r="R4" s="204" t="s">
        <v>75</v>
      </c>
      <c r="S4" s="654">
        <v>42376.0</v>
      </c>
      <c r="T4" s="654">
        <v>42377.0</v>
      </c>
      <c r="U4" s="204" t="s">
        <v>56</v>
      </c>
      <c r="V4" s="204" t="s">
        <v>56</v>
      </c>
      <c r="W4" s="245" t="s">
        <v>2382</v>
      </c>
      <c r="X4" s="245" t="s">
        <v>82</v>
      </c>
      <c r="Y4" s="204" t="s">
        <v>53</v>
      </c>
      <c r="AA4" s="210" t="s">
        <v>53</v>
      </c>
      <c r="AB4" s="211">
        <v>42380.0</v>
      </c>
      <c r="AC4" s="245" t="s">
        <v>63</v>
      </c>
      <c r="AD4" s="212" t="s">
        <v>2383</v>
      </c>
      <c r="AE4" s="212" t="s">
        <v>313</v>
      </c>
      <c r="AF4" s="215" t="s">
        <v>53</v>
      </c>
      <c r="AG4" s="216">
        <v>42434.0</v>
      </c>
      <c r="AH4" s="252"/>
      <c r="AI4" s="218">
        <v>42434.0</v>
      </c>
      <c r="AL4" s="255"/>
      <c r="AM4" s="210" t="s">
        <v>53</v>
      </c>
      <c r="AN4" s="211">
        <v>42377.0</v>
      </c>
      <c r="AP4" s="245" t="s">
        <v>2384</v>
      </c>
      <c r="AQ4" s="245" t="s">
        <v>315</v>
      </c>
      <c r="AR4" s="215" t="s">
        <v>53</v>
      </c>
      <c r="AS4" s="216">
        <v>42434.0</v>
      </c>
      <c r="AT4" s="252"/>
      <c r="AU4" s="216">
        <v>42434.0</v>
      </c>
      <c r="AY4" s="254"/>
    </row>
    <row r="5">
      <c r="A5" s="204" t="s">
        <v>53</v>
      </c>
      <c r="B5" s="1216" t="s">
        <v>2385</v>
      </c>
      <c r="C5" s="204" t="s">
        <v>56</v>
      </c>
      <c r="D5" s="1215" t="s">
        <v>2386</v>
      </c>
      <c r="E5" s="204" t="s">
        <v>56</v>
      </c>
      <c r="F5" s="204" t="s">
        <v>56</v>
      </c>
      <c r="G5" s="204" t="s">
        <v>56</v>
      </c>
      <c r="H5" s="204" t="s">
        <v>2387</v>
      </c>
      <c r="I5" s="204">
        <v>11.266503</v>
      </c>
      <c r="J5" s="204">
        <v>0.0</v>
      </c>
      <c r="K5" s="204" t="s">
        <v>68</v>
      </c>
      <c r="L5" s="245" t="s">
        <v>2388</v>
      </c>
      <c r="M5" s="245" t="s">
        <v>2389</v>
      </c>
      <c r="N5" s="212" t="s">
        <v>2390</v>
      </c>
      <c r="O5" s="204">
        <v>0.0</v>
      </c>
      <c r="P5" s="204">
        <v>1.0</v>
      </c>
      <c r="Q5" s="204" t="s">
        <v>2391</v>
      </c>
      <c r="R5" s="204" t="s">
        <v>75</v>
      </c>
      <c r="S5" s="654">
        <v>42376.0</v>
      </c>
      <c r="T5" s="654">
        <v>42377.0</v>
      </c>
      <c r="U5" s="204" t="s">
        <v>56</v>
      </c>
      <c r="V5" s="204" t="s">
        <v>56</v>
      </c>
      <c r="W5" s="245" t="s">
        <v>2392</v>
      </c>
      <c r="X5" s="245" t="s">
        <v>2393</v>
      </c>
      <c r="Y5" s="204" t="s">
        <v>53</v>
      </c>
      <c r="Z5" s="245" t="s">
        <v>2394</v>
      </c>
      <c r="AA5" s="247"/>
      <c r="AB5" s="234"/>
      <c r="AC5" s="234"/>
      <c r="AD5" s="234"/>
      <c r="AE5" s="234"/>
      <c r="AF5" s="248"/>
      <c r="AG5" s="248"/>
      <c r="AH5" s="249"/>
      <c r="AI5" s="249"/>
      <c r="AJ5" s="234"/>
      <c r="AK5" s="234"/>
      <c r="AL5" s="250"/>
      <c r="AM5" s="234"/>
      <c r="AN5" s="234"/>
      <c r="AO5" s="234"/>
      <c r="AP5" s="234"/>
      <c r="AQ5" s="234"/>
      <c r="AR5" s="248"/>
      <c r="AS5" s="248"/>
      <c r="AT5" s="249"/>
      <c r="AU5" s="249"/>
      <c r="AV5" s="234"/>
      <c r="AW5" s="234"/>
      <c r="AX5" s="234"/>
      <c r="AY5" s="254"/>
    </row>
    <row r="6">
      <c r="A6" s="204" t="s">
        <v>53</v>
      </c>
      <c r="B6" s="1216" t="s">
        <v>2395</v>
      </c>
      <c r="C6" s="204" t="s">
        <v>56</v>
      </c>
      <c r="D6" s="1215" t="s">
        <v>2396</v>
      </c>
      <c r="E6" s="204" t="s">
        <v>56</v>
      </c>
      <c r="F6" s="204" t="s">
        <v>56</v>
      </c>
      <c r="G6" s="204" t="s">
        <v>56</v>
      </c>
      <c r="H6" s="204" t="s">
        <v>56</v>
      </c>
      <c r="I6" s="204">
        <v>11.68629</v>
      </c>
      <c r="J6" s="204" t="s">
        <v>2397</v>
      </c>
      <c r="K6" s="204" t="s">
        <v>68</v>
      </c>
      <c r="L6" s="245" t="s">
        <v>2398</v>
      </c>
      <c r="M6" s="245" t="s">
        <v>2399</v>
      </c>
      <c r="N6" s="212" t="s">
        <v>2400</v>
      </c>
      <c r="O6" s="204">
        <v>2.0</v>
      </c>
      <c r="P6" s="204">
        <v>0.0</v>
      </c>
      <c r="Q6" s="204" t="s">
        <v>63</v>
      </c>
      <c r="R6" s="204" t="s">
        <v>75</v>
      </c>
      <c r="S6" s="654">
        <v>42376.0</v>
      </c>
      <c r="T6" s="654">
        <v>42377.0</v>
      </c>
      <c r="U6" s="204" t="s">
        <v>56</v>
      </c>
      <c r="V6" s="204" t="s">
        <v>56</v>
      </c>
      <c r="W6" s="245" t="s">
        <v>2401</v>
      </c>
      <c r="X6" s="245" t="s">
        <v>735</v>
      </c>
      <c r="Y6" s="204" t="s">
        <v>53</v>
      </c>
      <c r="AA6" s="822" t="s">
        <v>53</v>
      </c>
      <c r="AB6" s="823">
        <v>42377.0</v>
      </c>
      <c r="AC6" s="824" t="s">
        <v>63</v>
      </c>
      <c r="AD6" s="816" t="s">
        <v>2402</v>
      </c>
      <c r="AE6" s="824" t="s">
        <v>2403</v>
      </c>
      <c r="AF6" s="248"/>
      <c r="AG6" s="248"/>
      <c r="AH6" s="249"/>
      <c r="AI6" s="249"/>
      <c r="AJ6" s="234"/>
      <c r="AK6" s="234"/>
      <c r="AL6" s="250"/>
      <c r="AM6" s="234"/>
      <c r="AN6" s="234"/>
      <c r="AO6" s="234"/>
      <c r="AP6" s="234"/>
      <c r="AQ6" s="234"/>
      <c r="AR6" s="248"/>
      <c r="AS6" s="248"/>
      <c r="AT6" s="249"/>
      <c r="AU6" s="249"/>
      <c r="AV6" s="234"/>
      <c r="AW6" s="234"/>
      <c r="AX6" s="234"/>
      <c r="AY6" s="254"/>
    </row>
    <row r="7">
      <c r="A7" s="204" t="s">
        <v>53</v>
      </c>
      <c r="B7" s="1216" t="s">
        <v>2404</v>
      </c>
      <c r="C7" s="204" t="s">
        <v>56</v>
      </c>
      <c r="D7" s="1215" t="s">
        <v>2378</v>
      </c>
      <c r="E7" s="204" t="s">
        <v>56</v>
      </c>
      <c r="F7" s="204" t="s">
        <v>56</v>
      </c>
      <c r="G7" s="204" t="s">
        <v>56</v>
      </c>
      <c r="H7" s="204" t="s">
        <v>56</v>
      </c>
      <c r="I7" s="204">
        <v>10.021715</v>
      </c>
      <c r="J7" s="204" t="s">
        <v>2405</v>
      </c>
      <c r="K7" s="204" t="s">
        <v>68</v>
      </c>
      <c r="L7" s="245" t="s">
        <v>2406</v>
      </c>
      <c r="M7" s="245" t="s">
        <v>2407</v>
      </c>
      <c r="N7" s="212" t="s">
        <v>2408</v>
      </c>
      <c r="O7" s="204">
        <v>3.0</v>
      </c>
      <c r="P7" s="204">
        <v>0.0</v>
      </c>
      <c r="Q7" s="204" t="s">
        <v>63</v>
      </c>
      <c r="R7" s="204" t="s">
        <v>75</v>
      </c>
      <c r="S7" s="654">
        <v>42376.0</v>
      </c>
      <c r="T7" s="654">
        <v>42377.0</v>
      </c>
      <c r="U7" s="204" t="s">
        <v>56</v>
      </c>
      <c r="V7" s="204" t="s">
        <v>56</v>
      </c>
      <c r="W7" s="245" t="s">
        <v>2409</v>
      </c>
      <c r="X7" s="245" t="s">
        <v>1573</v>
      </c>
      <c r="Y7" s="204" t="s">
        <v>53</v>
      </c>
      <c r="AA7" s="247"/>
      <c r="AB7" s="234"/>
      <c r="AC7" s="234"/>
      <c r="AD7" s="234"/>
      <c r="AE7" s="234"/>
      <c r="AF7" s="248"/>
      <c r="AG7" s="248"/>
      <c r="AH7" s="249"/>
      <c r="AI7" s="249"/>
      <c r="AJ7" s="234"/>
      <c r="AK7" s="234"/>
      <c r="AL7" s="250"/>
      <c r="AM7" s="210" t="s">
        <v>53</v>
      </c>
      <c r="AN7" s="211">
        <v>42377.0</v>
      </c>
      <c r="AP7" s="245" t="s">
        <v>2410</v>
      </c>
      <c r="AQ7" s="245" t="s">
        <v>663</v>
      </c>
      <c r="AR7" s="215" t="s">
        <v>53</v>
      </c>
      <c r="AS7" s="216">
        <v>42434.0</v>
      </c>
      <c r="AT7" s="252"/>
      <c r="AU7" s="216">
        <v>42434.0</v>
      </c>
      <c r="AY7" s="254"/>
    </row>
    <row r="8">
      <c r="A8" s="204" t="s">
        <v>53</v>
      </c>
      <c r="B8" s="1216" t="s">
        <v>2411</v>
      </c>
      <c r="C8" s="204" t="s">
        <v>56</v>
      </c>
      <c r="D8" s="1215" t="s">
        <v>2412</v>
      </c>
      <c r="E8" s="204" t="s">
        <v>56</v>
      </c>
      <c r="F8" s="204" t="s">
        <v>56</v>
      </c>
      <c r="G8" s="204" t="s">
        <v>56</v>
      </c>
      <c r="H8" s="204" t="s">
        <v>56</v>
      </c>
      <c r="I8" s="204">
        <v>10.705552</v>
      </c>
      <c r="J8" s="204" t="s">
        <v>2413</v>
      </c>
      <c r="K8" s="204" t="s">
        <v>68</v>
      </c>
      <c r="L8" s="245" t="s">
        <v>2414</v>
      </c>
      <c r="M8" s="245" t="s">
        <v>2415</v>
      </c>
      <c r="N8" s="212" t="s">
        <v>2416</v>
      </c>
      <c r="O8" s="204">
        <v>4.0</v>
      </c>
      <c r="P8" s="204">
        <v>0.0</v>
      </c>
      <c r="Q8" s="204" t="s">
        <v>63</v>
      </c>
      <c r="R8" s="204" t="s">
        <v>75</v>
      </c>
      <c r="S8" s="212" t="s">
        <v>2417</v>
      </c>
      <c r="T8" s="654">
        <v>42377.0</v>
      </c>
      <c r="U8" s="204" t="s">
        <v>56</v>
      </c>
      <c r="V8" s="204" t="s">
        <v>56</v>
      </c>
      <c r="W8" s="245" t="s">
        <v>2418</v>
      </c>
      <c r="X8" s="245" t="s">
        <v>1614</v>
      </c>
      <c r="Y8" s="204" t="s">
        <v>53</v>
      </c>
      <c r="AA8" s="247"/>
      <c r="AB8" s="234"/>
      <c r="AC8" s="234"/>
      <c r="AD8" s="234"/>
      <c r="AE8" s="234"/>
      <c r="AF8" s="248"/>
      <c r="AG8" s="248"/>
      <c r="AH8" s="249"/>
      <c r="AI8" s="249"/>
      <c r="AJ8" s="234"/>
      <c r="AK8" s="234"/>
      <c r="AL8" s="250"/>
      <c r="AM8" s="210" t="s">
        <v>53</v>
      </c>
      <c r="AN8" s="211">
        <v>42377.0</v>
      </c>
      <c r="AP8" s="245" t="s">
        <v>2419</v>
      </c>
      <c r="AQ8" s="245" t="s">
        <v>315</v>
      </c>
      <c r="AR8" s="215" t="s">
        <v>53</v>
      </c>
      <c r="AS8" s="216">
        <v>42434.0</v>
      </c>
      <c r="AT8" s="252"/>
      <c r="AU8" s="216">
        <v>42434.0</v>
      </c>
      <c r="AY8" s="254"/>
    </row>
    <row r="9">
      <c r="A9" s="204" t="s">
        <v>53</v>
      </c>
      <c r="B9" s="1216" t="s">
        <v>2420</v>
      </c>
      <c r="C9" s="204" t="s">
        <v>2421</v>
      </c>
      <c r="D9" s="1215" t="s">
        <v>2422</v>
      </c>
      <c r="E9" s="204" t="s">
        <v>56</v>
      </c>
      <c r="F9" s="204" t="s">
        <v>56</v>
      </c>
      <c r="G9" s="204" t="s">
        <v>56</v>
      </c>
      <c r="H9" s="204" t="s">
        <v>56</v>
      </c>
      <c r="I9" s="204">
        <v>10.402139</v>
      </c>
      <c r="J9" s="204">
        <v>0.0</v>
      </c>
      <c r="K9" s="204" t="s">
        <v>68</v>
      </c>
      <c r="L9" s="245" t="s">
        <v>2423</v>
      </c>
      <c r="M9" s="245" t="s">
        <v>2424</v>
      </c>
      <c r="N9" s="212" t="s">
        <v>2425</v>
      </c>
      <c r="O9" s="204">
        <v>5.0</v>
      </c>
      <c r="P9" s="204">
        <v>0.0</v>
      </c>
      <c r="Q9" s="204" t="s">
        <v>63</v>
      </c>
      <c r="R9" s="204" t="s">
        <v>75</v>
      </c>
      <c r="S9" s="654">
        <v>42376.0</v>
      </c>
      <c r="T9" s="654">
        <v>42377.0</v>
      </c>
      <c r="U9" s="204" t="s">
        <v>56</v>
      </c>
      <c r="V9" s="204" t="s">
        <v>56</v>
      </c>
      <c r="W9" s="245" t="s">
        <v>2426</v>
      </c>
      <c r="X9" s="245" t="s">
        <v>749</v>
      </c>
      <c r="Y9" s="204" t="s">
        <v>53</v>
      </c>
      <c r="Z9" s="245" t="s">
        <v>2427</v>
      </c>
      <c r="AA9" s="210" t="s">
        <v>53</v>
      </c>
      <c r="AB9" s="211">
        <v>42377.0</v>
      </c>
      <c r="AC9" s="245" t="s">
        <v>2428</v>
      </c>
      <c r="AD9" s="245" t="s">
        <v>2429</v>
      </c>
      <c r="AE9" s="245" t="s">
        <v>2430</v>
      </c>
      <c r="AF9" s="215" t="s">
        <v>53</v>
      </c>
      <c r="AG9" s="216">
        <v>42434.0</v>
      </c>
      <c r="AH9" s="252"/>
      <c r="AI9" s="218">
        <v>42434.0</v>
      </c>
      <c r="AL9" s="255"/>
      <c r="AM9" s="210" t="s">
        <v>53</v>
      </c>
      <c r="AN9" s="211">
        <v>42377.0</v>
      </c>
      <c r="AP9" s="245" t="s">
        <v>2431</v>
      </c>
      <c r="AQ9" s="245" t="s">
        <v>1244</v>
      </c>
      <c r="AR9" s="215" t="s">
        <v>53</v>
      </c>
      <c r="AS9" s="216">
        <v>42434.0</v>
      </c>
      <c r="AT9" s="252"/>
      <c r="AU9" s="216">
        <v>42434.0</v>
      </c>
      <c r="AY9" s="254"/>
    </row>
    <row r="10">
      <c r="A10" s="204" t="s">
        <v>53</v>
      </c>
      <c r="B10" s="1216" t="s">
        <v>2432</v>
      </c>
      <c r="C10" s="204" t="s">
        <v>2433</v>
      </c>
      <c r="D10" s="1215" t="s">
        <v>2434</v>
      </c>
      <c r="E10" s="204" t="s">
        <v>56</v>
      </c>
      <c r="F10" s="204" t="s">
        <v>56</v>
      </c>
      <c r="G10" s="204" t="s">
        <v>56</v>
      </c>
      <c r="H10" s="204" t="s">
        <v>56</v>
      </c>
      <c r="I10" s="204">
        <v>8.722948</v>
      </c>
      <c r="J10" s="204">
        <v>0.0</v>
      </c>
      <c r="K10" s="204" t="s">
        <v>68</v>
      </c>
      <c r="L10" s="245" t="s">
        <v>2435</v>
      </c>
      <c r="M10" s="245" t="s">
        <v>2436</v>
      </c>
      <c r="N10" s="212" t="s">
        <v>2437</v>
      </c>
      <c r="O10" s="204">
        <v>5.0</v>
      </c>
      <c r="P10" s="204">
        <v>0.0</v>
      </c>
      <c r="Q10" s="204" t="s">
        <v>63</v>
      </c>
      <c r="R10" s="204" t="s">
        <v>75</v>
      </c>
      <c r="S10" s="654">
        <v>42376.0</v>
      </c>
      <c r="T10" s="654">
        <v>42377.0</v>
      </c>
      <c r="U10" s="204" t="s">
        <v>56</v>
      </c>
      <c r="V10" s="204" t="s">
        <v>56</v>
      </c>
      <c r="W10" s="245" t="s">
        <v>2438</v>
      </c>
      <c r="X10" s="258" t="s">
        <v>2439</v>
      </c>
      <c r="Y10" s="204" t="s">
        <v>53</v>
      </c>
      <c r="AA10" s="210" t="s">
        <v>53</v>
      </c>
      <c r="AB10" s="211">
        <v>42380.0</v>
      </c>
      <c r="AC10" s="245" t="s">
        <v>63</v>
      </c>
      <c r="AD10" s="212" t="s">
        <v>2440</v>
      </c>
      <c r="AE10" s="212" t="s">
        <v>1174</v>
      </c>
      <c r="AF10" s="215" t="s">
        <v>53</v>
      </c>
      <c r="AG10" s="216">
        <v>42434.0</v>
      </c>
      <c r="AH10" s="252"/>
      <c r="AI10" s="218">
        <v>42434.0</v>
      </c>
      <c r="AL10" s="255"/>
      <c r="AM10" s="210" t="s">
        <v>53</v>
      </c>
      <c r="AN10" s="211">
        <v>42377.0</v>
      </c>
      <c r="AP10" s="245" t="s">
        <v>2441</v>
      </c>
      <c r="AQ10" s="245" t="s">
        <v>1497</v>
      </c>
      <c r="AR10" s="215" t="s">
        <v>53</v>
      </c>
      <c r="AS10" s="216">
        <v>42434.0</v>
      </c>
      <c r="AT10" s="252"/>
      <c r="AU10" s="216">
        <v>42434.0</v>
      </c>
      <c r="AY10" s="254"/>
    </row>
    <row r="11">
      <c r="A11" s="209"/>
      <c r="B11" s="254"/>
      <c r="C11" s="209"/>
      <c r="D11" s="221"/>
      <c r="H11" s="209"/>
      <c r="I11" s="209"/>
      <c r="J11" s="209"/>
      <c r="L11" s="1217"/>
      <c r="M11" s="1217"/>
      <c r="N11" s="1217"/>
      <c r="Y11" s="209"/>
      <c r="AA11" s="703"/>
      <c r="AL11" s="255"/>
      <c r="AY11" s="254"/>
    </row>
  </sheetData>
  <mergeCells count="3">
    <mergeCell ref="E2:W2"/>
    <mergeCell ref="AA2:AL2"/>
    <mergeCell ref="AM2:AX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71"/>
    <col customWidth="1" min="2" max="2" width="31.43"/>
    <col customWidth="1" min="3" max="6" width="13.71"/>
  </cols>
  <sheetData>
    <row r="1" ht="15.0" customHeight="1">
      <c r="A1" s="1218" t="s">
        <v>9</v>
      </c>
      <c r="B1" s="1219" t="s">
        <v>10</v>
      </c>
      <c r="C1" s="502" t="s">
        <v>12</v>
      </c>
      <c r="D1" s="183"/>
      <c r="E1" s="183"/>
      <c r="F1" s="183"/>
    </row>
    <row r="2" ht="15.0" customHeight="1">
      <c r="A2" s="513" t="s">
        <v>2442</v>
      </c>
      <c r="B2" s="177" t="s">
        <v>2443</v>
      </c>
      <c r="C2" s="172" t="s">
        <v>56</v>
      </c>
      <c r="D2" s="183"/>
      <c r="E2" s="183"/>
      <c r="F2" s="183"/>
    </row>
    <row r="3" ht="15.0" customHeight="1">
      <c r="A3" s="172" t="s">
        <v>2442</v>
      </c>
      <c r="B3" s="177" t="s">
        <v>2444</v>
      </c>
      <c r="C3" s="172" t="s">
        <v>56</v>
      </c>
      <c r="D3" s="183"/>
      <c r="E3" s="183"/>
      <c r="F3" s="183"/>
    </row>
    <row r="4" ht="15.0" customHeight="1">
      <c r="A4" s="172" t="s">
        <v>2442</v>
      </c>
      <c r="B4" s="177" t="s">
        <v>2445</v>
      </c>
      <c r="C4" s="172" t="s">
        <v>56</v>
      </c>
      <c r="D4" s="183"/>
      <c r="E4" s="183"/>
      <c r="F4" s="183"/>
    </row>
    <row r="5" ht="15.0" customHeight="1">
      <c r="A5" s="172" t="s">
        <v>2442</v>
      </c>
      <c r="B5" s="177" t="s">
        <v>2446</v>
      </c>
      <c r="C5" s="172" t="s">
        <v>56</v>
      </c>
      <c r="D5" s="183"/>
      <c r="E5" s="183"/>
      <c r="F5" s="183"/>
    </row>
    <row r="6" ht="15.0" customHeight="1">
      <c r="A6" s="172" t="s">
        <v>2442</v>
      </c>
      <c r="B6" s="177" t="s">
        <v>2447</v>
      </c>
      <c r="C6" s="172" t="s">
        <v>56</v>
      </c>
      <c r="D6" s="183"/>
      <c r="E6" s="183"/>
      <c r="F6" s="183"/>
    </row>
    <row r="7" ht="15.0" customHeight="1">
      <c r="A7" s="172" t="s">
        <v>2442</v>
      </c>
      <c r="B7" s="177" t="s">
        <v>2448</v>
      </c>
      <c r="C7" s="172" t="s">
        <v>56</v>
      </c>
      <c r="D7" s="183"/>
      <c r="E7" s="183"/>
      <c r="F7" s="183"/>
    </row>
    <row r="8" ht="15.0" customHeight="1">
      <c r="A8" s="172" t="s">
        <v>2442</v>
      </c>
      <c r="B8" s="177" t="s">
        <v>2449</v>
      </c>
      <c r="C8" s="172" t="s">
        <v>56</v>
      </c>
      <c r="D8" s="183"/>
      <c r="E8" s="183"/>
      <c r="F8" s="183"/>
    </row>
    <row r="9" ht="15.0" customHeight="1">
      <c r="A9" s="172" t="s">
        <v>2442</v>
      </c>
      <c r="B9" s="177" t="s">
        <v>2450</v>
      </c>
      <c r="C9" s="172" t="s">
        <v>56</v>
      </c>
      <c r="D9" s="183"/>
      <c r="E9" s="183"/>
      <c r="F9" s="183"/>
    </row>
    <row r="10" ht="15.0" customHeight="1">
      <c r="A10" s="172" t="s">
        <v>2442</v>
      </c>
      <c r="B10" s="177" t="s">
        <v>2451</v>
      </c>
      <c r="C10" s="172" t="s">
        <v>56</v>
      </c>
      <c r="D10" s="183"/>
      <c r="E10" s="183"/>
      <c r="F10" s="183"/>
    </row>
    <row r="11" ht="15.0" customHeight="1">
      <c r="A11" s="172" t="s">
        <v>2442</v>
      </c>
      <c r="B11" s="177" t="s">
        <v>2452</v>
      </c>
      <c r="C11" s="172" t="s">
        <v>56</v>
      </c>
      <c r="D11" s="183"/>
      <c r="E11" s="183"/>
      <c r="F11" s="183"/>
    </row>
    <row r="12" ht="15.0" customHeight="1">
      <c r="A12" s="172" t="s">
        <v>2442</v>
      </c>
      <c r="B12" s="177" t="s">
        <v>2453</v>
      </c>
      <c r="C12" s="172" t="s">
        <v>56</v>
      </c>
      <c r="D12" s="183"/>
      <c r="E12" s="183"/>
      <c r="F12" s="183"/>
    </row>
    <row r="13" ht="15.0" customHeight="1">
      <c r="A13" s="172" t="s">
        <v>2442</v>
      </c>
      <c r="B13" s="177" t="s">
        <v>2454</v>
      </c>
      <c r="C13" s="172" t="s">
        <v>56</v>
      </c>
      <c r="D13" s="183"/>
      <c r="E13" s="183"/>
      <c r="F13" s="183"/>
    </row>
    <row r="14" ht="15.0" customHeight="1">
      <c r="A14" s="172" t="s">
        <v>53</v>
      </c>
      <c r="B14" s="177" t="s">
        <v>2455</v>
      </c>
      <c r="C14" s="172" t="s">
        <v>56</v>
      </c>
      <c r="D14" s="183"/>
      <c r="E14" s="183"/>
      <c r="F14" s="183"/>
    </row>
    <row r="15" ht="15.0" customHeight="1">
      <c r="A15" s="172" t="s">
        <v>53</v>
      </c>
      <c r="B15" s="177" t="s">
        <v>2456</v>
      </c>
      <c r="C15" s="172" t="s">
        <v>56</v>
      </c>
      <c r="D15" s="183"/>
      <c r="E15" s="183"/>
      <c r="F15" s="183"/>
    </row>
    <row r="16" ht="15.0" customHeight="1">
      <c r="A16" s="172" t="s">
        <v>53</v>
      </c>
      <c r="B16" s="177" t="s">
        <v>2457</v>
      </c>
      <c r="C16" s="172" t="s">
        <v>56</v>
      </c>
      <c r="D16" s="183"/>
      <c r="E16" s="183"/>
      <c r="F16" s="183"/>
    </row>
    <row r="17" ht="15.0" customHeight="1">
      <c r="A17" s="172" t="s">
        <v>53</v>
      </c>
      <c r="B17" s="177" t="s">
        <v>2458</v>
      </c>
      <c r="C17" s="172" t="s">
        <v>56</v>
      </c>
      <c r="D17" s="183"/>
      <c r="E17" s="183"/>
      <c r="F17" s="183"/>
    </row>
    <row r="18" ht="15.0" customHeight="1">
      <c r="A18" s="172" t="s">
        <v>53</v>
      </c>
      <c r="B18" s="177" t="s">
        <v>2459</v>
      </c>
      <c r="C18" s="172" t="s">
        <v>56</v>
      </c>
      <c r="D18" s="183"/>
      <c r="E18" s="183"/>
      <c r="F18" s="183"/>
    </row>
    <row r="19" ht="15.0" customHeight="1">
      <c r="A19" s="172" t="s">
        <v>53</v>
      </c>
      <c r="B19" s="177" t="s">
        <v>2460</v>
      </c>
      <c r="C19" s="172" t="s">
        <v>56</v>
      </c>
      <c r="D19" s="183"/>
      <c r="E19" s="183"/>
      <c r="F19" s="183"/>
    </row>
    <row r="20" ht="15.0" customHeight="1">
      <c r="A20" s="172" t="s">
        <v>53</v>
      </c>
      <c r="B20" s="177" t="s">
        <v>2461</v>
      </c>
      <c r="C20" s="172" t="s">
        <v>56</v>
      </c>
      <c r="D20" s="183"/>
      <c r="E20" s="183"/>
      <c r="F20" s="183"/>
    </row>
    <row r="21" ht="15.0" customHeight="1">
      <c r="A21" s="172" t="s">
        <v>53</v>
      </c>
      <c r="B21" s="177" t="s">
        <v>2462</v>
      </c>
      <c r="C21" s="172" t="s">
        <v>56</v>
      </c>
      <c r="D21" s="183"/>
      <c r="E21" s="183"/>
      <c r="F21" s="183"/>
    </row>
    <row r="22" ht="15.0" customHeight="1">
      <c r="A22" s="172" t="s">
        <v>53</v>
      </c>
      <c r="B22" s="177" t="s">
        <v>2463</v>
      </c>
      <c r="C22" s="172" t="s">
        <v>56</v>
      </c>
      <c r="D22" s="183"/>
      <c r="E22" s="183"/>
      <c r="F22" s="183"/>
    </row>
    <row r="23" ht="15.0" customHeight="1">
      <c r="A23" s="172" t="s">
        <v>53</v>
      </c>
      <c r="B23" s="177" t="s">
        <v>2464</v>
      </c>
      <c r="C23" s="172" t="s">
        <v>56</v>
      </c>
      <c r="D23" s="183"/>
      <c r="E23" s="183"/>
      <c r="F23" s="183"/>
    </row>
    <row r="24" ht="15.0" customHeight="1">
      <c r="A24" s="172" t="s">
        <v>53</v>
      </c>
      <c r="B24" s="177" t="s">
        <v>2465</v>
      </c>
      <c r="C24" s="172" t="s">
        <v>56</v>
      </c>
      <c r="D24" s="183"/>
      <c r="E24" s="183"/>
      <c r="F24" s="183"/>
    </row>
    <row r="25" ht="15.0" customHeight="1">
      <c r="A25" s="172" t="s">
        <v>53</v>
      </c>
      <c r="B25" s="177" t="s">
        <v>2466</v>
      </c>
      <c r="C25" s="172" t="s">
        <v>56</v>
      </c>
      <c r="D25" s="183"/>
      <c r="E25" s="183"/>
      <c r="F25" s="183"/>
    </row>
    <row r="26" ht="15.0" customHeight="1">
      <c r="A26" s="172" t="s">
        <v>53</v>
      </c>
      <c r="B26" s="177" t="s">
        <v>2467</v>
      </c>
      <c r="C26" s="172" t="s">
        <v>56</v>
      </c>
      <c r="D26" s="183"/>
      <c r="E26" s="183"/>
      <c r="F26" s="183"/>
    </row>
    <row r="27" ht="15.0" customHeight="1">
      <c r="A27" s="172" t="s">
        <v>53</v>
      </c>
      <c r="B27" s="177" t="s">
        <v>2468</v>
      </c>
      <c r="C27" s="172" t="s">
        <v>56</v>
      </c>
      <c r="D27" s="183"/>
      <c r="E27" s="183"/>
      <c r="F27" s="183"/>
    </row>
    <row r="28" ht="15.0" customHeight="1">
      <c r="A28" s="172" t="s">
        <v>53</v>
      </c>
      <c r="B28" s="177" t="s">
        <v>2469</v>
      </c>
      <c r="C28" s="172" t="s">
        <v>56</v>
      </c>
      <c r="D28" s="183"/>
      <c r="E28" s="183"/>
      <c r="F28" s="183"/>
    </row>
    <row r="29" ht="15.0" customHeight="1">
      <c r="A29" s="172" t="s">
        <v>53</v>
      </c>
      <c r="B29" s="177" t="s">
        <v>2470</v>
      </c>
      <c r="C29" s="172" t="s">
        <v>56</v>
      </c>
      <c r="D29" s="183"/>
      <c r="E29" s="183"/>
      <c r="F29" s="183"/>
    </row>
    <row r="30" ht="15.0" customHeight="1">
      <c r="A30" s="172" t="s">
        <v>53</v>
      </c>
      <c r="B30" s="177" t="s">
        <v>2471</v>
      </c>
      <c r="C30" s="172" t="s">
        <v>56</v>
      </c>
      <c r="D30" s="183"/>
      <c r="E30" s="183"/>
      <c r="F30" s="183"/>
    </row>
    <row r="31" ht="15.0" customHeight="1">
      <c r="A31" s="172" t="s">
        <v>53</v>
      </c>
      <c r="B31" s="177" t="s">
        <v>2472</v>
      </c>
      <c r="C31" s="182"/>
      <c r="D31" s="183"/>
      <c r="E31" s="183"/>
      <c r="F31" s="183"/>
    </row>
    <row r="32" ht="15.0" customHeight="1">
      <c r="A32" s="172" t="s">
        <v>53</v>
      </c>
      <c r="B32" s="177" t="s">
        <v>2473</v>
      </c>
      <c r="C32" s="182"/>
      <c r="D32" s="183"/>
      <c r="E32" s="183"/>
      <c r="F32" s="183"/>
    </row>
    <row r="33" ht="15.0" customHeight="1">
      <c r="A33" s="172" t="s">
        <v>53</v>
      </c>
      <c r="B33" s="177" t="s">
        <v>2474</v>
      </c>
      <c r="C33" s="182"/>
      <c r="D33" s="183"/>
      <c r="E33" s="183"/>
      <c r="F33" s="183"/>
    </row>
    <row r="34" ht="15.0" customHeight="1">
      <c r="A34" s="172" t="s">
        <v>53</v>
      </c>
      <c r="B34" s="177" t="s">
        <v>2475</v>
      </c>
      <c r="C34" s="182"/>
      <c r="D34" s="183"/>
      <c r="E34" s="183"/>
      <c r="F34" s="183"/>
    </row>
    <row r="35" ht="15.0" customHeight="1">
      <c r="A35" s="172" t="s">
        <v>53</v>
      </c>
      <c r="B35" s="177" t="s">
        <v>2476</v>
      </c>
      <c r="C35" s="182"/>
      <c r="D35" s="183"/>
      <c r="E35" s="183"/>
      <c r="F35" s="183"/>
    </row>
    <row r="36" ht="15.0" customHeight="1">
      <c r="A36" s="172" t="s">
        <v>53</v>
      </c>
      <c r="B36" s="177" t="s">
        <v>2477</v>
      </c>
      <c r="C36" s="182"/>
      <c r="D36" s="183"/>
      <c r="E36" s="183"/>
      <c r="F36" s="183"/>
    </row>
    <row r="37" ht="15.0" customHeight="1">
      <c r="A37" s="172" t="s">
        <v>53</v>
      </c>
      <c r="B37" s="177" t="s">
        <v>2478</v>
      </c>
      <c r="C37" s="182"/>
      <c r="D37" s="183"/>
      <c r="E37" s="183"/>
      <c r="F37" s="183"/>
    </row>
    <row r="38" ht="15.0" customHeight="1">
      <c r="A38" s="172" t="s">
        <v>53</v>
      </c>
      <c r="B38" s="177" t="s">
        <v>2479</v>
      </c>
      <c r="C38" s="172" t="s">
        <v>56</v>
      </c>
      <c r="D38" s="183"/>
      <c r="E38" s="183"/>
      <c r="F38" s="183"/>
    </row>
    <row r="39" ht="15.0" customHeight="1">
      <c r="A39" s="182"/>
      <c r="B39" s="177" t="s">
        <v>2480</v>
      </c>
      <c r="C39" s="182"/>
      <c r="D39" s="183"/>
      <c r="E39" s="183"/>
      <c r="F39" s="183"/>
    </row>
    <row r="40" ht="15.0" customHeight="1">
      <c r="A40" s="182"/>
      <c r="B40" s="177" t="s">
        <v>2481</v>
      </c>
      <c r="C40" s="182"/>
      <c r="D40" s="183"/>
      <c r="E40" s="183"/>
      <c r="F40" s="183"/>
    </row>
    <row r="41" ht="15.0" customHeight="1">
      <c r="A41" s="182"/>
      <c r="B41" s="177" t="s">
        <v>2482</v>
      </c>
      <c r="C41" s="182"/>
      <c r="D41" s="183"/>
      <c r="E41" s="183"/>
      <c r="F41" s="183"/>
    </row>
    <row r="42" ht="15.0" customHeight="1">
      <c r="A42" s="182"/>
      <c r="B42" s="183"/>
      <c r="C42" s="182"/>
      <c r="D42" s="183"/>
      <c r="E42" s="183"/>
      <c r="F42" s="183"/>
    </row>
    <row r="43" ht="15.0" customHeight="1">
      <c r="A43" s="182"/>
      <c r="B43" s="183"/>
      <c r="C43" s="182"/>
      <c r="D43" s="183"/>
      <c r="E43" s="183"/>
      <c r="F43" s="183"/>
    </row>
    <row r="44" ht="15.0" customHeight="1">
      <c r="A44" s="182"/>
      <c r="B44" s="183"/>
      <c r="C44" s="182"/>
      <c r="D44" s="183"/>
      <c r="E44" s="183"/>
      <c r="F44" s="183"/>
    </row>
    <row r="45" ht="15.0" customHeight="1">
      <c r="A45" s="182"/>
      <c r="B45" s="183"/>
      <c r="C45" s="182"/>
      <c r="D45" s="183"/>
      <c r="E45" s="183"/>
      <c r="F45" s="183"/>
    </row>
    <row r="46" ht="15.0" customHeight="1">
      <c r="A46" s="182"/>
      <c r="B46" s="183"/>
      <c r="C46" s="182"/>
      <c r="D46" s="183"/>
      <c r="E46" s="183"/>
      <c r="F46" s="183"/>
    </row>
    <row r="47" ht="15.0" customHeight="1">
      <c r="A47" s="182"/>
      <c r="B47" s="183"/>
      <c r="C47" s="182"/>
      <c r="D47" s="183"/>
      <c r="E47" s="183"/>
      <c r="F47" s="183"/>
    </row>
    <row r="48" ht="15.0" customHeight="1">
      <c r="A48" s="182"/>
      <c r="B48" s="183"/>
      <c r="C48" s="182"/>
      <c r="D48" s="183"/>
      <c r="E48" s="183"/>
      <c r="F48" s="183"/>
    </row>
    <row r="49" ht="15.0" customHeight="1">
      <c r="A49" s="182"/>
      <c r="B49" s="183"/>
      <c r="C49" s="182"/>
      <c r="D49" s="183"/>
      <c r="E49" s="183"/>
      <c r="F49" s="183"/>
    </row>
    <row r="50" ht="15.0" customHeight="1">
      <c r="A50" s="182"/>
      <c r="B50" s="183"/>
      <c r="C50" s="182"/>
      <c r="D50" s="183"/>
      <c r="E50" s="183"/>
      <c r="F50" s="183"/>
    </row>
    <row r="51" ht="15.0" customHeight="1">
      <c r="A51" s="182"/>
      <c r="B51" s="183"/>
      <c r="C51" s="182"/>
      <c r="D51" s="183"/>
      <c r="E51" s="183"/>
      <c r="F51" s="183"/>
    </row>
    <row r="52" ht="15.0" customHeight="1">
      <c r="A52" s="182"/>
      <c r="B52" s="183"/>
      <c r="C52" s="182"/>
      <c r="D52" s="183"/>
      <c r="E52" s="183"/>
      <c r="F52" s="183"/>
    </row>
    <row r="53" ht="15.0" customHeight="1">
      <c r="A53" s="182"/>
      <c r="B53" s="183"/>
      <c r="C53" s="182"/>
      <c r="D53" s="183"/>
      <c r="E53" s="183"/>
      <c r="F53" s="183"/>
    </row>
    <row r="54" ht="15.0" customHeight="1">
      <c r="A54" s="182"/>
      <c r="B54" s="183"/>
      <c r="C54" s="182"/>
      <c r="D54" s="183"/>
      <c r="E54" s="183"/>
      <c r="F54" s="183"/>
    </row>
    <row r="55" ht="15.0" customHeight="1">
      <c r="A55" s="182"/>
      <c r="B55" s="183"/>
      <c r="C55" s="182"/>
      <c r="D55" s="183"/>
      <c r="E55" s="183"/>
      <c r="F55" s="18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2.75"/>
  <cols>
    <col customWidth="1" min="1" max="1" width="23.57"/>
    <col customWidth="1" min="2" max="2" width="12.57"/>
    <col customWidth="1" min="3" max="3" width="31.57"/>
    <col customWidth="1" min="4" max="4" width="42.14"/>
    <col customWidth="1" min="5" max="5" width="40.0"/>
    <col customWidth="1" min="6" max="6" width="13.29"/>
    <col customWidth="1" min="7" max="7" width="19.43"/>
    <col customWidth="1" min="8" max="8" width="13.86"/>
    <col customWidth="1" min="9" max="9" width="54.71"/>
    <col customWidth="1" min="10" max="10" width="10.71"/>
    <col customWidth="1" min="11" max="11" width="21.0"/>
    <col customWidth="1" min="12" max="13" width="17.29"/>
  </cols>
  <sheetData>
    <row r="1">
      <c r="B1" s="1112"/>
      <c r="C1" s="659"/>
      <c r="D1" s="129"/>
      <c r="E1" s="129"/>
      <c r="F1" s="129"/>
      <c r="G1" s="770"/>
      <c r="H1" s="129"/>
      <c r="I1" s="129"/>
    </row>
    <row r="2">
      <c r="A2" s="1220" t="s">
        <v>10</v>
      </c>
      <c r="B2" s="1221" t="s">
        <v>2483</v>
      </c>
      <c r="C2" s="1222" t="s">
        <v>2484</v>
      </c>
      <c r="D2" s="1222" t="s">
        <v>2485</v>
      </c>
      <c r="E2" s="1222" t="s">
        <v>2486</v>
      </c>
      <c r="F2" s="1222" t="s">
        <v>2487</v>
      </c>
      <c r="G2" s="1221" t="s">
        <v>2488</v>
      </c>
      <c r="H2" s="1223" t="s">
        <v>2489</v>
      </c>
      <c r="I2" s="1223" t="s">
        <v>2490</v>
      </c>
      <c r="J2" s="1224" t="s">
        <v>2491</v>
      </c>
      <c r="K2" s="1224" t="s">
        <v>2492</v>
      </c>
      <c r="L2" s="1224" t="s">
        <v>2493</v>
      </c>
      <c r="M2" s="1224" t="s">
        <v>2494</v>
      </c>
    </row>
    <row r="3">
      <c r="A3" s="1225" t="s">
        <v>458</v>
      </c>
      <c r="B3" s="1226">
        <v>41238.0</v>
      </c>
      <c r="C3" s="1227" t="s">
        <v>2495</v>
      </c>
      <c r="D3" s="1228" t="s">
        <v>2496</v>
      </c>
      <c r="E3" s="1228" t="s">
        <v>2497</v>
      </c>
      <c r="F3" s="1229" t="s">
        <v>2497</v>
      </c>
      <c r="G3" s="1230">
        <v>1.0</v>
      </c>
      <c r="H3" s="1229" t="s">
        <v>2498</v>
      </c>
      <c r="I3" s="1229" t="s">
        <v>1951</v>
      </c>
      <c r="J3" s="1229">
        <v>1.0</v>
      </c>
      <c r="K3" s="721" t="s">
        <v>63</v>
      </c>
      <c r="L3" s="721" t="s">
        <v>63</v>
      </c>
      <c r="M3" s="1231"/>
    </row>
    <row r="4">
      <c r="A4" s="1232" t="s">
        <v>471</v>
      </c>
      <c r="B4" s="1233">
        <v>41234.0</v>
      </c>
      <c r="C4" s="1234" t="s">
        <v>2495</v>
      </c>
      <c r="D4" s="1229" t="s">
        <v>2496</v>
      </c>
      <c r="E4" s="1229" t="s">
        <v>2497</v>
      </c>
      <c r="F4" s="459" t="s">
        <v>2497</v>
      </c>
      <c r="G4" s="1235">
        <v>1.0</v>
      </c>
      <c r="H4" s="459" t="s">
        <v>2498</v>
      </c>
      <c r="I4" s="459" t="s">
        <v>2499</v>
      </c>
      <c r="J4" s="459">
        <v>1.0</v>
      </c>
      <c r="K4" s="625" t="s">
        <v>63</v>
      </c>
      <c r="L4" s="625" t="s">
        <v>63</v>
      </c>
    </row>
    <row r="5">
      <c r="A5" s="1236" t="s">
        <v>482</v>
      </c>
      <c r="B5" s="1237">
        <v>41259.0</v>
      </c>
      <c r="C5" s="1234" t="s">
        <v>2495</v>
      </c>
      <c r="D5" s="1229" t="s">
        <v>2500</v>
      </c>
      <c r="E5" s="1238" t="s">
        <v>2501</v>
      </c>
      <c r="F5" s="1229" t="s">
        <v>2495</v>
      </c>
      <c r="G5" s="1230">
        <v>2.0</v>
      </c>
      <c r="H5" s="1229" t="s">
        <v>2498</v>
      </c>
      <c r="I5" s="1229" t="s">
        <v>2502</v>
      </c>
      <c r="J5" s="1229">
        <v>1.0</v>
      </c>
      <c r="K5" s="721" t="s">
        <v>2503</v>
      </c>
      <c r="L5" s="721" t="s">
        <v>63</v>
      </c>
      <c r="M5" s="1231"/>
    </row>
    <row r="6">
      <c r="A6" s="1239" t="s">
        <v>491</v>
      </c>
      <c r="B6" s="1240">
        <v>41252.0</v>
      </c>
      <c r="C6" s="1241" t="s">
        <v>2495</v>
      </c>
      <c r="D6" s="1242" t="s">
        <v>2504</v>
      </c>
      <c r="E6" s="1242" t="s">
        <v>2497</v>
      </c>
      <c r="F6" s="1242" t="s">
        <v>2497</v>
      </c>
      <c r="G6" s="1243">
        <v>2.0</v>
      </c>
      <c r="H6" s="1242" t="s">
        <v>2498</v>
      </c>
      <c r="I6" s="1242" t="s">
        <v>2505</v>
      </c>
      <c r="J6" s="1244"/>
      <c r="K6" s="234"/>
      <c r="L6" s="234"/>
      <c r="M6" s="234"/>
    </row>
    <row r="7">
      <c r="A7" s="1232" t="s">
        <v>499</v>
      </c>
      <c r="B7" s="1233">
        <v>41251.0</v>
      </c>
      <c r="C7" s="1245" t="s">
        <v>2495</v>
      </c>
      <c r="D7" s="459" t="s">
        <v>2506</v>
      </c>
      <c r="E7" s="459" t="s">
        <v>2497</v>
      </c>
      <c r="F7" s="459" t="s">
        <v>2497</v>
      </c>
      <c r="G7" s="1235">
        <v>2.0</v>
      </c>
      <c r="H7" s="459" t="s">
        <v>2498</v>
      </c>
      <c r="I7" s="459" t="s">
        <v>2507</v>
      </c>
      <c r="J7" s="459">
        <v>1.0</v>
      </c>
      <c r="K7" s="625" t="s">
        <v>63</v>
      </c>
      <c r="L7" s="625" t="s">
        <v>63</v>
      </c>
    </row>
    <row r="8">
      <c r="A8" s="1232" t="s">
        <v>511</v>
      </c>
      <c r="B8" s="1233">
        <v>41259.0</v>
      </c>
      <c r="C8" s="1245" t="s">
        <v>2495</v>
      </c>
      <c r="D8" s="459" t="s">
        <v>2508</v>
      </c>
      <c r="E8" s="459" t="s">
        <v>2497</v>
      </c>
      <c r="F8" s="459" t="s">
        <v>2497</v>
      </c>
      <c r="G8" s="1235">
        <v>1.0</v>
      </c>
      <c r="H8" s="459" t="s">
        <v>2498</v>
      </c>
      <c r="I8" s="459" t="s">
        <v>2509</v>
      </c>
      <c r="J8" s="459">
        <v>1.0</v>
      </c>
      <c r="K8" s="625" t="s">
        <v>63</v>
      </c>
      <c r="L8" s="625" t="s">
        <v>63</v>
      </c>
    </row>
    <row r="9">
      <c r="A9" s="1246" t="s">
        <v>519</v>
      </c>
      <c r="B9" s="1247">
        <v>41502.0</v>
      </c>
      <c r="C9" s="1245" t="s">
        <v>2495</v>
      </c>
      <c r="D9" s="459" t="s">
        <v>2508</v>
      </c>
      <c r="E9" s="459" t="s">
        <v>2497</v>
      </c>
      <c r="F9" s="459" t="s">
        <v>2497</v>
      </c>
      <c r="G9" s="1235">
        <v>1.0</v>
      </c>
      <c r="H9" s="459" t="s">
        <v>2498</v>
      </c>
      <c r="I9" s="459" t="s">
        <v>1848</v>
      </c>
      <c r="J9" s="459">
        <v>1.0</v>
      </c>
      <c r="K9" s="625" t="s">
        <v>63</v>
      </c>
    </row>
    <row r="10">
      <c r="A10" s="1246" t="s">
        <v>532</v>
      </c>
      <c r="B10" s="1247">
        <v>41541.0</v>
      </c>
      <c r="C10" s="1245" t="s">
        <v>2495</v>
      </c>
      <c r="D10" s="459" t="s">
        <v>2510</v>
      </c>
      <c r="E10" s="459" t="s">
        <v>2497</v>
      </c>
      <c r="F10" s="459" t="s">
        <v>2497</v>
      </c>
      <c r="G10" s="1235">
        <v>1.0</v>
      </c>
      <c r="H10" s="459" t="s">
        <v>2498</v>
      </c>
      <c r="I10" s="459" t="s">
        <v>2511</v>
      </c>
      <c r="J10" s="459">
        <v>0.0</v>
      </c>
      <c r="K10" s="625" t="s">
        <v>63</v>
      </c>
    </row>
    <row r="11">
      <c r="A11" s="1232" t="s">
        <v>547</v>
      </c>
      <c r="B11" s="1233">
        <v>41219.0</v>
      </c>
      <c r="C11" s="1245" t="s">
        <v>2495</v>
      </c>
      <c r="D11" s="459" t="s">
        <v>2512</v>
      </c>
      <c r="E11" s="459" t="s">
        <v>2497</v>
      </c>
      <c r="F11" s="459" t="s">
        <v>2497</v>
      </c>
      <c r="G11" s="1235">
        <v>1.0</v>
      </c>
      <c r="H11" s="459" t="s">
        <v>2498</v>
      </c>
      <c r="I11" s="459" t="s">
        <v>2513</v>
      </c>
      <c r="J11" s="459">
        <v>0.0</v>
      </c>
      <c r="K11" s="625" t="s">
        <v>63</v>
      </c>
      <c r="L11" s="625" t="s">
        <v>63</v>
      </c>
    </row>
    <row r="12">
      <c r="A12" s="1232" t="s">
        <v>556</v>
      </c>
      <c r="B12" s="1233">
        <v>41216.0</v>
      </c>
      <c r="C12" s="1245" t="s">
        <v>2495</v>
      </c>
      <c r="D12" s="459" t="s">
        <v>2514</v>
      </c>
      <c r="E12" s="459" t="s">
        <v>2515</v>
      </c>
      <c r="F12" s="459" t="s">
        <v>2495</v>
      </c>
      <c r="G12" s="1235">
        <v>1.0</v>
      </c>
      <c r="H12" s="459" t="s">
        <v>2498</v>
      </c>
      <c r="I12" s="459" t="s">
        <v>2516</v>
      </c>
      <c r="J12" s="459">
        <v>1.0</v>
      </c>
      <c r="K12" s="625" t="s">
        <v>63</v>
      </c>
      <c r="L12" s="625" t="s">
        <v>63</v>
      </c>
    </row>
    <row r="13">
      <c r="A13" s="1232" t="s">
        <v>566</v>
      </c>
      <c r="B13" s="1233">
        <v>41234.0</v>
      </c>
      <c r="C13" s="1245" t="s">
        <v>2495</v>
      </c>
      <c r="D13" s="459" t="s">
        <v>2508</v>
      </c>
      <c r="E13" s="1248" t="s">
        <v>2517</v>
      </c>
      <c r="F13" s="459" t="s">
        <v>2497</v>
      </c>
      <c r="G13" s="1235">
        <v>1.0</v>
      </c>
      <c r="H13" s="459" t="s">
        <v>2498</v>
      </c>
      <c r="I13" s="459" t="s">
        <v>1951</v>
      </c>
      <c r="J13" s="459">
        <v>1.0</v>
      </c>
      <c r="K13" s="755" t="s">
        <v>2518</v>
      </c>
      <c r="L13" s="625" t="s">
        <v>63</v>
      </c>
    </row>
    <row r="14">
      <c r="A14" s="1232" t="s">
        <v>574</v>
      </c>
      <c r="B14" s="1233">
        <v>41234.0</v>
      </c>
      <c r="C14" s="1245" t="s">
        <v>2495</v>
      </c>
      <c r="D14" s="459" t="s">
        <v>2508</v>
      </c>
      <c r="E14" s="459" t="s">
        <v>2497</v>
      </c>
      <c r="F14" s="459" t="s">
        <v>2497</v>
      </c>
      <c r="G14" s="1235">
        <v>2.0</v>
      </c>
      <c r="H14" s="459" t="s">
        <v>2498</v>
      </c>
      <c r="I14" s="459" t="s">
        <v>2519</v>
      </c>
      <c r="J14" s="459">
        <v>1.0</v>
      </c>
      <c r="K14" s="625" t="s">
        <v>63</v>
      </c>
      <c r="L14" s="625" t="s">
        <v>63</v>
      </c>
    </row>
    <row r="15">
      <c r="A15" s="1232" t="s">
        <v>588</v>
      </c>
      <c r="B15" s="1233">
        <v>41244.0</v>
      </c>
      <c r="C15" s="1245" t="s">
        <v>2495</v>
      </c>
      <c r="D15" s="459" t="s">
        <v>2520</v>
      </c>
      <c r="E15" s="1248" t="s">
        <v>2521</v>
      </c>
      <c r="F15" s="459" t="s">
        <v>2497</v>
      </c>
      <c r="G15" s="1235">
        <v>1.0</v>
      </c>
      <c r="H15" s="459" t="s">
        <v>2498</v>
      </c>
      <c r="I15" s="459" t="s">
        <v>1951</v>
      </c>
      <c r="J15" s="459">
        <v>1.0</v>
      </c>
      <c r="K15" s="625" t="s">
        <v>63</v>
      </c>
      <c r="L15" s="625" t="s">
        <v>63</v>
      </c>
    </row>
    <row r="16">
      <c r="A16" s="1232" t="s">
        <v>598</v>
      </c>
      <c r="B16" s="1233">
        <v>41252.0</v>
      </c>
      <c r="C16" s="1245" t="s">
        <v>2495</v>
      </c>
      <c r="D16" s="459" t="s">
        <v>2520</v>
      </c>
      <c r="E16" s="459" t="s">
        <v>2522</v>
      </c>
      <c r="F16" s="459" t="s">
        <v>2497</v>
      </c>
      <c r="G16" s="1235">
        <v>1.0</v>
      </c>
      <c r="H16" s="459" t="s">
        <v>2498</v>
      </c>
      <c r="I16" s="459" t="s">
        <v>1951</v>
      </c>
      <c r="J16" s="459">
        <v>1.0</v>
      </c>
      <c r="K16" s="625" t="s">
        <v>63</v>
      </c>
      <c r="L16" s="625" t="s">
        <v>63</v>
      </c>
    </row>
    <row r="17">
      <c r="A17" s="1232" t="s">
        <v>608</v>
      </c>
      <c r="B17" s="1233">
        <v>41258.0</v>
      </c>
      <c r="C17" s="1245" t="s">
        <v>2495</v>
      </c>
      <c r="D17" s="459" t="s">
        <v>2508</v>
      </c>
      <c r="E17" s="459" t="s">
        <v>2497</v>
      </c>
      <c r="F17" s="459" t="s">
        <v>2497</v>
      </c>
      <c r="G17" s="1235">
        <v>1.0</v>
      </c>
      <c r="H17" s="459" t="s">
        <v>2498</v>
      </c>
      <c r="I17" s="459" t="s">
        <v>2523</v>
      </c>
      <c r="J17" s="459">
        <v>1.0</v>
      </c>
      <c r="K17" s="625" t="s">
        <v>63</v>
      </c>
      <c r="L17" s="625" t="s">
        <v>63</v>
      </c>
    </row>
    <row r="18">
      <c r="A18" s="1232" t="s">
        <v>617</v>
      </c>
      <c r="B18" s="1233">
        <v>41216.0</v>
      </c>
      <c r="C18" s="1245" t="s">
        <v>2495</v>
      </c>
      <c r="D18" s="459" t="s">
        <v>2524</v>
      </c>
      <c r="E18" s="459" t="s">
        <v>2497</v>
      </c>
      <c r="F18" s="459" t="s">
        <v>2497</v>
      </c>
      <c r="G18" s="1235">
        <v>1.0</v>
      </c>
      <c r="H18" s="459" t="s">
        <v>2498</v>
      </c>
      <c r="I18" s="459" t="s">
        <v>1951</v>
      </c>
      <c r="J18" s="459">
        <v>0.0</v>
      </c>
      <c r="K18" s="625" t="s">
        <v>63</v>
      </c>
      <c r="L18" s="625" t="s">
        <v>63</v>
      </c>
    </row>
    <row r="19">
      <c r="A19" s="1232" t="s">
        <v>624</v>
      </c>
      <c r="B19" s="1233">
        <v>41217.0</v>
      </c>
      <c r="C19" s="1245" t="s">
        <v>2495</v>
      </c>
      <c r="D19" s="459" t="s">
        <v>2508</v>
      </c>
      <c r="E19" s="459" t="s">
        <v>2497</v>
      </c>
      <c r="F19" s="459" t="s">
        <v>2497</v>
      </c>
      <c r="G19" s="1235">
        <v>1.0</v>
      </c>
      <c r="H19" s="459" t="s">
        <v>2498</v>
      </c>
      <c r="I19" s="459" t="s">
        <v>1951</v>
      </c>
      <c r="J19" s="459">
        <v>1.0</v>
      </c>
      <c r="K19" s="625" t="s">
        <v>63</v>
      </c>
      <c r="L19" s="625" t="s">
        <v>63</v>
      </c>
    </row>
    <row r="20">
      <c r="A20" s="1232" t="s">
        <v>632</v>
      </c>
      <c r="B20" s="1233">
        <v>41224.0</v>
      </c>
      <c r="C20" s="1245" t="s">
        <v>2495</v>
      </c>
      <c r="D20" s="459" t="s">
        <v>2508</v>
      </c>
      <c r="E20" s="1248" t="s">
        <v>2525</v>
      </c>
      <c r="F20" s="459" t="s">
        <v>2495</v>
      </c>
      <c r="G20" s="1235">
        <v>1.0</v>
      </c>
      <c r="H20" s="459" t="s">
        <v>2498</v>
      </c>
      <c r="I20" s="459" t="s">
        <v>1951</v>
      </c>
      <c r="J20" s="459">
        <v>1.0</v>
      </c>
      <c r="K20" s="1249" t="s">
        <v>2526</v>
      </c>
      <c r="L20" s="625" t="s">
        <v>2527</v>
      </c>
    </row>
    <row r="21">
      <c r="A21" s="1232" t="s">
        <v>645</v>
      </c>
      <c r="B21" s="1233">
        <v>41259.0</v>
      </c>
      <c r="C21" s="1245" t="s">
        <v>2495</v>
      </c>
      <c r="D21" s="459" t="s">
        <v>2520</v>
      </c>
      <c r="E21" s="459" t="s">
        <v>2497</v>
      </c>
      <c r="F21" s="459" t="s">
        <v>2497</v>
      </c>
      <c r="G21" s="1235">
        <v>1.0</v>
      </c>
      <c r="H21" s="459" t="s">
        <v>2498</v>
      </c>
      <c r="I21" s="459" t="s">
        <v>1951</v>
      </c>
      <c r="J21" s="459">
        <v>1.0</v>
      </c>
      <c r="K21" s="625" t="s">
        <v>63</v>
      </c>
      <c r="L21" s="625" t="s">
        <v>63</v>
      </c>
    </row>
    <row r="22">
      <c r="A22" s="1232" t="s">
        <v>654</v>
      </c>
      <c r="B22" s="1233">
        <v>41238.0</v>
      </c>
      <c r="C22" s="1245" t="s">
        <v>2495</v>
      </c>
      <c r="D22" s="459" t="s">
        <v>2520</v>
      </c>
      <c r="E22" s="1248" t="s">
        <v>2521</v>
      </c>
      <c r="F22" s="459" t="s">
        <v>2497</v>
      </c>
      <c r="G22" s="1235">
        <v>1.0</v>
      </c>
      <c r="H22" s="459" t="s">
        <v>2498</v>
      </c>
      <c r="I22" s="459" t="s">
        <v>1951</v>
      </c>
      <c r="J22" s="459">
        <v>1.0</v>
      </c>
      <c r="K22" s="625" t="s">
        <v>63</v>
      </c>
      <c r="L22" s="625" t="s">
        <v>63</v>
      </c>
    </row>
    <row r="23">
      <c r="A23" s="1239" t="s">
        <v>665</v>
      </c>
      <c r="B23" s="1240">
        <v>41252.0</v>
      </c>
      <c r="C23" s="1250"/>
      <c r="D23" s="1244"/>
      <c r="E23" s="1244"/>
      <c r="F23" s="1244"/>
      <c r="G23" s="1251"/>
      <c r="H23" s="1244"/>
      <c r="I23" s="1242" t="s">
        <v>2528</v>
      </c>
      <c r="J23" s="1244"/>
      <c r="K23" s="234"/>
      <c r="L23" s="234"/>
      <c r="M23" s="234"/>
    </row>
    <row r="24">
      <c r="A24" s="1232" t="s">
        <v>667</v>
      </c>
      <c r="B24" s="1233">
        <v>41251.0</v>
      </c>
      <c r="C24" s="1245" t="s">
        <v>2495</v>
      </c>
      <c r="D24" s="459" t="s">
        <v>2529</v>
      </c>
      <c r="E24" s="459" t="s">
        <v>2530</v>
      </c>
      <c r="F24" s="459" t="s">
        <v>2495</v>
      </c>
      <c r="G24" s="1235">
        <v>1.0</v>
      </c>
      <c r="H24" s="459" t="s">
        <v>2498</v>
      </c>
      <c r="I24" s="459" t="s">
        <v>2531</v>
      </c>
      <c r="J24" s="459">
        <v>1.0</v>
      </c>
      <c r="K24" s="625" t="s">
        <v>63</v>
      </c>
      <c r="L24" s="625" t="s">
        <v>63</v>
      </c>
    </row>
    <row r="25">
      <c r="A25" s="1252" t="s">
        <v>675</v>
      </c>
      <c r="B25" s="1253">
        <v>41280.0</v>
      </c>
      <c r="C25" s="1254" t="s">
        <v>2495</v>
      </c>
      <c r="D25" s="1255" t="s">
        <v>2508</v>
      </c>
      <c r="E25" s="1255" t="s">
        <v>2497</v>
      </c>
      <c r="F25" s="1255" t="s">
        <v>2497</v>
      </c>
      <c r="G25" s="1256">
        <v>1.0</v>
      </c>
      <c r="H25" s="1255" t="s">
        <v>2498</v>
      </c>
      <c r="I25" s="1255" t="s">
        <v>1951</v>
      </c>
      <c r="J25" s="1255">
        <v>1.0</v>
      </c>
      <c r="K25" s="1224" t="s">
        <v>63</v>
      </c>
      <c r="L25" s="1224" t="s">
        <v>63</v>
      </c>
      <c r="M25" s="1257"/>
    </row>
    <row r="26">
      <c r="A26" s="1225" t="s">
        <v>691</v>
      </c>
      <c r="B26" s="1226">
        <v>41398.0</v>
      </c>
      <c r="C26" s="1234" t="s">
        <v>2495</v>
      </c>
      <c r="D26" s="1229" t="s">
        <v>2520</v>
      </c>
      <c r="E26" s="1229" t="s">
        <v>2497</v>
      </c>
      <c r="F26" s="1229" t="s">
        <v>2497</v>
      </c>
      <c r="G26" s="1230">
        <v>2.0</v>
      </c>
      <c r="H26" s="1229" t="s">
        <v>2498</v>
      </c>
      <c r="I26" s="1229" t="s">
        <v>2532</v>
      </c>
      <c r="J26" s="1229">
        <v>1.0</v>
      </c>
      <c r="K26" s="721" t="s">
        <v>63</v>
      </c>
      <c r="L26" s="721" t="s">
        <v>63</v>
      </c>
      <c r="M26" s="1231"/>
    </row>
    <row r="27">
      <c r="A27" s="1232" t="s">
        <v>703</v>
      </c>
      <c r="B27" s="1233">
        <v>41427.0</v>
      </c>
      <c r="C27" s="1245" t="s">
        <v>2495</v>
      </c>
      <c r="D27" s="459" t="s">
        <v>2508</v>
      </c>
      <c r="E27" s="459" t="s">
        <v>2533</v>
      </c>
      <c r="F27" s="459" t="s">
        <v>2497</v>
      </c>
      <c r="G27" s="1235">
        <v>1.0</v>
      </c>
      <c r="H27" s="459" t="s">
        <v>2498</v>
      </c>
      <c r="I27" s="459" t="s">
        <v>2534</v>
      </c>
      <c r="J27" s="459">
        <v>1.0</v>
      </c>
      <c r="K27" s="625" t="s">
        <v>63</v>
      </c>
      <c r="L27" s="625" t="s">
        <v>63</v>
      </c>
    </row>
    <row r="28">
      <c r="A28" s="1246" t="s">
        <v>713</v>
      </c>
      <c r="B28" s="1247">
        <v>41342.0</v>
      </c>
      <c r="C28" s="1245" t="s">
        <v>2495</v>
      </c>
      <c r="D28" s="459" t="s">
        <v>2535</v>
      </c>
      <c r="E28" s="459" t="s">
        <v>2536</v>
      </c>
      <c r="F28" s="459" t="s">
        <v>2497</v>
      </c>
      <c r="G28" s="1235">
        <v>1.0</v>
      </c>
      <c r="H28" s="459" t="s">
        <v>2498</v>
      </c>
      <c r="I28" s="459" t="s">
        <v>1951</v>
      </c>
      <c r="J28" s="459">
        <v>1.0</v>
      </c>
      <c r="K28" s="625" t="s">
        <v>63</v>
      </c>
    </row>
    <row r="29">
      <c r="A29" s="1232" t="s">
        <v>721</v>
      </c>
      <c r="B29" s="1233">
        <v>41478.0</v>
      </c>
      <c r="C29" s="1245" t="s">
        <v>2495</v>
      </c>
      <c r="D29" s="459" t="s">
        <v>2537</v>
      </c>
      <c r="E29" s="459" t="s">
        <v>2538</v>
      </c>
      <c r="F29" s="459" t="s">
        <v>2495</v>
      </c>
      <c r="G29" s="1235">
        <v>2.0</v>
      </c>
      <c r="H29" s="459" t="s">
        <v>2498</v>
      </c>
      <c r="I29" s="459" t="s">
        <v>2539</v>
      </c>
      <c r="J29" s="459">
        <v>1.0</v>
      </c>
      <c r="K29" s="625" t="s">
        <v>63</v>
      </c>
      <c r="L29" s="625" t="s">
        <v>63</v>
      </c>
    </row>
    <row r="30">
      <c r="A30" s="1232" t="s">
        <v>730</v>
      </c>
      <c r="B30" s="1233">
        <v>41501.0</v>
      </c>
      <c r="C30" s="1245" t="s">
        <v>2495</v>
      </c>
      <c r="D30" s="459" t="s">
        <v>2508</v>
      </c>
      <c r="E30" s="1248" t="s">
        <v>2540</v>
      </c>
      <c r="F30" s="459" t="s">
        <v>2497</v>
      </c>
      <c r="G30" s="1235">
        <v>1.0</v>
      </c>
      <c r="H30" s="459" t="s">
        <v>2498</v>
      </c>
      <c r="I30" s="459" t="s">
        <v>1951</v>
      </c>
      <c r="J30" s="459">
        <v>1.0</v>
      </c>
      <c r="K30" s="625" t="s">
        <v>63</v>
      </c>
      <c r="L30" s="625" t="s">
        <v>63</v>
      </c>
    </row>
    <row r="31">
      <c r="A31" s="1232" t="s">
        <v>743</v>
      </c>
      <c r="B31" s="1233">
        <v>41480.0</v>
      </c>
      <c r="C31" s="1245" t="s">
        <v>2495</v>
      </c>
      <c r="D31" s="459" t="s">
        <v>2541</v>
      </c>
      <c r="E31" s="459" t="s">
        <v>2530</v>
      </c>
      <c r="F31" s="459" t="s">
        <v>2495</v>
      </c>
      <c r="G31" s="1235">
        <v>1.0</v>
      </c>
      <c r="H31" s="459" t="s">
        <v>2498</v>
      </c>
      <c r="I31" s="459" t="s">
        <v>2542</v>
      </c>
      <c r="J31" s="459">
        <v>1.0</v>
      </c>
      <c r="K31" s="625" t="s">
        <v>63</v>
      </c>
      <c r="L31" s="625" t="s">
        <v>63</v>
      </c>
    </row>
    <row r="32">
      <c r="A32" s="1232" t="s">
        <v>755</v>
      </c>
      <c r="B32" s="1233">
        <v>41399.0</v>
      </c>
      <c r="C32" s="1245" t="s">
        <v>2495</v>
      </c>
      <c r="D32" s="459" t="s">
        <v>2508</v>
      </c>
      <c r="E32" s="459" t="s">
        <v>2543</v>
      </c>
      <c r="F32" s="459" t="s">
        <v>2497</v>
      </c>
      <c r="G32" s="1235">
        <v>1.0</v>
      </c>
      <c r="H32" s="459" t="s">
        <v>2498</v>
      </c>
      <c r="I32" s="459" t="s">
        <v>2544</v>
      </c>
      <c r="J32" s="459">
        <v>1.0</v>
      </c>
      <c r="K32" s="625" t="s">
        <v>63</v>
      </c>
      <c r="L32" s="625" t="s">
        <v>63</v>
      </c>
    </row>
    <row r="33">
      <c r="A33" s="1232" t="s">
        <v>767</v>
      </c>
      <c r="B33" s="1233">
        <v>41398.0</v>
      </c>
      <c r="C33" s="1245" t="s">
        <v>2495</v>
      </c>
      <c r="D33" s="459" t="s">
        <v>2520</v>
      </c>
      <c r="E33" s="459" t="s">
        <v>2497</v>
      </c>
      <c r="F33" s="459" t="s">
        <v>2497</v>
      </c>
      <c r="G33" s="1235">
        <v>1.0</v>
      </c>
      <c r="H33" s="459" t="s">
        <v>2498</v>
      </c>
      <c r="I33" s="459" t="s">
        <v>1951</v>
      </c>
      <c r="J33" s="459">
        <v>1.0</v>
      </c>
      <c r="K33" s="625" t="s">
        <v>63</v>
      </c>
      <c r="L33" s="625" t="s">
        <v>63</v>
      </c>
    </row>
    <row r="34">
      <c r="A34" s="1232" t="s">
        <v>780</v>
      </c>
      <c r="B34" s="1233">
        <v>41398.0</v>
      </c>
      <c r="C34" s="1245" t="s">
        <v>2495</v>
      </c>
      <c r="D34" s="459" t="s">
        <v>2508</v>
      </c>
      <c r="E34" s="1258" t="s">
        <v>2545</v>
      </c>
      <c r="F34" s="459" t="s">
        <v>2497</v>
      </c>
      <c r="G34" s="1235">
        <v>1.0</v>
      </c>
      <c r="H34" s="459" t="s">
        <v>2498</v>
      </c>
      <c r="I34" s="459" t="s">
        <v>1951</v>
      </c>
      <c r="J34" s="459">
        <v>1.0</v>
      </c>
      <c r="K34" s="1249" t="s">
        <v>2546</v>
      </c>
      <c r="L34" s="625" t="s">
        <v>2527</v>
      </c>
    </row>
    <row r="35">
      <c r="A35" s="1232" t="s">
        <v>791</v>
      </c>
      <c r="B35" s="1233">
        <v>41441.0</v>
      </c>
      <c r="C35" s="1245" t="s">
        <v>2495</v>
      </c>
      <c r="D35" s="459" t="s">
        <v>2547</v>
      </c>
      <c r="E35" s="459" t="s">
        <v>2497</v>
      </c>
      <c r="F35" s="459" t="s">
        <v>2497</v>
      </c>
      <c r="G35" s="1235">
        <v>1.0</v>
      </c>
      <c r="H35" s="459" t="s">
        <v>2498</v>
      </c>
      <c r="I35" s="459" t="s">
        <v>1951</v>
      </c>
      <c r="J35" s="459">
        <v>0.0</v>
      </c>
      <c r="K35" s="625" t="s">
        <v>63</v>
      </c>
      <c r="L35" s="625" t="s">
        <v>63</v>
      </c>
    </row>
    <row r="36">
      <c r="A36" s="1232" t="s">
        <v>801</v>
      </c>
      <c r="B36" s="1233">
        <v>41420.0</v>
      </c>
      <c r="C36" s="1245" t="s">
        <v>2495</v>
      </c>
      <c r="D36" s="459" t="s">
        <v>2508</v>
      </c>
      <c r="E36" s="1258" t="s">
        <v>2548</v>
      </c>
      <c r="F36" s="459" t="s">
        <v>2497</v>
      </c>
      <c r="G36" s="1235">
        <v>1.0</v>
      </c>
      <c r="H36" s="459" t="s">
        <v>2498</v>
      </c>
      <c r="I36" s="459" t="s">
        <v>2549</v>
      </c>
      <c r="J36" s="459">
        <v>1.0</v>
      </c>
      <c r="K36" s="1249" t="s">
        <v>2550</v>
      </c>
      <c r="L36" s="625" t="s">
        <v>2527</v>
      </c>
      <c r="M36" s="1249" t="s">
        <v>2551</v>
      </c>
    </row>
    <row r="37">
      <c r="A37" s="1232" t="s">
        <v>812</v>
      </c>
      <c r="B37" s="1233">
        <v>41413.0</v>
      </c>
      <c r="C37" s="1245" t="s">
        <v>2495</v>
      </c>
      <c r="D37" s="459" t="s">
        <v>2508</v>
      </c>
      <c r="E37" s="1248" t="s">
        <v>2540</v>
      </c>
      <c r="F37" s="459" t="s">
        <v>2497</v>
      </c>
      <c r="G37" s="1235">
        <v>1.0</v>
      </c>
      <c r="H37" s="459" t="s">
        <v>2498</v>
      </c>
      <c r="I37" s="459" t="s">
        <v>2544</v>
      </c>
      <c r="J37" s="459">
        <v>1.0</v>
      </c>
      <c r="K37" s="625" t="s">
        <v>63</v>
      </c>
      <c r="L37" s="625" t="s">
        <v>63</v>
      </c>
    </row>
    <row r="38">
      <c r="A38" s="1232" t="s">
        <v>823</v>
      </c>
      <c r="B38" s="1233">
        <v>41399.0</v>
      </c>
      <c r="C38" s="1245" t="s">
        <v>2495</v>
      </c>
      <c r="D38" s="459" t="s">
        <v>2508</v>
      </c>
      <c r="E38" s="1248" t="s">
        <v>2540</v>
      </c>
      <c r="F38" s="459" t="s">
        <v>2497</v>
      </c>
      <c r="G38" s="1235">
        <v>1.0</v>
      </c>
      <c r="H38" s="459" t="s">
        <v>2498</v>
      </c>
      <c r="I38" s="459" t="s">
        <v>2544</v>
      </c>
      <c r="J38" s="459">
        <v>1.0</v>
      </c>
      <c r="K38" s="625" t="s">
        <v>63</v>
      </c>
      <c r="L38" s="625" t="s">
        <v>63</v>
      </c>
    </row>
    <row r="39">
      <c r="A39" s="1232" t="s">
        <v>832</v>
      </c>
      <c r="B39" s="1233">
        <v>41427.0</v>
      </c>
      <c r="C39" s="1245" t="s">
        <v>2495</v>
      </c>
      <c r="D39" s="459" t="s">
        <v>2508</v>
      </c>
      <c r="E39" s="459" t="s">
        <v>2497</v>
      </c>
      <c r="F39" s="459" t="s">
        <v>2497</v>
      </c>
      <c r="G39" s="1235">
        <v>1.0</v>
      </c>
      <c r="H39" s="459" t="s">
        <v>2498</v>
      </c>
      <c r="I39" s="459" t="s">
        <v>2544</v>
      </c>
      <c r="J39" s="459">
        <v>1.0</v>
      </c>
      <c r="K39" s="625" t="s">
        <v>63</v>
      </c>
      <c r="L39" s="625" t="s">
        <v>63</v>
      </c>
    </row>
    <row r="40">
      <c r="A40" s="1232" t="s">
        <v>839</v>
      </c>
      <c r="B40" s="1233">
        <v>41509.0</v>
      </c>
      <c r="C40" s="1245" t="s">
        <v>2495</v>
      </c>
      <c r="D40" s="459" t="s">
        <v>2552</v>
      </c>
      <c r="E40" s="459" t="s">
        <v>2530</v>
      </c>
      <c r="F40" s="459" t="s">
        <v>2495</v>
      </c>
      <c r="G40" s="1235">
        <v>1.0</v>
      </c>
      <c r="H40" s="459" t="s">
        <v>2498</v>
      </c>
      <c r="I40" s="459" t="s">
        <v>2553</v>
      </c>
      <c r="J40" s="459">
        <v>0.0</v>
      </c>
      <c r="K40" s="625" t="s">
        <v>63</v>
      </c>
      <c r="L40" s="625" t="s">
        <v>63</v>
      </c>
    </row>
    <row r="41">
      <c r="A41" s="1232" t="s">
        <v>851</v>
      </c>
      <c r="B41" s="1233">
        <v>41500.0</v>
      </c>
      <c r="C41" s="1245" t="s">
        <v>2495</v>
      </c>
      <c r="D41" s="459" t="s">
        <v>2508</v>
      </c>
      <c r="E41" s="1258" t="s">
        <v>2554</v>
      </c>
      <c r="F41" s="459" t="s">
        <v>2497</v>
      </c>
      <c r="G41" s="1235">
        <v>1.0</v>
      </c>
      <c r="H41" s="459" t="s">
        <v>2498</v>
      </c>
      <c r="I41" s="459" t="s">
        <v>1951</v>
      </c>
      <c r="J41" s="459">
        <v>1.0</v>
      </c>
      <c r="K41" s="625" t="s">
        <v>2555</v>
      </c>
      <c r="L41" s="625" t="s">
        <v>63</v>
      </c>
    </row>
    <row r="42">
      <c r="A42" s="1252" t="s">
        <v>861</v>
      </c>
      <c r="B42" s="1253">
        <v>41479.0</v>
      </c>
      <c r="C42" s="1254" t="s">
        <v>2495</v>
      </c>
      <c r="D42" s="1255" t="s">
        <v>2508</v>
      </c>
      <c r="E42" s="1259" t="s">
        <v>2556</v>
      </c>
      <c r="F42" s="1255" t="s">
        <v>2497</v>
      </c>
      <c r="G42" s="1256">
        <v>1.0</v>
      </c>
      <c r="H42" s="1255" t="s">
        <v>2498</v>
      </c>
      <c r="I42" s="1255" t="s">
        <v>1951</v>
      </c>
      <c r="J42" s="1255">
        <v>1.0</v>
      </c>
      <c r="K42" s="1224" t="s">
        <v>2557</v>
      </c>
      <c r="L42" s="1224" t="s">
        <v>63</v>
      </c>
      <c r="M42" s="1257"/>
    </row>
    <row r="43">
      <c r="A43" s="1225" t="s">
        <v>873</v>
      </c>
      <c r="B43" s="1226">
        <v>41810.0</v>
      </c>
      <c r="C43" s="1234" t="s">
        <v>2495</v>
      </c>
      <c r="D43" s="1229" t="s">
        <v>2520</v>
      </c>
      <c r="E43" s="1260" t="s">
        <v>2558</v>
      </c>
      <c r="F43" s="1229" t="s">
        <v>2497</v>
      </c>
      <c r="G43" s="1230">
        <v>1.0</v>
      </c>
      <c r="H43" s="1229" t="s">
        <v>2498</v>
      </c>
      <c r="I43" s="1229" t="s">
        <v>1951</v>
      </c>
      <c r="J43" s="1229">
        <v>1.0</v>
      </c>
      <c r="K43" s="1261" t="s">
        <v>2559</v>
      </c>
      <c r="L43" s="721" t="s">
        <v>2527</v>
      </c>
      <c r="M43" s="1231"/>
    </row>
    <row r="44">
      <c r="A44" s="1232" t="s">
        <v>884</v>
      </c>
      <c r="B44" s="1233">
        <v>41857.0</v>
      </c>
      <c r="C44" s="1245" t="s">
        <v>2495</v>
      </c>
      <c r="D44" s="459" t="s">
        <v>2560</v>
      </c>
      <c r="E44" s="459" t="s">
        <v>2561</v>
      </c>
      <c r="F44" s="459" t="s">
        <v>2495</v>
      </c>
      <c r="G44" s="1235">
        <v>1.0</v>
      </c>
      <c r="H44" s="459" t="s">
        <v>2498</v>
      </c>
      <c r="I44" s="459" t="s">
        <v>2562</v>
      </c>
      <c r="J44" s="459">
        <v>1.0</v>
      </c>
      <c r="K44" s="625" t="s">
        <v>63</v>
      </c>
      <c r="L44" s="625" t="s">
        <v>63</v>
      </c>
    </row>
    <row r="45">
      <c r="A45" s="1246" t="s">
        <v>897</v>
      </c>
      <c r="B45" s="1247">
        <v>41671.0</v>
      </c>
      <c r="C45" s="1245" t="s">
        <v>2495</v>
      </c>
      <c r="D45" s="459" t="s">
        <v>2508</v>
      </c>
      <c r="E45" s="459" t="s">
        <v>2497</v>
      </c>
      <c r="F45" s="459" t="s">
        <v>2497</v>
      </c>
      <c r="G45" s="1235">
        <v>1.0</v>
      </c>
      <c r="H45" s="459" t="s">
        <v>2498</v>
      </c>
      <c r="I45" s="459" t="s">
        <v>1848</v>
      </c>
      <c r="J45" s="459">
        <v>1.0</v>
      </c>
      <c r="K45" s="625" t="s">
        <v>63</v>
      </c>
    </row>
    <row r="46">
      <c r="A46" s="1232" t="s">
        <v>909</v>
      </c>
      <c r="B46" s="1233">
        <v>41807.0</v>
      </c>
      <c r="C46" s="1245" t="s">
        <v>2495</v>
      </c>
      <c r="D46" s="459" t="s">
        <v>2563</v>
      </c>
      <c r="E46" s="459" t="s">
        <v>2497</v>
      </c>
      <c r="F46" s="459" t="s">
        <v>2497</v>
      </c>
      <c r="G46" s="1235">
        <v>1.0</v>
      </c>
      <c r="H46" s="459" t="s">
        <v>2498</v>
      </c>
      <c r="I46" s="459" t="s">
        <v>2564</v>
      </c>
      <c r="J46" s="459">
        <v>1.0</v>
      </c>
      <c r="K46" s="625" t="s">
        <v>63</v>
      </c>
      <c r="L46" s="625" t="s">
        <v>63</v>
      </c>
    </row>
    <row r="47">
      <c r="A47" s="1232" t="s">
        <v>926</v>
      </c>
      <c r="B47" s="1233">
        <v>41790.0</v>
      </c>
      <c r="C47" s="1245" t="s">
        <v>2495</v>
      </c>
      <c r="D47" s="459" t="s">
        <v>2508</v>
      </c>
      <c r="E47" s="1258" t="s">
        <v>2565</v>
      </c>
      <c r="F47" s="459" t="s">
        <v>2497</v>
      </c>
      <c r="G47" s="1235">
        <v>1.0</v>
      </c>
      <c r="H47" s="459" t="s">
        <v>2498</v>
      </c>
      <c r="I47" s="459" t="s">
        <v>1848</v>
      </c>
      <c r="J47" s="459">
        <v>1.0</v>
      </c>
      <c r="K47" s="625" t="s">
        <v>2566</v>
      </c>
      <c r="L47" s="625" t="s">
        <v>63</v>
      </c>
    </row>
    <row r="48">
      <c r="A48" s="1232" t="s">
        <v>936</v>
      </c>
      <c r="B48" s="1233">
        <v>41791.0</v>
      </c>
      <c r="C48" s="1245" t="s">
        <v>2495</v>
      </c>
      <c r="D48" s="459" t="s">
        <v>2508</v>
      </c>
      <c r="E48" s="459" t="s">
        <v>2497</v>
      </c>
      <c r="F48" s="459" t="s">
        <v>2497</v>
      </c>
      <c r="G48" s="1235">
        <v>1.0</v>
      </c>
      <c r="H48" s="459" t="s">
        <v>2498</v>
      </c>
      <c r="I48" s="459" t="s">
        <v>1848</v>
      </c>
      <c r="J48" s="459">
        <v>1.0</v>
      </c>
      <c r="K48" s="625" t="s">
        <v>63</v>
      </c>
      <c r="L48" s="625" t="s">
        <v>63</v>
      </c>
    </row>
    <row r="49">
      <c r="A49" s="1262" t="s">
        <v>945</v>
      </c>
      <c r="B49" s="1233">
        <v>41783.0</v>
      </c>
      <c r="C49" s="1245" t="s">
        <v>2495</v>
      </c>
      <c r="D49" s="459" t="s">
        <v>2508</v>
      </c>
      <c r="E49" s="459" t="s">
        <v>2497</v>
      </c>
      <c r="F49" s="459" t="s">
        <v>2497</v>
      </c>
      <c r="G49" s="1235">
        <v>1.0</v>
      </c>
      <c r="H49" s="459" t="s">
        <v>2498</v>
      </c>
      <c r="I49" s="459" t="s">
        <v>1848</v>
      </c>
      <c r="J49" s="459">
        <v>1.0</v>
      </c>
      <c r="K49" s="625" t="s">
        <v>63</v>
      </c>
      <c r="L49" s="625" t="s">
        <v>63</v>
      </c>
    </row>
    <row r="50">
      <c r="A50" s="1263" t="s">
        <v>954</v>
      </c>
      <c r="B50" s="1240">
        <v>41806.0</v>
      </c>
      <c r="C50" s="1250"/>
      <c r="D50" s="1244"/>
      <c r="E50" s="1244"/>
      <c r="F50" s="1244"/>
      <c r="G50" s="1251"/>
      <c r="H50" s="1244"/>
      <c r="I50" s="1242" t="s">
        <v>2567</v>
      </c>
      <c r="J50" s="1244"/>
      <c r="K50" s="234"/>
      <c r="L50" s="234"/>
      <c r="M50" s="234"/>
    </row>
    <row r="51">
      <c r="A51" s="1264" t="s">
        <v>962</v>
      </c>
      <c r="B51" s="1233">
        <v>41770.0</v>
      </c>
      <c r="C51" s="1245" t="s">
        <v>2495</v>
      </c>
      <c r="D51" s="459" t="s">
        <v>2520</v>
      </c>
      <c r="E51" s="459" t="s">
        <v>2497</v>
      </c>
      <c r="F51" s="459" t="s">
        <v>2497</v>
      </c>
      <c r="G51" s="1235">
        <v>1.0</v>
      </c>
      <c r="H51" s="459" t="s">
        <v>2498</v>
      </c>
      <c r="I51" s="459" t="s">
        <v>1848</v>
      </c>
      <c r="J51" s="459">
        <v>1.0</v>
      </c>
      <c r="K51" s="625" t="s">
        <v>63</v>
      </c>
      <c r="L51" s="625" t="s">
        <v>63</v>
      </c>
    </row>
    <row r="52">
      <c r="A52" s="1264" t="s">
        <v>971</v>
      </c>
      <c r="B52" s="1233">
        <v>41800.0</v>
      </c>
      <c r="C52" s="1245" t="s">
        <v>2495</v>
      </c>
      <c r="D52" s="459" t="s">
        <v>2508</v>
      </c>
      <c r="E52" s="1248" t="s">
        <v>2568</v>
      </c>
      <c r="F52" s="459" t="s">
        <v>2497</v>
      </c>
      <c r="G52" s="1235">
        <v>1.0</v>
      </c>
      <c r="H52" s="459" t="s">
        <v>2498</v>
      </c>
      <c r="I52" s="459" t="s">
        <v>1848</v>
      </c>
      <c r="J52" s="459">
        <v>1.0</v>
      </c>
      <c r="K52" s="1249" t="s">
        <v>2569</v>
      </c>
      <c r="L52" s="625" t="s">
        <v>2527</v>
      </c>
    </row>
    <row r="53">
      <c r="A53" s="1264" t="s">
        <v>980</v>
      </c>
      <c r="B53" s="1233">
        <v>41770.0</v>
      </c>
      <c r="C53" s="1245" t="s">
        <v>2495</v>
      </c>
      <c r="D53" s="459" t="s">
        <v>2520</v>
      </c>
      <c r="E53" s="1248" t="s">
        <v>2570</v>
      </c>
      <c r="F53" s="459" t="s">
        <v>2497</v>
      </c>
      <c r="G53" s="1235">
        <v>1.0</v>
      </c>
      <c r="H53" s="459" t="s">
        <v>2498</v>
      </c>
      <c r="I53" s="459" t="s">
        <v>2571</v>
      </c>
      <c r="J53" s="459">
        <v>1.0</v>
      </c>
      <c r="K53" s="1249" t="s">
        <v>2559</v>
      </c>
      <c r="L53" s="625" t="s">
        <v>2572</v>
      </c>
    </row>
    <row r="54">
      <c r="A54" s="1264" t="s">
        <v>989</v>
      </c>
      <c r="B54" s="1233">
        <v>41875.0</v>
      </c>
      <c r="C54" s="1245" t="s">
        <v>2495</v>
      </c>
      <c r="D54" s="459" t="s">
        <v>2508</v>
      </c>
      <c r="E54" s="1258" t="s">
        <v>2573</v>
      </c>
      <c r="F54" s="459" t="s">
        <v>2497</v>
      </c>
      <c r="G54" s="1235">
        <v>1.0</v>
      </c>
      <c r="H54" s="459" t="s">
        <v>2498</v>
      </c>
      <c r="I54" s="459" t="s">
        <v>1848</v>
      </c>
      <c r="J54" s="459">
        <v>1.0</v>
      </c>
      <c r="K54" s="625" t="s">
        <v>2574</v>
      </c>
      <c r="L54" s="625" t="s">
        <v>63</v>
      </c>
    </row>
    <row r="55">
      <c r="A55" s="1265" t="s">
        <v>998</v>
      </c>
      <c r="B55" s="1253">
        <v>41771.0</v>
      </c>
      <c r="C55" s="1254" t="s">
        <v>2495</v>
      </c>
      <c r="D55" s="1255" t="s">
        <v>2508</v>
      </c>
      <c r="E55" s="1259" t="s">
        <v>2573</v>
      </c>
      <c r="F55" s="1255" t="s">
        <v>2497</v>
      </c>
      <c r="G55" s="1256">
        <v>1.0</v>
      </c>
      <c r="H55" s="1255" t="s">
        <v>2498</v>
      </c>
      <c r="I55" s="1255" t="s">
        <v>2575</v>
      </c>
      <c r="J55" s="1255">
        <v>1.0</v>
      </c>
      <c r="K55" s="1224" t="s">
        <v>2574</v>
      </c>
      <c r="L55" s="1224" t="s">
        <v>63</v>
      </c>
      <c r="M55" s="1257"/>
    </row>
    <row r="56">
      <c r="A56" s="1266" t="s">
        <v>1011</v>
      </c>
      <c r="B56" s="1226">
        <v>41910.0</v>
      </c>
      <c r="C56" s="1234" t="s">
        <v>2495</v>
      </c>
      <c r="D56" s="1229" t="s">
        <v>2576</v>
      </c>
      <c r="E56" s="1229" t="s">
        <v>2497</v>
      </c>
      <c r="F56" s="1229" t="s">
        <v>2497</v>
      </c>
      <c r="G56" s="1230">
        <v>1.0</v>
      </c>
      <c r="H56" s="1229" t="s">
        <v>2498</v>
      </c>
      <c r="I56" s="1229" t="s">
        <v>1848</v>
      </c>
      <c r="J56" s="1229">
        <v>0.0</v>
      </c>
      <c r="K56" s="721" t="s">
        <v>63</v>
      </c>
      <c r="L56" s="721" t="s">
        <v>63</v>
      </c>
      <c r="M56" s="1231"/>
    </row>
    <row r="57">
      <c r="A57" s="1263" t="s">
        <v>1021</v>
      </c>
      <c r="B57" s="1240">
        <v>41924.0</v>
      </c>
      <c r="C57" s="1250"/>
      <c r="D57" s="1244"/>
      <c r="E57" s="1244"/>
      <c r="F57" s="1244"/>
      <c r="G57" s="1251"/>
      <c r="H57" s="1244"/>
      <c r="I57" s="1244"/>
      <c r="J57" s="1244"/>
      <c r="K57" s="234"/>
      <c r="L57" s="234"/>
      <c r="M57" s="234"/>
    </row>
    <row r="58">
      <c r="A58" s="1264" t="s">
        <v>1023</v>
      </c>
      <c r="B58" s="1233">
        <v>41930.0</v>
      </c>
      <c r="C58" s="1245" t="s">
        <v>2495</v>
      </c>
      <c r="D58" s="459" t="s">
        <v>2520</v>
      </c>
      <c r="E58" s="546" t="s">
        <v>2577</v>
      </c>
      <c r="F58" s="459" t="s">
        <v>2497</v>
      </c>
      <c r="G58" s="1235">
        <v>1.0</v>
      </c>
      <c r="H58" s="459" t="s">
        <v>2498</v>
      </c>
      <c r="I58" s="459" t="s">
        <v>2578</v>
      </c>
      <c r="J58" s="459">
        <v>1.0</v>
      </c>
      <c r="K58" s="625" t="s">
        <v>63</v>
      </c>
      <c r="L58" s="625" t="s">
        <v>63</v>
      </c>
    </row>
    <row r="59">
      <c r="A59" s="1264" t="s">
        <v>1035</v>
      </c>
      <c r="B59" s="1233">
        <v>41937.0</v>
      </c>
      <c r="C59" s="1245" t="s">
        <v>2495</v>
      </c>
      <c r="D59" s="459" t="s">
        <v>2508</v>
      </c>
      <c r="E59" s="1258" t="s">
        <v>2579</v>
      </c>
      <c r="F59" s="459" t="s">
        <v>2497</v>
      </c>
      <c r="G59" s="1235">
        <v>1.0</v>
      </c>
      <c r="H59" s="459" t="s">
        <v>2498</v>
      </c>
      <c r="I59" s="459" t="s">
        <v>2578</v>
      </c>
      <c r="J59" s="459">
        <v>1.0</v>
      </c>
      <c r="K59" s="625" t="s">
        <v>2580</v>
      </c>
      <c r="L59" s="625" t="s">
        <v>63</v>
      </c>
    </row>
    <row r="60">
      <c r="A60" s="1264" t="s">
        <v>1048</v>
      </c>
      <c r="B60" s="1233">
        <v>41931.0</v>
      </c>
      <c r="C60" s="1245" t="s">
        <v>2495</v>
      </c>
      <c r="D60" s="459" t="s">
        <v>2581</v>
      </c>
      <c r="E60" s="1248" t="s">
        <v>2579</v>
      </c>
      <c r="F60" s="459" t="s">
        <v>2495</v>
      </c>
      <c r="G60" s="1235">
        <v>1.0</v>
      </c>
      <c r="H60" s="459" t="s">
        <v>2498</v>
      </c>
      <c r="I60" s="459" t="s">
        <v>2582</v>
      </c>
      <c r="J60" s="459">
        <v>1.0</v>
      </c>
      <c r="K60" s="1249" t="s">
        <v>2583</v>
      </c>
      <c r="L60" s="625" t="s">
        <v>2527</v>
      </c>
    </row>
    <row r="61">
      <c r="A61" s="1267" t="s">
        <v>1060</v>
      </c>
      <c r="B61" s="1233">
        <v>41989.0</v>
      </c>
      <c r="C61" s="1245" t="s">
        <v>2495</v>
      </c>
      <c r="D61" s="459" t="s">
        <v>2520</v>
      </c>
      <c r="E61" s="1258" t="s">
        <v>2579</v>
      </c>
      <c r="F61" s="459" t="s">
        <v>2497</v>
      </c>
      <c r="G61" s="1235">
        <v>2.0</v>
      </c>
      <c r="H61" s="459" t="s">
        <v>2498</v>
      </c>
      <c r="I61" s="459" t="s">
        <v>2584</v>
      </c>
      <c r="J61" s="459">
        <v>1.0</v>
      </c>
      <c r="K61" s="625" t="s">
        <v>2580</v>
      </c>
      <c r="L61" s="625" t="s">
        <v>63</v>
      </c>
    </row>
    <row r="62">
      <c r="A62" s="1267" t="s">
        <v>1072</v>
      </c>
      <c r="B62" s="1233">
        <v>41987.0</v>
      </c>
      <c r="C62" s="1245" t="s">
        <v>2495</v>
      </c>
      <c r="D62" s="459" t="s">
        <v>2520</v>
      </c>
      <c r="E62" s="1248" t="s">
        <v>2585</v>
      </c>
      <c r="F62" s="459" t="s">
        <v>2497</v>
      </c>
      <c r="G62" s="1235">
        <v>1.0</v>
      </c>
      <c r="H62" s="459" t="s">
        <v>2498</v>
      </c>
      <c r="I62" s="459" t="s">
        <v>2586</v>
      </c>
      <c r="J62" s="459">
        <v>1.0</v>
      </c>
      <c r="K62" s="625" t="s">
        <v>63</v>
      </c>
      <c r="L62" s="625" t="s">
        <v>63</v>
      </c>
    </row>
    <row r="63">
      <c r="A63" s="1267" t="s">
        <v>1086</v>
      </c>
      <c r="B63" s="1233">
        <v>41992.0</v>
      </c>
      <c r="C63" s="1245" t="s">
        <v>2495</v>
      </c>
      <c r="D63" s="459" t="s">
        <v>2508</v>
      </c>
      <c r="E63" s="1248" t="s">
        <v>2585</v>
      </c>
      <c r="F63" s="459" t="s">
        <v>2497</v>
      </c>
      <c r="G63" s="1235">
        <v>1.0</v>
      </c>
      <c r="H63" s="459" t="s">
        <v>2498</v>
      </c>
      <c r="I63" s="459" t="s">
        <v>2587</v>
      </c>
      <c r="J63" s="459">
        <v>1.0</v>
      </c>
      <c r="K63" s="625" t="s">
        <v>63</v>
      </c>
      <c r="L63" s="625" t="s">
        <v>63</v>
      </c>
    </row>
    <row r="64">
      <c r="A64" s="1264" t="s">
        <v>1094</v>
      </c>
      <c r="B64" s="1233">
        <v>41944.0</v>
      </c>
      <c r="C64" s="1245" t="s">
        <v>2495</v>
      </c>
      <c r="D64" s="459" t="s">
        <v>2520</v>
      </c>
      <c r="E64" s="1248" t="s">
        <v>2585</v>
      </c>
      <c r="F64" s="459" t="s">
        <v>2497</v>
      </c>
      <c r="G64" s="1235">
        <v>1.0</v>
      </c>
      <c r="H64" s="459" t="s">
        <v>2498</v>
      </c>
      <c r="I64" s="459" t="s">
        <v>1848</v>
      </c>
      <c r="J64" s="459">
        <v>1.0</v>
      </c>
      <c r="K64" s="625" t="s">
        <v>63</v>
      </c>
      <c r="L64" s="625" t="s">
        <v>63</v>
      </c>
    </row>
    <row r="65">
      <c r="A65" s="1267" t="s">
        <v>2588</v>
      </c>
      <c r="B65" s="1233">
        <v>41979.0</v>
      </c>
      <c r="C65" s="1245" t="s">
        <v>2495</v>
      </c>
      <c r="D65" s="459" t="s">
        <v>2508</v>
      </c>
      <c r="E65" s="1248" t="s">
        <v>2497</v>
      </c>
      <c r="F65" s="459" t="s">
        <v>2497</v>
      </c>
      <c r="G65" s="1235">
        <v>1.0</v>
      </c>
      <c r="H65" s="459" t="s">
        <v>2498</v>
      </c>
      <c r="I65" s="459" t="s">
        <v>2589</v>
      </c>
      <c r="J65" s="459">
        <v>1.0</v>
      </c>
      <c r="K65" s="625" t="s">
        <v>63</v>
      </c>
      <c r="L65" s="625" t="s">
        <v>63</v>
      </c>
    </row>
    <row r="66">
      <c r="A66" s="1267" t="s">
        <v>1115</v>
      </c>
      <c r="B66" s="1233">
        <v>41965.0</v>
      </c>
      <c r="C66" s="1245" t="s">
        <v>2495</v>
      </c>
      <c r="D66" s="459" t="s">
        <v>2508</v>
      </c>
      <c r="E66" s="459" t="s">
        <v>2497</v>
      </c>
      <c r="F66" s="459" t="s">
        <v>2497</v>
      </c>
      <c r="G66" s="1235">
        <v>1.0</v>
      </c>
      <c r="H66" s="459" t="s">
        <v>2498</v>
      </c>
      <c r="I66" s="459" t="s">
        <v>2590</v>
      </c>
      <c r="J66" s="459">
        <v>1.0</v>
      </c>
      <c r="K66" s="625" t="s">
        <v>63</v>
      </c>
      <c r="L66" s="625" t="s">
        <v>63</v>
      </c>
    </row>
    <row r="67">
      <c r="A67" s="1267" t="s">
        <v>1129</v>
      </c>
      <c r="B67" s="1233">
        <v>41959.0</v>
      </c>
      <c r="C67" s="1245" t="s">
        <v>2495</v>
      </c>
      <c r="D67" s="459" t="s">
        <v>2520</v>
      </c>
      <c r="E67" s="459" t="s">
        <v>2591</v>
      </c>
      <c r="F67" s="459" t="s">
        <v>2497</v>
      </c>
      <c r="G67" s="1235">
        <v>1.0</v>
      </c>
      <c r="H67" s="459" t="s">
        <v>2498</v>
      </c>
      <c r="I67" s="459" t="s">
        <v>2592</v>
      </c>
      <c r="J67" s="459">
        <v>1.0</v>
      </c>
      <c r="K67" s="625" t="s">
        <v>63</v>
      </c>
      <c r="L67" s="625" t="s">
        <v>63</v>
      </c>
    </row>
    <row r="68">
      <c r="A68" s="1267" t="s">
        <v>1135</v>
      </c>
      <c r="B68" s="1233">
        <v>41993.0</v>
      </c>
      <c r="C68" s="1245" t="s">
        <v>2495</v>
      </c>
      <c r="D68" s="459" t="s">
        <v>2520</v>
      </c>
      <c r="E68" s="459" t="s">
        <v>2579</v>
      </c>
      <c r="F68" s="459" t="s">
        <v>2497</v>
      </c>
      <c r="G68" s="1235">
        <v>1.0</v>
      </c>
      <c r="H68" s="459" t="s">
        <v>2498</v>
      </c>
      <c r="I68" s="459" t="s">
        <v>2593</v>
      </c>
      <c r="J68" s="459">
        <v>1.0</v>
      </c>
      <c r="K68" s="625" t="s">
        <v>63</v>
      </c>
      <c r="L68" s="625" t="s">
        <v>63</v>
      </c>
    </row>
    <row r="69">
      <c r="A69" s="1268" t="s">
        <v>1147</v>
      </c>
      <c r="B69" s="1240">
        <v>41993.0</v>
      </c>
      <c r="C69" s="1241" t="s">
        <v>2495</v>
      </c>
      <c r="D69" s="1242" t="s">
        <v>2594</v>
      </c>
      <c r="E69" s="1242" t="s">
        <v>2595</v>
      </c>
      <c r="F69" s="1242" t="s">
        <v>2497</v>
      </c>
      <c r="G69" s="1243">
        <v>2.0</v>
      </c>
      <c r="H69" s="1242" t="s">
        <v>2498</v>
      </c>
      <c r="I69" s="1242" t="s">
        <v>2596</v>
      </c>
      <c r="J69" s="1242">
        <v>1.0</v>
      </c>
      <c r="K69" s="762" t="s">
        <v>63</v>
      </c>
      <c r="L69" s="762" t="s">
        <v>63</v>
      </c>
      <c r="M69" s="234"/>
    </row>
    <row r="70">
      <c r="A70" s="1267" t="s">
        <v>1159</v>
      </c>
      <c r="B70" s="1233">
        <v>41965.0</v>
      </c>
      <c r="C70" s="1245" t="s">
        <v>2495</v>
      </c>
      <c r="D70" s="459" t="s">
        <v>2520</v>
      </c>
      <c r="E70" s="459" t="s">
        <v>2497</v>
      </c>
      <c r="F70" s="459" t="s">
        <v>2497</v>
      </c>
      <c r="G70" s="1235">
        <v>1.0</v>
      </c>
      <c r="H70" s="459" t="s">
        <v>2498</v>
      </c>
      <c r="I70" s="459" t="s">
        <v>2590</v>
      </c>
      <c r="J70" s="459">
        <v>1.0</v>
      </c>
      <c r="K70" s="625" t="s">
        <v>63</v>
      </c>
      <c r="L70" s="625" t="s">
        <v>63</v>
      </c>
    </row>
    <row r="71">
      <c r="A71" s="1264" t="s">
        <v>1166</v>
      </c>
      <c r="B71" s="1233">
        <v>41931.0</v>
      </c>
      <c r="C71" s="1245" t="s">
        <v>2495</v>
      </c>
      <c r="D71" s="459" t="s">
        <v>2508</v>
      </c>
      <c r="E71" s="1258" t="s">
        <v>2597</v>
      </c>
      <c r="F71" s="459" t="s">
        <v>2497</v>
      </c>
      <c r="G71" s="1235">
        <v>1.0</v>
      </c>
      <c r="H71" s="459" t="s">
        <v>2498</v>
      </c>
      <c r="I71" s="459" t="s">
        <v>2578</v>
      </c>
      <c r="J71" s="459">
        <v>1.0</v>
      </c>
      <c r="K71" s="625" t="s">
        <v>2580</v>
      </c>
      <c r="L71" s="625" t="s">
        <v>63</v>
      </c>
    </row>
    <row r="72">
      <c r="A72" s="1264" t="s">
        <v>1178</v>
      </c>
      <c r="B72" s="1233">
        <v>41931.0</v>
      </c>
      <c r="C72" s="1245" t="s">
        <v>2495</v>
      </c>
      <c r="D72" s="459" t="s">
        <v>2520</v>
      </c>
      <c r="E72" s="459" t="s">
        <v>2497</v>
      </c>
      <c r="F72" s="459" t="s">
        <v>2497</v>
      </c>
      <c r="G72" s="1235">
        <v>1.0</v>
      </c>
      <c r="H72" s="459" t="s">
        <v>2498</v>
      </c>
      <c r="I72" s="459" t="s">
        <v>2598</v>
      </c>
      <c r="J72" s="459">
        <v>1.0</v>
      </c>
      <c r="K72" s="625" t="s">
        <v>63</v>
      </c>
      <c r="L72" s="625" t="s">
        <v>63</v>
      </c>
    </row>
    <row r="73">
      <c r="A73" s="1267" t="s">
        <v>1186</v>
      </c>
      <c r="B73" s="1233">
        <v>41937.0</v>
      </c>
      <c r="C73" s="1245" t="s">
        <v>2495</v>
      </c>
      <c r="D73" s="459" t="s">
        <v>2508</v>
      </c>
      <c r="E73" s="459" t="s">
        <v>2579</v>
      </c>
      <c r="F73" s="459" t="s">
        <v>2497</v>
      </c>
      <c r="G73" s="1235">
        <v>1.0</v>
      </c>
      <c r="H73" s="459" t="s">
        <v>2498</v>
      </c>
      <c r="I73" s="459" t="s">
        <v>2599</v>
      </c>
      <c r="J73" s="459">
        <v>1.0</v>
      </c>
      <c r="K73" s="1249" t="s">
        <v>2559</v>
      </c>
      <c r="L73" s="625" t="s">
        <v>2600</v>
      </c>
    </row>
    <row r="74">
      <c r="A74" s="1267" t="s">
        <v>1201</v>
      </c>
      <c r="B74" s="1233">
        <v>41987.0</v>
      </c>
      <c r="C74" s="1245" t="s">
        <v>2495</v>
      </c>
      <c r="D74" s="459" t="s">
        <v>2508</v>
      </c>
      <c r="E74" s="1258" t="s">
        <v>2579</v>
      </c>
      <c r="F74" s="459" t="s">
        <v>2497</v>
      </c>
      <c r="G74" s="1235">
        <v>1.0</v>
      </c>
      <c r="H74" s="459" t="s">
        <v>2498</v>
      </c>
      <c r="I74" s="459" t="s">
        <v>2601</v>
      </c>
      <c r="J74" s="459">
        <v>1.0</v>
      </c>
      <c r="K74" s="625" t="s">
        <v>2580</v>
      </c>
      <c r="L74" s="625" t="s">
        <v>63</v>
      </c>
    </row>
    <row r="75">
      <c r="A75" s="1264" t="s">
        <v>1213</v>
      </c>
      <c r="B75" s="1233">
        <v>41944.0</v>
      </c>
      <c r="C75" s="1245" t="s">
        <v>2495</v>
      </c>
      <c r="D75" s="459" t="s">
        <v>2508</v>
      </c>
      <c r="E75" s="1248" t="s">
        <v>2602</v>
      </c>
      <c r="F75" s="459" t="s">
        <v>2497</v>
      </c>
      <c r="G75" s="1235">
        <v>1.0</v>
      </c>
      <c r="H75" s="459" t="s">
        <v>2498</v>
      </c>
      <c r="I75" s="459" t="s">
        <v>2603</v>
      </c>
      <c r="J75" s="459">
        <v>1.0</v>
      </c>
      <c r="K75" s="625" t="s">
        <v>63</v>
      </c>
      <c r="L75" s="625" t="s">
        <v>63</v>
      </c>
    </row>
    <row r="76">
      <c r="A76" s="1264" t="s">
        <v>1221</v>
      </c>
      <c r="B76" s="1233">
        <v>41966.0</v>
      </c>
      <c r="C76" s="1245" t="s">
        <v>2495</v>
      </c>
      <c r="D76" s="459" t="s">
        <v>2508</v>
      </c>
      <c r="E76" s="1248" t="s">
        <v>2604</v>
      </c>
      <c r="F76" s="459" t="s">
        <v>2497</v>
      </c>
      <c r="G76" s="1235">
        <v>1.0</v>
      </c>
      <c r="H76" s="459" t="s">
        <v>2498</v>
      </c>
      <c r="I76" s="459" t="s">
        <v>2605</v>
      </c>
      <c r="J76" s="459">
        <v>1.0</v>
      </c>
      <c r="K76" s="1249" t="s">
        <v>2606</v>
      </c>
      <c r="L76" s="625" t="s">
        <v>2527</v>
      </c>
    </row>
    <row r="77">
      <c r="A77" s="1267" t="s">
        <v>1235</v>
      </c>
      <c r="B77" s="1233">
        <v>41959.0</v>
      </c>
      <c r="C77" s="1245" t="s">
        <v>2495</v>
      </c>
      <c r="D77" s="459" t="s">
        <v>2508</v>
      </c>
      <c r="E77" s="1248" t="s">
        <v>2585</v>
      </c>
      <c r="F77" s="459" t="s">
        <v>2497</v>
      </c>
      <c r="G77" s="1235">
        <v>1.0</v>
      </c>
      <c r="H77" s="459" t="s">
        <v>2498</v>
      </c>
      <c r="I77" s="459" t="s">
        <v>2589</v>
      </c>
      <c r="J77" s="459">
        <v>1.0</v>
      </c>
      <c r="K77" s="625" t="s">
        <v>63</v>
      </c>
      <c r="L77" s="625" t="s">
        <v>63</v>
      </c>
    </row>
    <row r="78">
      <c r="A78" s="1267" t="s">
        <v>1245</v>
      </c>
      <c r="B78" s="1233">
        <v>41967.0</v>
      </c>
      <c r="C78" s="1245" t="s">
        <v>2495</v>
      </c>
      <c r="D78" s="459" t="s">
        <v>2508</v>
      </c>
      <c r="E78" s="1248" t="s">
        <v>2585</v>
      </c>
      <c r="F78" s="459" t="s">
        <v>2497</v>
      </c>
      <c r="G78" s="1235">
        <v>1.0</v>
      </c>
      <c r="H78" s="459" t="s">
        <v>2498</v>
      </c>
      <c r="I78" s="459" t="s">
        <v>2589</v>
      </c>
      <c r="J78" s="459">
        <v>1.0</v>
      </c>
      <c r="K78" s="625" t="s">
        <v>63</v>
      </c>
      <c r="L78" s="625" t="s">
        <v>63</v>
      </c>
    </row>
    <row r="79">
      <c r="A79" s="1263" t="s">
        <v>1253</v>
      </c>
      <c r="B79" s="1240">
        <v>41963.0</v>
      </c>
      <c r="C79" s="1250"/>
      <c r="D79" s="1244"/>
      <c r="E79" s="1244"/>
      <c r="F79" s="1244"/>
      <c r="G79" s="1251"/>
      <c r="H79" s="1244"/>
      <c r="I79" s="1244"/>
      <c r="J79" s="1244"/>
      <c r="K79" s="234"/>
      <c r="L79" s="234"/>
      <c r="M79" s="234"/>
    </row>
    <row r="80">
      <c r="A80" s="1269" t="s">
        <v>1257</v>
      </c>
      <c r="B80" s="1253">
        <v>41993.0</v>
      </c>
      <c r="C80" s="1254" t="s">
        <v>2495</v>
      </c>
      <c r="D80" s="1255" t="s">
        <v>2607</v>
      </c>
      <c r="E80" s="1259" t="s">
        <v>2608</v>
      </c>
      <c r="F80" s="1255" t="s">
        <v>2497</v>
      </c>
      <c r="G80" s="1256">
        <v>1.0</v>
      </c>
      <c r="H80" s="1255" t="s">
        <v>2498</v>
      </c>
      <c r="I80" s="1255" t="s">
        <v>2609</v>
      </c>
      <c r="J80" s="1255">
        <v>0.0</v>
      </c>
      <c r="K80" s="1224" t="s">
        <v>2610</v>
      </c>
      <c r="L80" s="1224" t="s">
        <v>63</v>
      </c>
      <c r="M80" s="1257"/>
    </row>
    <row r="81">
      <c r="A81" s="1270" t="s">
        <v>1268</v>
      </c>
      <c r="B81" s="1233"/>
      <c r="C81" s="1245"/>
      <c r="D81" s="459"/>
      <c r="E81" s="1258"/>
      <c r="F81" s="459"/>
      <c r="G81" s="1235"/>
      <c r="H81" s="459"/>
      <c r="I81" s="459"/>
      <c r="J81" s="459"/>
      <c r="K81" s="625"/>
      <c r="L81" s="625"/>
    </row>
    <row r="82">
      <c r="A82" s="1271" t="s">
        <v>1285</v>
      </c>
      <c r="B82" s="1233"/>
      <c r="C82" s="1245"/>
      <c r="D82" s="459"/>
      <c r="E82" s="1258"/>
      <c r="F82" s="459"/>
      <c r="G82" s="1235"/>
      <c r="H82" s="459"/>
      <c r="I82" s="459"/>
      <c r="J82" s="459"/>
      <c r="K82" s="625"/>
      <c r="L82" s="625"/>
    </row>
    <row r="83">
      <c r="A83" s="1271" t="s">
        <v>1293</v>
      </c>
      <c r="B83" s="1233"/>
      <c r="C83" s="1245"/>
      <c r="D83" s="459"/>
      <c r="E83" s="1258"/>
      <c r="F83" s="459"/>
      <c r="G83" s="1235"/>
      <c r="H83" s="459"/>
      <c r="I83" s="459"/>
      <c r="J83" s="459"/>
      <c r="K83" s="625"/>
      <c r="L83" s="625"/>
    </row>
    <row r="84">
      <c r="A84" s="1202" t="s">
        <v>1313</v>
      </c>
      <c r="B84" s="1240"/>
      <c r="C84" s="1241"/>
      <c r="D84" s="1242"/>
      <c r="E84" s="1272"/>
      <c r="F84" s="1242"/>
      <c r="G84" s="1243"/>
      <c r="H84" s="1242"/>
      <c r="I84" s="1242"/>
      <c r="J84" s="1242"/>
      <c r="K84" s="762"/>
      <c r="L84" s="762"/>
      <c r="M84" s="234"/>
    </row>
    <row r="85">
      <c r="A85" s="1273" t="s">
        <v>2611</v>
      </c>
      <c r="B85" s="1233"/>
      <c r="C85" s="1245"/>
      <c r="D85" s="459"/>
      <c r="E85" s="1258"/>
      <c r="F85" s="459"/>
      <c r="G85" s="1235"/>
      <c r="H85" s="459"/>
      <c r="I85" s="459"/>
      <c r="J85" s="459"/>
      <c r="K85" s="625"/>
      <c r="L85" s="625"/>
    </row>
    <row r="86">
      <c r="A86" s="1273" t="s">
        <v>1326</v>
      </c>
      <c r="B86" s="1233"/>
      <c r="C86" s="1245"/>
      <c r="D86" s="459"/>
      <c r="E86" s="1258"/>
      <c r="F86" s="459"/>
      <c r="G86" s="1235"/>
      <c r="H86" s="459"/>
      <c r="I86" s="459"/>
      <c r="J86" s="459"/>
      <c r="K86" s="625"/>
      <c r="L86" s="625"/>
    </row>
    <row r="87">
      <c r="A87" s="1202" t="s">
        <v>1344</v>
      </c>
      <c r="B87" s="1240"/>
      <c r="C87" s="1241"/>
      <c r="D87" s="1242"/>
      <c r="E87" s="1272"/>
      <c r="F87" s="1242"/>
      <c r="G87" s="1243"/>
      <c r="H87" s="1242"/>
      <c r="I87" s="1242"/>
      <c r="J87" s="1242"/>
      <c r="K87" s="762"/>
      <c r="L87" s="762"/>
      <c r="M87" s="234"/>
    </row>
    <row r="88">
      <c r="A88" s="1273" t="s">
        <v>1355</v>
      </c>
      <c r="B88" s="1233"/>
      <c r="C88" s="1245"/>
      <c r="D88" s="459"/>
      <c r="E88" s="1258"/>
      <c r="F88" s="459"/>
      <c r="G88" s="1235"/>
      <c r="H88" s="459"/>
      <c r="I88" s="459"/>
      <c r="J88" s="459"/>
      <c r="K88" s="625"/>
      <c r="L88" s="625"/>
    </row>
    <row r="89">
      <c r="A89" s="1273" t="s">
        <v>1366</v>
      </c>
      <c r="B89" s="1233"/>
      <c r="C89" s="1245"/>
      <c r="D89" s="459"/>
      <c r="E89" s="1258"/>
      <c r="F89" s="459"/>
      <c r="G89" s="1235"/>
      <c r="H89" s="459"/>
      <c r="I89" s="459"/>
      <c r="J89" s="459"/>
      <c r="K89" s="625"/>
      <c r="L89" s="625"/>
    </row>
    <row r="90">
      <c r="A90" s="1273" t="s">
        <v>1385</v>
      </c>
      <c r="B90" s="1233"/>
      <c r="C90" s="1245"/>
      <c r="D90" s="459"/>
      <c r="E90" s="1258"/>
      <c r="F90" s="459"/>
      <c r="G90" s="1235"/>
      <c r="H90" s="459"/>
      <c r="I90" s="459"/>
      <c r="J90" s="459"/>
      <c r="K90" s="625"/>
      <c r="L90" s="625"/>
    </row>
    <row r="91">
      <c r="A91" s="1273" t="s">
        <v>1396</v>
      </c>
      <c r="B91" s="1233"/>
      <c r="C91" s="1245"/>
      <c r="D91" s="459"/>
      <c r="E91" s="1258"/>
      <c r="F91" s="459"/>
      <c r="G91" s="1235"/>
      <c r="H91" s="459"/>
      <c r="I91" s="459"/>
      <c r="J91" s="459"/>
      <c r="K91" s="625"/>
      <c r="L91" s="625"/>
    </row>
    <row r="92">
      <c r="A92" s="1273" t="s">
        <v>1403</v>
      </c>
      <c r="B92" s="1233"/>
      <c r="C92" s="1245"/>
      <c r="D92" s="459"/>
      <c r="E92" s="1258"/>
      <c r="F92" s="459"/>
      <c r="G92" s="1235"/>
      <c r="H92" s="459"/>
      <c r="I92" s="459"/>
      <c r="J92" s="459"/>
      <c r="K92" s="625"/>
      <c r="L92" s="625"/>
    </row>
    <row r="93">
      <c r="A93" s="1273" t="s">
        <v>1411</v>
      </c>
      <c r="B93" s="1233"/>
      <c r="C93" s="1245"/>
      <c r="D93" s="459"/>
      <c r="E93" s="1258"/>
      <c r="F93" s="459"/>
      <c r="G93" s="1235"/>
      <c r="H93" s="459"/>
      <c r="I93" s="459"/>
      <c r="J93" s="459"/>
      <c r="K93" s="625"/>
      <c r="L93" s="625"/>
    </row>
    <row r="94">
      <c r="A94" s="1273" t="s">
        <v>1437</v>
      </c>
      <c r="B94" s="1233"/>
      <c r="C94" s="1245"/>
      <c r="D94" s="459"/>
      <c r="E94" s="1258"/>
      <c r="F94" s="459"/>
      <c r="G94" s="1235"/>
      <c r="H94" s="459"/>
      <c r="I94" s="459"/>
      <c r="J94" s="459"/>
      <c r="K94" s="625"/>
      <c r="L94" s="625"/>
    </row>
    <row r="95">
      <c r="A95" s="1273" t="s">
        <v>1455</v>
      </c>
      <c r="B95" s="1233"/>
      <c r="C95" s="1245"/>
      <c r="D95" s="459"/>
      <c r="E95" s="1258"/>
      <c r="F95" s="459"/>
      <c r="G95" s="1235"/>
      <c r="H95" s="459"/>
      <c r="I95" s="459"/>
      <c r="J95" s="459"/>
      <c r="K95" s="625"/>
      <c r="L95" s="625"/>
    </row>
    <row r="96">
      <c r="A96" s="1274"/>
      <c r="B96" s="1247"/>
      <c r="C96" s="1245"/>
      <c r="D96" s="459"/>
      <c r="E96" s="1258"/>
      <c r="F96" s="459"/>
      <c r="G96" s="1235"/>
      <c r="H96" s="459"/>
      <c r="I96" s="459"/>
      <c r="J96" s="459"/>
      <c r="K96" s="625"/>
      <c r="L96" s="625"/>
    </row>
    <row r="97">
      <c r="A97" s="1275" t="s">
        <v>1473</v>
      </c>
      <c r="B97" s="1237"/>
      <c r="C97" s="1276" t="s">
        <v>2495</v>
      </c>
      <c r="D97" s="1229"/>
      <c r="E97" s="1277"/>
      <c r="F97" s="1229"/>
      <c r="G97" s="1278">
        <v>2.0</v>
      </c>
      <c r="H97" s="1229"/>
      <c r="I97" s="1279" t="s">
        <v>2612</v>
      </c>
      <c r="J97" s="1229"/>
      <c r="K97" s="721"/>
      <c r="L97" s="721"/>
      <c r="M97" s="1231"/>
    </row>
    <row r="98">
      <c r="A98" s="1280" t="s">
        <v>1481</v>
      </c>
      <c r="B98" s="1247"/>
      <c r="C98" s="1281" t="s">
        <v>2495</v>
      </c>
      <c r="D98" s="459"/>
      <c r="E98" s="1282"/>
      <c r="F98" s="550" t="s">
        <v>2497</v>
      </c>
      <c r="G98" s="1283">
        <v>1.0</v>
      </c>
      <c r="H98" s="459" t="s">
        <v>2498</v>
      </c>
      <c r="I98" s="1284" t="s">
        <v>2613</v>
      </c>
      <c r="J98" s="459"/>
      <c r="K98" s="625"/>
      <c r="L98" s="625"/>
    </row>
    <row r="99">
      <c r="A99" s="1280" t="s">
        <v>1489</v>
      </c>
      <c r="B99" s="1247"/>
      <c r="C99" s="1281" t="s">
        <v>2495</v>
      </c>
      <c r="D99" s="459"/>
      <c r="E99" s="1258"/>
      <c r="F99" s="550" t="s">
        <v>2497</v>
      </c>
      <c r="G99" s="1283">
        <v>1.0</v>
      </c>
      <c r="H99" s="459" t="s">
        <v>2498</v>
      </c>
      <c r="I99" s="1284" t="s">
        <v>1848</v>
      </c>
      <c r="J99" s="459"/>
      <c r="K99" s="625"/>
      <c r="L99" s="625"/>
    </row>
    <row r="100">
      <c r="A100" s="1280" t="s">
        <v>1498</v>
      </c>
      <c r="B100" s="1247"/>
      <c r="C100" s="1281" t="s">
        <v>2495</v>
      </c>
      <c r="D100" s="459"/>
      <c r="E100" s="1258"/>
      <c r="F100" s="550" t="s">
        <v>2497</v>
      </c>
      <c r="G100" s="1283">
        <v>1.0</v>
      </c>
      <c r="H100" s="459" t="s">
        <v>2498</v>
      </c>
      <c r="I100" s="1284" t="s">
        <v>1848</v>
      </c>
      <c r="J100" s="459"/>
      <c r="K100" s="625"/>
      <c r="L100" s="625"/>
    </row>
    <row r="101">
      <c r="A101" s="1280" t="s">
        <v>1505</v>
      </c>
      <c r="B101" s="1247"/>
      <c r="C101" s="1281" t="s">
        <v>2495</v>
      </c>
      <c r="D101" s="459"/>
      <c r="E101" s="1282"/>
      <c r="F101" s="550" t="s">
        <v>2497</v>
      </c>
      <c r="G101" s="1283">
        <v>1.0</v>
      </c>
      <c r="H101" s="459" t="s">
        <v>2498</v>
      </c>
      <c r="I101" s="1284" t="s">
        <v>2614</v>
      </c>
      <c r="J101" s="459"/>
      <c r="K101" s="625"/>
      <c r="L101" s="625"/>
    </row>
    <row r="102">
      <c r="A102" s="1280" t="s">
        <v>1515</v>
      </c>
      <c r="B102" s="1247"/>
      <c r="C102" s="1281" t="s">
        <v>2495</v>
      </c>
      <c r="D102" s="459"/>
      <c r="E102" s="1258"/>
      <c r="F102" s="550" t="s">
        <v>2497</v>
      </c>
      <c r="G102" s="1283">
        <v>1.0</v>
      </c>
      <c r="H102" s="459" t="s">
        <v>2498</v>
      </c>
      <c r="I102" s="1284" t="s">
        <v>1848</v>
      </c>
      <c r="J102" s="459"/>
      <c r="K102" s="625"/>
      <c r="L102" s="625"/>
    </row>
    <row r="103">
      <c r="A103" s="1280" t="s">
        <v>1524</v>
      </c>
      <c r="B103" s="1247"/>
      <c r="C103" s="1281" t="s">
        <v>2495</v>
      </c>
      <c r="D103" s="459"/>
      <c r="E103" s="1282"/>
      <c r="F103" s="550" t="s">
        <v>2497</v>
      </c>
      <c r="G103" s="1283">
        <v>1.0</v>
      </c>
      <c r="H103" s="459" t="s">
        <v>2498</v>
      </c>
      <c r="I103" s="1284" t="s">
        <v>2615</v>
      </c>
      <c r="J103" s="459"/>
      <c r="K103" s="625"/>
      <c r="L103" s="625"/>
    </row>
    <row r="104">
      <c r="A104" s="1280" t="s">
        <v>1534</v>
      </c>
      <c r="B104" s="1247"/>
      <c r="C104" s="1281" t="s">
        <v>2495</v>
      </c>
      <c r="D104" s="459"/>
      <c r="E104" s="1282"/>
      <c r="F104" s="550" t="s">
        <v>2497</v>
      </c>
      <c r="G104" s="1283">
        <v>1.0</v>
      </c>
      <c r="H104" s="459" t="s">
        <v>2498</v>
      </c>
      <c r="I104" s="1284" t="s">
        <v>2616</v>
      </c>
      <c r="J104" s="459"/>
      <c r="K104" s="625"/>
      <c r="L104" s="625"/>
    </row>
    <row r="105">
      <c r="A105" s="1280" t="s">
        <v>1542</v>
      </c>
      <c r="B105" s="1247"/>
      <c r="C105" s="1281" t="s">
        <v>2495</v>
      </c>
      <c r="D105" s="459"/>
      <c r="E105" s="1258"/>
      <c r="F105" s="550" t="s">
        <v>2497</v>
      </c>
      <c r="G105" s="1283">
        <v>1.0</v>
      </c>
      <c r="H105" s="459" t="s">
        <v>2498</v>
      </c>
      <c r="I105" s="1284" t="s">
        <v>2617</v>
      </c>
      <c r="J105" s="459"/>
      <c r="K105" s="625"/>
      <c r="L105" s="625"/>
    </row>
    <row r="106">
      <c r="A106" s="1280" t="s">
        <v>1549</v>
      </c>
      <c r="B106" s="1247"/>
      <c r="C106" s="1281" t="s">
        <v>2495</v>
      </c>
      <c r="D106" s="459"/>
      <c r="E106" s="1258"/>
      <c r="F106" s="550" t="s">
        <v>2618</v>
      </c>
      <c r="G106" s="1283">
        <v>1.0</v>
      </c>
      <c r="H106" s="459" t="s">
        <v>2498</v>
      </c>
      <c r="I106" s="1285" t="s">
        <v>2619</v>
      </c>
      <c r="J106" s="459"/>
      <c r="K106" s="625"/>
      <c r="L106" s="625"/>
    </row>
    <row r="107">
      <c r="A107" s="1280" t="s">
        <v>1559</v>
      </c>
      <c r="B107" s="1247"/>
      <c r="C107" s="1281" t="s">
        <v>2495</v>
      </c>
      <c r="D107" s="459"/>
      <c r="E107" s="1258"/>
      <c r="F107" s="550" t="s">
        <v>2618</v>
      </c>
      <c r="G107" s="1283">
        <v>1.0</v>
      </c>
      <c r="H107" s="459" t="s">
        <v>2498</v>
      </c>
      <c r="I107" s="1284" t="s">
        <v>2620</v>
      </c>
      <c r="J107" s="459"/>
      <c r="K107" s="625"/>
      <c r="L107" s="625"/>
    </row>
    <row r="108">
      <c r="A108" s="1280" t="s">
        <v>1566</v>
      </c>
      <c r="B108" s="1247"/>
      <c r="C108" s="1281" t="s">
        <v>2495</v>
      </c>
      <c r="D108" s="459"/>
      <c r="E108" s="1258"/>
      <c r="F108" s="550" t="s">
        <v>2497</v>
      </c>
      <c r="G108" s="1283">
        <v>1.0</v>
      </c>
      <c r="H108" s="459" t="s">
        <v>2498</v>
      </c>
      <c r="I108" s="1284" t="s">
        <v>2621</v>
      </c>
      <c r="J108" s="459"/>
      <c r="K108" s="625"/>
      <c r="L108" s="625"/>
    </row>
    <row r="109">
      <c r="A109" s="1280" t="s">
        <v>1576</v>
      </c>
      <c r="B109" s="1247"/>
      <c r="C109" s="1281" t="s">
        <v>2495</v>
      </c>
      <c r="D109" s="459"/>
      <c r="E109" s="1258"/>
      <c r="F109" s="550" t="s">
        <v>2618</v>
      </c>
      <c r="G109" s="1283">
        <v>1.0</v>
      </c>
      <c r="H109" s="459" t="s">
        <v>2498</v>
      </c>
      <c r="I109" s="1284" t="s">
        <v>2622</v>
      </c>
      <c r="J109" s="459"/>
      <c r="K109" s="625"/>
      <c r="L109" s="625"/>
    </row>
    <row r="110">
      <c r="A110" s="1280" t="s">
        <v>1585</v>
      </c>
      <c r="B110" s="1247"/>
      <c r="C110" s="1281" t="s">
        <v>2495</v>
      </c>
      <c r="D110" s="459"/>
      <c r="E110" s="1258"/>
      <c r="F110" s="550" t="s">
        <v>2618</v>
      </c>
      <c r="G110" s="1283">
        <v>1.0</v>
      </c>
      <c r="H110" s="459" t="s">
        <v>2498</v>
      </c>
      <c r="I110" s="1284" t="s">
        <v>2623</v>
      </c>
      <c r="J110" s="459"/>
      <c r="K110" s="625"/>
      <c r="L110" s="625"/>
    </row>
    <row r="111">
      <c r="A111" s="1280" t="s">
        <v>1591</v>
      </c>
      <c r="B111" s="1247"/>
      <c r="C111" s="1281" t="s">
        <v>2495</v>
      </c>
      <c r="D111" s="459"/>
      <c r="E111" s="1258"/>
      <c r="F111" s="459"/>
      <c r="G111" s="1283">
        <v>1.0</v>
      </c>
      <c r="H111" s="459" t="s">
        <v>2498</v>
      </c>
      <c r="I111" s="1284" t="s">
        <v>2624</v>
      </c>
      <c r="J111" s="459"/>
      <c r="K111" s="625"/>
      <c r="L111" s="625"/>
    </row>
    <row r="112">
      <c r="A112" s="1280" t="s">
        <v>1608</v>
      </c>
      <c r="B112" s="1247"/>
      <c r="C112" s="1281" t="s">
        <v>2495</v>
      </c>
      <c r="D112" s="459"/>
      <c r="E112" s="1258"/>
      <c r="F112" s="459"/>
      <c r="G112" s="1283">
        <v>3.0</v>
      </c>
      <c r="H112" s="459" t="s">
        <v>2498</v>
      </c>
      <c r="I112" s="1284" t="s">
        <v>2625</v>
      </c>
      <c r="J112" s="459"/>
      <c r="K112" s="625"/>
      <c r="L112" s="625"/>
    </row>
    <row r="113">
      <c r="A113" s="1280" t="s">
        <v>1617</v>
      </c>
      <c r="B113" s="1247"/>
      <c r="C113" s="1281" t="s">
        <v>2495</v>
      </c>
      <c r="D113" s="459"/>
      <c r="E113" s="1258"/>
      <c r="F113" s="459"/>
      <c r="G113" s="1283">
        <v>1.0</v>
      </c>
      <c r="H113" s="459" t="s">
        <v>2498</v>
      </c>
      <c r="I113" s="1284" t="s">
        <v>2626</v>
      </c>
      <c r="J113" s="459"/>
      <c r="K113" s="625"/>
      <c r="L113" s="625"/>
    </row>
    <row r="114">
      <c r="A114" s="1280" t="s">
        <v>1630</v>
      </c>
      <c r="B114" s="1247"/>
      <c r="C114" s="1281" t="s">
        <v>2495</v>
      </c>
      <c r="D114" s="459"/>
      <c r="E114" s="1258"/>
      <c r="F114" s="459"/>
      <c r="G114" s="1283">
        <v>1.0</v>
      </c>
      <c r="H114" s="459" t="s">
        <v>2498</v>
      </c>
      <c r="I114" s="1284" t="s">
        <v>2627</v>
      </c>
      <c r="J114" s="459"/>
      <c r="K114" s="625"/>
      <c r="L114" s="625"/>
    </row>
    <row r="115">
      <c r="A115" s="1280" t="s">
        <v>1644</v>
      </c>
      <c r="B115" s="1247"/>
      <c r="C115" s="1281" t="s">
        <v>2495</v>
      </c>
      <c r="D115" s="459"/>
      <c r="E115" s="1258"/>
      <c r="F115" s="459"/>
      <c r="G115" s="1283">
        <v>1.0</v>
      </c>
      <c r="H115" s="459" t="s">
        <v>2498</v>
      </c>
      <c r="I115" s="1284" t="s">
        <v>2628</v>
      </c>
      <c r="J115" s="459"/>
      <c r="K115" s="625"/>
      <c r="L115" s="625"/>
    </row>
    <row r="116">
      <c r="A116" s="1280" t="s">
        <v>1651</v>
      </c>
      <c r="B116" s="1247"/>
      <c r="C116" s="1281" t="s">
        <v>2495</v>
      </c>
      <c r="D116" s="459"/>
      <c r="E116" s="1258"/>
      <c r="F116" s="459"/>
      <c r="G116" s="1235"/>
      <c r="H116" s="459"/>
      <c r="I116" s="459"/>
      <c r="J116" s="459"/>
      <c r="K116" s="625"/>
      <c r="L116" s="625"/>
    </row>
    <row r="117">
      <c r="A117" s="1280" t="s">
        <v>1663</v>
      </c>
      <c r="B117" s="1247"/>
      <c r="C117" s="1281" t="s">
        <v>2495</v>
      </c>
      <c r="D117" s="459"/>
      <c r="E117" s="1258"/>
      <c r="F117" s="459"/>
      <c r="G117" s="1235"/>
      <c r="H117" s="459"/>
      <c r="I117" s="459"/>
      <c r="J117" s="459"/>
      <c r="K117" s="625"/>
      <c r="L117" s="625"/>
    </row>
    <row r="118">
      <c r="A118" s="1274"/>
      <c r="B118" s="1247"/>
      <c r="C118" s="1245"/>
      <c r="D118" s="459"/>
      <c r="E118" s="1258"/>
      <c r="F118" s="459"/>
      <c r="G118" s="1235"/>
      <c r="H118" s="459"/>
      <c r="I118" s="459"/>
      <c r="J118" s="459"/>
      <c r="K118" s="625"/>
      <c r="L118" s="625"/>
    </row>
    <row r="119">
      <c r="A119" s="1274"/>
      <c r="B119" s="1247"/>
      <c r="C119" s="1245"/>
      <c r="D119" s="459"/>
      <c r="E119" s="1258"/>
      <c r="F119" s="459"/>
      <c r="G119" s="1235"/>
      <c r="H119" s="459"/>
      <c r="I119" s="459"/>
      <c r="J119" s="459"/>
      <c r="K119" s="625"/>
      <c r="L119" s="625"/>
    </row>
    <row r="120">
      <c r="A120" s="1274"/>
      <c r="B120" s="1247"/>
      <c r="C120" s="1245"/>
      <c r="D120" s="459"/>
      <c r="E120" s="1258"/>
      <c r="F120" s="459"/>
      <c r="G120" s="1235"/>
      <c r="H120" s="459"/>
      <c r="I120" s="459"/>
      <c r="J120" s="459"/>
      <c r="K120" s="625"/>
      <c r="L120" s="625"/>
    </row>
    <row r="121">
      <c r="A121" s="1274"/>
      <c r="B121" s="1247"/>
      <c r="C121" s="1245"/>
      <c r="D121" s="459"/>
      <c r="E121" s="1258"/>
      <c r="F121" s="459"/>
      <c r="G121" s="1235"/>
      <c r="H121" s="459"/>
      <c r="I121" s="459"/>
      <c r="J121" s="459"/>
      <c r="K121" s="625"/>
      <c r="L121" s="625"/>
    </row>
    <row r="122">
      <c r="A122" s="1274"/>
      <c r="B122" s="1247"/>
      <c r="C122" s="1245"/>
      <c r="D122" s="459"/>
      <c r="E122" s="1258"/>
      <c r="F122" s="459"/>
      <c r="G122" s="1235"/>
      <c r="H122" s="459"/>
      <c r="I122" s="459"/>
      <c r="J122" s="459"/>
      <c r="K122" s="625"/>
      <c r="L122" s="625"/>
    </row>
    <row r="123">
      <c r="A123" s="1274"/>
      <c r="B123" s="1247"/>
      <c r="C123" s="1245"/>
      <c r="D123" s="459"/>
      <c r="E123" s="1258"/>
      <c r="F123" s="459"/>
      <c r="G123" s="1235"/>
      <c r="H123" s="459"/>
      <c r="I123" s="459"/>
      <c r="J123" s="459"/>
      <c r="K123" s="625"/>
      <c r="L123" s="625"/>
    </row>
    <row r="125">
      <c r="A125" s="1286" t="s">
        <v>50</v>
      </c>
      <c r="B125" s="1287">
        <v>41259.0</v>
      </c>
      <c r="C125" s="1288"/>
      <c r="D125" s="1289"/>
      <c r="E125" s="1289"/>
      <c r="F125" s="1289"/>
      <c r="G125" s="1290"/>
      <c r="H125" s="1289"/>
      <c r="I125" s="1289"/>
      <c r="J125" s="1291"/>
      <c r="K125" s="1292" t="s">
        <v>63</v>
      </c>
      <c r="L125" s="1293"/>
      <c r="M125" s="1293"/>
    </row>
    <row r="126">
      <c r="A126" s="1294" t="s">
        <v>54</v>
      </c>
      <c r="B126" s="1247">
        <v>41286.0</v>
      </c>
      <c r="C126" s="1245" t="s">
        <v>2495</v>
      </c>
      <c r="D126" s="459" t="s">
        <v>2629</v>
      </c>
      <c r="E126" s="1248" t="s">
        <v>2630</v>
      </c>
      <c r="F126" s="459" t="s">
        <v>2495</v>
      </c>
      <c r="G126" s="1235">
        <v>1.0</v>
      </c>
      <c r="H126" s="459" t="s">
        <v>2498</v>
      </c>
      <c r="I126" s="459" t="s">
        <v>2631</v>
      </c>
      <c r="J126" s="459">
        <v>1.0</v>
      </c>
      <c r="K126" s="625" t="s">
        <v>63</v>
      </c>
    </row>
    <row r="127">
      <c r="A127" s="1294" t="s">
        <v>76</v>
      </c>
      <c r="B127" s="1247">
        <v>41480.0</v>
      </c>
      <c r="C127" s="1245" t="s">
        <v>2495</v>
      </c>
      <c r="D127" s="459" t="s">
        <v>2510</v>
      </c>
      <c r="E127" s="1248" t="s">
        <v>2632</v>
      </c>
      <c r="F127" s="459" t="s">
        <v>2497</v>
      </c>
      <c r="G127" s="1235">
        <v>1.0</v>
      </c>
      <c r="H127" s="459" t="s">
        <v>2498</v>
      </c>
      <c r="I127" s="459" t="s">
        <v>2633</v>
      </c>
      <c r="J127" s="459">
        <v>0.0</v>
      </c>
      <c r="K127" s="1249" t="s">
        <v>2634</v>
      </c>
      <c r="L127" s="625" t="s">
        <v>2635</v>
      </c>
    </row>
    <row r="128">
      <c r="A128" s="1294" t="s">
        <v>90</v>
      </c>
      <c r="B128" s="1247">
        <v>41328.0</v>
      </c>
      <c r="C128" s="1245" t="s">
        <v>2495</v>
      </c>
      <c r="D128" s="459" t="s">
        <v>2510</v>
      </c>
      <c r="E128" s="1248" t="s">
        <v>2636</v>
      </c>
      <c r="F128" s="459" t="s">
        <v>2497</v>
      </c>
      <c r="G128" s="1235">
        <v>1.0</v>
      </c>
      <c r="H128" s="459" t="s">
        <v>2498</v>
      </c>
      <c r="I128" s="459" t="s">
        <v>1848</v>
      </c>
      <c r="J128" s="459">
        <v>0.0</v>
      </c>
      <c r="K128" s="625" t="s">
        <v>63</v>
      </c>
    </row>
    <row r="129">
      <c r="A129" s="1294" t="s">
        <v>98</v>
      </c>
      <c r="B129" s="1247">
        <v>41420.0</v>
      </c>
      <c r="C129" s="1245" t="s">
        <v>2495</v>
      </c>
      <c r="D129" s="459" t="s">
        <v>2508</v>
      </c>
      <c r="E129" s="1258" t="s">
        <v>2637</v>
      </c>
      <c r="F129" s="459" t="s">
        <v>2497</v>
      </c>
      <c r="G129" s="1235">
        <v>1.0</v>
      </c>
      <c r="H129" s="459" t="s">
        <v>2498</v>
      </c>
      <c r="I129" s="459" t="s">
        <v>1951</v>
      </c>
      <c r="J129" s="459">
        <v>1.0</v>
      </c>
      <c r="K129" s="625" t="s">
        <v>2638</v>
      </c>
    </row>
    <row r="130">
      <c r="A130" s="1294" t="s">
        <v>107</v>
      </c>
      <c r="B130" s="1247">
        <v>41470.0</v>
      </c>
      <c r="C130" s="1245" t="s">
        <v>2495</v>
      </c>
      <c r="D130" s="459" t="s">
        <v>2508</v>
      </c>
      <c r="E130" s="1258" t="s">
        <v>2637</v>
      </c>
      <c r="F130" s="459" t="s">
        <v>2497</v>
      </c>
      <c r="G130" s="1235">
        <v>1.0</v>
      </c>
      <c r="H130" s="459" t="s">
        <v>2498</v>
      </c>
      <c r="I130" s="459" t="s">
        <v>2639</v>
      </c>
      <c r="J130" s="459">
        <v>1.0</v>
      </c>
    </row>
    <row r="131">
      <c r="A131" s="1294" t="s">
        <v>120</v>
      </c>
      <c r="B131" s="1247">
        <v>41468.0</v>
      </c>
      <c r="C131" s="1245" t="s">
        <v>2495</v>
      </c>
      <c r="D131" s="459" t="s">
        <v>2640</v>
      </c>
      <c r="E131" s="459" t="s">
        <v>2641</v>
      </c>
      <c r="F131" s="459" t="s">
        <v>2495</v>
      </c>
      <c r="G131" s="1235">
        <v>2.0</v>
      </c>
      <c r="H131" s="1295" t="s">
        <v>2642</v>
      </c>
      <c r="I131" s="459" t="s">
        <v>2643</v>
      </c>
      <c r="J131" s="459">
        <v>1.0</v>
      </c>
      <c r="K131" s="625" t="s">
        <v>63</v>
      </c>
    </row>
    <row r="132">
      <c r="A132" s="1294" t="s">
        <v>132</v>
      </c>
      <c r="B132" s="1247">
        <v>41506.0</v>
      </c>
      <c r="C132" s="1245" t="s">
        <v>2495</v>
      </c>
      <c r="D132" s="459" t="s">
        <v>2510</v>
      </c>
      <c r="E132" s="1248" t="s">
        <v>2644</v>
      </c>
      <c r="F132" s="459" t="s">
        <v>2497</v>
      </c>
      <c r="G132" s="1235">
        <v>1.0</v>
      </c>
      <c r="H132" s="459" t="s">
        <v>2498</v>
      </c>
      <c r="I132" s="459" t="s">
        <v>2645</v>
      </c>
      <c r="J132" s="459">
        <v>0.0</v>
      </c>
      <c r="K132" s="625" t="s">
        <v>63</v>
      </c>
    </row>
    <row r="133">
      <c r="A133" s="1294" t="s">
        <v>146</v>
      </c>
      <c r="B133" s="1247">
        <v>41477.0</v>
      </c>
      <c r="C133" s="1245" t="s">
        <v>2495</v>
      </c>
      <c r="D133" s="459" t="s">
        <v>2646</v>
      </c>
      <c r="E133" s="459" t="s">
        <v>2591</v>
      </c>
      <c r="F133" s="459" t="s">
        <v>2497</v>
      </c>
      <c r="G133" s="1235">
        <v>1.0</v>
      </c>
      <c r="H133" s="459" t="s">
        <v>2498</v>
      </c>
      <c r="I133" s="459" t="s">
        <v>2647</v>
      </c>
      <c r="J133" s="459">
        <v>0.0</v>
      </c>
      <c r="K133" s="625" t="s">
        <v>63</v>
      </c>
    </row>
    <row r="134">
      <c r="A134" s="1296" t="s">
        <v>157</v>
      </c>
      <c r="B134" s="1247">
        <v>41559.0</v>
      </c>
      <c r="C134" s="1245" t="s">
        <v>2495</v>
      </c>
      <c r="D134" s="459" t="s">
        <v>2648</v>
      </c>
      <c r="E134" s="459" t="s">
        <v>2497</v>
      </c>
      <c r="F134" s="459" t="s">
        <v>2497</v>
      </c>
      <c r="G134" s="1235">
        <v>1.0</v>
      </c>
      <c r="H134" s="459" t="s">
        <v>2498</v>
      </c>
      <c r="I134" s="459" t="s">
        <v>2643</v>
      </c>
      <c r="J134" s="459">
        <v>0.0</v>
      </c>
      <c r="K134" s="625" t="s">
        <v>63</v>
      </c>
    </row>
    <row r="135">
      <c r="A135" s="1294" t="s">
        <v>169</v>
      </c>
      <c r="B135" s="1247">
        <v>41581.0</v>
      </c>
      <c r="C135" s="1245" t="s">
        <v>2495</v>
      </c>
      <c r="D135" s="459" t="s">
        <v>2508</v>
      </c>
      <c r="E135" s="459" t="s">
        <v>2649</v>
      </c>
      <c r="F135" s="459" t="s">
        <v>2497</v>
      </c>
      <c r="G135" s="1235">
        <v>1.0</v>
      </c>
      <c r="H135" s="459" t="s">
        <v>2498</v>
      </c>
      <c r="I135" s="459" t="s">
        <v>2650</v>
      </c>
      <c r="J135" s="459">
        <v>1.0</v>
      </c>
      <c r="K135" s="625" t="s">
        <v>63</v>
      </c>
    </row>
    <row r="136">
      <c r="A136" s="1297" t="s">
        <v>185</v>
      </c>
      <c r="B136" s="1298">
        <v>41619.0</v>
      </c>
      <c r="C136" s="1250"/>
      <c r="D136" s="1244"/>
      <c r="E136" s="1244"/>
      <c r="F136" s="1244"/>
      <c r="G136" s="1251"/>
      <c r="H136" s="1244"/>
      <c r="I136" s="1242" t="s">
        <v>1951</v>
      </c>
      <c r="J136" s="1244"/>
      <c r="K136" s="234"/>
      <c r="L136" s="234"/>
      <c r="M136" s="234"/>
    </row>
    <row r="137">
      <c r="A137" s="1294" t="s">
        <v>194</v>
      </c>
      <c r="B137" s="1247">
        <v>41588.0</v>
      </c>
      <c r="C137" s="1245" t="s">
        <v>2495</v>
      </c>
      <c r="D137" s="459" t="s">
        <v>2508</v>
      </c>
      <c r="E137" s="1258" t="s">
        <v>2651</v>
      </c>
      <c r="F137" s="459" t="s">
        <v>2652</v>
      </c>
      <c r="G137" s="1235">
        <v>1.0</v>
      </c>
      <c r="H137" s="459" t="s">
        <v>2498</v>
      </c>
      <c r="I137" s="459" t="s">
        <v>2653</v>
      </c>
      <c r="J137" s="459">
        <v>1.0</v>
      </c>
      <c r="K137" s="625" t="s">
        <v>2654</v>
      </c>
      <c r="L137" s="1249" t="s">
        <v>2655</v>
      </c>
    </row>
    <row r="138">
      <c r="A138" s="1294" t="s">
        <v>201</v>
      </c>
      <c r="B138" s="1247">
        <v>41650.0</v>
      </c>
      <c r="C138" s="1245" t="s">
        <v>2495</v>
      </c>
      <c r="D138" s="459" t="s">
        <v>2656</v>
      </c>
      <c r="E138" s="459" t="s">
        <v>2497</v>
      </c>
      <c r="F138" s="459" t="s">
        <v>2497</v>
      </c>
      <c r="G138" s="1235">
        <v>1.0</v>
      </c>
      <c r="H138" s="459" t="s">
        <v>2498</v>
      </c>
      <c r="I138" s="459" t="s">
        <v>2657</v>
      </c>
      <c r="J138" s="459">
        <v>0.0</v>
      </c>
      <c r="K138" s="625" t="s">
        <v>63</v>
      </c>
    </row>
    <row r="139">
      <c r="A139" s="1296" t="s">
        <v>211</v>
      </c>
      <c r="B139" s="1247">
        <v>41721.0</v>
      </c>
      <c r="C139" s="1245" t="s">
        <v>2495</v>
      </c>
      <c r="D139" s="459" t="s">
        <v>2508</v>
      </c>
      <c r="E139" s="459" t="s">
        <v>2543</v>
      </c>
      <c r="F139" s="459" t="s">
        <v>2497</v>
      </c>
      <c r="G139" s="1235">
        <v>2.0</v>
      </c>
      <c r="H139" s="459" t="s">
        <v>2498</v>
      </c>
      <c r="I139" s="459" t="s">
        <v>2658</v>
      </c>
      <c r="J139" s="459">
        <v>1.0</v>
      </c>
      <c r="K139" s="625" t="s">
        <v>63</v>
      </c>
    </row>
    <row r="140">
      <c r="A140" s="1294" t="s">
        <v>223</v>
      </c>
      <c r="B140" s="1247">
        <v>41727.0</v>
      </c>
      <c r="C140" s="1245" t="s">
        <v>2495</v>
      </c>
      <c r="D140" s="459" t="s">
        <v>2508</v>
      </c>
      <c r="E140" s="459" t="s">
        <v>2497</v>
      </c>
      <c r="F140" s="459" t="s">
        <v>2497</v>
      </c>
      <c r="G140" s="1235">
        <v>1.0</v>
      </c>
      <c r="H140" s="459" t="s">
        <v>2498</v>
      </c>
      <c r="I140" s="459" t="s">
        <v>1848</v>
      </c>
      <c r="J140" s="459">
        <v>1.0</v>
      </c>
      <c r="K140" s="625" t="s">
        <v>63</v>
      </c>
    </row>
    <row r="141">
      <c r="A141" s="1294" t="s">
        <v>234</v>
      </c>
      <c r="B141" s="1247">
        <v>41728.0</v>
      </c>
      <c r="C141" s="1245" t="s">
        <v>2495</v>
      </c>
      <c r="D141" s="459" t="s">
        <v>2659</v>
      </c>
      <c r="E141" s="459" t="s">
        <v>2649</v>
      </c>
      <c r="F141" s="459" t="s">
        <v>2497</v>
      </c>
      <c r="G141" s="1235">
        <v>1.0</v>
      </c>
      <c r="H141" s="459" t="s">
        <v>2498</v>
      </c>
      <c r="I141" s="459" t="s">
        <v>2660</v>
      </c>
      <c r="J141" s="459">
        <v>1.0</v>
      </c>
      <c r="K141" s="625" t="s">
        <v>63</v>
      </c>
    </row>
    <row r="142">
      <c r="A142" s="1294" t="s">
        <v>241</v>
      </c>
      <c r="B142" s="1247">
        <v>41734.0</v>
      </c>
      <c r="C142" s="1245" t="s">
        <v>2495</v>
      </c>
      <c r="D142" s="459" t="s">
        <v>2508</v>
      </c>
      <c r="E142" s="459" t="s">
        <v>2497</v>
      </c>
      <c r="F142" s="459" t="s">
        <v>2497</v>
      </c>
      <c r="G142" s="1235">
        <v>1.0</v>
      </c>
      <c r="H142" s="459" t="s">
        <v>2498</v>
      </c>
      <c r="I142" s="459" t="s">
        <v>2661</v>
      </c>
      <c r="J142" s="459">
        <v>1.0</v>
      </c>
      <c r="K142" s="625" t="s">
        <v>63</v>
      </c>
    </row>
    <row r="143">
      <c r="A143" s="1297" t="s">
        <v>247</v>
      </c>
      <c r="B143" s="1298">
        <v>41774.0</v>
      </c>
      <c r="C143" s="1250"/>
      <c r="D143" s="1244"/>
      <c r="E143" s="1244"/>
      <c r="F143" s="1244"/>
      <c r="G143" s="1251"/>
      <c r="H143" s="1244"/>
      <c r="I143" s="1242" t="s">
        <v>1848</v>
      </c>
      <c r="J143" s="1244"/>
      <c r="K143" s="762" t="s">
        <v>63</v>
      </c>
      <c r="L143" s="234"/>
      <c r="M143" s="234"/>
    </row>
    <row r="144">
      <c r="A144" s="1294" t="s">
        <v>259</v>
      </c>
      <c r="B144" s="1247">
        <v>41735.0</v>
      </c>
      <c r="C144" s="1245" t="s">
        <v>2495</v>
      </c>
      <c r="D144" s="459" t="s">
        <v>2662</v>
      </c>
      <c r="E144" s="459" t="s">
        <v>2497</v>
      </c>
      <c r="F144" s="459" t="s">
        <v>2497</v>
      </c>
      <c r="G144" s="1235">
        <v>1.0</v>
      </c>
      <c r="H144" s="459" t="s">
        <v>2498</v>
      </c>
      <c r="I144" s="459" t="s">
        <v>1848</v>
      </c>
      <c r="J144" s="459">
        <v>1.0</v>
      </c>
      <c r="K144" s="625" t="s">
        <v>63</v>
      </c>
    </row>
    <row r="145">
      <c r="A145" s="1294" t="s">
        <v>269</v>
      </c>
      <c r="B145" s="1247">
        <v>41783.0</v>
      </c>
      <c r="C145" s="1245" t="s">
        <v>2495</v>
      </c>
      <c r="D145" s="459" t="s">
        <v>2508</v>
      </c>
      <c r="E145" s="459" t="s">
        <v>2497</v>
      </c>
      <c r="F145" s="459" t="s">
        <v>2497</v>
      </c>
      <c r="G145" s="1235">
        <v>1.0</v>
      </c>
      <c r="H145" s="459" t="s">
        <v>2498</v>
      </c>
      <c r="I145" s="459" t="s">
        <v>1848</v>
      </c>
      <c r="J145" s="459">
        <v>1.0</v>
      </c>
      <c r="K145" s="625" t="s">
        <v>63</v>
      </c>
    </row>
    <row r="146">
      <c r="A146" s="1294" t="s">
        <v>283</v>
      </c>
      <c r="B146" s="1247">
        <v>41784.0</v>
      </c>
      <c r="C146" s="1245" t="s">
        <v>2495</v>
      </c>
      <c r="D146" s="459" t="s">
        <v>2508</v>
      </c>
      <c r="E146" s="459" t="s">
        <v>2497</v>
      </c>
      <c r="F146" s="459" t="s">
        <v>2497</v>
      </c>
      <c r="G146" s="1235">
        <v>1.0</v>
      </c>
      <c r="H146" s="459" t="s">
        <v>2498</v>
      </c>
      <c r="I146" s="459" t="s">
        <v>1848</v>
      </c>
      <c r="J146" s="459">
        <v>1.0</v>
      </c>
      <c r="K146" s="625" t="s">
        <v>63</v>
      </c>
    </row>
    <row r="147">
      <c r="A147" s="1294" t="s">
        <v>295</v>
      </c>
      <c r="B147" s="1247">
        <v>41870.0</v>
      </c>
      <c r="C147" s="1245" t="s">
        <v>2495</v>
      </c>
      <c r="D147" s="459" t="s">
        <v>2508</v>
      </c>
      <c r="E147" s="459" t="s">
        <v>2663</v>
      </c>
      <c r="F147" s="459" t="s">
        <v>2497</v>
      </c>
      <c r="G147" s="1235">
        <v>1.0</v>
      </c>
      <c r="H147" s="459" t="s">
        <v>2498</v>
      </c>
      <c r="I147" s="459" t="s">
        <v>2664</v>
      </c>
      <c r="J147" s="459">
        <v>1.0</v>
      </c>
      <c r="K147" s="625" t="s">
        <v>63</v>
      </c>
    </row>
    <row r="148">
      <c r="A148" s="1299" t="s">
        <v>306</v>
      </c>
      <c r="B148" s="1300">
        <v>41909.0</v>
      </c>
      <c r="C148" s="1254" t="s">
        <v>2495</v>
      </c>
      <c r="D148" s="1255" t="s">
        <v>2508</v>
      </c>
      <c r="E148" s="1259" t="s">
        <v>2665</v>
      </c>
      <c r="F148" s="1255" t="s">
        <v>2497</v>
      </c>
      <c r="G148" s="1256">
        <v>1.0</v>
      </c>
      <c r="H148" s="1255" t="s">
        <v>2498</v>
      </c>
      <c r="I148" s="1255" t="s">
        <v>1848</v>
      </c>
      <c r="J148" s="1255">
        <v>1.0</v>
      </c>
      <c r="K148" s="1301" t="s">
        <v>2666</v>
      </c>
      <c r="L148" s="1257"/>
      <c r="M148" s="1257"/>
    </row>
    <row r="149">
      <c r="A149" s="1302" t="s">
        <v>1725</v>
      </c>
      <c r="B149" s="1303"/>
      <c r="C149" s="1234" t="s">
        <v>2495</v>
      </c>
      <c r="D149" s="1229" t="s">
        <v>2497</v>
      </c>
      <c r="E149" s="1238" t="s">
        <v>2667</v>
      </c>
      <c r="F149" s="1229" t="s">
        <v>2497</v>
      </c>
      <c r="G149" s="1230">
        <v>2.0</v>
      </c>
      <c r="H149" s="1229" t="s">
        <v>2498</v>
      </c>
      <c r="I149" s="1229" t="s">
        <v>2668</v>
      </c>
      <c r="J149" s="1229">
        <v>0.0</v>
      </c>
      <c r="K149" s="721" t="s">
        <v>2669</v>
      </c>
      <c r="L149" s="1231"/>
      <c r="M149" s="1231"/>
    </row>
    <row r="150">
      <c r="A150" s="1304" t="s">
        <v>1739</v>
      </c>
      <c r="B150" s="1305"/>
      <c r="C150" s="1241" t="s">
        <v>2670</v>
      </c>
      <c r="D150" s="1244"/>
      <c r="E150" s="1244"/>
      <c r="F150" s="1244"/>
      <c r="G150" s="1251"/>
      <c r="H150" s="1244"/>
      <c r="I150" s="1244"/>
      <c r="J150" s="1244"/>
      <c r="K150" s="234"/>
      <c r="L150" s="234"/>
      <c r="M150" s="234"/>
    </row>
    <row r="151">
      <c r="A151" s="1306" t="s">
        <v>1746</v>
      </c>
      <c r="B151" s="1307"/>
      <c r="C151" s="1245" t="s">
        <v>2495</v>
      </c>
      <c r="D151" s="459" t="s">
        <v>2671</v>
      </c>
      <c r="E151" s="459" t="s">
        <v>2497</v>
      </c>
      <c r="F151" s="459" t="s">
        <v>2497</v>
      </c>
      <c r="G151" s="1235">
        <v>1.0</v>
      </c>
      <c r="H151" s="459" t="s">
        <v>2498</v>
      </c>
      <c r="I151" s="459" t="s">
        <v>2668</v>
      </c>
      <c r="J151" s="459">
        <v>0.0</v>
      </c>
      <c r="K151" s="625" t="s">
        <v>63</v>
      </c>
    </row>
    <row r="152">
      <c r="A152" s="1306" t="s">
        <v>1766</v>
      </c>
      <c r="B152" s="1307"/>
      <c r="C152" s="1245" t="s">
        <v>2495</v>
      </c>
      <c r="D152" s="459" t="s">
        <v>2671</v>
      </c>
      <c r="E152" s="459" t="s">
        <v>2672</v>
      </c>
      <c r="F152" s="459" t="s">
        <v>2497</v>
      </c>
      <c r="G152" s="1235">
        <v>1.0</v>
      </c>
      <c r="H152" s="459" t="s">
        <v>2498</v>
      </c>
      <c r="I152" s="459" t="s">
        <v>1951</v>
      </c>
      <c r="J152" s="459">
        <v>0.0</v>
      </c>
      <c r="K152" s="625" t="s">
        <v>63</v>
      </c>
    </row>
    <row r="153">
      <c r="A153" s="1308" t="s">
        <v>1788</v>
      </c>
      <c r="B153" s="1307"/>
      <c r="C153" s="1245" t="s">
        <v>2495</v>
      </c>
      <c r="D153" s="459" t="s">
        <v>2671</v>
      </c>
      <c r="E153" s="459" t="s">
        <v>2497</v>
      </c>
      <c r="F153" s="459" t="s">
        <v>2497</v>
      </c>
      <c r="G153" s="1235">
        <v>1.0</v>
      </c>
      <c r="H153" s="459" t="s">
        <v>2498</v>
      </c>
      <c r="I153" s="459" t="s">
        <v>1848</v>
      </c>
      <c r="J153" s="459">
        <v>0.0</v>
      </c>
      <c r="K153" s="1249" t="s">
        <v>63</v>
      </c>
    </row>
    <row r="154">
      <c r="A154" s="1309" t="s">
        <v>1776</v>
      </c>
      <c r="B154" s="1310"/>
      <c r="C154" s="1254" t="s">
        <v>2495</v>
      </c>
      <c r="D154" s="1255" t="s">
        <v>2671</v>
      </c>
      <c r="E154" s="1259" t="s">
        <v>2673</v>
      </c>
      <c r="F154" s="1255" t="s">
        <v>2497</v>
      </c>
      <c r="G154" s="1256">
        <v>1.0</v>
      </c>
      <c r="H154" s="1255" t="s">
        <v>2498</v>
      </c>
      <c r="I154" s="1255" t="s">
        <v>1951</v>
      </c>
      <c r="J154" s="1255">
        <v>0.0</v>
      </c>
      <c r="K154" s="1224" t="s">
        <v>2674</v>
      </c>
      <c r="L154" s="1257"/>
      <c r="M154" s="1257"/>
    </row>
    <row r="155">
      <c r="A155" s="1311" t="s">
        <v>1994</v>
      </c>
      <c r="B155" s="1303"/>
      <c r="C155" s="1234" t="s">
        <v>2495</v>
      </c>
      <c r="D155" s="1229" t="s">
        <v>2671</v>
      </c>
      <c r="E155" s="1229" t="s">
        <v>2497</v>
      </c>
      <c r="F155" s="1229" t="s">
        <v>2497</v>
      </c>
      <c r="G155" s="1230">
        <v>2.0</v>
      </c>
      <c r="H155" s="1229" t="s">
        <v>2498</v>
      </c>
      <c r="I155" s="1229" t="s">
        <v>1848</v>
      </c>
      <c r="J155" s="1229">
        <v>0.0</v>
      </c>
      <c r="K155" s="721" t="s">
        <v>63</v>
      </c>
      <c r="L155" s="1231"/>
      <c r="M155" s="1231"/>
    </row>
    <row r="156">
      <c r="A156" s="1312" t="s">
        <v>2003</v>
      </c>
      <c r="B156" s="1305"/>
      <c r="C156" s="1241" t="s">
        <v>2670</v>
      </c>
      <c r="D156" s="1244"/>
      <c r="E156" s="1244"/>
      <c r="F156" s="1244"/>
      <c r="G156" s="1251"/>
      <c r="H156" s="1244"/>
      <c r="I156" s="1244"/>
      <c r="J156" s="1244"/>
      <c r="K156" s="234"/>
      <c r="L156" s="234"/>
      <c r="M156" s="234"/>
    </row>
    <row r="157">
      <c r="A157" s="1313" t="s">
        <v>2005</v>
      </c>
      <c r="B157" s="1307"/>
      <c r="C157" s="1245" t="s">
        <v>2495</v>
      </c>
      <c r="D157" s="459" t="s">
        <v>2671</v>
      </c>
      <c r="E157" s="459" t="s">
        <v>2675</v>
      </c>
      <c r="F157" s="459" t="s">
        <v>2497</v>
      </c>
      <c r="G157" s="1235">
        <v>1.0</v>
      </c>
      <c r="H157" s="459" t="s">
        <v>2498</v>
      </c>
      <c r="I157" s="459" t="s">
        <v>2676</v>
      </c>
      <c r="J157" s="459">
        <v>0.0</v>
      </c>
      <c r="K157" s="625" t="s">
        <v>63</v>
      </c>
    </row>
    <row r="158">
      <c r="A158" s="1313" t="s">
        <v>2011</v>
      </c>
      <c r="B158" s="1307"/>
      <c r="C158" s="1245" t="s">
        <v>2495</v>
      </c>
      <c r="D158" s="459" t="s">
        <v>2677</v>
      </c>
      <c r="E158" s="459" t="s">
        <v>2678</v>
      </c>
      <c r="F158" s="459" t="s">
        <v>2495</v>
      </c>
      <c r="G158" s="1235">
        <v>2.0</v>
      </c>
      <c r="H158" s="1295" t="s">
        <v>2642</v>
      </c>
      <c r="I158" s="459" t="s">
        <v>2679</v>
      </c>
      <c r="J158" s="459">
        <v>0.0</v>
      </c>
      <c r="K158" s="625" t="s">
        <v>63</v>
      </c>
    </row>
    <row r="159">
      <c r="A159" s="1313" t="s">
        <v>2071</v>
      </c>
      <c r="B159" s="1307"/>
      <c r="C159" s="1245" t="s">
        <v>2495</v>
      </c>
      <c r="D159" s="459" t="s">
        <v>2677</v>
      </c>
      <c r="E159" s="1258" t="s">
        <v>2680</v>
      </c>
      <c r="F159" s="459" t="s">
        <v>2495</v>
      </c>
      <c r="G159" s="1235">
        <v>2.0</v>
      </c>
      <c r="H159" s="1295" t="s">
        <v>2642</v>
      </c>
      <c r="I159" s="459" t="s">
        <v>2681</v>
      </c>
      <c r="J159" s="459">
        <v>0.0</v>
      </c>
      <c r="K159" s="625" t="s">
        <v>2682</v>
      </c>
    </row>
    <row r="160">
      <c r="A160" s="1313" t="s">
        <v>2063</v>
      </c>
      <c r="B160" s="1307"/>
      <c r="C160" s="1245" t="s">
        <v>2495</v>
      </c>
      <c r="D160" s="459" t="s">
        <v>2677</v>
      </c>
      <c r="E160" s="459" t="s">
        <v>2683</v>
      </c>
      <c r="F160" s="459" t="s">
        <v>2497</v>
      </c>
      <c r="G160" s="1235">
        <v>1.0</v>
      </c>
      <c r="H160" s="459" t="s">
        <v>2498</v>
      </c>
      <c r="I160" s="459" t="s">
        <v>1848</v>
      </c>
      <c r="J160" s="459">
        <v>0.0</v>
      </c>
      <c r="K160" s="625" t="s">
        <v>63</v>
      </c>
    </row>
    <row r="161">
      <c r="A161" s="1313" t="s">
        <v>2043</v>
      </c>
      <c r="B161" s="1307"/>
      <c r="C161" s="1245" t="s">
        <v>2495</v>
      </c>
      <c r="D161" s="459" t="s">
        <v>2677</v>
      </c>
      <c r="E161" s="1258" t="s">
        <v>2684</v>
      </c>
      <c r="F161" s="459" t="s">
        <v>2495</v>
      </c>
      <c r="G161" s="1235">
        <v>2.0</v>
      </c>
      <c r="H161" s="459" t="s">
        <v>2498</v>
      </c>
      <c r="I161" s="459" t="s">
        <v>2681</v>
      </c>
      <c r="J161" s="459">
        <v>0.0</v>
      </c>
      <c r="K161" s="1249" t="s">
        <v>2685</v>
      </c>
      <c r="L161" s="625" t="s">
        <v>2686</v>
      </c>
    </row>
    <row r="162">
      <c r="A162" s="1313" t="s">
        <v>2034</v>
      </c>
      <c r="B162" s="1307"/>
      <c r="C162" s="1245" t="s">
        <v>2495</v>
      </c>
      <c r="D162" s="459" t="s">
        <v>2677</v>
      </c>
      <c r="E162" s="459" t="s">
        <v>2687</v>
      </c>
      <c r="F162" s="459" t="s">
        <v>2495</v>
      </c>
      <c r="G162" s="1235">
        <v>1.0</v>
      </c>
      <c r="H162" s="459" t="s">
        <v>2498</v>
      </c>
      <c r="I162" s="459" t="s">
        <v>2688</v>
      </c>
      <c r="J162" s="459">
        <v>0.0</v>
      </c>
      <c r="K162" s="625" t="s">
        <v>63</v>
      </c>
    </row>
    <row r="163">
      <c r="A163" s="1313" t="s">
        <v>2083</v>
      </c>
      <c r="B163" s="1307"/>
      <c r="C163" s="1245" t="s">
        <v>2495</v>
      </c>
      <c r="D163" s="459" t="s">
        <v>2677</v>
      </c>
      <c r="E163" s="459" t="s">
        <v>2672</v>
      </c>
      <c r="F163" s="459" t="s">
        <v>2497</v>
      </c>
      <c r="G163" s="1235">
        <v>1.0</v>
      </c>
      <c r="H163" s="459" t="s">
        <v>2498</v>
      </c>
      <c r="I163" s="459" t="s">
        <v>2689</v>
      </c>
      <c r="J163" s="459">
        <v>0.0</v>
      </c>
      <c r="K163" s="625" t="s">
        <v>63</v>
      </c>
    </row>
    <row r="164">
      <c r="A164" s="1314" t="s">
        <v>2056</v>
      </c>
      <c r="B164" s="1307"/>
      <c r="C164" s="1245" t="s">
        <v>2495</v>
      </c>
      <c r="D164" s="459" t="s">
        <v>2677</v>
      </c>
      <c r="E164" s="459" t="s">
        <v>2497</v>
      </c>
      <c r="F164" s="459" t="s">
        <v>2497</v>
      </c>
      <c r="G164" s="1235">
        <v>1.0</v>
      </c>
      <c r="H164" s="459" t="s">
        <v>2498</v>
      </c>
      <c r="I164" s="459" t="s">
        <v>2690</v>
      </c>
      <c r="J164" s="459">
        <v>0.0</v>
      </c>
      <c r="K164" s="625" t="s">
        <v>63</v>
      </c>
    </row>
    <row r="165">
      <c r="A165" s="1315" t="s">
        <v>2021</v>
      </c>
      <c r="B165" s="1310"/>
      <c r="C165" s="1254" t="s">
        <v>2495</v>
      </c>
      <c r="D165" s="1255" t="s">
        <v>2677</v>
      </c>
      <c r="E165" s="1259" t="s">
        <v>2691</v>
      </c>
      <c r="F165" s="1255" t="s">
        <v>2497</v>
      </c>
      <c r="G165" s="1256">
        <v>1.0</v>
      </c>
      <c r="H165" s="1255" t="s">
        <v>2498</v>
      </c>
      <c r="I165" s="1255" t="s">
        <v>2692</v>
      </c>
      <c r="J165" s="1255">
        <v>0.0</v>
      </c>
      <c r="K165" s="1224" t="s">
        <v>2693</v>
      </c>
      <c r="L165" s="1257"/>
      <c r="M165" s="1257"/>
    </row>
    <row r="166">
      <c r="A166" s="1311" t="s">
        <v>1687</v>
      </c>
      <c r="B166" s="1303"/>
      <c r="C166" s="1234" t="s">
        <v>2495</v>
      </c>
      <c r="D166" s="1229" t="s">
        <v>2497</v>
      </c>
      <c r="E166" s="1229" t="s">
        <v>2497</v>
      </c>
      <c r="F166" s="1229" t="s">
        <v>2497</v>
      </c>
      <c r="G166" s="1230">
        <v>1.0</v>
      </c>
      <c r="H166" s="1229" t="s">
        <v>2498</v>
      </c>
      <c r="I166" s="1229" t="s">
        <v>2694</v>
      </c>
      <c r="J166" s="1229">
        <v>0.0</v>
      </c>
      <c r="K166" s="721" t="s">
        <v>63</v>
      </c>
      <c r="L166" s="1231"/>
      <c r="M166" s="1231"/>
    </row>
    <row r="167">
      <c r="A167" s="1313" t="s">
        <v>2126</v>
      </c>
      <c r="B167" s="1307"/>
      <c r="C167" s="1245" t="s">
        <v>2495</v>
      </c>
      <c r="D167" s="459" t="s">
        <v>2497</v>
      </c>
      <c r="E167" s="1258" t="s">
        <v>2695</v>
      </c>
      <c r="F167" s="550" t="s">
        <v>2495</v>
      </c>
      <c r="G167" s="1235">
        <v>2.0</v>
      </c>
      <c r="H167" s="459" t="s">
        <v>2498</v>
      </c>
      <c r="I167" s="459" t="s">
        <v>2696</v>
      </c>
      <c r="J167" s="459">
        <v>0.0</v>
      </c>
      <c r="K167" s="245" t="s">
        <v>2697</v>
      </c>
    </row>
    <row r="168">
      <c r="A168" s="1313" t="s">
        <v>2133</v>
      </c>
      <c r="B168" s="1307"/>
      <c r="C168" s="1245" t="s">
        <v>2495</v>
      </c>
      <c r="D168" s="459" t="s">
        <v>2497</v>
      </c>
      <c r="E168" s="550" t="s">
        <v>2698</v>
      </c>
      <c r="F168" s="550" t="s">
        <v>2495</v>
      </c>
      <c r="G168" s="1235">
        <v>1.0</v>
      </c>
      <c r="H168" s="459" t="s">
        <v>2498</v>
      </c>
      <c r="I168" s="459" t="s">
        <v>2699</v>
      </c>
      <c r="J168" s="459">
        <v>0.0</v>
      </c>
      <c r="K168" s="245" t="s">
        <v>2700</v>
      </c>
    </row>
    <row r="169">
      <c r="A169" s="1313" t="s">
        <v>2142</v>
      </c>
      <c r="B169" s="1307"/>
      <c r="C169" s="1245" t="s">
        <v>2495</v>
      </c>
      <c r="D169" s="459" t="s">
        <v>2497</v>
      </c>
      <c r="E169" s="459" t="s">
        <v>2591</v>
      </c>
      <c r="F169" s="459" t="s">
        <v>2497</v>
      </c>
      <c r="G169" s="1235">
        <v>2.0</v>
      </c>
      <c r="H169" s="459" t="s">
        <v>2498</v>
      </c>
      <c r="I169" s="459" t="s">
        <v>2701</v>
      </c>
      <c r="J169" s="459">
        <v>0.0</v>
      </c>
      <c r="K169" s="625" t="s">
        <v>63</v>
      </c>
    </row>
    <row r="170">
      <c r="A170" s="1313" t="s">
        <v>2154</v>
      </c>
      <c r="B170" s="1307"/>
      <c r="C170" s="1245" t="s">
        <v>2495</v>
      </c>
      <c r="D170" s="459" t="s">
        <v>2497</v>
      </c>
      <c r="E170" s="459" t="s">
        <v>2497</v>
      </c>
      <c r="F170" s="459" t="s">
        <v>2497</v>
      </c>
      <c r="G170" s="1235">
        <v>1.0</v>
      </c>
      <c r="H170" s="459" t="s">
        <v>2498</v>
      </c>
      <c r="I170" s="459" t="s">
        <v>2702</v>
      </c>
      <c r="J170" s="459">
        <v>0.0</v>
      </c>
      <c r="K170" s="625" t="s">
        <v>63</v>
      </c>
    </row>
    <row r="171">
      <c r="A171" s="1313" t="s">
        <v>2170</v>
      </c>
      <c r="B171" s="1307"/>
      <c r="C171" s="1245" t="s">
        <v>2495</v>
      </c>
      <c r="D171" s="459" t="s">
        <v>2497</v>
      </c>
      <c r="E171" s="459" t="s">
        <v>2497</v>
      </c>
      <c r="F171" s="459" t="s">
        <v>2497</v>
      </c>
      <c r="G171" s="1235">
        <v>1.0</v>
      </c>
      <c r="H171" s="459" t="s">
        <v>2498</v>
      </c>
      <c r="I171" s="459" t="s">
        <v>2702</v>
      </c>
      <c r="J171" s="449"/>
      <c r="K171" s="625" t="s">
        <v>63</v>
      </c>
    </row>
    <row r="172">
      <c r="A172" s="1313" t="s">
        <v>2178</v>
      </c>
      <c r="B172" s="1307"/>
      <c r="C172" s="1245" t="s">
        <v>2495</v>
      </c>
      <c r="D172" s="459" t="s">
        <v>2497</v>
      </c>
      <c r="E172" s="459" t="s">
        <v>2497</v>
      </c>
      <c r="F172" s="459" t="s">
        <v>2497</v>
      </c>
      <c r="G172" s="1235">
        <v>1.0</v>
      </c>
      <c r="H172" s="459" t="s">
        <v>2498</v>
      </c>
      <c r="I172" s="1258" t="s">
        <v>2703</v>
      </c>
      <c r="J172" s="459">
        <v>0.0</v>
      </c>
      <c r="K172" s="625" t="s">
        <v>63</v>
      </c>
    </row>
    <row r="173">
      <c r="A173" s="1313" t="s">
        <v>2188</v>
      </c>
      <c r="B173" s="1312" t="s">
        <v>2704</v>
      </c>
      <c r="C173" s="1250"/>
      <c r="D173" s="1244"/>
      <c r="E173" s="1244"/>
      <c r="F173" s="1244"/>
      <c r="G173" s="1251"/>
      <c r="H173" s="1244"/>
      <c r="I173" s="1244"/>
      <c r="J173" s="1244"/>
      <c r="K173" s="234"/>
      <c r="L173" s="234"/>
      <c r="M173" s="234"/>
    </row>
    <row r="174">
      <c r="A174" s="1313" t="s">
        <v>2199</v>
      </c>
      <c r="B174" s="1312" t="s">
        <v>2704</v>
      </c>
      <c r="C174" s="1250"/>
      <c r="D174" s="1244"/>
      <c r="E174" s="1244"/>
      <c r="F174" s="1244"/>
      <c r="G174" s="1251"/>
      <c r="H174" s="1244"/>
      <c r="I174" s="1244"/>
      <c r="J174" s="1244"/>
      <c r="K174" s="234"/>
      <c r="L174" s="234"/>
      <c r="M174" s="234"/>
    </row>
    <row r="175">
      <c r="A175" s="1313" t="s">
        <v>2212</v>
      </c>
      <c r="B175" s="1307"/>
      <c r="C175" s="1245" t="s">
        <v>2495</v>
      </c>
      <c r="D175" s="459" t="s">
        <v>2497</v>
      </c>
      <c r="E175" s="1258" t="s">
        <v>2705</v>
      </c>
      <c r="F175" s="459" t="s">
        <v>2497</v>
      </c>
      <c r="G175" s="1235">
        <v>1.0</v>
      </c>
      <c r="H175" s="459" t="s">
        <v>2498</v>
      </c>
      <c r="I175" s="459" t="s">
        <v>2706</v>
      </c>
      <c r="J175" s="459">
        <v>0.0</v>
      </c>
      <c r="K175" s="625" t="s">
        <v>2693</v>
      </c>
    </row>
    <row r="176">
      <c r="A176" s="1315" t="s">
        <v>2226</v>
      </c>
      <c r="B176" s="1310"/>
      <c r="C176" s="1254" t="s">
        <v>2495</v>
      </c>
      <c r="D176" s="1255" t="s">
        <v>2497</v>
      </c>
      <c r="E176" s="1255" t="s">
        <v>2591</v>
      </c>
      <c r="F176" s="1255" t="s">
        <v>2497</v>
      </c>
      <c r="G176" s="1256">
        <v>1.0</v>
      </c>
      <c r="H176" s="1255" t="s">
        <v>2498</v>
      </c>
      <c r="I176" s="1255" t="s">
        <v>2701</v>
      </c>
      <c r="J176" s="1255">
        <v>0.0</v>
      </c>
      <c r="K176" s="1224" t="s">
        <v>63</v>
      </c>
      <c r="L176" s="1257"/>
      <c r="M176" s="1257"/>
    </row>
    <row r="177">
      <c r="A177" s="1316" t="s">
        <v>2233</v>
      </c>
      <c r="B177" s="1307"/>
      <c r="C177" s="1245"/>
      <c r="D177" s="459"/>
      <c r="E177" s="459"/>
      <c r="F177" s="459"/>
      <c r="G177" s="1235"/>
      <c r="H177" s="459"/>
      <c r="I177" s="459"/>
      <c r="J177" s="459"/>
      <c r="K177" s="625"/>
    </row>
    <row r="178">
      <c r="A178" s="1317" t="s">
        <v>2707</v>
      </c>
      <c r="B178" s="1307"/>
      <c r="C178" s="1245"/>
      <c r="D178" s="459"/>
      <c r="E178" s="459"/>
      <c r="F178" s="459"/>
      <c r="G178" s="1235"/>
      <c r="H178" s="459"/>
      <c r="I178" s="459"/>
      <c r="J178" s="459"/>
      <c r="K178" s="625"/>
    </row>
    <row r="179">
      <c r="A179" s="1273" t="s">
        <v>2256</v>
      </c>
      <c r="B179" s="1307"/>
      <c r="C179" s="1245"/>
      <c r="D179" s="459"/>
      <c r="E179" s="459"/>
      <c r="F179" s="459"/>
      <c r="G179" s="1235"/>
      <c r="H179" s="459"/>
      <c r="I179" s="459"/>
      <c r="J179" s="459"/>
      <c r="K179" s="625"/>
    </row>
    <row r="180">
      <c r="A180" s="1273" t="s">
        <v>2279</v>
      </c>
      <c r="B180" s="1307"/>
      <c r="C180" s="1245"/>
      <c r="D180" s="459"/>
      <c r="E180" s="459"/>
      <c r="F180" s="459"/>
      <c r="G180" s="1235"/>
      <c r="H180" s="459"/>
      <c r="I180" s="459"/>
      <c r="J180" s="459"/>
      <c r="K180" s="625"/>
    </row>
    <row r="181">
      <c r="A181" s="1318" t="s">
        <v>2290</v>
      </c>
      <c r="B181" s="1307"/>
      <c r="C181" s="1245"/>
      <c r="D181" s="459"/>
      <c r="E181" s="459"/>
      <c r="F181" s="459"/>
      <c r="G181" s="1235"/>
      <c r="H181" s="459"/>
      <c r="I181" s="459"/>
      <c r="J181" s="459"/>
      <c r="K181" s="625"/>
    </row>
    <row r="182">
      <c r="A182" s="1318" t="s">
        <v>2310</v>
      </c>
      <c r="B182" s="1307"/>
      <c r="C182" s="1281" t="s">
        <v>2495</v>
      </c>
      <c r="D182" s="550" t="s">
        <v>2497</v>
      </c>
      <c r="E182" s="550" t="s">
        <v>2708</v>
      </c>
      <c r="F182" s="550" t="s">
        <v>2495</v>
      </c>
      <c r="G182" s="1283">
        <v>2.0</v>
      </c>
      <c r="H182" s="550" t="s">
        <v>2709</v>
      </c>
      <c r="I182" s="459"/>
      <c r="J182" s="459"/>
      <c r="K182" s="625"/>
    </row>
    <row r="183">
      <c r="A183" s="1212" t="s">
        <v>2322</v>
      </c>
      <c r="B183" s="1307"/>
      <c r="C183" s="1245"/>
      <c r="D183" s="459"/>
      <c r="E183" s="459"/>
      <c r="F183" s="459"/>
      <c r="G183" s="1235"/>
      <c r="H183" s="459"/>
      <c r="I183" s="459"/>
      <c r="J183" s="459"/>
      <c r="K183" s="625"/>
    </row>
    <row r="184">
      <c r="A184" s="1318" t="s">
        <v>2339</v>
      </c>
      <c r="B184" s="1307"/>
      <c r="C184" s="1245"/>
      <c r="D184" s="459"/>
      <c r="E184" s="459"/>
      <c r="F184" s="459"/>
      <c r="G184" s="1235"/>
      <c r="H184" s="459"/>
      <c r="I184" s="459"/>
      <c r="J184" s="459"/>
      <c r="K184" s="625"/>
    </row>
    <row r="185">
      <c r="A185" s="1318" t="s">
        <v>2347</v>
      </c>
      <c r="B185" s="1307"/>
      <c r="C185" s="1245"/>
      <c r="D185" s="459"/>
      <c r="E185" s="459"/>
      <c r="F185" s="459"/>
      <c r="G185" s="1235"/>
      <c r="H185" s="459"/>
      <c r="I185" s="459"/>
      <c r="J185" s="459"/>
      <c r="K185" s="625"/>
    </row>
    <row r="186">
      <c r="A186" s="1212" t="s">
        <v>2355</v>
      </c>
      <c r="B186" s="1307"/>
      <c r="C186" s="1245"/>
      <c r="D186" s="459"/>
      <c r="E186" s="459"/>
      <c r="F186" s="459"/>
      <c r="G186" s="1235"/>
      <c r="H186" s="459"/>
      <c r="I186" s="459"/>
      <c r="J186" s="459"/>
      <c r="K186" s="625"/>
    </row>
    <row r="187">
      <c r="A187" s="1319" t="s">
        <v>2358</v>
      </c>
      <c r="B187" s="1307"/>
      <c r="C187" s="1245"/>
      <c r="D187" s="459"/>
      <c r="E187" s="459"/>
      <c r="F187" s="459"/>
      <c r="G187" s="1235"/>
      <c r="H187" s="459"/>
      <c r="I187" s="459"/>
      <c r="J187" s="459"/>
      <c r="K187" s="625"/>
    </row>
    <row r="188">
      <c r="A188" s="1318" t="s">
        <v>2369</v>
      </c>
      <c r="B188" s="1307"/>
      <c r="C188" s="1245"/>
      <c r="D188" s="459"/>
      <c r="E188" s="459"/>
      <c r="F188" s="459"/>
      <c r="G188" s="1235"/>
      <c r="H188" s="459"/>
      <c r="I188" s="459"/>
      <c r="J188" s="459"/>
      <c r="K188" s="625"/>
    </row>
    <row r="189">
      <c r="A189" s="1318"/>
      <c r="B189" s="1307"/>
      <c r="C189" s="1245"/>
      <c r="D189" s="459"/>
      <c r="E189" s="459"/>
      <c r="F189" s="459"/>
      <c r="G189" s="1235"/>
      <c r="H189" s="459"/>
      <c r="I189" s="459"/>
      <c r="J189" s="459"/>
      <c r="K189" s="625"/>
    </row>
    <row r="190">
      <c r="A190" s="1318"/>
      <c r="B190" s="1307"/>
      <c r="C190" s="1245"/>
      <c r="D190" s="459"/>
      <c r="E190" s="459"/>
      <c r="F190" s="459"/>
      <c r="G190" s="1235"/>
      <c r="H190" s="459"/>
      <c r="I190" s="459"/>
      <c r="J190" s="459"/>
      <c r="K190" s="625"/>
    </row>
    <row r="191">
      <c r="A191" s="1318"/>
      <c r="B191" s="1307"/>
      <c r="C191" s="1245"/>
      <c r="D191" s="459"/>
      <c r="E191" s="459"/>
      <c r="F191" s="459"/>
      <c r="G191" s="1235"/>
      <c r="H191" s="459"/>
      <c r="I191" s="459"/>
      <c r="J191" s="459"/>
      <c r="K191" s="625"/>
    </row>
    <row r="192">
      <c r="A192" s="1320" t="s">
        <v>1805</v>
      </c>
      <c r="B192" s="1303"/>
      <c r="C192" s="1234" t="s">
        <v>2495</v>
      </c>
      <c r="D192" s="1229" t="s">
        <v>2671</v>
      </c>
      <c r="E192" s="1229" t="s">
        <v>2710</v>
      </c>
      <c r="F192" s="1229" t="s">
        <v>2497</v>
      </c>
      <c r="G192" s="1230">
        <v>1.0</v>
      </c>
      <c r="H192" s="1229" t="s">
        <v>2498</v>
      </c>
      <c r="I192" s="1229" t="s">
        <v>1951</v>
      </c>
      <c r="J192" s="1229">
        <v>0.0</v>
      </c>
      <c r="K192" s="721" t="s">
        <v>63</v>
      </c>
      <c r="L192" s="1231"/>
      <c r="M192" s="1231"/>
    </row>
    <row r="193">
      <c r="A193" s="1308" t="s">
        <v>1817</v>
      </c>
      <c r="B193" s="1321"/>
      <c r="C193" s="1322" t="s">
        <v>2495</v>
      </c>
      <c r="D193" s="1248" t="s">
        <v>2497</v>
      </c>
      <c r="E193" s="1248" t="s">
        <v>2711</v>
      </c>
      <c r="F193" s="1248" t="s">
        <v>2497</v>
      </c>
      <c r="G193" s="1323">
        <v>2.0</v>
      </c>
      <c r="H193" s="1248" t="s">
        <v>2498</v>
      </c>
      <c r="I193" s="1248" t="s">
        <v>2712</v>
      </c>
      <c r="J193" s="1248">
        <v>0.0</v>
      </c>
      <c r="K193" s="1324">
        <v>42059.0</v>
      </c>
      <c r="L193" s="1325"/>
      <c r="M193" s="1325"/>
    </row>
    <row r="194">
      <c r="A194" s="1308" t="s">
        <v>1826</v>
      </c>
      <c r="B194" s="1307"/>
      <c r="C194" s="1245" t="s">
        <v>2495</v>
      </c>
      <c r="D194" s="459" t="s">
        <v>2671</v>
      </c>
      <c r="E194" s="1258" t="s">
        <v>2713</v>
      </c>
      <c r="F194" s="459" t="s">
        <v>2497</v>
      </c>
      <c r="G194" s="1235">
        <v>1.0</v>
      </c>
      <c r="H194" s="459" t="s">
        <v>2498</v>
      </c>
      <c r="I194" s="459" t="s">
        <v>2714</v>
      </c>
      <c r="J194" s="459">
        <v>0.0</v>
      </c>
      <c r="K194" s="1249" t="s">
        <v>2715</v>
      </c>
      <c r="L194" s="625" t="s">
        <v>2716</v>
      </c>
    </row>
    <row r="195">
      <c r="A195" s="1326" t="s">
        <v>1836</v>
      </c>
      <c r="B195" s="1305"/>
      <c r="C195" s="1241" t="s">
        <v>2670</v>
      </c>
      <c r="D195" s="1244"/>
      <c r="E195" s="1244"/>
      <c r="F195" s="1244"/>
      <c r="G195" s="1251"/>
      <c r="H195" s="1244"/>
      <c r="I195" s="1244"/>
      <c r="J195" s="1244"/>
      <c r="K195" s="234"/>
      <c r="L195" s="234"/>
      <c r="M195" s="234"/>
    </row>
    <row r="196">
      <c r="A196" s="1308" t="s">
        <v>1844</v>
      </c>
      <c r="B196" s="1307"/>
      <c r="C196" s="1245" t="s">
        <v>2495</v>
      </c>
      <c r="D196" s="459" t="s">
        <v>2671</v>
      </c>
      <c r="E196" s="1258" t="s">
        <v>2713</v>
      </c>
      <c r="F196" s="459" t="s">
        <v>2497</v>
      </c>
      <c r="G196" s="1235">
        <v>1.0</v>
      </c>
      <c r="H196" s="459" t="s">
        <v>2498</v>
      </c>
      <c r="I196" s="459" t="s">
        <v>2717</v>
      </c>
      <c r="J196" s="459">
        <v>0.0</v>
      </c>
      <c r="K196" s="1249" t="s">
        <v>2718</v>
      </c>
      <c r="L196" s="625" t="s">
        <v>2686</v>
      </c>
    </row>
    <row r="197">
      <c r="A197" s="1308" t="s">
        <v>1855</v>
      </c>
      <c r="B197" s="1307"/>
      <c r="C197" s="1245" t="s">
        <v>2495</v>
      </c>
      <c r="D197" s="459" t="s">
        <v>2671</v>
      </c>
      <c r="E197" s="459" t="s">
        <v>2591</v>
      </c>
      <c r="F197" s="459" t="s">
        <v>2497</v>
      </c>
      <c r="G197" s="1235">
        <v>1.0</v>
      </c>
      <c r="H197" s="459" t="s">
        <v>2498</v>
      </c>
      <c r="I197" s="459" t="s">
        <v>2719</v>
      </c>
      <c r="J197" s="459">
        <v>0.0</v>
      </c>
      <c r="K197" s="625" t="s">
        <v>63</v>
      </c>
    </row>
    <row r="198">
      <c r="A198" s="1326" t="s">
        <v>1865</v>
      </c>
      <c r="B198" s="1305"/>
      <c r="C198" s="1250"/>
      <c r="D198" s="1244"/>
      <c r="E198" s="1244"/>
      <c r="F198" s="1244"/>
      <c r="G198" s="1251"/>
      <c r="H198" s="1244"/>
      <c r="I198" s="1272" t="s">
        <v>2720</v>
      </c>
      <c r="J198" s="1244"/>
      <c r="K198" s="234"/>
      <c r="L198" s="234"/>
      <c r="M198" s="234"/>
    </row>
    <row r="199">
      <c r="A199" s="1327" t="s">
        <v>1873</v>
      </c>
      <c r="B199" s="1310"/>
      <c r="C199" s="1254" t="s">
        <v>2495</v>
      </c>
      <c r="D199" s="1255" t="s">
        <v>2671</v>
      </c>
      <c r="E199" s="1255" t="s">
        <v>2721</v>
      </c>
      <c r="F199" s="1255" t="s">
        <v>2497</v>
      </c>
      <c r="G199" s="1256">
        <v>2.0</v>
      </c>
      <c r="H199" s="1255" t="s">
        <v>2498</v>
      </c>
      <c r="I199" s="1255" t="s">
        <v>2505</v>
      </c>
      <c r="J199" s="1255">
        <v>0.0</v>
      </c>
      <c r="K199" s="1224" t="s">
        <v>63</v>
      </c>
      <c r="L199" s="1257"/>
      <c r="M199" s="1257"/>
    </row>
    <row r="200">
      <c r="A200" s="1311" t="s">
        <v>2090</v>
      </c>
      <c r="B200" s="1303"/>
      <c r="C200" s="1234" t="s">
        <v>2495</v>
      </c>
      <c r="D200" s="1229" t="s">
        <v>2671</v>
      </c>
      <c r="E200" s="1229" t="s">
        <v>2497</v>
      </c>
      <c r="F200" s="1229" t="s">
        <v>2497</v>
      </c>
      <c r="G200" s="1230">
        <v>2.0</v>
      </c>
      <c r="H200" s="1229" t="s">
        <v>2498</v>
      </c>
      <c r="I200" s="1229" t="s">
        <v>2722</v>
      </c>
      <c r="J200" s="1229">
        <v>0.0</v>
      </c>
      <c r="K200" s="721" t="s">
        <v>63</v>
      </c>
      <c r="L200" s="1231"/>
      <c r="M200" s="1231"/>
    </row>
    <row r="201">
      <c r="A201" s="1313" t="s">
        <v>2100</v>
      </c>
      <c r="B201" s="1307"/>
      <c r="C201" s="1245" t="s">
        <v>2495</v>
      </c>
      <c r="D201" s="459" t="s">
        <v>2671</v>
      </c>
      <c r="E201" s="459" t="s">
        <v>2591</v>
      </c>
      <c r="F201" s="459" t="s">
        <v>2497</v>
      </c>
      <c r="G201" s="1235">
        <v>2.0</v>
      </c>
      <c r="H201" s="459" t="s">
        <v>2498</v>
      </c>
      <c r="I201" s="459" t="s">
        <v>2689</v>
      </c>
      <c r="J201" s="459">
        <v>0.0</v>
      </c>
      <c r="K201" s="625" t="s">
        <v>63</v>
      </c>
    </row>
    <row r="202">
      <c r="A202" s="1315" t="s">
        <v>2109</v>
      </c>
      <c r="B202" s="1310"/>
      <c r="C202" s="1254" t="s">
        <v>2495</v>
      </c>
      <c r="D202" s="1255" t="s">
        <v>2671</v>
      </c>
      <c r="E202" s="1255" t="s">
        <v>2497</v>
      </c>
      <c r="F202" s="1255" t="s">
        <v>2497</v>
      </c>
      <c r="G202" s="1256">
        <v>1.0</v>
      </c>
      <c r="H202" s="1255" t="s">
        <v>2498</v>
      </c>
      <c r="I202" s="1255" t="s">
        <v>2723</v>
      </c>
      <c r="J202" s="1255">
        <v>0.0</v>
      </c>
      <c r="K202" s="1224" t="s">
        <v>63</v>
      </c>
      <c r="L202" s="1257"/>
      <c r="M202" s="1257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0.86"/>
    <col customWidth="1" min="2" max="9" width="17.29"/>
    <col customWidth="1" min="10" max="10" width="20.71"/>
    <col customWidth="1" min="11" max="11" width="17.29"/>
    <col customWidth="1" min="12" max="12" width="19.0"/>
    <col customWidth="1" min="13" max="13" width="13.43"/>
    <col customWidth="1" min="14" max="14" width="22.71"/>
    <col customWidth="1" min="15" max="15" width="20.0"/>
    <col customWidth="1" min="16" max="16" width="29.0"/>
    <col customWidth="1" min="17" max="17" width="42.57"/>
    <col customWidth="1" min="18" max="18" width="17.29"/>
    <col customWidth="1" min="19" max="19" width="37.29"/>
    <col customWidth="1" min="20" max="28" width="17.29"/>
    <col customWidth="1" min="29" max="29" width="22.14"/>
    <col customWidth="1" min="30" max="33" width="17.29"/>
  </cols>
  <sheetData>
    <row r="1">
      <c r="A1" s="1328" t="s">
        <v>10</v>
      </c>
      <c r="B1" s="1329" t="s">
        <v>2724</v>
      </c>
      <c r="C1" s="1329" t="s">
        <v>2725</v>
      </c>
      <c r="D1" s="1330" t="s">
        <v>2726</v>
      </c>
      <c r="E1" s="1329" t="s">
        <v>413</v>
      </c>
      <c r="F1" s="1329" t="s">
        <v>337</v>
      </c>
      <c r="G1" s="1329" t="s">
        <v>386</v>
      </c>
      <c r="H1" s="1329" t="s">
        <v>917</v>
      </c>
      <c r="I1" s="1329" t="s">
        <v>82</v>
      </c>
      <c r="J1" s="730"/>
      <c r="K1" s="1331" t="s">
        <v>2727</v>
      </c>
      <c r="L1" s="1332" t="s">
        <v>2728</v>
      </c>
      <c r="M1" s="703"/>
      <c r="N1" s="625" t="s">
        <v>2729</v>
      </c>
      <c r="O1" s="625" t="s">
        <v>2730</v>
      </c>
      <c r="R1" s="255"/>
      <c r="S1" s="16" t="s">
        <v>10</v>
      </c>
      <c r="T1" s="1329" t="s">
        <v>2724</v>
      </c>
      <c r="U1" s="1329" t="s">
        <v>2725</v>
      </c>
      <c r="V1" s="1333"/>
      <c r="W1" s="1329" t="s">
        <v>413</v>
      </c>
      <c r="X1" s="1329" t="s">
        <v>337</v>
      </c>
      <c r="Y1" s="1329" t="s">
        <v>386</v>
      </c>
      <c r="Z1" s="1329" t="s">
        <v>917</v>
      </c>
      <c r="AA1" s="1329" t="s">
        <v>82</v>
      </c>
      <c r="AB1" s="703"/>
      <c r="AC1" s="1331" t="s">
        <v>2727</v>
      </c>
      <c r="AD1" s="1334" t="s">
        <v>2728</v>
      </c>
      <c r="AE1" s="625" t="s">
        <v>2731</v>
      </c>
      <c r="AF1" s="625" t="s">
        <v>2732</v>
      </c>
      <c r="AG1" s="625" t="s">
        <v>2733</v>
      </c>
    </row>
    <row r="2">
      <c r="A2" s="1335" t="s">
        <v>482</v>
      </c>
      <c r="B2" s="711">
        <v>20.0</v>
      </c>
      <c r="C2" s="712">
        <v>69.0</v>
      </c>
      <c r="D2" s="262">
        <f t="shared" ref="D2:D4" si="1">(180-B2)+(180-C2)</f>
        <v>271</v>
      </c>
      <c r="E2" s="866">
        <v>0.0</v>
      </c>
      <c r="F2" s="712">
        <v>4.0</v>
      </c>
      <c r="G2" s="866">
        <v>0.0</v>
      </c>
      <c r="H2" s="712">
        <v>1.0</v>
      </c>
      <c r="I2" s="712">
        <v>38.0</v>
      </c>
      <c r="J2" s="730"/>
      <c r="K2" s="711" t="s">
        <v>63</v>
      </c>
      <c r="L2" s="712" t="s">
        <v>63</v>
      </c>
      <c r="M2" s="703"/>
      <c r="N2" s="625" t="s">
        <v>56</v>
      </c>
      <c r="O2" s="721" t="s">
        <v>2734</v>
      </c>
      <c r="Q2" s="1336"/>
      <c r="S2" s="1337"/>
      <c r="T2" s="1338"/>
      <c r="U2" s="1338"/>
      <c r="V2" s="1338"/>
      <c r="W2" s="1338"/>
      <c r="X2" s="1338"/>
      <c r="Y2" s="1338"/>
      <c r="Z2" s="1338"/>
      <c r="AA2" s="1338"/>
      <c r="AB2" s="703"/>
      <c r="AC2" s="738"/>
      <c r="AD2" s="740"/>
      <c r="AE2" s="625"/>
      <c r="AF2" s="625"/>
    </row>
    <row r="3">
      <c r="A3" s="641" t="s">
        <v>458</v>
      </c>
      <c r="B3" s="712">
        <v>7.0</v>
      </c>
      <c r="C3" s="1339">
        <v>144.0</v>
      </c>
      <c r="D3" s="262">
        <f t="shared" si="1"/>
        <v>209</v>
      </c>
      <c r="E3" s="712">
        <v>25.0</v>
      </c>
      <c r="F3" s="712">
        <v>11.0</v>
      </c>
      <c r="G3" s="712">
        <v>29.0</v>
      </c>
      <c r="H3" s="866">
        <v>0.0</v>
      </c>
      <c r="I3" s="1339">
        <v>138.0</v>
      </c>
      <c r="J3" s="730"/>
      <c r="K3" s="1340" t="s">
        <v>82</v>
      </c>
      <c r="L3" s="712" t="s">
        <v>63</v>
      </c>
      <c r="M3" s="1341" t="s">
        <v>56</v>
      </c>
      <c r="N3" s="625" t="s">
        <v>56</v>
      </c>
      <c r="O3" s="1342" t="s">
        <v>126</v>
      </c>
      <c r="Q3" s="1336" t="s">
        <v>2735</v>
      </c>
      <c r="S3" s="1337" t="s">
        <v>2736</v>
      </c>
      <c r="T3" s="1338"/>
      <c r="U3" s="1338"/>
      <c r="V3" s="1338"/>
      <c r="W3" s="1338"/>
      <c r="X3" s="1338"/>
      <c r="Y3" s="1338"/>
      <c r="Z3" s="1338"/>
      <c r="AA3" s="1338"/>
      <c r="AB3" s="703"/>
      <c r="AC3" s="711" t="s">
        <v>63</v>
      </c>
      <c r="AD3" s="713" t="s">
        <v>63</v>
      </c>
      <c r="AE3" s="625" t="s">
        <v>63</v>
      </c>
      <c r="AF3" s="625" t="s">
        <v>63</v>
      </c>
    </row>
    <row r="4">
      <c r="A4" s="641" t="s">
        <v>471</v>
      </c>
      <c r="B4" s="739">
        <v>60.0</v>
      </c>
      <c r="C4" s="739">
        <v>124.0</v>
      </c>
      <c r="D4" s="262">
        <f t="shared" si="1"/>
        <v>176</v>
      </c>
      <c r="E4" s="739">
        <v>1.0</v>
      </c>
      <c r="F4" s="1151">
        <v>1.0</v>
      </c>
      <c r="G4" s="739">
        <v>8.0</v>
      </c>
      <c r="H4" s="1151">
        <v>44.0</v>
      </c>
      <c r="I4" s="739">
        <v>60.0</v>
      </c>
      <c r="J4" s="730"/>
      <c r="K4" s="738" t="s">
        <v>63</v>
      </c>
      <c r="L4" s="739" t="s">
        <v>63</v>
      </c>
      <c r="M4" s="703"/>
      <c r="N4" s="625" t="s">
        <v>56</v>
      </c>
      <c r="O4" s="1342" t="s">
        <v>2737</v>
      </c>
      <c r="Q4" s="625" t="s">
        <v>2738</v>
      </c>
      <c r="S4" s="135" t="s">
        <v>1725</v>
      </c>
      <c r="T4" s="737"/>
      <c r="U4" s="737"/>
      <c r="V4" s="737"/>
      <c r="W4" s="1343" t="s">
        <v>2739</v>
      </c>
      <c r="X4" s="732" t="s">
        <v>2740</v>
      </c>
      <c r="Y4" s="1344"/>
      <c r="Z4" s="1344"/>
      <c r="AA4" s="1344"/>
      <c r="AB4" s="703"/>
      <c r="AC4" s="738" t="s">
        <v>63</v>
      </c>
      <c r="AD4" s="740" t="s">
        <v>63</v>
      </c>
      <c r="AE4" s="625" t="s">
        <v>56</v>
      </c>
      <c r="AF4" s="625" t="s">
        <v>2737</v>
      </c>
    </row>
    <row r="5">
      <c r="A5" s="641" t="s">
        <v>491</v>
      </c>
      <c r="B5" s="739">
        <v>32.0</v>
      </c>
      <c r="C5" s="1344"/>
      <c r="D5" s="262">
        <f t="shared" ref="D5:D7" si="2">(180-B5)</f>
        <v>148</v>
      </c>
      <c r="E5" s="732">
        <v>15.0</v>
      </c>
      <c r="F5" s="1344"/>
      <c r="G5" s="1344"/>
      <c r="H5" s="1344"/>
      <c r="I5" s="1344"/>
      <c r="J5" s="730"/>
      <c r="K5" s="738" t="s">
        <v>63</v>
      </c>
      <c r="L5" s="739" t="s">
        <v>63</v>
      </c>
      <c r="M5" s="703"/>
      <c r="N5" s="625" t="s">
        <v>56</v>
      </c>
      <c r="O5" s="625" t="s">
        <v>63</v>
      </c>
      <c r="Q5" s="762" t="s">
        <v>2741</v>
      </c>
      <c r="R5" s="255"/>
      <c r="S5" s="918" t="s">
        <v>1739</v>
      </c>
      <c r="T5" s="1345"/>
      <c r="U5" s="1345"/>
      <c r="V5" s="1345"/>
      <c r="W5" s="1345"/>
      <c r="X5" s="1345"/>
      <c r="Y5" s="1345"/>
      <c r="Z5" s="1345"/>
      <c r="AA5" s="1345"/>
      <c r="AB5" s="703"/>
      <c r="AC5" s="738" t="s">
        <v>63</v>
      </c>
      <c r="AD5" s="740" t="s">
        <v>63</v>
      </c>
      <c r="AE5" s="625" t="s">
        <v>63</v>
      </c>
      <c r="AF5" s="625" t="s">
        <v>63</v>
      </c>
    </row>
    <row r="6">
      <c r="A6" s="641" t="s">
        <v>499</v>
      </c>
      <c r="B6" s="739">
        <v>111.0</v>
      </c>
      <c r="C6" s="1344"/>
      <c r="D6" s="262">
        <f t="shared" si="2"/>
        <v>69</v>
      </c>
      <c r="E6" s="739">
        <v>34.0</v>
      </c>
      <c r="F6" s="739">
        <v>14.0</v>
      </c>
      <c r="G6" s="1346">
        <v>121.0</v>
      </c>
      <c r="H6" s="1344"/>
      <c r="I6" s="1344"/>
      <c r="J6" s="730"/>
      <c r="K6" s="779" t="s">
        <v>386</v>
      </c>
      <c r="L6" s="739" t="s">
        <v>63</v>
      </c>
      <c r="M6" s="1347" t="s">
        <v>56</v>
      </c>
      <c r="N6" s="625" t="s">
        <v>56</v>
      </c>
      <c r="O6" s="1342" t="s">
        <v>126</v>
      </c>
      <c r="Q6" s="1342" t="s">
        <v>2742</v>
      </c>
      <c r="R6" s="255"/>
      <c r="S6" s="918" t="s">
        <v>1745</v>
      </c>
      <c r="T6" s="1345"/>
      <c r="U6" s="1345"/>
      <c r="V6" s="1345"/>
      <c r="W6" s="1345"/>
      <c r="X6" s="1345"/>
      <c r="Y6" s="1345"/>
      <c r="Z6" s="1345"/>
      <c r="AA6" s="1345"/>
      <c r="AB6" s="703"/>
      <c r="AC6" s="738" t="s">
        <v>63</v>
      </c>
      <c r="AD6" s="740" t="s">
        <v>63</v>
      </c>
      <c r="AE6" s="625" t="s">
        <v>63</v>
      </c>
      <c r="AF6" s="625" t="s">
        <v>63</v>
      </c>
    </row>
    <row r="7">
      <c r="A7" s="641" t="s">
        <v>511</v>
      </c>
      <c r="B7" s="739">
        <v>118.0</v>
      </c>
      <c r="C7" s="1348" t="s">
        <v>2743</v>
      </c>
      <c r="D7" s="262">
        <f t="shared" si="2"/>
        <v>62</v>
      </c>
      <c r="E7" s="732">
        <v>67.0</v>
      </c>
      <c r="F7" s="739">
        <v>5.0</v>
      </c>
      <c r="G7" s="1348" t="s">
        <v>2743</v>
      </c>
      <c r="H7" s="739">
        <v>27.0</v>
      </c>
      <c r="I7" s="1348" t="s">
        <v>2743</v>
      </c>
      <c r="J7" s="730"/>
      <c r="K7" s="738" t="s">
        <v>63</v>
      </c>
      <c r="L7" s="739" t="s">
        <v>63</v>
      </c>
      <c r="M7" s="703"/>
      <c r="N7" s="625" t="s">
        <v>56</v>
      </c>
      <c r="O7" s="1342" t="s">
        <v>2744</v>
      </c>
      <c r="Q7" s="1349" t="s">
        <v>2745</v>
      </c>
      <c r="R7" s="255"/>
      <c r="S7" s="942" t="s">
        <v>2746</v>
      </c>
      <c r="T7" s="1346">
        <v>130.0</v>
      </c>
      <c r="U7" s="1344"/>
      <c r="V7" s="706"/>
      <c r="W7" s="739">
        <v>47.0</v>
      </c>
      <c r="X7" s="1350" t="s">
        <v>2740</v>
      </c>
      <c r="Y7" s="1350">
        <v>79.0</v>
      </c>
      <c r="Z7" s="1344"/>
      <c r="AA7" s="1344"/>
      <c r="AB7" s="703"/>
      <c r="AC7" s="738" t="s">
        <v>63</v>
      </c>
      <c r="AD7" s="781" t="s">
        <v>2747</v>
      </c>
      <c r="AE7" s="625" t="s">
        <v>56</v>
      </c>
      <c r="AF7" s="625" t="s">
        <v>63</v>
      </c>
    </row>
    <row r="8">
      <c r="A8" s="1351" t="s">
        <v>519</v>
      </c>
      <c r="B8" s="739">
        <v>46.0</v>
      </c>
      <c r="C8" s="739">
        <v>79.0</v>
      </c>
      <c r="D8" s="262">
        <f t="shared" ref="D8:D16" si="3">(180-B8)+(180-C8)</f>
        <v>235</v>
      </c>
      <c r="E8" s="1352">
        <v>57.0</v>
      </c>
      <c r="F8" s="739">
        <v>42.0</v>
      </c>
      <c r="G8" s="1352">
        <v>33.0</v>
      </c>
      <c r="H8" s="739">
        <v>27.0</v>
      </c>
      <c r="I8" s="1353">
        <v>90.0</v>
      </c>
      <c r="J8" s="730"/>
      <c r="K8" s="738" t="s">
        <v>63</v>
      </c>
      <c r="L8" s="780" t="s">
        <v>2748</v>
      </c>
      <c r="M8" s="1347" t="s">
        <v>56</v>
      </c>
      <c r="N8" s="625" t="s">
        <v>56</v>
      </c>
      <c r="O8" s="1342" t="s">
        <v>2749</v>
      </c>
      <c r="Q8" s="1354" t="s">
        <v>2750</v>
      </c>
      <c r="R8" s="255"/>
      <c r="S8" s="1355"/>
      <c r="T8" s="1356"/>
      <c r="U8" s="1356"/>
      <c r="V8" s="706"/>
      <c r="W8" s="1356"/>
      <c r="X8" s="1356"/>
      <c r="Y8" s="1357"/>
      <c r="Z8" s="1356"/>
      <c r="AA8" s="1356"/>
      <c r="AB8" s="703"/>
      <c r="AC8" s="738"/>
      <c r="AD8" s="740"/>
      <c r="AE8" s="625"/>
      <c r="AF8" s="1342"/>
      <c r="AG8" s="625"/>
    </row>
    <row r="9">
      <c r="A9" s="1351" t="s">
        <v>532</v>
      </c>
      <c r="B9" s="739">
        <v>71.0</v>
      </c>
      <c r="C9" s="739">
        <v>118.0</v>
      </c>
      <c r="D9" s="262">
        <f t="shared" si="3"/>
        <v>171</v>
      </c>
      <c r="E9" s="739">
        <v>45.0</v>
      </c>
      <c r="F9" s="1352">
        <v>3.0</v>
      </c>
      <c r="G9" s="1353">
        <v>101.0</v>
      </c>
      <c r="H9" s="739">
        <v>59.0</v>
      </c>
      <c r="I9" s="739">
        <v>69.0</v>
      </c>
      <c r="J9" s="730"/>
      <c r="K9" s="738" t="s">
        <v>63</v>
      </c>
      <c r="L9" s="739" t="s">
        <v>63</v>
      </c>
      <c r="M9" s="703"/>
      <c r="N9" s="625" t="s">
        <v>56</v>
      </c>
      <c r="O9" s="1342" t="s">
        <v>2749</v>
      </c>
      <c r="Q9" s="1358" t="s">
        <v>2751</v>
      </c>
      <c r="R9" s="255"/>
      <c r="S9" s="1355"/>
      <c r="T9" s="1356"/>
      <c r="U9" s="1356"/>
      <c r="V9" s="706"/>
      <c r="W9" s="1356"/>
      <c r="X9" s="1356"/>
      <c r="Y9" s="1357"/>
      <c r="Z9" s="1356"/>
      <c r="AA9" s="1356"/>
      <c r="AB9" s="703"/>
      <c r="AC9" s="738"/>
      <c r="AD9" s="740"/>
      <c r="AE9" s="625"/>
      <c r="AF9" s="1342"/>
      <c r="AG9" s="625"/>
    </row>
    <row r="10">
      <c r="A10" s="1359" t="s">
        <v>2752</v>
      </c>
      <c r="B10" s="739">
        <v>106.0</v>
      </c>
      <c r="C10" s="1346">
        <v>136.0</v>
      </c>
      <c r="D10" s="262">
        <f t="shared" si="3"/>
        <v>118</v>
      </c>
      <c r="E10" s="739">
        <v>72.0</v>
      </c>
      <c r="F10" s="739">
        <v>26.0</v>
      </c>
      <c r="G10" s="1346">
        <v>107.0</v>
      </c>
      <c r="H10" s="757">
        <v>50.0</v>
      </c>
      <c r="I10" s="739">
        <v>32.0</v>
      </c>
      <c r="J10" s="730"/>
      <c r="K10" s="738" t="s">
        <v>2753</v>
      </c>
      <c r="L10" s="780" t="s">
        <v>2754</v>
      </c>
      <c r="M10" s="1347" t="s">
        <v>56</v>
      </c>
      <c r="N10" s="625" t="s">
        <v>56</v>
      </c>
      <c r="O10" s="1342" t="s">
        <v>2749</v>
      </c>
      <c r="R10" s="255"/>
      <c r="S10" s="1355"/>
      <c r="T10" s="1356"/>
      <c r="U10" s="1356"/>
      <c r="V10" s="706"/>
      <c r="W10" s="1356"/>
      <c r="X10" s="1356"/>
      <c r="Y10" s="1357"/>
      <c r="Z10" s="1356"/>
      <c r="AA10" s="1356"/>
      <c r="AB10" s="703"/>
      <c r="AC10" s="738"/>
      <c r="AD10" s="740"/>
      <c r="AE10" s="625"/>
      <c r="AF10" s="1342"/>
      <c r="AG10" s="625"/>
    </row>
    <row r="11">
      <c r="A11" s="641" t="s">
        <v>547</v>
      </c>
      <c r="B11" s="739">
        <v>108.0</v>
      </c>
      <c r="C11" s="739">
        <v>85.0</v>
      </c>
      <c r="D11" s="262">
        <f t="shared" si="3"/>
        <v>167</v>
      </c>
      <c r="E11" s="739">
        <v>10.0</v>
      </c>
      <c r="F11" s="1151">
        <v>12.0</v>
      </c>
      <c r="G11" s="739">
        <v>7.0</v>
      </c>
      <c r="H11" s="1151">
        <v>44.0</v>
      </c>
      <c r="I11" s="739">
        <v>32.0</v>
      </c>
      <c r="J11" s="730"/>
      <c r="K11" s="738" t="s">
        <v>63</v>
      </c>
      <c r="L11" s="739" t="s">
        <v>63</v>
      </c>
      <c r="M11" s="703"/>
      <c r="N11" s="625" t="s">
        <v>56</v>
      </c>
      <c r="O11" s="1342" t="s">
        <v>2737</v>
      </c>
      <c r="R11" s="255"/>
      <c r="S11" s="942" t="s">
        <v>2755</v>
      </c>
      <c r="T11" s="1356" t="s">
        <v>2756</v>
      </c>
      <c r="U11" s="1356" t="s">
        <v>2757</v>
      </c>
      <c r="V11" s="706"/>
      <c r="W11" s="1356" t="s">
        <v>2758</v>
      </c>
      <c r="X11" s="1356" t="s">
        <v>2759</v>
      </c>
      <c r="Y11" s="1360" t="s">
        <v>2760</v>
      </c>
      <c r="Z11" s="1343" t="s">
        <v>2761</v>
      </c>
      <c r="AA11" s="1356" t="s">
        <v>2762</v>
      </c>
      <c r="AB11" s="703"/>
      <c r="AC11" s="738" t="s">
        <v>63</v>
      </c>
      <c r="AD11" s="740" t="s">
        <v>63</v>
      </c>
      <c r="AE11" s="625" t="s">
        <v>56</v>
      </c>
      <c r="AF11" s="1342" t="s">
        <v>2749</v>
      </c>
      <c r="AG11" s="625" t="s">
        <v>56</v>
      </c>
    </row>
    <row r="12">
      <c r="A12" s="641" t="s">
        <v>556</v>
      </c>
      <c r="B12" s="1361">
        <v>137.0</v>
      </c>
      <c r="C12" s="739">
        <v>101.0</v>
      </c>
      <c r="D12" s="262">
        <f t="shared" si="3"/>
        <v>122</v>
      </c>
      <c r="E12" s="1346">
        <v>127.0</v>
      </c>
      <c r="F12" s="1151">
        <v>5.0</v>
      </c>
      <c r="G12" s="739">
        <v>13.0</v>
      </c>
      <c r="H12" s="1151">
        <v>12.0</v>
      </c>
      <c r="I12" s="739">
        <v>52.0</v>
      </c>
      <c r="J12" s="730"/>
      <c r="K12" s="738" t="s">
        <v>2763</v>
      </c>
      <c r="L12" s="739" t="s">
        <v>63</v>
      </c>
      <c r="M12" s="703"/>
      <c r="N12" s="625" t="s">
        <v>56</v>
      </c>
      <c r="O12" s="1342" t="s">
        <v>2737</v>
      </c>
      <c r="R12" s="255"/>
      <c r="S12" s="1362" t="s">
        <v>1776</v>
      </c>
      <c r="T12" s="1344"/>
      <c r="U12" s="1344"/>
      <c r="V12" s="706"/>
      <c r="W12" s="1356" t="s">
        <v>2764</v>
      </c>
      <c r="X12" s="1363" t="s">
        <v>2765</v>
      </c>
      <c r="Y12" s="1356" t="s">
        <v>2766</v>
      </c>
      <c r="Z12" s="1356" t="s">
        <v>2767</v>
      </c>
      <c r="AA12" s="1356" t="s">
        <v>2768</v>
      </c>
      <c r="AB12" s="703"/>
      <c r="AC12" s="738" t="s">
        <v>63</v>
      </c>
      <c r="AD12" s="740" t="s">
        <v>63</v>
      </c>
      <c r="AE12" s="625" t="s">
        <v>56</v>
      </c>
      <c r="AF12" s="625" t="s">
        <v>2749</v>
      </c>
      <c r="AG12" s="625" t="s">
        <v>56</v>
      </c>
    </row>
    <row r="13">
      <c r="A13" s="641" t="s">
        <v>566</v>
      </c>
      <c r="B13" s="739">
        <v>35.0</v>
      </c>
      <c r="C13" s="739">
        <v>100.0</v>
      </c>
      <c r="D13" s="262">
        <f t="shared" si="3"/>
        <v>225</v>
      </c>
      <c r="E13" s="739">
        <v>7.0</v>
      </c>
      <c r="F13" s="739">
        <v>4.0</v>
      </c>
      <c r="G13" s="739">
        <v>80.0</v>
      </c>
      <c r="H13" s="739">
        <v>9.0</v>
      </c>
      <c r="I13" s="739">
        <v>36.0</v>
      </c>
      <c r="J13" s="730"/>
      <c r="K13" s="738" t="s">
        <v>63</v>
      </c>
      <c r="L13" s="739" t="s">
        <v>63</v>
      </c>
      <c r="M13" s="703"/>
      <c r="N13" s="625" t="s">
        <v>56</v>
      </c>
      <c r="O13" s="1342" t="s">
        <v>126</v>
      </c>
      <c r="R13" s="255"/>
      <c r="S13" s="973" t="s">
        <v>1788</v>
      </c>
      <c r="T13" s="1356" t="s">
        <v>2769</v>
      </c>
      <c r="U13" s="1344"/>
      <c r="V13" s="706"/>
      <c r="W13" s="1356" t="s">
        <v>2770</v>
      </c>
      <c r="X13" s="1363" t="s">
        <v>2765</v>
      </c>
      <c r="Y13" s="1363" t="s">
        <v>2765</v>
      </c>
      <c r="Z13" s="1343" t="s">
        <v>2770</v>
      </c>
      <c r="AA13" s="1356" t="s">
        <v>2771</v>
      </c>
      <c r="AB13" s="703"/>
      <c r="AC13" s="738" t="s">
        <v>63</v>
      </c>
      <c r="AD13" s="740" t="s">
        <v>63</v>
      </c>
      <c r="AE13" s="625" t="s">
        <v>56</v>
      </c>
      <c r="AF13" s="625" t="s">
        <v>2749</v>
      </c>
      <c r="AG13" s="625" t="s">
        <v>56</v>
      </c>
    </row>
    <row r="14">
      <c r="A14" s="641" t="s">
        <v>574</v>
      </c>
      <c r="B14" s="1346">
        <v>159.0</v>
      </c>
      <c r="C14" s="739">
        <v>93.0</v>
      </c>
      <c r="D14" s="262">
        <f t="shared" si="3"/>
        <v>108</v>
      </c>
      <c r="E14" s="732">
        <v>42.0</v>
      </c>
      <c r="F14" s="739">
        <v>16.0</v>
      </c>
      <c r="G14" s="739">
        <v>29.0</v>
      </c>
      <c r="H14" s="757">
        <v>51.0</v>
      </c>
      <c r="I14" s="739">
        <v>74.0</v>
      </c>
      <c r="J14" s="730"/>
      <c r="K14" s="738" t="s">
        <v>63</v>
      </c>
      <c r="L14" s="780" t="s">
        <v>2772</v>
      </c>
      <c r="M14" s="1347" t="s">
        <v>56</v>
      </c>
      <c r="N14" s="625" t="s">
        <v>56</v>
      </c>
      <c r="O14" s="625" t="s">
        <v>126</v>
      </c>
      <c r="R14" s="255"/>
      <c r="S14" s="973" t="s">
        <v>1766</v>
      </c>
      <c r="T14" s="1356" t="s">
        <v>2759</v>
      </c>
      <c r="U14" s="1356" t="s">
        <v>2773</v>
      </c>
      <c r="V14" s="706"/>
      <c r="W14" s="1343" t="s">
        <v>2774</v>
      </c>
      <c r="X14" s="1363" t="s">
        <v>2765</v>
      </c>
      <c r="Y14" s="1343" t="s">
        <v>2775</v>
      </c>
      <c r="Z14" s="1343" t="s">
        <v>2769</v>
      </c>
      <c r="AA14" s="1350" t="s">
        <v>2740</v>
      </c>
      <c r="AB14" s="703"/>
      <c r="AC14" s="738" t="s">
        <v>63</v>
      </c>
      <c r="AD14" s="740" t="s">
        <v>63</v>
      </c>
      <c r="AE14" s="625" t="s">
        <v>56</v>
      </c>
      <c r="AF14" s="625" t="s">
        <v>2776</v>
      </c>
      <c r="AG14" s="625" t="s">
        <v>56</v>
      </c>
    </row>
    <row r="15">
      <c r="A15" s="641" t="s">
        <v>588</v>
      </c>
      <c r="B15" s="739">
        <v>52.0</v>
      </c>
      <c r="C15" s="739">
        <v>95.0</v>
      </c>
      <c r="D15" s="262">
        <f t="shared" si="3"/>
        <v>213</v>
      </c>
      <c r="E15" s="739">
        <v>7.0</v>
      </c>
      <c r="F15" s="739">
        <v>5.0</v>
      </c>
      <c r="G15" s="732">
        <v>8.0</v>
      </c>
      <c r="H15" s="739">
        <v>3.0</v>
      </c>
      <c r="I15" s="739">
        <v>21.0</v>
      </c>
      <c r="J15" s="730"/>
      <c r="K15" s="738" t="s">
        <v>63</v>
      </c>
      <c r="L15" s="739" t="s">
        <v>63</v>
      </c>
      <c r="M15" s="703"/>
      <c r="N15" s="625" t="s">
        <v>56</v>
      </c>
      <c r="O15" s="625" t="s">
        <v>126</v>
      </c>
      <c r="R15" s="255"/>
      <c r="S15" s="641" t="s">
        <v>1805</v>
      </c>
      <c r="T15" s="1356" t="s">
        <v>2777</v>
      </c>
      <c r="U15" s="1356" t="s">
        <v>2778</v>
      </c>
      <c r="V15" s="706"/>
      <c r="W15" s="1356" t="s">
        <v>2779</v>
      </c>
      <c r="X15" s="1363" t="s">
        <v>2765</v>
      </c>
      <c r="Y15" s="1356" t="s">
        <v>2780</v>
      </c>
      <c r="Z15" s="1363" t="s">
        <v>2765</v>
      </c>
      <c r="AA15" s="1356" t="s">
        <v>2781</v>
      </c>
      <c r="AB15" s="703"/>
      <c r="AC15" s="738" t="s">
        <v>63</v>
      </c>
      <c r="AD15" s="740" t="s">
        <v>63</v>
      </c>
      <c r="AE15" s="625" t="s">
        <v>56</v>
      </c>
      <c r="AF15" s="1342" t="s">
        <v>2737</v>
      </c>
    </row>
    <row r="16">
      <c r="A16" s="641" t="s">
        <v>598</v>
      </c>
      <c r="B16" s="739">
        <v>41.0</v>
      </c>
      <c r="C16" s="739">
        <v>50.0</v>
      </c>
      <c r="D16" s="262">
        <f t="shared" si="3"/>
        <v>269</v>
      </c>
      <c r="E16" s="739">
        <v>7.0</v>
      </c>
      <c r="F16" s="739">
        <v>1.0</v>
      </c>
      <c r="G16" s="732">
        <v>1.0</v>
      </c>
      <c r="H16" s="739">
        <v>2.0</v>
      </c>
      <c r="I16" s="739">
        <v>3.0</v>
      </c>
      <c r="J16" s="730"/>
      <c r="K16" s="738" t="s">
        <v>63</v>
      </c>
      <c r="L16" s="739" t="s">
        <v>63</v>
      </c>
      <c r="M16" s="703"/>
      <c r="N16" s="625" t="s">
        <v>56</v>
      </c>
      <c r="O16" s="625" t="s">
        <v>126</v>
      </c>
      <c r="R16" s="255"/>
      <c r="S16" s="641" t="s">
        <v>1817</v>
      </c>
      <c r="T16" s="1356" t="s">
        <v>2782</v>
      </c>
      <c r="U16" s="1356" t="s">
        <v>2783</v>
      </c>
      <c r="V16" s="706"/>
      <c r="W16" s="1356" t="s">
        <v>2784</v>
      </c>
      <c r="X16" s="1356" t="s">
        <v>2780</v>
      </c>
      <c r="Y16" s="1356" t="s">
        <v>2778</v>
      </c>
      <c r="Z16" s="1356" t="s">
        <v>2785</v>
      </c>
      <c r="AA16" s="1356" t="s">
        <v>2786</v>
      </c>
      <c r="AB16" s="703"/>
      <c r="AC16" s="738" t="s">
        <v>63</v>
      </c>
      <c r="AD16" s="740" t="s">
        <v>63</v>
      </c>
      <c r="AE16" s="625" t="s">
        <v>56</v>
      </c>
      <c r="AF16" s="625" t="s">
        <v>2734</v>
      </c>
      <c r="AG16" s="625" t="s">
        <v>56</v>
      </c>
    </row>
    <row r="17">
      <c r="A17" s="641" t="s">
        <v>608</v>
      </c>
      <c r="B17" s="739">
        <v>44.0</v>
      </c>
      <c r="C17" s="1348" t="s">
        <v>2787</v>
      </c>
      <c r="D17" s="262">
        <f t="shared" ref="D17:D18" si="4">(180-B17)</f>
        <v>136</v>
      </c>
      <c r="E17" s="739">
        <v>14.0</v>
      </c>
      <c r="F17" s="739">
        <v>16.0</v>
      </c>
      <c r="G17" s="739">
        <v>22.0</v>
      </c>
      <c r="H17" s="739">
        <v>10.0</v>
      </c>
      <c r="I17" s="1348" t="s">
        <v>2743</v>
      </c>
      <c r="J17" s="730"/>
      <c r="K17" s="738" t="s">
        <v>63</v>
      </c>
      <c r="L17" s="739" t="s">
        <v>63</v>
      </c>
      <c r="M17" s="703"/>
      <c r="N17" s="625" t="s">
        <v>56</v>
      </c>
      <c r="O17" s="1342" t="s">
        <v>2749</v>
      </c>
      <c r="R17" s="255"/>
      <c r="S17" s="641" t="s">
        <v>1826</v>
      </c>
      <c r="T17" s="1356" t="s">
        <v>2788</v>
      </c>
      <c r="U17" s="1356" t="s">
        <v>2789</v>
      </c>
      <c r="V17" s="706"/>
      <c r="W17" s="1356" t="s">
        <v>2790</v>
      </c>
      <c r="X17" s="1343" t="s">
        <v>2791</v>
      </c>
      <c r="Y17" s="1356" t="s">
        <v>2792</v>
      </c>
      <c r="Z17" s="1343" t="s">
        <v>2765</v>
      </c>
      <c r="AA17" s="1356" t="s">
        <v>2793</v>
      </c>
      <c r="AB17" s="703"/>
      <c r="AC17" s="738" t="s">
        <v>63</v>
      </c>
      <c r="AD17" s="740" t="s">
        <v>63</v>
      </c>
      <c r="AE17" s="625" t="s">
        <v>56</v>
      </c>
      <c r="AF17" s="1342" t="s">
        <v>2737</v>
      </c>
    </row>
    <row r="18">
      <c r="A18" s="641" t="s">
        <v>617</v>
      </c>
      <c r="B18" s="739">
        <v>2.0</v>
      </c>
      <c r="C18" s="1348" t="s">
        <v>2787</v>
      </c>
      <c r="D18" s="262">
        <f t="shared" si="4"/>
        <v>178</v>
      </c>
      <c r="E18" s="732">
        <v>4.0</v>
      </c>
      <c r="F18" s="1151">
        <v>7.0</v>
      </c>
      <c r="G18" s="1348" t="s">
        <v>2743</v>
      </c>
      <c r="H18" s="1348" t="s">
        <v>2743</v>
      </c>
      <c r="I18" s="1348" t="s">
        <v>2743</v>
      </c>
      <c r="J18" s="730"/>
      <c r="K18" s="738" t="s">
        <v>63</v>
      </c>
      <c r="L18" s="739" t="s">
        <v>63</v>
      </c>
      <c r="M18" s="703"/>
      <c r="N18" s="625" t="s">
        <v>56</v>
      </c>
      <c r="O18" s="625" t="s">
        <v>63</v>
      </c>
      <c r="R18" s="255"/>
      <c r="S18" s="932" t="s">
        <v>1836</v>
      </c>
      <c r="T18" s="737"/>
      <c r="U18" s="737"/>
      <c r="V18" s="737"/>
      <c r="W18" s="737"/>
      <c r="X18" s="737"/>
      <c r="Y18" s="737"/>
      <c r="Z18" s="737"/>
      <c r="AA18" s="737"/>
      <c r="AB18" s="703"/>
      <c r="AC18" s="738" t="s">
        <v>63</v>
      </c>
      <c r="AD18" s="740" t="s">
        <v>63</v>
      </c>
      <c r="AE18" s="625" t="s">
        <v>63</v>
      </c>
      <c r="AF18" s="625" t="s">
        <v>63</v>
      </c>
    </row>
    <row r="19">
      <c r="A19" s="641" t="s">
        <v>624</v>
      </c>
      <c r="B19" s="739">
        <v>79.0</v>
      </c>
      <c r="C19" s="1346">
        <v>166.0</v>
      </c>
      <c r="D19" s="262">
        <f t="shared" ref="D19:D21" si="5">(180-B19)+(180-C19)</f>
        <v>115</v>
      </c>
      <c r="E19" s="732">
        <v>29.0</v>
      </c>
      <c r="F19" s="1151">
        <v>33.0</v>
      </c>
      <c r="G19" s="1346">
        <v>118.0</v>
      </c>
      <c r="H19" s="732">
        <v>4.0</v>
      </c>
      <c r="I19" s="732">
        <v>38.0</v>
      </c>
      <c r="J19" s="730"/>
      <c r="K19" s="738" t="s">
        <v>2794</v>
      </c>
      <c r="L19" s="739" t="s">
        <v>63</v>
      </c>
      <c r="M19" s="703"/>
      <c r="N19" s="625" t="s">
        <v>56</v>
      </c>
      <c r="O19" s="625" t="s">
        <v>63</v>
      </c>
      <c r="R19" s="255"/>
      <c r="S19" s="932" t="s">
        <v>1842</v>
      </c>
      <c r="T19" s="737"/>
      <c r="U19" s="737"/>
      <c r="V19" s="737"/>
      <c r="W19" s="737"/>
      <c r="X19" s="737"/>
      <c r="Y19" s="737"/>
      <c r="Z19" s="737"/>
      <c r="AA19" s="737"/>
      <c r="AB19" s="703"/>
      <c r="AC19" s="738" t="s">
        <v>63</v>
      </c>
      <c r="AD19" s="740" t="s">
        <v>63</v>
      </c>
      <c r="AE19" s="625" t="s">
        <v>63</v>
      </c>
      <c r="AF19" s="625" t="s">
        <v>63</v>
      </c>
    </row>
    <row r="20">
      <c r="A20" s="641" t="s">
        <v>632</v>
      </c>
      <c r="B20" s="739">
        <v>42.0</v>
      </c>
      <c r="C20" s="739">
        <v>81.0</v>
      </c>
      <c r="D20" s="262">
        <f t="shared" si="5"/>
        <v>237</v>
      </c>
      <c r="E20" s="885">
        <v>0.0</v>
      </c>
      <c r="F20" s="1352">
        <v>0.0</v>
      </c>
      <c r="G20" s="739">
        <v>3.0</v>
      </c>
      <c r="H20" s="885">
        <v>0.0</v>
      </c>
      <c r="I20" s="885">
        <v>0.0</v>
      </c>
      <c r="J20" s="730"/>
      <c r="K20" s="738" t="s">
        <v>63</v>
      </c>
      <c r="L20" s="739" t="s">
        <v>63</v>
      </c>
      <c r="M20" s="703"/>
      <c r="N20" s="625" t="s">
        <v>56</v>
      </c>
      <c r="O20" s="625" t="s">
        <v>2737</v>
      </c>
      <c r="R20" s="255"/>
      <c r="S20" s="641" t="s">
        <v>1844</v>
      </c>
      <c r="T20" s="1356" t="s">
        <v>2795</v>
      </c>
      <c r="U20" s="1356" t="s">
        <v>2796</v>
      </c>
      <c r="V20" s="706"/>
      <c r="W20" s="1356" t="s">
        <v>2770</v>
      </c>
      <c r="X20" s="1356" t="s">
        <v>2770</v>
      </c>
      <c r="Y20" s="1356" t="s">
        <v>2797</v>
      </c>
      <c r="Z20" s="1356" t="s">
        <v>2798</v>
      </c>
      <c r="AA20" s="1356" t="s">
        <v>2799</v>
      </c>
      <c r="AB20" s="703"/>
      <c r="AC20" s="738" t="s">
        <v>63</v>
      </c>
      <c r="AD20" s="740" t="s">
        <v>63</v>
      </c>
      <c r="AE20" s="625" t="s">
        <v>56</v>
      </c>
      <c r="AF20" s="625" t="s">
        <v>2734</v>
      </c>
      <c r="AG20" s="625" t="s">
        <v>56</v>
      </c>
    </row>
    <row r="21">
      <c r="A21" s="641" t="s">
        <v>645</v>
      </c>
      <c r="B21" s="739">
        <v>6.0</v>
      </c>
      <c r="C21" s="739">
        <v>37.0</v>
      </c>
      <c r="D21" s="262">
        <f t="shared" si="5"/>
        <v>317</v>
      </c>
      <c r="E21" s="885">
        <v>0.0</v>
      </c>
      <c r="F21" s="885">
        <v>0.0</v>
      </c>
      <c r="G21" s="739">
        <v>35.0</v>
      </c>
      <c r="H21" s="739">
        <v>4.0</v>
      </c>
      <c r="I21" s="739">
        <v>35.0</v>
      </c>
      <c r="J21" s="730"/>
      <c r="K21" s="738" t="s">
        <v>63</v>
      </c>
      <c r="L21" s="739" t="s">
        <v>63</v>
      </c>
      <c r="M21" s="703"/>
      <c r="N21" s="625" t="s">
        <v>56</v>
      </c>
      <c r="O21" s="625" t="s">
        <v>2800</v>
      </c>
      <c r="R21" s="255"/>
      <c r="S21" s="641" t="s">
        <v>1855</v>
      </c>
      <c r="T21" s="1356" t="s">
        <v>2801</v>
      </c>
      <c r="U21" s="1356" t="s">
        <v>2802</v>
      </c>
      <c r="V21" s="706"/>
      <c r="W21" s="1356" t="s">
        <v>2803</v>
      </c>
      <c r="X21" s="1363" t="s">
        <v>2765</v>
      </c>
      <c r="Y21" s="1356" t="s">
        <v>2804</v>
      </c>
      <c r="Z21" s="1343" t="s">
        <v>2770</v>
      </c>
      <c r="AA21" s="1356" t="s">
        <v>2805</v>
      </c>
      <c r="AB21" s="703"/>
      <c r="AC21" s="738" t="s">
        <v>63</v>
      </c>
      <c r="AD21" s="781" t="s">
        <v>82</v>
      </c>
      <c r="AE21" s="625" t="s">
        <v>56</v>
      </c>
      <c r="AF21" s="1342" t="s">
        <v>2737</v>
      </c>
    </row>
    <row r="22">
      <c r="A22" s="641" t="s">
        <v>654</v>
      </c>
      <c r="B22" s="739">
        <v>35.0</v>
      </c>
      <c r="C22" s="1348" t="s">
        <v>2743</v>
      </c>
      <c r="D22" s="262">
        <f>(180-B22)</f>
        <v>145</v>
      </c>
      <c r="E22" s="739">
        <v>12.0</v>
      </c>
      <c r="F22" s="885">
        <v>0.0</v>
      </c>
      <c r="G22" s="1364" t="s">
        <v>2806</v>
      </c>
      <c r="H22" s="1348" t="s">
        <v>2743</v>
      </c>
      <c r="I22" s="1348" t="s">
        <v>2743</v>
      </c>
      <c r="J22" s="730"/>
      <c r="K22" s="738" t="s">
        <v>63</v>
      </c>
      <c r="L22" s="739" t="s">
        <v>63</v>
      </c>
      <c r="M22" s="703"/>
      <c r="N22" s="625" t="s">
        <v>56</v>
      </c>
      <c r="O22" s="1342" t="s">
        <v>2737</v>
      </c>
      <c r="R22" s="255"/>
      <c r="S22" s="1365" t="s">
        <v>1865</v>
      </c>
      <c r="T22" s="1356" t="s">
        <v>2807</v>
      </c>
      <c r="U22" s="1344"/>
      <c r="V22" s="706"/>
      <c r="W22" s="1350" t="s">
        <v>2740</v>
      </c>
      <c r="X22" s="1366" t="s">
        <v>2808</v>
      </c>
      <c r="Y22" s="1350" t="s">
        <v>2740</v>
      </c>
      <c r="Z22" s="1344"/>
      <c r="AA22" s="1344"/>
      <c r="AB22" s="703"/>
      <c r="AC22" s="738" t="s">
        <v>63</v>
      </c>
      <c r="AD22" s="740" t="s">
        <v>63</v>
      </c>
      <c r="AE22" s="625" t="s">
        <v>63</v>
      </c>
      <c r="AF22" s="625" t="s">
        <v>63</v>
      </c>
    </row>
    <row r="23">
      <c r="A23" s="932" t="s">
        <v>665</v>
      </c>
      <c r="B23" s="247"/>
      <c r="C23" s="250"/>
      <c r="D23" s="262"/>
      <c r="E23" s="247"/>
      <c r="F23" s="234"/>
      <c r="G23" s="234"/>
      <c r="H23" s="234"/>
      <c r="I23" s="250"/>
      <c r="J23" s="703"/>
      <c r="K23" s="731"/>
      <c r="L23" s="737"/>
      <c r="M23" s="703"/>
      <c r="N23" s="625" t="s">
        <v>56</v>
      </c>
      <c r="O23" s="625" t="s">
        <v>63</v>
      </c>
      <c r="R23" s="255"/>
      <c r="S23" s="641" t="s">
        <v>1873</v>
      </c>
      <c r="T23" s="1367" t="s">
        <v>2809</v>
      </c>
      <c r="U23" s="1356" t="s">
        <v>2810</v>
      </c>
      <c r="V23" s="706"/>
      <c r="W23" s="1356" t="s">
        <v>2811</v>
      </c>
      <c r="X23" s="1343" t="s">
        <v>2812</v>
      </c>
      <c r="Y23" s="1356" t="s">
        <v>2813</v>
      </c>
      <c r="Z23" s="1343" t="s">
        <v>2814</v>
      </c>
      <c r="AA23" s="1360" t="s">
        <v>2815</v>
      </c>
      <c r="AB23" s="703"/>
      <c r="AC23" s="738" t="s">
        <v>63</v>
      </c>
      <c r="AD23" s="740" t="s">
        <v>63</v>
      </c>
      <c r="AE23" s="625" t="s">
        <v>56</v>
      </c>
      <c r="AF23" s="1342" t="s">
        <v>2749</v>
      </c>
      <c r="AG23" s="625" t="s">
        <v>56</v>
      </c>
    </row>
    <row r="24">
      <c r="A24" s="641" t="s">
        <v>667</v>
      </c>
      <c r="B24" s="739">
        <v>14.0</v>
      </c>
      <c r="C24" s="739">
        <v>81.0</v>
      </c>
      <c r="D24" s="262">
        <f t="shared" ref="D24:D26" si="6">(180-B24)+(180-C24)</f>
        <v>265</v>
      </c>
      <c r="E24" s="885">
        <v>0.0</v>
      </c>
      <c r="F24" s="885">
        <v>0.0</v>
      </c>
      <c r="G24" s="885">
        <v>0.0</v>
      </c>
      <c r="H24" s="739">
        <v>3.0</v>
      </c>
      <c r="I24" s="739">
        <v>22.0</v>
      </c>
      <c r="J24" s="730"/>
      <c r="K24" s="738" t="s">
        <v>63</v>
      </c>
      <c r="L24" s="739" t="s">
        <v>63</v>
      </c>
      <c r="M24" s="703"/>
      <c r="N24" s="625" t="s">
        <v>56</v>
      </c>
      <c r="O24" s="625" t="s">
        <v>2734</v>
      </c>
      <c r="R24" s="255"/>
      <c r="S24" s="932" t="s">
        <v>1887</v>
      </c>
      <c r="T24" s="1344"/>
      <c r="U24" s="1344"/>
      <c r="V24" s="706"/>
      <c r="W24" s="1368">
        <v>88.0</v>
      </c>
      <c r="X24" s="1368">
        <v>33.0</v>
      </c>
      <c r="Y24" s="1344"/>
      <c r="Z24" s="1344"/>
      <c r="AA24" s="1344"/>
      <c r="AB24" s="703"/>
      <c r="AC24" s="738" t="s">
        <v>63</v>
      </c>
      <c r="AD24" s="740" t="s">
        <v>63</v>
      </c>
      <c r="AE24" s="625" t="s">
        <v>63</v>
      </c>
      <c r="AF24" s="625" t="s">
        <v>63</v>
      </c>
    </row>
    <row r="25">
      <c r="A25" s="1369" t="s">
        <v>675</v>
      </c>
      <c r="B25" s="1370">
        <v>148.0</v>
      </c>
      <c r="C25" s="1332">
        <v>113.0</v>
      </c>
      <c r="D25" s="262">
        <f t="shared" si="6"/>
        <v>99</v>
      </c>
      <c r="E25" s="1332">
        <v>46.0</v>
      </c>
      <c r="F25" s="1332">
        <v>21.0</v>
      </c>
      <c r="G25" s="1332">
        <v>62.0</v>
      </c>
      <c r="H25" s="1332">
        <v>5.0</v>
      </c>
      <c r="I25" s="1332">
        <v>29.0</v>
      </c>
      <c r="J25" s="730"/>
      <c r="K25" s="1331" t="s">
        <v>63</v>
      </c>
      <c r="L25" s="1332" t="s">
        <v>63</v>
      </c>
      <c r="M25" s="703"/>
      <c r="N25" s="625" t="s">
        <v>56</v>
      </c>
      <c r="O25" s="1371" t="s">
        <v>126</v>
      </c>
      <c r="R25" s="255"/>
      <c r="S25" s="1372" t="s">
        <v>2816</v>
      </c>
      <c r="T25" s="1373"/>
      <c r="U25" s="1373"/>
      <c r="V25" s="1373"/>
      <c r="W25" s="1373"/>
      <c r="X25" s="1373"/>
      <c r="Y25" s="1373"/>
      <c r="Z25" s="1373"/>
      <c r="AA25" s="1373"/>
      <c r="AB25" s="703"/>
      <c r="AC25" s="738" t="s">
        <v>63</v>
      </c>
      <c r="AD25" s="740" t="s">
        <v>63</v>
      </c>
      <c r="AE25" s="625" t="s">
        <v>63</v>
      </c>
      <c r="AF25" s="625" t="s">
        <v>63</v>
      </c>
    </row>
    <row r="26">
      <c r="A26" s="1374" t="s">
        <v>691</v>
      </c>
      <c r="B26" s="1339">
        <v>170.0</v>
      </c>
      <c r="C26" s="712">
        <v>119.0</v>
      </c>
      <c r="D26" s="262">
        <f t="shared" si="6"/>
        <v>71</v>
      </c>
      <c r="E26" s="1339">
        <v>120.0</v>
      </c>
      <c r="F26" s="712">
        <v>17.0</v>
      </c>
      <c r="G26" s="1375">
        <v>89.0</v>
      </c>
      <c r="H26" s="712">
        <v>9.0</v>
      </c>
      <c r="I26" s="712">
        <v>44.0</v>
      </c>
      <c r="J26" s="730"/>
      <c r="K26" s="711" t="s">
        <v>2763</v>
      </c>
      <c r="L26" s="712" t="s">
        <v>63</v>
      </c>
      <c r="M26" s="703"/>
      <c r="N26" s="625" t="s">
        <v>56</v>
      </c>
      <c r="O26" s="721" t="s">
        <v>2817</v>
      </c>
      <c r="R26" s="255"/>
      <c r="S26" s="1376" t="s">
        <v>2034</v>
      </c>
      <c r="T26" s="1377" t="s">
        <v>2818</v>
      </c>
      <c r="U26" s="1377" t="s">
        <v>2819</v>
      </c>
      <c r="V26" s="1378"/>
      <c r="W26" s="1377" t="s">
        <v>2820</v>
      </c>
      <c r="X26" s="1379" t="s">
        <v>2821</v>
      </c>
      <c r="Y26" s="1377" t="s">
        <v>2822</v>
      </c>
      <c r="Z26" s="1379" t="s">
        <v>2823</v>
      </c>
      <c r="AA26" s="1377" t="s">
        <v>2824</v>
      </c>
      <c r="AB26" s="703"/>
      <c r="AC26" s="738" t="s">
        <v>63</v>
      </c>
      <c r="AD26" s="740" t="s">
        <v>63</v>
      </c>
      <c r="AE26" s="625" t="s">
        <v>56</v>
      </c>
      <c r="AF26" s="1342" t="s">
        <v>2737</v>
      </c>
    </row>
    <row r="27">
      <c r="A27" s="641" t="s">
        <v>703</v>
      </c>
      <c r="B27" s="739">
        <v>67.0</v>
      </c>
      <c r="C27" s="1348" t="s">
        <v>2743</v>
      </c>
      <c r="D27" s="262">
        <f t="shared" ref="D27:D28" si="7">(180-B27)</f>
        <v>113</v>
      </c>
      <c r="E27" s="739">
        <v>25.0</v>
      </c>
      <c r="F27" s="739">
        <v>5.0</v>
      </c>
      <c r="G27" s="1348" t="s">
        <v>2743</v>
      </c>
      <c r="H27" s="1348" t="s">
        <v>2787</v>
      </c>
      <c r="I27" s="1348" t="s">
        <v>2743</v>
      </c>
      <c r="J27" s="730"/>
      <c r="K27" s="738" t="s">
        <v>63</v>
      </c>
      <c r="L27" s="739" t="s">
        <v>63</v>
      </c>
      <c r="M27" s="703"/>
      <c r="N27" s="625" t="s">
        <v>56</v>
      </c>
      <c r="O27" s="625" t="s">
        <v>2817</v>
      </c>
      <c r="R27" s="255"/>
      <c r="S27" s="1098" t="s">
        <v>2043</v>
      </c>
      <c r="T27" s="1356" t="s">
        <v>2825</v>
      </c>
      <c r="U27" s="1356" t="s">
        <v>2826</v>
      </c>
      <c r="V27" s="706"/>
      <c r="W27" s="1356" t="s">
        <v>2827</v>
      </c>
      <c r="X27" s="1356" t="s">
        <v>2828</v>
      </c>
      <c r="Y27" s="1356" t="s">
        <v>2829</v>
      </c>
      <c r="Z27" s="1343" t="s">
        <v>2770</v>
      </c>
      <c r="AA27" s="1343" t="s">
        <v>2770</v>
      </c>
      <c r="AB27" s="703"/>
      <c r="AC27" s="738" t="s">
        <v>63</v>
      </c>
      <c r="AD27" s="781" t="s">
        <v>386</v>
      </c>
      <c r="AE27" s="625" t="s">
        <v>56</v>
      </c>
      <c r="AF27" s="625" t="s">
        <v>2734</v>
      </c>
      <c r="AG27" s="625" t="s">
        <v>56</v>
      </c>
    </row>
    <row r="28">
      <c r="A28" s="1351" t="s">
        <v>713</v>
      </c>
      <c r="B28" s="739">
        <v>48.0</v>
      </c>
      <c r="C28" s="1348" t="s">
        <v>2743</v>
      </c>
      <c r="D28" s="262">
        <f t="shared" si="7"/>
        <v>132</v>
      </c>
      <c r="E28" s="739">
        <v>39.0</v>
      </c>
      <c r="F28" s="1348" t="s">
        <v>2743</v>
      </c>
      <c r="G28" s="1348" t="s">
        <v>2743</v>
      </c>
      <c r="H28" s="1348" t="s">
        <v>2743</v>
      </c>
      <c r="I28" s="1348" t="s">
        <v>2787</v>
      </c>
      <c r="J28" s="730"/>
      <c r="K28" s="738" t="s">
        <v>63</v>
      </c>
      <c r="L28" s="739" t="s">
        <v>63</v>
      </c>
      <c r="M28" s="703"/>
      <c r="N28" s="625" t="s">
        <v>56</v>
      </c>
      <c r="O28" s="1342" t="s">
        <v>2737</v>
      </c>
      <c r="R28" s="255"/>
      <c r="S28" s="1110"/>
      <c r="T28" s="1356"/>
      <c r="U28" s="1356"/>
      <c r="V28" s="706"/>
      <c r="W28" s="1356"/>
      <c r="X28" s="1356"/>
      <c r="Y28" s="1356"/>
      <c r="Z28" s="1356"/>
      <c r="AA28" s="1356"/>
      <c r="AB28" s="703"/>
      <c r="AC28" s="738"/>
      <c r="AD28" s="740"/>
      <c r="AE28" s="625"/>
      <c r="AF28" s="1342"/>
      <c r="AG28" s="625"/>
    </row>
    <row r="29">
      <c r="A29" s="641" t="s">
        <v>721</v>
      </c>
      <c r="B29" s="739">
        <v>35.0</v>
      </c>
      <c r="C29" s="739">
        <v>86.0</v>
      </c>
      <c r="D29" s="262">
        <f t="shared" ref="D29:D49" si="8">(180-B29)+(180-C29)</f>
        <v>239</v>
      </c>
      <c r="E29" s="739">
        <v>18.0</v>
      </c>
      <c r="F29" s="739">
        <v>9.0</v>
      </c>
      <c r="G29" s="739">
        <v>16.0</v>
      </c>
      <c r="H29" s="739">
        <v>2.0</v>
      </c>
      <c r="I29" s="739">
        <v>39.0</v>
      </c>
      <c r="J29" s="730"/>
      <c r="K29" s="738" t="s">
        <v>63</v>
      </c>
      <c r="L29" s="739" t="s">
        <v>63</v>
      </c>
      <c r="M29" s="703"/>
      <c r="N29" s="625" t="s">
        <v>56</v>
      </c>
      <c r="O29" s="625" t="s">
        <v>2817</v>
      </c>
      <c r="R29" s="255"/>
      <c r="S29" s="1110" t="s">
        <v>2056</v>
      </c>
      <c r="T29" s="1356" t="s">
        <v>2780</v>
      </c>
      <c r="U29" s="1356" t="s">
        <v>2830</v>
      </c>
      <c r="V29" s="706"/>
      <c r="W29" s="1356" t="s">
        <v>2784</v>
      </c>
      <c r="X29" s="1356" t="s">
        <v>2780</v>
      </c>
      <c r="Y29" s="1356" t="s">
        <v>2831</v>
      </c>
      <c r="Z29" s="1356" t="s">
        <v>2832</v>
      </c>
      <c r="AA29" s="1356" t="s">
        <v>2833</v>
      </c>
      <c r="AB29" s="703"/>
      <c r="AC29" s="738" t="s">
        <v>63</v>
      </c>
      <c r="AD29" s="740" t="s">
        <v>63</v>
      </c>
      <c r="AE29" s="625" t="s">
        <v>56</v>
      </c>
      <c r="AF29" s="1342" t="s">
        <v>2749</v>
      </c>
      <c r="AG29" s="625" t="s">
        <v>56</v>
      </c>
    </row>
    <row r="30">
      <c r="A30" s="641" t="s">
        <v>730</v>
      </c>
      <c r="B30" s="739">
        <v>24.0</v>
      </c>
      <c r="C30" s="739">
        <v>56.0</v>
      </c>
      <c r="D30" s="262">
        <f t="shared" si="8"/>
        <v>280</v>
      </c>
      <c r="E30" s="1352">
        <v>1.0</v>
      </c>
      <c r="F30" s="732">
        <v>2.0</v>
      </c>
      <c r="G30" s="1352">
        <v>3.0</v>
      </c>
      <c r="H30" s="1352">
        <v>23.0</v>
      </c>
      <c r="I30" s="1352">
        <v>50.0</v>
      </c>
      <c r="J30" s="718" t="s">
        <v>2834</v>
      </c>
      <c r="K30" s="738" t="s">
        <v>63</v>
      </c>
      <c r="L30" s="739" t="s">
        <v>63</v>
      </c>
      <c r="M30" s="703"/>
      <c r="N30" s="625" t="s">
        <v>56</v>
      </c>
      <c r="O30" s="625" t="s">
        <v>2817</v>
      </c>
      <c r="R30" s="255"/>
      <c r="S30" s="1098" t="s">
        <v>1994</v>
      </c>
      <c r="T30" s="1356" t="s">
        <v>2835</v>
      </c>
      <c r="U30" s="1356" t="s">
        <v>2836</v>
      </c>
      <c r="V30" s="706"/>
      <c r="W30" s="1356" t="s">
        <v>2770</v>
      </c>
      <c r="X30" s="1356" t="s">
        <v>2769</v>
      </c>
      <c r="Y30" s="1356" t="s">
        <v>2837</v>
      </c>
      <c r="Z30" s="1343" t="s">
        <v>2838</v>
      </c>
      <c r="AA30" s="1356" t="s">
        <v>2839</v>
      </c>
      <c r="AB30" s="703"/>
      <c r="AC30" s="738" t="s">
        <v>63</v>
      </c>
      <c r="AD30" s="740" t="s">
        <v>63</v>
      </c>
      <c r="AE30" s="625" t="s">
        <v>56</v>
      </c>
      <c r="AF30" s="625" t="s">
        <v>2734</v>
      </c>
      <c r="AG30" s="625" t="s">
        <v>56</v>
      </c>
    </row>
    <row r="31">
      <c r="A31" s="641" t="s">
        <v>743</v>
      </c>
      <c r="B31" s="739">
        <v>94.0</v>
      </c>
      <c r="C31" s="1346">
        <v>155.0</v>
      </c>
      <c r="D31" s="262">
        <f t="shared" si="8"/>
        <v>111</v>
      </c>
      <c r="E31" s="739">
        <v>1.0</v>
      </c>
      <c r="F31" s="739">
        <v>2.0</v>
      </c>
      <c r="G31" s="739">
        <v>48.0</v>
      </c>
      <c r="H31" s="1151">
        <v>60.0</v>
      </c>
      <c r="I31" s="1353">
        <v>101.0</v>
      </c>
      <c r="J31" s="730"/>
      <c r="K31" s="738" t="s">
        <v>63</v>
      </c>
      <c r="L31" s="739" t="s">
        <v>63</v>
      </c>
      <c r="M31" s="703"/>
      <c r="N31" s="625" t="s">
        <v>56</v>
      </c>
      <c r="O31" s="625" t="s">
        <v>2817</v>
      </c>
      <c r="P31" s="1336" t="s">
        <v>2840</v>
      </c>
      <c r="R31" s="255"/>
      <c r="S31" s="1098" t="s">
        <v>2003</v>
      </c>
      <c r="T31" s="706"/>
      <c r="U31" s="706"/>
      <c r="V31" s="706"/>
      <c r="W31" s="706"/>
      <c r="X31" s="706"/>
      <c r="Y31" s="706"/>
      <c r="Z31" s="706"/>
      <c r="AA31" s="706"/>
      <c r="AB31" s="703"/>
      <c r="AC31" s="884" t="s">
        <v>63</v>
      </c>
      <c r="AD31" s="1347" t="s">
        <v>63</v>
      </c>
      <c r="AE31" s="625" t="s">
        <v>63</v>
      </c>
      <c r="AF31" s="625" t="s">
        <v>63</v>
      </c>
    </row>
    <row r="32">
      <c r="A32" s="641" t="s">
        <v>755</v>
      </c>
      <c r="B32" s="739">
        <v>83.0</v>
      </c>
      <c r="C32" s="739">
        <v>122.0</v>
      </c>
      <c r="D32" s="262">
        <f t="shared" si="8"/>
        <v>155</v>
      </c>
      <c r="E32" s="739">
        <v>35.0</v>
      </c>
      <c r="F32" s="739">
        <v>17.0</v>
      </c>
      <c r="G32" s="739">
        <v>42.0</v>
      </c>
      <c r="H32" s="757">
        <v>17.0</v>
      </c>
      <c r="I32" s="1346">
        <v>132.0</v>
      </c>
      <c r="J32" s="730"/>
      <c r="K32" s="738" t="s">
        <v>2841</v>
      </c>
      <c r="L32" s="739" t="s">
        <v>63</v>
      </c>
      <c r="M32" s="703"/>
      <c r="N32" s="625" t="s">
        <v>56</v>
      </c>
      <c r="O32" s="1342" t="s">
        <v>2749</v>
      </c>
      <c r="R32" s="255"/>
      <c r="S32" s="1098" t="s">
        <v>2063</v>
      </c>
      <c r="T32" s="1356" t="s">
        <v>2842</v>
      </c>
      <c r="U32" s="1356" t="s">
        <v>2843</v>
      </c>
      <c r="V32" s="706"/>
      <c r="W32" s="1343" t="s">
        <v>2844</v>
      </c>
      <c r="X32" s="1356" t="s">
        <v>2844</v>
      </c>
      <c r="Y32" s="1343" t="s">
        <v>2769</v>
      </c>
      <c r="Z32" s="1356" t="s">
        <v>2769</v>
      </c>
      <c r="AA32" s="1343" t="s">
        <v>2845</v>
      </c>
      <c r="AB32" s="703"/>
      <c r="AC32" s="738" t="s">
        <v>63</v>
      </c>
      <c r="AD32" s="740" t="s">
        <v>63</v>
      </c>
      <c r="AE32" s="625" t="s">
        <v>56</v>
      </c>
      <c r="AF32" s="625" t="s">
        <v>2744</v>
      </c>
      <c r="AG32" s="625" t="s">
        <v>56</v>
      </c>
    </row>
    <row r="33">
      <c r="A33" s="641" t="s">
        <v>767</v>
      </c>
      <c r="B33" s="739">
        <v>52.0</v>
      </c>
      <c r="C33" s="739">
        <v>95.0</v>
      </c>
      <c r="D33" s="262">
        <f t="shared" si="8"/>
        <v>213</v>
      </c>
      <c r="E33" s="739">
        <v>9.0</v>
      </c>
      <c r="F33" s="739">
        <v>24.0</v>
      </c>
      <c r="G33" s="739">
        <v>22.0</v>
      </c>
      <c r="H33" s="739">
        <v>7.0</v>
      </c>
      <c r="I33" s="739">
        <v>14.0</v>
      </c>
      <c r="J33" s="730"/>
      <c r="K33" s="738" t="s">
        <v>63</v>
      </c>
      <c r="L33" s="739" t="s">
        <v>63</v>
      </c>
      <c r="M33" s="703"/>
      <c r="N33" s="625" t="s">
        <v>56</v>
      </c>
      <c r="O33" s="625" t="s">
        <v>2817</v>
      </c>
      <c r="R33" s="255"/>
      <c r="S33" s="1098" t="s">
        <v>2071</v>
      </c>
      <c r="T33" s="1356" t="s">
        <v>2846</v>
      </c>
      <c r="U33" s="1356" t="s">
        <v>2847</v>
      </c>
      <c r="V33" s="706"/>
      <c r="W33" s="1356" t="s">
        <v>2848</v>
      </c>
      <c r="X33" s="1356" t="s">
        <v>2769</v>
      </c>
      <c r="Y33" s="1343" t="s">
        <v>2849</v>
      </c>
      <c r="Z33" s="1356" t="s">
        <v>2850</v>
      </c>
      <c r="AA33" s="1356" t="s">
        <v>2851</v>
      </c>
      <c r="AB33" s="703"/>
      <c r="AC33" s="738" t="s">
        <v>63</v>
      </c>
      <c r="AD33" s="740" t="s">
        <v>63</v>
      </c>
      <c r="AE33" s="625" t="s">
        <v>56</v>
      </c>
      <c r="AF33" s="625" t="s">
        <v>2734</v>
      </c>
      <c r="AG33" s="625" t="s">
        <v>56</v>
      </c>
    </row>
    <row r="34">
      <c r="A34" s="641" t="s">
        <v>780</v>
      </c>
      <c r="B34" s="739">
        <v>48.0</v>
      </c>
      <c r="C34" s="739">
        <v>123.0</v>
      </c>
      <c r="D34" s="262">
        <f t="shared" si="8"/>
        <v>189</v>
      </c>
      <c r="E34" s="885">
        <v>0.0</v>
      </c>
      <c r="F34" s="885">
        <v>0.0</v>
      </c>
      <c r="G34" s="885">
        <v>0.0</v>
      </c>
      <c r="H34" s="885">
        <v>0.0</v>
      </c>
      <c r="I34" s="739">
        <v>3.0</v>
      </c>
      <c r="J34" s="730"/>
      <c r="K34" s="738" t="s">
        <v>63</v>
      </c>
      <c r="L34" s="739" t="s">
        <v>63</v>
      </c>
      <c r="M34" s="703"/>
      <c r="N34" s="625" t="s">
        <v>56</v>
      </c>
      <c r="O34" s="625" t="s">
        <v>2737</v>
      </c>
      <c r="R34" s="255"/>
      <c r="S34" s="1098" t="s">
        <v>2005</v>
      </c>
      <c r="T34" s="1356" t="s">
        <v>2852</v>
      </c>
      <c r="U34" s="1356" t="s">
        <v>2853</v>
      </c>
      <c r="V34" s="706"/>
      <c r="W34" s="1356" t="s">
        <v>2854</v>
      </c>
      <c r="X34" s="1356" t="s">
        <v>2785</v>
      </c>
      <c r="Y34" s="1356" t="s">
        <v>2855</v>
      </c>
      <c r="Z34" s="1356" t="s">
        <v>2856</v>
      </c>
      <c r="AA34" s="1356" t="s">
        <v>2857</v>
      </c>
      <c r="AB34" s="703"/>
      <c r="AC34" s="738" t="s">
        <v>63</v>
      </c>
      <c r="AD34" s="740" t="s">
        <v>63</v>
      </c>
      <c r="AE34" s="625" t="s">
        <v>56</v>
      </c>
      <c r="AF34" s="1342" t="s">
        <v>2749</v>
      </c>
      <c r="AG34" s="625" t="s">
        <v>56</v>
      </c>
    </row>
    <row r="35">
      <c r="A35" s="641" t="s">
        <v>791</v>
      </c>
      <c r="B35" s="739">
        <v>28.0</v>
      </c>
      <c r="C35" s="739">
        <v>20.0</v>
      </c>
      <c r="D35" s="262">
        <f t="shared" si="8"/>
        <v>312</v>
      </c>
      <c r="E35" s="739">
        <v>1.0</v>
      </c>
      <c r="F35" s="739">
        <v>3.0</v>
      </c>
      <c r="G35" s="885">
        <v>0.0</v>
      </c>
      <c r="H35" s="739">
        <v>1.0</v>
      </c>
      <c r="I35" s="739">
        <v>8.0</v>
      </c>
      <c r="J35" s="730"/>
      <c r="K35" s="738" t="s">
        <v>63</v>
      </c>
      <c r="L35" s="739" t="s">
        <v>63</v>
      </c>
      <c r="M35" s="703"/>
      <c r="N35" s="625" t="s">
        <v>56</v>
      </c>
      <c r="O35" s="625" t="s">
        <v>2749</v>
      </c>
      <c r="R35" s="255"/>
      <c r="S35" s="1098" t="s">
        <v>2011</v>
      </c>
      <c r="T35" s="1356" t="s">
        <v>2858</v>
      </c>
      <c r="U35" s="1356" t="s">
        <v>2859</v>
      </c>
      <c r="V35" s="706"/>
      <c r="W35" s="1356" t="s">
        <v>2770</v>
      </c>
      <c r="X35" s="1363" t="s">
        <v>2765</v>
      </c>
      <c r="Y35" s="1356" t="s">
        <v>2860</v>
      </c>
      <c r="Z35" s="1356" t="s">
        <v>2854</v>
      </c>
      <c r="AA35" s="1363" t="s">
        <v>2861</v>
      </c>
      <c r="AB35" s="703"/>
      <c r="AC35" s="738" t="s">
        <v>63</v>
      </c>
      <c r="AD35" s="740" t="s">
        <v>63</v>
      </c>
      <c r="AE35" s="625" t="s">
        <v>56</v>
      </c>
      <c r="AF35" s="625" t="s">
        <v>2734</v>
      </c>
      <c r="AG35" s="625" t="s">
        <v>56</v>
      </c>
    </row>
    <row r="36">
      <c r="A36" s="641" t="s">
        <v>801</v>
      </c>
      <c r="B36" s="739">
        <v>27.0</v>
      </c>
      <c r="C36" s="739">
        <v>28.0</v>
      </c>
      <c r="D36" s="262">
        <f t="shared" si="8"/>
        <v>305</v>
      </c>
      <c r="E36" s="739">
        <v>3.0</v>
      </c>
      <c r="F36" s="739">
        <v>3.0</v>
      </c>
      <c r="G36" s="739">
        <v>10.0</v>
      </c>
      <c r="H36" s="739">
        <v>7.0</v>
      </c>
      <c r="I36" s="732">
        <v>11.0</v>
      </c>
      <c r="J36" s="730"/>
      <c r="K36" s="738" t="s">
        <v>63</v>
      </c>
      <c r="L36" s="739" t="s">
        <v>63</v>
      </c>
      <c r="M36" s="703"/>
      <c r="N36" s="625" t="s">
        <v>56</v>
      </c>
      <c r="O36" s="625" t="s">
        <v>2749</v>
      </c>
      <c r="R36" s="255"/>
      <c r="S36" s="1098" t="s">
        <v>2083</v>
      </c>
      <c r="T36" s="1363" t="s">
        <v>2765</v>
      </c>
      <c r="U36" s="1356" t="s">
        <v>2862</v>
      </c>
      <c r="V36" s="706"/>
      <c r="W36" s="1363" t="s">
        <v>2765</v>
      </c>
      <c r="X36" s="1343" t="s">
        <v>2765</v>
      </c>
      <c r="Y36" s="1363" t="s">
        <v>2765</v>
      </c>
      <c r="Z36" s="1343" t="s">
        <v>2844</v>
      </c>
      <c r="AA36" s="1356" t="s">
        <v>2863</v>
      </c>
      <c r="AB36" s="703"/>
      <c r="AC36" s="738" t="s">
        <v>63</v>
      </c>
      <c r="AD36" s="740" t="s">
        <v>63</v>
      </c>
      <c r="AE36" s="625" t="s">
        <v>56</v>
      </c>
      <c r="AF36" s="1342" t="s">
        <v>2737</v>
      </c>
    </row>
    <row r="37">
      <c r="A37" s="641" t="s">
        <v>812</v>
      </c>
      <c r="B37" s="739">
        <v>79.0</v>
      </c>
      <c r="C37" s="1346">
        <v>166.0</v>
      </c>
      <c r="D37" s="262">
        <f t="shared" si="8"/>
        <v>115</v>
      </c>
      <c r="E37" s="739">
        <v>18.0</v>
      </c>
      <c r="F37" s="739">
        <v>5.0</v>
      </c>
      <c r="G37" s="739">
        <v>52.0</v>
      </c>
      <c r="H37" s="1151">
        <v>16.0</v>
      </c>
      <c r="I37" s="739">
        <v>32.0</v>
      </c>
      <c r="J37" s="730"/>
      <c r="K37" s="738" t="s">
        <v>63</v>
      </c>
      <c r="L37" s="739" t="s">
        <v>63</v>
      </c>
      <c r="M37" s="703"/>
      <c r="N37" s="625" t="s">
        <v>56</v>
      </c>
      <c r="O37" s="625" t="s">
        <v>2817</v>
      </c>
      <c r="R37" s="255"/>
      <c r="S37" s="1380" t="s">
        <v>2021</v>
      </c>
      <c r="T37" s="1381" t="s">
        <v>2864</v>
      </c>
      <c r="U37" s="1382" t="s">
        <v>2865</v>
      </c>
      <c r="V37" s="1383"/>
      <c r="W37" s="1384" t="s">
        <v>2740</v>
      </c>
      <c r="X37" s="1385" t="s">
        <v>2866</v>
      </c>
      <c r="Y37" s="1381" t="s">
        <v>2867</v>
      </c>
      <c r="Z37" s="1386"/>
      <c r="AA37" s="1386"/>
      <c r="AB37" s="703"/>
      <c r="AC37" s="738" t="s">
        <v>63</v>
      </c>
      <c r="AD37" s="740" t="s">
        <v>63</v>
      </c>
      <c r="AE37" s="625" t="s">
        <v>56</v>
      </c>
      <c r="AF37" s="625" t="s">
        <v>2734</v>
      </c>
      <c r="AG37" s="625" t="s">
        <v>56</v>
      </c>
    </row>
    <row r="38">
      <c r="A38" s="641" t="s">
        <v>823</v>
      </c>
      <c r="B38" s="739">
        <v>15.0</v>
      </c>
      <c r="C38" s="739">
        <v>39.0</v>
      </c>
      <c r="D38" s="262">
        <f t="shared" si="8"/>
        <v>306</v>
      </c>
      <c r="E38" s="885">
        <v>0.0</v>
      </c>
      <c r="F38" s="885">
        <v>0.0</v>
      </c>
      <c r="G38" s="885">
        <v>0.0</v>
      </c>
      <c r="H38" s="739">
        <v>2.0</v>
      </c>
      <c r="I38" s="739">
        <v>8.0</v>
      </c>
      <c r="J38" s="730"/>
      <c r="K38" s="738" t="s">
        <v>63</v>
      </c>
      <c r="L38" s="739" t="s">
        <v>63</v>
      </c>
      <c r="M38" s="703"/>
      <c r="N38" s="625" t="s">
        <v>56</v>
      </c>
      <c r="O38" s="625" t="s">
        <v>2749</v>
      </c>
      <c r="R38" s="255"/>
      <c r="S38" s="1387" t="s">
        <v>2090</v>
      </c>
      <c r="T38" s="1388"/>
      <c r="U38" s="1388"/>
      <c r="V38" s="1378"/>
      <c r="W38" s="1377" t="s">
        <v>2769</v>
      </c>
      <c r="X38" s="1389" t="s">
        <v>2765</v>
      </c>
      <c r="Y38" s="1377" t="s">
        <v>2868</v>
      </c>
      <c r="Z38" s="1377" t="s">
        <v>2868</v>
      </c>
      <c r="AA38" s="1377" t="s">
        <v>2785</v>
      </c>
      <c r="AB38" s="703"/>
      <c r="AC38" s="738" t="s">
        <v>63</v>
      </c>
      <c r="AD38" s="740" t="s">
        <v>63</v>
      </c>
      <c r="AE38" s="625" t="s">
        <v>56</v>
      </c>
      <c r="AF38" s="625" t="s">
        <v>2749</v>
      </c>
      <c r="AG38" s="625" t="s">
        <v>56</v>
      </c>
    </row>
    <row r="39">
      <c r="A39" s="641" t="s">
        <v>832</v>
      </c>
      <c r="B39" s="739">
        <v>17.0</v>
      </c>
      <c r="C39" s="739">
        <v>35.0</v>
      </c>
      <c r="D39" s="262">
        <f t="shared" si="8"/>
        <v>308</v>
      </c>
      <c r="E39" s="739">
        <v>5.0</v>
      </c>
      <c r="F39" s="739">
        <v>4.0</v>
      </c>
      <c r="G39" s="739">
        <v>28.0</v>
      </c>
      <c r="H39" s="739">
        <v>5.0</v>
      </c>
      <c r="I39" s="739">
        <v>5.0</v>
      </c>
      <c r="J39" s="730"/>
      <c r="K39" s="738" t="s">
        <v>63</v>
      </c>
      <c r="L39" s="739" t="s">
        <v>63</v>
      </c>
      <c r="M39" s="703"/>
      <c r="N39" s="625" t="s">
        <v>56</v>
      </c>
      <c r="O39" s="625" t="s">
        <v>2817</v>
      </c>
      <c r="R39" s="255"/>
      <c r="S39" s="688" t="s">
        <v>2100</v>
      </c>
      <c r="T39" s="1344"/>
      <c r="U39" s="1344"/>
      <c r="V39" s="706"/>
      <c r="W39" s="1363" t="s">
        <v>2765</v>
      </c>
      <c r="X39" s="1343" t="s">
        <v>2861</v>
      </c>
      <c r="Y39" s="1343" t="s">
        <v>2765</v>
      </c>
      <c r="Z39" s="1343" t="s">
        <v>2861</v>
      </c>
      <c r="AA39" s="1363" t="s">
        <v>2765</v>
      </c>
      <c r="AB39" s="703"/>
      <c r="AC39" s="738" t="s">
        <v>63</v>
      </c>
      <c r="AD39" s="740" t="s">
        <v>63</v>
      </c>
      <c r="AE39" s="625" t="s">
        <v>56</v>
      </c>
      <c r="AF39" s="625" t="s">
        <v>63</v>
      </c>
    </row>
    <row r="40">
      <c r="A40" s="641" t="s">
        <v>839</v>
      </c>
      <c r="B40" s="739">
        <v>90.0</v>
      </c>
      <c r="C40" s="739">
        <v>98.0</v>
      </c>
      <c r="D40" s="262">
        <f t="shared" si="8"/>
        <v>172</v>
      </c>
      <c r="E40" s="739">
        <v>23.0</v>
      </c>
      <c r="F40" s="739">
        <v>9.0</v>
      </c>
      <c r="G40" s="739">
        <v>49.0</v>
      </c>
      <c r="H40" s="1348" t="s">
        <v>2743</v>
      </c>
      <c r="I40" s="1348" t="s">
        <v>2743</v>
      </c>
      <c r="J40" s="730"/>
      <c r="K40" s="738" t="s">
        <v>63</v>
      </c>
      <c r="L40" s="739" t="s">
        <v>63</v>
      </c>
      <c r="M40" s="703"/>
      <c r="N40" s="625" t="s">
        <v>56</v>
      </c>
      <c r="O40" s="625" t="s">
        <v>2817</v>
      </c>
      <c r="R40" s="255"/>
      <c r="S40" s="1390" t="s">
        <v>2109</v>
      </c>
      <c r="T40" s="1381" t="s">
        <v>2869</v>
      </c>
      <c r="U40" s="1381" t="s">
        <v>2870</v>
      </c>
      <c r="V40" s="1383"/>
      <c r="W40" s="1391" t="s">
        <v>2765</v>
      </c>
      <c r="X40" s="1391" t="s">
        <v>2765</v>
      </c>
      <c r="Y40" s="1381" t="s">
        <v>2780</v>
      </c>
      <c r="Z40" s="1391" t="s">
        <v>2765</v>
      </c>
      <c r="AA40" s="1381" t="s">
        <v>2770</v>
      </c>
      <c r="AB40" s="703"/>
      <c r="AC40" s="738" t="s">
        <v>63</v>
      </c>
      <c r="AD40" s="740" t="s">
        <v>63</v>
      </c>
      <c r="AE40" s="625" t="s">
        <v>56</v>
      </c>
      <c r="AF40" s="625" t="s">
        <v>2737</v>
      </c>
      <c r="AG40" s="625" t="s">
        <v>56</v>
      </c>
    </row>
    <row r="41">
      <c r="A41" s="641" t="s">
        <v>851</v>
      </c>
      <c r="B41" s="739">
        <v>75.0</v>
      </c>
      <c r="C41" s="739">
        <v>70.0</v>
      </c>
      <c r="D41" s="262">
        <f t="shared" si="8"/>
        <v>215</v>
      </c>
      <c r="E41" s="739">
        <v>1.0</v>
      </c>
      <c r="F41" s="739">
        <v>11.0</v>
      </c>
      <c r="G41" s="739">
        <v>20.0</v>
      </c>
      <c r="H41" s="1348" t="s">
        <v>2743</v>
      </c>
      <c r="I41" s="1348" t="s">
        <v>2743</v>
      </c>
      <c r="J41" s="730"/>
      <c r="K41" s="738" t="s">
        <v>63</v>
      </c>
      <c r="L41" s="739" t="s">
        <v>63</v>
      </c>
      <c r="M41" s="703"/>
      <c r="N41" s="625" t="s">
        <v>56</v>
      </c>
      <c r="O41" s="625" t="s">
        <v>2749</v>
      </c>
      <c r="R41" s="255"/>
      <c r="S41" s="1374" t="s">
        <v>1926</v>
      </c>
      <c r="T41" s="712">
        <v>87.0</v>
      </c>
      <c r="U41" s="1339">
        <v>147.0</v>
      </c>
      <c r="V41" s="1378"/>
      <c r="W41" s="712">
        <v>29.0</v>
      </c>
      <c r="X41" s="712">
        <v>2.0</v>
      </c>
      <c r="Y41" s="712">
        <v>40.0</v>
      </c>
      <c r="Z41" s="712">
        <v>4.0</v>
      </c>
      <c r="AA41" s="712">
        <v>26.0</v>
      </c>
      <c r="AB41" s="703"/>
      <c r="AC41" s="255"/>
      <c r="AD41" s="703"/>
    </row>
    <row r="42">
      <c r="A42" s="1369" t="s">
        <v>861</v>
      </c>
      <c r="B42" s="1332">
        <v>34.0</v>
      </c>
      <c r="C42" s="1370">
        <v>165.0</v>
      </c>
      <c r="D42" s="262">
        <f t="shared" si="8"/>
        <v>161</v>
      </c>
      <c r="E42" s="1332">
        <v>5.0</v>
      </c>
      <c r="F42" s="1332">
        <v>4.0</v>
      </c>
      <c r="G42" s="1370">
        <v>108.0</v>
      </c>
      <c r="H42" s="1332">
        <v>33.0</v>
      </c>
      <c r="I42" s="1332">
        <v>74.0</v>
      </c>
      <c r="J42" s="730"/>
      <c r="K42" s="1331" t="s">
        <v>2753</v>
      </c>
      <c r="L42" s="1392" t="s">
        <v>82</v>
      </c>
      <c r="M42" s="1347" t="s">
        <v>56</v>
      </c>
      <c r="N42" s="625" t="s">
        <v>56</v>
      </c>
      <c r="O42" s="1224" t="s">
        <v>2871</v>
      </c>
      <c r="R42" s="255"/>
      <c r="S42" s="975" t="s">
        <v>1897</v>
      </c>
      <c r="T42" s="885">
        <v>0.0</v>
      </c>
      <c r="U42" s="1344"/>
      <c r="V42" s="706"/>
      <c r="W42" s="885">
        <v>0.0</v>
      </c>
      <c r="X42" s="885">
        <v>0.0</v>
      </c>
      <c r="Y42" s="885">
        <v>0.0</v>
      </c>
      <c r="Z42" s="885">
        <v>0.0</v>
      </c>
      <c r="AA42" s="885">
        <v>0.0</v>
      </c>
      <c r="AB42" s="703"/>
      <c r="AC42" s="255"/>
      <c r="AD42" s="703"/>
    </row>
    <row r="43">
      <c r="A43" s="1374" t="s">
        <v>873</v>
      </c>
      <c r="B43" s="712">
        <v>115.0</v>
      </c>
      <c r="C43" s="1339">
        <v>142.0</v>
      </c>
      <c r="D43" s="262">
        <f t="shared" si="8"/>
        <v>103</v>
      </c>
      <c r="E43" s="712">
        <v>41.0</v>
      </c>
      <c r="F43" s="712">
        <v>22.0</v>
      </c>
      <c r="G43" s="712">
        <v>51.0</v>
      </c>
      <c r="H43" s="712">
        <v>50.0</v>
      </c>
      <c r="I43" s="712">
        <v>43.0</v>
      </c>
      <c r="J43" s="730"/>
      <c r="K43" s="711" t="s">
        <v>63</v>
      </c>
      <c r="L43" s="712" t="s">
        <v>63</v>
      </c>
      <c r="M43" s="703"/>
      <c r="N43" s="625" t="s">
        <v>56</v>
      </c>
      <c r="O43" s="1393" t="s">
        <v>2749</v>
      </c>
      <c r="R43" s="255"/>
      <c r="S43" s="641" t="s">
        <v>1906</v>
      </c>
      <c r="T43" s="739">
        <v>79.0</v>
      </c>
      <c r="U43" s="1346">
        <v>138.0</v>
      </c>
      <c r="V43" s="706"/>
      <c r="W43" s="739">
        <v>9.0</v>
      </c>
      <c r="X43" s="739">
        <v>15.0</v>
      </c>
      <c r="Y43" s="1353">
        <v>89.0</v>
      </c>
      <c r="Z43" s="739">
        <v>34.0</v>
      </c>
      <c r="AA43" s="1353">
        <v>88.0</v>
      </c>
      <c r="AB43" s="703"/>
      <c r="AC43" s="255"/>
      <c r="AD43" s="703"/>
    </row>
    <row r="44">
      <c r="A44" s="641" t="s">
        <v>884</v>
      </c>
      <c r="B44" s="739">
        <v>75.0</v>
      </c>
      <c r="C44" s="739">
        <v>58.0</v>
      </c>
      <c r="D44" s="262">
        <f t="shared" si="8"/>
        <v>227</v>
      </c>
      <c r="E44" s="739">
        <v>17.0</v>
      </c>
      <c r="F44" s="739">
        <v>8.0</v>
      </c>
      <c r="G44" s="739">
        <v>41.0</v>
      </c>
      <c r="H44" s="1344"/>
      <c r="I44" s="1344"/>
      <c r="J44" s="730"/>
      <c r="K44" s="738" t="s">
        <v>63</v>
      </c>
      <c r="L44" s="739" t="s">
        <v>63</v>
      </c>
      <c r="M44" s="703"/>
      <c r="O44" s="625" t="s">
        <v>126</v>
      </c>
      <c r="R44" s="255"/>
      <c r="S44" s="641" t="s">
        <v>1955</v>
      </c>
      <c r="T44" s="1344"/>
      <c r="U44" s="1344"/>
      <c r="V44" s="706"/>
      <c r="W44" s="739">
        <v>50.0</v>
      </c>
      <c r="X44" s="739">
        <v>6.0</v>
      </c>
      <c r="Y44" s="1353">
        <v>92.0</v>
      </c>
      <c r="Z44" s="739">
        <v>13.0</v>
      </c>
      <c r="AA44" s="1344"/>
      <c r="AB44" s="703"/>
      <c r="AC44" s="255"/>
      <c r="AD44" s="703"/>
    </row>
    <row r="45">
      <c r="A45" s="1394" t="s">
        <v>897</v>
      </c>
      <c r="B45" s="739">
        <v>70.0</v>
      </c>
      <c r="C45" s="739">
        <v>67.0</v>
      </c>
      <c r="D45" s="262">
        <f t="shared" si="8"/>
        <v>223</v>
      </c>
      <c r="E45" s="1353">
        <v>88.0</v>
      </c>
      <c r="F45" s="739">
        <v>2.0</v>
      </c>
      <c r="G45" s="739">
        <v>14.0</v>
      </c>
      <c r="H45" s="739">
        <v>31.0</v>
      </c>
      <c r="I45" s="1364" t="s">
        <v>2872</v>
      </c>
      <c r="J45" s="730"/>
      <c r="K45" s="738" t="s">
        <v>63</v>
      </c>
      <c r="L45" s="780" t="s">
        <v>2873</v>
      </c>
      <c r="M45" s="1347" t="s">
        <v>56</v>
      </c>
      <c r="N45" s="625" t="s">
        <v>56</v>
      </c>
      <c r="O45" s="625" t="s">
        <v>2734</v>
      </c>
      <c r="R45" s="255"/>
      <c r="S45" s="641"/>
      <c r="T45" s="739"/>
      <c r="U45" s="1344"/>
      <c r="V45" s="706"/>
      <c r="W45" s="732"/>
      <c r="X45" s="739"/>
      <c r="Y45" s="739"/>
      <c r="Z45" s="1344"/>
      <c r="AA45" s="1344"/>
      <c r="AB45" s="703"/>
      <c r="AC45" s="255"/>
      <c r="AD45" s="703"/>
    </row>
    <row r="46">
      <c r="A46" s="641" t="s">
        <v>909</v>
      </c>
      <c r="B46" s="739">
        <v>124.0</v>
      </c>
      <c r="C46" s="1346">
        <v>160.0</v>
      </c>
      <c r="D46" s="262">
        <f t="shared" si="8"/>
        <v>76</v>
      </c>
      <c r="E46" s="739">
        <v>23.0</v>
      </c>
      <c r="F46" s="739">
        <v>9.0</v>
      </c>
      <c r="G46" s="739">
        <v>27.0</v>
      </c>
      <c r="H46" s="739">
        <v>30.0</v>
      </c>
      <c r="I46" s="739">
        <v>78.0</v>
      </c>
      <c r="J46" s="730"/>
      <c r="K46" s="738" t="s">
        <v>63</v>
      </c>
      <c r="L46" s="739" t="s">
        <v>63</v>
      </c>
      <c r="M46" s="703"/>
      <c r="N46" s="625" t="s">
        <v>56</v>
      </c>
      <c r="O46" s="1342" t="s">
        <v>2749</v>
      </c>
      <c r="R46" s="255"/>
      <c r="S46" s="641" t="s">
        <v>1918</v>
      </c>
      <c r="T46" s="739">
        <v>101.0</v>
      </c>
      <c r="U46" s="1344"/>
      <c r="V46" s="706"/>
      <c r="W46" s="732">
        <v>39.0</v>
      </c>
      <c r="X46" s="739">
        <v>3.0</v>
      </c>
      <c r="Y46" s="739">
        <v>30.0</v>
      </c>
      <c r="Z46" s="1344"/>
      <c r="AA46" s="1344"/>
      <c r="AB46" s="703"/>
      <c r="AC46" s="255"/>
      <c r="AD46" s="703"/>
    </row>
    <row r="47">
      <c r="A47" s="641" t="s">
        <v>926</v>
      </c>
      <c r="B47" s="739">
        <v>69.0</v>
      </c>
      <c r="C47" s="739">
        <v>81.0</v>
      </c>
      <c r="D47" s="262">
        <f t="shared" si="8"/>
        <v>210</v>
      </c>
      <c r="E47" s="739">
        <v>6.0</v>
      </c>
      <c r="F47" s="739">
        <v>12.0</v>
      </c>
      <c r="G47" s="739">
        <v>65.0</v>
      </c>
      <c r="H47" s="739">
        <v>15.0</v>
      </c>
      <c r="I47" s="739">
        <v>49.0</v>
      </c>
      <c r="J47" s="730"/>
      <c r="K47" s="738" t="s">
        <v>63</v>
      </c>
      <c r="L47" s="739" t="s">
        <v>63</v>
      </c>
      <c r="M47" s="703"/>
      <c r="N47" s="625" t="s">
        <v>56</v>
      </c>
      <c r="O47" s="1342" t="s">
        <v>2749</v>
      </c>
      <c r="R47" s="255"/>
      <c r="S47" s="641" t="s">
        <v>2874</v>
      </c>
      <c r="T47" s="739">
        <v>120.0</v>
      </c>
      <c r="U47" s="739">
        <v>90.0</v>
      </c>
      <c r="V47" s="706"/>
      <c r="W47" s="739">
        <v>5.0</v>
      </c>
      <c r="X47" s="739">
        <v>1.0</v>
      </c>
      <c r="Y47" s="739">
        <v>20.0</v>
      </c>
      <c r="Z47" s="739">
        <v>3.0</v>
      </c>
      <c r="AA47" s="1353">
        <v>98.0</v>
      </c>
      <c r="AB47" s="703"/>
      <c r="AC47" s="255"/>
      <c r="AD47" s="703"/>
    </row>
    <row r="48">
      <c r="A48" s="641" t="s">
        <v>936</v>
      </c>
      <c r="B48" s="739">
        <v>91.0</v>
      </c>
      <c r="C48" s="739">
        <v>93.0</v>
      </c>
      <c r="D48" s="262">
        <f t="shared" si="8"/>
        <v>176</v>
      </c>
      <c r="E48" s="739">
        <v>32.0</v>
      </c>
      <c r="F48" s="739">
        <v>13.0</v>
      </c>
      <c r="G48" s="739">
        <v>70.0</v>
      </c>
      <c r="H48" s="739">
        <v>16.0</v>
      </c>
      <c r="I48" s="739">
        <v>54.0</v>
      </c>
      <c r="J48" s="730"/>
      <c r="K48" s="738" t="s">
        <v>63</v>
      </c>
      <c r="L48" s="739" t="s">
        <v>63</v>
      </c>
      <c r="M48" s="703"/>
      <c r="N48" s="625" t="s">
        <v>56</v>
      </c>
      <c r="O48" s="1342" t="s">
        <v>2749</v>
      </c>
      <c r="R48" s="255"/>
      <c r="S48" s="641" t="s">
        <v>1946</v>
      </c>
      <c r="T48" s="739">
        <v>61.0</v>
      </c>
      <c r="U48" s="739">
        <v>101.0</v>
      </c>
      <c r="V48" s="706"/>
      <c r="W48" s="739">
        <v>11.0</v>
      </c>
      <c r="X48" s="739">
        <v>2.0</v>
      </c>
      <c r="Y48" s="739">
        <v>15.0</v>
      </c>
      <c r="Z48" s="885">
        <v>0.0</v>
      </c>
      <c r="AA48" s="739">
        <v>6.0</v>
      </c>
      <c r="AB48" s="703"/>
      <c r="AC48" s="255"/>
      <c r="AD48" s="703"/>
    </row>
    <row r="49">
      <c r="A49" s="686" t="s">
        <v>945</v>
      </c>
      <c r="B49" s="739">
        <v>4.0</v>
      </c>
      <c r="C49" s="739">
        <v>7.0</v>
      </c>
      <c r="D49" s="262">
        <f t="shared" si="8"/>
        <v>349</v>
      </c>
      <c r="E49" s="739">
        <v>1.0</v>
      </c>
      <c r="F49" s="885">
        <v>0.0</v>
      </c>
      <c r="G49" s="885">
        <v>0.0</v>
      </c>
      <c r="H49" s="885">
        <v>0.0</v>
      </c>
      <c r="I49" s="885">
        <v>0.0</v>
      </c>
      <c r="J49" s="730"/>
      <c r="K49" s="738" t="s">
        <v>63</v>
      </c>
      <c r="L49" s="739" t="s">
        <v>63</v>
      </c>
      <c r="M49" s="703"/>
      <c r="N49" s="625" t="s">
        <v>56</v>
      </c>
      <c r="O49" s="625" t="s">
        <v>2737</v>
      </c>
      <c r="R49" s="255"/>
      <c r="S49" s="932" t="s">
        <v>1965</v>
      </c>
      <c r="T49" s="1344"/>
      <c r="U49" s="1344"/>
      <c r="V49" s="706"/>
      <c r="W49" s="732">
        <v>30.0</v>
      </c>
      <c r="X49" s="732">
        <v>28.0</v>
      </c>
      <c r="Y49" s="732">
        <v>66.0</v>
      </c>
      <c r="Z49" s="732">
        <v>5.0</v>
      </c>
      <c r="AA49" s="732">
        <v>84.0</v>
      </c>
      <c r="AB49" s="703"/>
      <c r="AC49" s="255"/>
      <c r="AD49" s="703"/>
    </row>
    <row r="50">
      <c r="A50" s="1395" t="s">
        <v>2875</v>
      </c>
      <c r="B50" s="1343">
        <v>35.0</v>
      </c>
      <c r="C50" s="1343">
        <v>159.0</v>
      </c>
      <c r="D50" s="262"/>
      <c r="E50" s="1343">
        <v>32.0</v>
      </c>
      <c r="F50" s="1343">
        <v>84.0</v>
      </c>
      <c r="G50" s="1343">
        <v>168.0</v>
      </c>
      <c r="H50" s="1343">
        <v>106.0</v>
      </c>
      <c r="I50" s="1343">
        <v>50.0</v>
      </c>
      <c r="J50" s="730"/>
      <c r="K50" s="731"/>
      <c r="L50" s="737"/>
      <c r="M50" s="703"/>
      <c r="N50" s="625" t="s">
        <v>56</v>
      </c>
      <c r="O50" s="1342" t="s">
        <v>63</v>
      </c>
      <c r="R50" s="255"/>
      <c r="S50" s="932" t="s">
        <v>1975</v>
      </c>
      <c r="T50" s="737"/>
      <c r="U50" s="737"/>
      <c r="V50" s="737"/>
      <c r="W50" s="737"/>
      <c r="X50" s="737"/>
      <c r="Y50" s="737"/>
      <c r="Z50" s="737"/>
      <c r="AA50" s="737"/>
      <c r="AB50" s="703"/>
      <c r="AC50" s="255"/>
      <c r="AD50" s="703"/>
    </row>
    <row r="51">
      <c r="A51" s="688" t="s">
        <v>962</v>
      </c>
      <c r="B51" s="739">
        <v>3.0</v>
      </c>
      <c r="C51" s="739">
        <v>58.0</v>
      </c>
      <c r="D51" s="262">
        <f t="shared" ref="D51:D55" si="9">(180-B51)+(180-C51)</f>
        <v>299</v>
      </c>
      <c r="E51" s="739">
        <v>4.0</v>
      </c>
      <c r="F51" s="1348" t="s">
        <v>2876</v>
      </c>
      <c r="G51" s="732">
        <v>69.0</v>
      </c>
      <c r="H51" s="1348" t="s">
        <v>2743</v>
      </c>
      <c r="I51" s="1348" t="s">
        <v>2787</v>
      </c>
      <c r="J51" s="730"/>
      <c r="K51" s="738" t="s">
        <v>63</v>
      </c>
      <c r="L51" s="739" t="s">
        <v>63</v>
      </c>
      <c r="M51" s="703"/>
      <c r="N51" s="625" t="s">
        <v>56</v>
      </c>
      <c r="O51" s="625" t="s">
        <v>2737</v>
      </c>
      <c r="R51" s="255"/>
      <c r="S51" s="641" t="s">
        <v>1976</v>
      </c>
      <c r="T51" s="1344"/>
      <c r="U51" s="1344"/>
      <c r="V51" s="706"/>
      <c r="W51" s="739">
        <v>44.0</v>
      </c>
      <c r="X51" s="739">
        <v>46.0</v>
      </c>
      <c r="Y51" s="739">
        <v>63.0</v>
      </c>
      <c r="Z51" s="1353">
        <v>79.0</v>
      </c>
      <c r="AA51" s="739">
        <v>55.0</v>
      </c>
      <c r="AB51" s="703"/>
      <c r="AC51" s="255"/>
      <c r="AD51" s="703"/>
    </row>
    <row r="52">
      <c r="A52" s="688" t="s">
        <v>971</v>
      </c>
      <c r="B52" s="739">
        <v>49.0</v>
      </c>
      <c r="C52" s="739">
        <v>85.0</v>
      </c>
      <c r="D52" s="262">
        <f t="shared" si="9"/>
        <v>226</v>
      </c>
      <c r="E52" s="739">
        <v>4.0</v>
      </c>
      <c r="F52" s="885">
        <v>0.0</v>
      </c>
      <c r="G52" s="739">
        <v>13.0</v>
      </c>
      <c r="H52" s="739">
        <v>1.0</v>
      </c>
      <c r="I52" s="739">
        <v>2.0</v>
      </c>
      <c r="J52" s="730"/>
      <c r="K52" s="738" t="s">
        <v>63</v>
      </c>
      <c r="L52" s="739" t="s">
        <v>63</v>
      </c>
      <c r="M52" s="703"/>
      <c r="N52" s="625" t="s">
        <v>56</v>
      </c>
      <c r="O52" s="625" t="s">
        <v>2749</v>
      </c>
      <c r="AC52" s="255"/>
      <c r="AD52" s="703"/>
    </row>
    <row r="53">
      <c r="A53" s="688" t="s">
        <v>980</v>
      </c>
      <c r="B53" s="739">
        <v>16.0</v>
      </c>
      <c r="C53" s="739">
        <v>45.0</v>
      </c>
      <c r="D53" s="262">
        <f t="shared" si="9"/>
        <v>299</v>
      </c>
      <c r="E53" s="885">
        <v>0.0</v>
      </c>
      <c r="F53" s="885">
        <v>0.0</v>
      </c>
      <c r="G53" s="885">
        <v>0.0</v>
      </c>
      <c r="H53" s="885">
        <v>0.0</v>
      </c>
      <c r="I53" s="739">
        <v>1.0</v>
      </c>
      <c r="J53" s="730"/>
      <c r="K53" s="738" t="s">
        <v>63</v>
      </c>
      <c r="L53" s="739" t="s">
        <v>63</v>
      </c>
      <c r="M53" s="703"/>
      <c r="N53" s="625" t="s">
        <v>56</v>
      </c>
      <c r="O53" s="625" t="s">
        <v>2737</v>
      </c>
      <c r="S53" s="1396" t="s">
        <v>2787</v>
      </c>
    </row>
    <row r="54">
      <c r="A54" s="688" t="s">
        <v>989</v>
      </c>
      <c r="B54" s="739">
        <v>6.0</v>
      </c>
      <c r="C54" s="739">
        <v>69.0</v>
      </c>
      <c r="D54" s="262">
        <f t="shared" si="9"/>
        <v>285</v>
      </c>
      <c r="E54" s="739">
        <v>13.0</v>
      </c>
      <c r="F54" s="885">
        <v>0.0</v>
      </c>
      <c r="G54" s="739">
        <v>16.0</v>
      </c>
      <c r="H54" s="739">
        <v>14.0</v>
      </c>
      <c r="I54" s="739">
        <v>66.0</v>
      </c>
      <c r="J54" s="730"/>
      <c r="K54" s="738" t="s">
        <v>63</v>
      </c>
      <c r="L54" s="739" t="s">
        <v>63</v>
      </c>
      <c r="M54" s="703"/>
      <c r="O54" s="625" t="s">
        <v>2749</v>
      </c>
      <c r="S54" s="1397" t="s">
        <v>2877</v>
      </c>
    </row>
    <row r="55">
      <c r="A55" s="1390" t="s">
        <v>998</v>
      </c>
      <c r="B55" s="1332">
        <v>75.0</v>
      </c>
      <c r="C55" s="1332">
        <v>81.0</v>
      </c>
      <c r="D55" s="262">
        <f t="shared" si="9"/>
        <v>204</v>
      </c>
      <c r="E55" s="1398">
        <v>0.0</v>
      </c>
      <c r="F55" s="1398">
        <v>0.0</v>
      </c>
      <c r="G55" s="1398">
        <v>0.0</v>
      </c>
      <c r="H55" s="1398">
        <v>0.0</v>
      </c>
      <c r="I55" s="1398">
        <v>0.0</v>
      </c>
      <c r="J55" s="730"/>
      <c r="K55" s="1331" t="s">
        <v>63</v>
      </c>
      <c r="L55" s="1332" t="s">
        <v>63</v>
      </c>
      <c r="M55" s="703"/>
      <c r="N55" s="625" t="s">
        <v>56</v>
      </c>
      <c r="O55" s="1224" t="s">
        <v>63</v>
      </c>
      <c r="W55" s="625" t="s">
        <v>2878</v>
      </c>
      <c r="X55" s="625" t="s">
        <v>2879</v>
      </c>
      <c r="Y55" s="245" t="s">
        <v>2880</v>
      </c>
    </row>
    <row r="56">
      <c r="A56" s="977" t="s">
        <v>50</v>
      </c>
      <c r="B56" s="737"/>
      <c r="C56" s="737"/>
      <c r="D56" s="262"/>
      <c r="E56" s="737"/>
      <c r="F56" s="737"/>
      <c r="G56" s="737"/>
      <c r="H56" s="737"/>
      <c r="I56" s="737"/>
      <c r="J56" s="730"/>
      <c r="K56" s="731"/>
      <c r="L56" s="737"/>
      <c r="M56" s="703"/>
      <c r="N56" s="625" t="s">
        <v>63</v>
      </c>
      <c r="O56" s="625" t="s">
        <v>63</v>
      </c>
      <c r="W56" s="625" t="s">
        <v>2881</v>
      </c>
      <c r="X56" s="625" t="s">
        <v>2882</v>
      </c>
      <c r="Y56" s="245" t="s">
        <v>2883</v>
      </c>
    </row>
    <row r="57">
      <c r="A57" s="686" t="s">
        <v>54</v>
      </c>
      <c r="B57" s="739">
        <v>48.0</v>
      </c>
      <c r="C57" s="739">
        <v>73.0</v>
      </c>
      <c r="D57" s="262">
        <f t="shared" ref="D57:D60" si="10">(180-B57)+(180-C57)</f>
        <v>239</v>
      </c>
      <c r="E57" s="739">
        <v>78.0</v>
      </c>
      <c r="F57" s="739">
        <v>9.0</v>
      </c>
      <c r="G57" s="739">
        <v>70.0</v>
      </c>
      <c r="H57" s="739">
        <v>5.0</v>
      </c>
      <c r="I57" s="739">
        <v>76.0</v>
      </c>
      <c r="J57" s="730"/>
      <c r="K57" s="738" t="s">
        <v>63</v>
      </c>
      <c r="L57" s="739" t="s">
        <v>63</v>
      </c>
      <c r="M57" s="703"/>
      <c r="N57" s="625" t="s">
        <v>56</v>
      </c>
      <c r="O57" s="625" t="s">
        <v>2734</v>
      </c>
      <c r="S57" s="1257"/>
      <c r="T57" s="1257"/>
      <c r="U57" s="1257"/>
      <c r="V57" s="1257"/>
      <c r="W57" s="1257"/>
      <c r="X57" s="1257"/>
      <c r="Y57" s="1257"/>
      <c r="Z57" s="1257"/>
      <c r="AA57" s="1257"/>
    </row>
    <row r="58">
      <c r="A58" s="686" t="s">
        <v>76</v>
      </c>
      <c r="B58" s="739">
        <v>11.0</v>
      </c>
      <c r="C58" s="739">
        <v>69.0</v>
      </c>
      <c r="D58" s="262">
        <f t="shared" si="10"/>
        <v>280</v>
      </c>
      <c r="E58" s="739">
        <v>4.0</v>
      </c>
      <c r="F58" s="739">
        <v>3.0</v>
      </c>
      <c r="G58" s="739">
        <v>26.0</v>
      </c>
      <c r="H58" s="757">
        <v>18.0</v>
      </c>
      <c r="I58" s="1399">
        <v>90.0</v>
      </c>
      <c r="J58" s="730"/>
      <c r="K58" s="738" t="s">
        <v>63</v>
      </c>
      <c r="L58" s="780" t="s">
        <v>2772</v>
      </c>
      <c r="M58" s="1347" t="s">
        <v>56</v>
      </c>
      <c r="N58" s="625" t="s">
        <v>56</v>
      </c>
      <c r="O58" s="625" t="s">
        <v>2734</v>
      </c>
      <c r="P58" s="1257"/>
      <c r="R58" s="255"/>
      <c r="S58" s="16" t="s">
        <v>10</v>
      </c>
      <c r="T58" s="1329" t="s">
        <v>2724</v>
      </c>
      <c r="U58" s="1329" t="s">
        <v>2725</v>
      </c>
      <c r="V58" s="1333"/>
      <c r="W58" s="1329" t="s">
        <v>413</v>
      </c>
      <c r="X58" s="1329" t="s">
        <v>337</v>
      </c>
      <c r="Y58" s="1329" t="s">
        <v>386</v>
      </c>
      <c r="Z58" s="1329" t="s">
        <v>917</v>
      </c>
      <c r="AA58" s="1329" t="s">
        <v>82</v>
      </c>
      <c r="AB58" s="1400"/>
    </row>
    <row r="59">
      <c r="A59" s="686" t="s">
        <v>90</v>
      </c>
      <c r="B59" s="739">
        <v>115.0</v>
      </c>
      <c r="C59" s="1346">
        <v>153.0</v>
      </c>
      <c r="D59" s="262">
        <f t="shared" si="10"/>
        <v>92</v>
      </c>
      <c r="E59" s="739">
        <v>29.0</v>
      </c>
      <c r="F59" s="739">
        <v>14.0</v>
      </c>
      <c r="G59" s="739">
        <v>29.0</v>
      </c>
      <c r="H59" s="739">
        <v>22.0</v>
      </c>
      <c r="I59" s="739">
        <v>37.0</v>
      </c>
      <c r="J59" s="730"/>
      <c r="K59" s="738" t="s">
        <v>63</v>
      </c>
      <c r="L59" s="739" t="s">
        <v>63</v>
      </c>
      <c r="M59" s="703"/>
      <c r="N59" s="625" t="s">
        <v>56</v>
      </c>
      <c r="O59" s="625" t="s">
        <v>2734</v>
      </c>
      <c r="P59" s="1231"/>
      <c r="R59" s="255"/>
      <c r="S59" s="1401" t="s">
        <v>2884</v>
      </c>
      <c r="T59" s="726" t="s">
        <v>2885</v>
      </c>
      <c r="U59" s="1402" t="s">
        <v>2886</v>
      </c>
      <c r="V59" s="1378"/>
      <c r="W59" s="726" t="s">
        <v>2793</v>
      </c>
      <c r="X59" s="1403" t="s">
        <v>2887</v>
      </c>
      <c r="Y59" s="723" t="s">
        <v>2888</v>
      </c>
      <c r="Z59" s="723" t="s">
        <v>2889</v>
      </c>
      <c r="AA59" s="1404" t="s">
        <v>2890</v>
      </c>
      <c r="AB59" s="1393" t="s">
        <v>126</v>
      </c>
    </row>
    <row r="60">
      <c r="A60" s="686" t="s">
        <v>98</v>
      </c>
      <c r="B60" s="739">
        <v>7.0</v>
      </c>
      <c r="C60" s="739">
        <v>50.0</v>
      </c>
      <c r="D60" s="262">
        <f t="shared" si="10"/>
        <v>303</v>
      </c>
      <c r="E60" s="739">
        <v>8.0</v>
      </c>
      <c r="F60" s="739">
        <v>1.0</v>
      </c>
      <c r="G60" s="739">
        <v>24.0</v>
      </c>
      <c r="H60" s="739">
        <v>1.0</v>
      </c>
      <c r="I60" s="739">
        <v>36.0</v>
      </c>
      <c r="J60" s="730"/>
      <c r="K60" s="738" t="s">
        <v>63</v>
      </c>
      <c r="L60" s="739" t="s">
        <v>63</v>
      </c>
      <c r="M60" s="703"/>
      <c r="N60" s="625" t="s">
        <v>56</v>
      </c>
      <c r="O60" s="625" t="s">
        <v>2734</v>
      </c>
      <c r="R60" s="255"/>
      <c r="S60" s="1405" t="s">
        <v>2891</v>
      </c>
      <c r="T60" s="718" t="s">
        <v>2892</v>
      </c>
      <c r="U60" s="1190" t="s">
        <v>2893</v>
      </c>
      <c r="V60" s="706"/>
      <c r="W60" s="718" t="s">
        <v>2894</v>
      </c>
      <c r="X60" s="260" t="s">
        <v>2854</v>
      </c>
      <c r="Y60" s="260" t="s">
        <v>2895</v>
      </c>
      <c r="Z60" s="260" t="s">
        <v>2896</v>
      </c>
      <c r="AA60" s="260" t="s">
        <v>2897</v>
      </c>
      <c r="AB60" s="1342" t="s">
        <v>126</v>
      </c>
    </row>
    <row r="61">
      <c r="A61" s="686" t="s">
        <v>107</v>
      </c>
      <c r="B61" s="739">
        <v>92.0</v>
      </c>
      <c r="C61" s="1348" t="s">
        <v>2743</v>
      </c>
      <c r="D61" s="262">
        <f>(180-B61)</f>
        <v>88</v>
      </c>
      <c r="E61" s="885">
        <v>0.0</v>
      </c>
      <c r="F61" s="885">
        <v>0.0</v>
      </c>
      <c r="G61" s="885">
        <v>0.0</v>
      </c>
      <c r="H61" s="739">
        <v>10.0</v>
      </c>
      <c r="I61" s="1348" t="s">
        <v>2743</v>
      </c>
      <c r="J61" s="730"/>
      <c r="K61" s="738" t="s">
        <v>63</v>
      </c>
      <c r="L61" s="780" t="s">
        <v>917</v>
      </c>
      <c r="M61" s="1347" t="s">
        <v>56</v>
      </c>
      <c r="N61" s="625" t="s">
        <v>56</v>
      </c>
      <c r="O61" s="625" t="s">
        <v>2744</v>
      </c>
      <c r="R61" s="255"/>
      <c r="S61" s="1405" t="s">
        <v>2898</v>
      </c>
      <c r="T61" s="718" t="s">
        <v>2843</v>
      </c>
      <c r="U61" s="1190" t="s">
        <v>2899</v>
      </c>
      <c r="V61" s="706"/>
      <c r="W61" s="799" t="s">
        <v>2900</v>
      </c>
      <c r="X61" s="1406" t="s">
        <v>2765</v>
      </c>
      <c r="Y61" s="800" t="s">
        <v>2765</v>
      </c>
      <c r="Z61" s="260" t="s">
        <v>2901</v>
      </c>
      <c r="AA61" s="800" t="s">
        <v>2902</v>
      </c>
      <c r="AB61" s="1342" t="s">
        <v>2744</v>
      </c>
    </row>
    <row r="62">
      <c r="A62" s="1407" t="s">
        <v>120</v>
      </c>
      <c r="B62" s="739">
        <v>128.0</v>
      </c>
      <c r="C62" s="739">
        <v>120.0</v>
      </c>
      <c r="D62" s="262">
        <f t="shared" ref="D62:D64" si="11">(180-B62)+(180-C62)</f>
        <v>112</v>
      </c>
      <c r="E62" s="739">
        <v>24.0</v>
      </c>
      <c r="F62" s="739">
        <v>7.0</v>
      </c>
      <c r="G62" s="739">
        <v>24.0</v>
      </c>
      <c r="H62" s="739">
        <v>31.0</v>
      </c>
      <c r="I62" s="1348" t="s">
        <v>2743</v>
      </c>
      <c r="J62" s="730"/>
      <c r="K62" s="738" t="s">
        <v>63</v>
      </c>
      <c r="L62" s="739" t="s">
        <v>63</v>
      </c>
      <c r="M62" s="703"/>
      <c r="N62" s="625" t="s">
        <v>56</v>
      </c>
      <c r="O62" s="625" t="s">
        <v>2734</v>
      </c>
      <c r="R62" s="255"/>
      <c r="S62" s="1405" t="s">
        <v>2903</v>
      </c>
      <c r="T62" s="1408" t="s">
        <v>2904</v>
      </c>
      <c r="U62" s="1190" t="s">
        <v>2905</v>
      </c>
      <c r="V62" s="706"/>
      <c r="W62" s="1408" t="s">
        <v>2906</v>
      </c>
      <c r="X62" s="260" t="s">
        <v>2907</v>
      </c>
      <c r="Y62" s="260" t="s">
        <v>2908</v>
      </c>
      <c r="Z62" s="260" t="s">
        <v>2909</v>
      </c>
      <c r="AA62" s="260" t="s">
        <v>2910</v>
      </c>
      <c r="AB62" s="1409" t="s">
        <v>126</v>
      </c>
    </row>
    <row r="63">
      <c r="A63" s="686" t="s">
        <v>132</v>
      </c>
      <c r="B63" s="1346">
        <v>162.0</v>
      </c>
      <c r="C63" s="1346">
        <v>179.0</v>
      </c>
      <c r="D63" s="262">
        <f t="shared" si="11"/>
        <v>19</v>
      </c>
      <c r="E63" s="739">
        <v>76.0</v>
      </c>
      <c r="F63" s="739">
        <v>6.0</v>
      </c>
      <c r="G63" s="1346">
        <v>115.0</v>
      </c>
      <c r="H63" s="739">
        <v>39.0</v>
      </c>
      <c r="I63" s="739">
        <v>79.0</v>
      </c>
      <c r="J63" s="730"/>
      <c r="K63" s="738" t="s">
        <v>2753</v>
      </c>
      <c r="L63" s="780" t="s">
        <v>82</v>
      </c>
      <c r="M63" s="1347" t="s">
        <v>56</v>
      </c>
      <c r="N63" s="625" t="s">
        <v>56</v>
      </c>
      <c r="O63" s="625" t="s">
        <v>2734</v>
      </c>
      <c r="R63" s="255"/>
      <c r="S63" s="1405" t="s">
        <v>2911</v>
      </c>
      <c r="T63" s="718" t="s">
        <v>2912</v>
      </c>
      <c r="U63" s="1410" t="s">
        <v>2913</v>
      </c>
      <c r="V63" s="706"/>
      <c r="W63" s="718" t="s">
        <v>2914</v>
      </c>
      <c r="X63" s="800" t="s">
        <v>2771</v>
      </c>
      <c r="Y63" s="800" t="s">
        <v>2811</v>
      </c>
      <c r="Z63" s="800" t="s">
        <v>2915</v>
      </c>
      <c r="AA63" s="1411" t="s">
        <v>2916</v>
      </c>
      <c r="AB63" s="1342" t="s">
        <v>126</v>
      </c>
    </row>
    <row r="64">
      <c r="A64" s="686" t="s">
        <v>146</v>
      </c>
      <c r="B64" s="739">
        <v>82.0</v>
      </c>
      <c r="C64" s="739">
        <v>117.0</v>
      </c>
      <c r="D64" s="262">
        <f t="shared" si="11"/>
        <v>161</v>
      </c>
      <c r="E64" s="1364" t="s">
        <v>2917</v>
      </c>
      <c r="F64" s="1151">
        <v>42.0</v>
      </c>
      <c r="G64" s="739">
        <v>48.0</v>
      </c>
      <c r="H64" s="1353">
        <v>84.0</v>
      </c>
      <c r="I64" s="1348" t="s">
        <v>2743</v>
      </c>
      <c r="J64" s="730"/>
      <c r="K64" s="738" t="s">
        <v>63</v>
      </c>
      <c r="L64" s="780" t="s">
        <v>2873</v>
      </c>
      <c r="M64" s="1347" t="s">
        <v>56</v>
      </c>
      <c r="N64" s="625" t="s">
        <v>56</v>
      </c>
      <c r="O64" s="1342" t="s">
        <v>2749</v>
      </c>
      <c r="R64" s="255"/>
      <c r="S64" s="1405" t="s">
        <v>2918</v>
      </c>
      <c r="T64" s="718" t="s">
        <v>2919</v>
      </c>
      <c r="U64" s="1190" t="s">
        <v>2920</v>
      </c>
      <c r="V64" s="706"/>
      <c r="W64" s="718" t="s">
        <v>2921</v>
      </c>
      <c r="X64" s="260" t="s">
        <v>2922</v>
      </c>
      <c r="Y64" s="260" t="s">
        <v>2923</v>
      </c>
      <c r="Z64" s="800" t="s">
        <v>2924</v>
      </c>
      <c r="AA64" s="763" t="s">
        <v>2925</v>
      </c>
    </row>
    <row r="65">
      <c r="A65" s="977" t="s">
        <v>2926</v>
      </c>
      <c r="B65" s="1368">
        <v>46.0</v>
      </c>
      <c r="C65" s="1368">
        <v>79.0</v>
      </c>
      <c r="D65" s="262"/>
      <c r="E65" s="1368">
        <v>57.0</v>
      </c>
      <c r="F65" s="1368">
        <v>42.0</v>
      </c>
      <c r="G65" s="1368">
        <v>33.0</v>
      </c>
      <c r="H65" s="1368">
        <v>27.0</v>
      </c>
      <c r="I65" s="1412">
        <v>90.0</v>
      </c>
      <c r="J65" s="730"/>
      <c r="K65" s="738" t="s">
        <v>63</v>
      </c>
      <c r="L65" s="780" t="s">
        <v>2748</v>
      </c>
      <c r="M65" s="1347" t="s">
        <v>56</v>
      </c>
      <c r="N65" s="625" t="s">
        <v>56</v>
      </c>
      <c r="O65" s="1342" t="s">
        <v>2749</v>
      </c>
      <c r="P65" s="625" t="s">
        <v>2927</v>
      </c>
      <c r="R65" s="255"/>
      <c r="S65" s="1405" t="s">
        <v>2928</v>
      </c>
      <c r="T65" s="718" t="s">
        <v>2929</v>
      </c>
      <c r="U65" s="1190" t="s">
        <v>2930</v>
      </c>
      <c r="V65" s="706"/>
      <c r="W65" s="718" t="s">
        <v>2784</v>
      </c>
      <c r="X65" s="260" t="s">
        <v>2770</v>
      </c>
      <c r="Y65" s="260" t="s">
        <v>2833</v>
      </c>
      <c r="Z65" s="800" t="s">
        <v>2931</v>
      </c>
      <c r="AA65" s="260" t="s">
        <v>2854</v>
      </c>
      <c r="AB65" s="1342" t="s">
        <v>126</v>
      </c>
    </row>
    <row r="66">
      <c r="A66" s="1359" t="s">
        <v>157</v>
      </c>
      <c r="B66" s="739">
        <v>106.0</v>
      </c>
      <c r="C66" s="1346">
        <v>136.0</v>
      </c>
      <c r="D66" s="262">
        <f t="shared" ref="D66:D67" si="12">(180-B66)+(180-C66)</f>
        <v>118</v>
      </c>
      <c r="E66" s="739">
        <v>72.0</v>
      </c>
      <c r="F66" s="739">
        <v>26.0</v>
      </c>
      <c r="G66" s="1346">
        <v>107.0</v>
      </c>
      <c r="H66" s="757">
        <v>50.0</v>
      </c>
      <c r="I66" s="739">
        <v>32.0</v>
      </c>
      <c r="J66" s="730"/>
      <c r="K66" s="738" t="s">
        <v>2753</v>
      </c>
      <c r="L66" s="780" t="s">
        <v>2754</v>
      </c>
      <c r="M66" s="1347" t="s">
        <v>56</v>
      </c>
      <c r="N66" s="625" t="s">
        <v>56</v>
      </c>
      <c r="O66" s="1342" t="s">
        <v>2749</v>
      </c>
      <c r="R66" s="255"/>
      <c r="S66" s="1405" t="s">
        <v>2932</v>
      </c>
      <c r="T66" s="718">
        <v>25.0</v>
      </c>
      <c r="U66" s="1413"/>
      <c r="V66" s="706"/>
      <c r="W66" s="718">
        <v>33.0</v>
      </c>
      <c r="X66" s="260">
        <v>51.0</v>
      </c>
      <c r="Y66" s="1414"/>
      <c r="Z66" s="1414"/>
      <c r="AA66" s="1414"/>
    </row>
    <row r="67">
      <c r="A67" s="686" t="s">
        <v>169</v>
      </c>
      <c r="B67" s="739">
        <v>26.0</v>
      </c>
      <c r="C67" s="739">
        <v>48.0</v>
      </c>
      <c r="D67" s="262">
        <f t="shared" si="12"/>
        <v>286</v>
      </c>
      <c r="E67" s="739">
        <v>1.0</v>
      </c>
      <c r="F67" s="739">
        <v>7.0</v>
      </c>
      <c r="G67" s="739">
        <v>24.0</v>
      </c>
      <c r="H67" s="739">
        <v>2.0</v>
      </c>
      <c r="I67" s="739">
        <v>31.0</v>
      </c>
      <c r="J67" s="730"/>
      <c r="K67" s="738" t="s">
        <v>63</v>
      </c>
      <c r="L67" s="739" t="s">
        <v>63</v>
      </c>
      <c r="M67" s="703"/>
      <c r="N67" s="625" t="s">
        <v>56</v>
      </c>
      <c r="O67" s="625" t="s">
        <v>2734</v>
      </c>
      <c r="R67" s="255"/>
      <c r="S67" s="1405" t="s">
        <v>2933</v>
      </c>
      <c r="T67" s="758" t="s">
        <v>2704</v>
      </c>
      <c r="U67" s="731"/>
      <c r="V67" s="706"/>
      <c r="W67" s="733"/>
      <c r="X67" s="734"/>
      <c r="Y67" s="734"/>
      <c r="Z67" s="734"/>
      <c r="AA67" s="734"/>
    </row>
    <row r="68">
      <c r="A68" s="1415" t="s">
        <v>185</v>
      </c>
      <c r="B68" s="737"/>
      <c r="C68" s="737"/>
      <c r="D68" s="262"/>
      <c r="E68" s="737"/>
      <c r="F68" s="737"/>
      <c r="G68" s="737"/>
      <c r="H68" s="737"/>
      <c r="I68" s="737"/>
      <c r="J68" s="730"/>
      <c r="K68" s="731"/>
      <c r="L68" s="737"/>
      <c r="M68" s="703"/>
      <c r="N68" s="625" t="s">
        <v>63</v>
      </c>
      <c r="O68" s="625" t="s">
        <v>63</v>
      </c>
      <c r="R68" s="255"/>
      <c r="S68" s="1405" t="s">
        <v>2934</v>
      </c>
      <c r="T68" s="718">
        <v>56.0</v>
      </c>
      <c r="U68" s="1416">
        <v>0.0</v>
      </c>
      <c r="V68" s="706"/>
      <c r="W68" s="1408">
        <v>111.0</v>
      </c>
      <c r="X68" s="260">
        <v>37.0</v>
      </c>
      <c r="Y68" s="260">
        <v>36.0</v>
      </c>
      <c r="Z68" s="260">
        <v>63.0</v>
      </c>
      <c r="AA68" s="1414"/>
    </row>
    <row r="69">
      <c r="A69" s="1417" t="s">
        <v>194</v>
      </c>
      <c r="B69" s="739">
        <v>38.0</v>
      </c>
      <c r="C69" s="739">
        <v>67.0</v>
      </c>
      <c r="D69" s="262">
        <f t="shared" ref="D69:D75" si="13">(180-B69)+(180-C69)</f>
        <v>255</v>
      </c>
      <c r="E69" s="885">
        <v>0.0</v>
      </c>
      <c r="F69" s="885">
        <v>0.0</v>
      </c>
      <c r="G69" s="739">
        <v>10.0</v>
      </c>
      <c r="H69" s="739">
        <v>15.0</v>
      </c>
      <c r="I69" s="739">
        <v>31.0</v>
      </c>
      <c r="J69" s="730"/>
      <c r="K69" s="738" t="s">
        <v>63</v>
      </c>
      <c r="L69" s="739" t="s">
        <v>63</v>
      </c>
      <c r="M69" s="703"/>
      <c r="N69" s="625" t="s">
        <v>56</v>
      </c>
      <c r="O69" s="625" t="s">
        <v>2734</v>
      </c>
      <c r="R69" s="255"/>
      <c r="S69" s="1405" t="s">
        <v>2935</v>
      </c>
      <c r="T69" s="758" t="s">
        <v>2704</v>
      </c>
      <c r="U69" s="731"/>
      <c r="V69" s="706"/>
      <c r="W69" s="733"/>
      <c r="X69" s="734"/>
      <c r="Y69" s="734"/>
      <c r="Z69" s="734"/>
      <c r="AA69" s="734"/>
    </row>
    <row r="70">
      <c r="A70" s="686" t="s">
        <v>201</v>
      </c>
      <c r="B70" s="739">
        <v>65.0</v>
      </c>
      <c r="C70" s="739">
        <v>113.0</v>
      </c>
      <c r="D70" s="262">
        <f t="shared" si="13"/>
        <v>182</v>
      </c>
      <c r="E70" s="739">
        <v>23.0</v>
      </c>
      <c r="F70" s="739">
        <v>16.0</v>
      </c>
      <c r="G70" s="739">
        <v>44.0</v>
      </c>
      <c r="H70" s="739">
        <v>19.0</v>
      </c>
      <c r="I70" s="1348" t="s">
        <v>2743</v>
      </c>
      <c r="J70" s="730"/>
      <c r="K70" s="738" t="s">
        <v>63</v>
      </c>
      <c r="L70" s="739" t="s">
        <v>63</v>
      </c>
      <c r="M70" s="703"/>
      <c r="N70" s="625" t="s">
        <v>56</v>
      </c>
      <c r="O70" s="625" t="s">
        <v>2734</v>
      </c>
      <c r="R70" s="255"/>
      <c r="S70" s="1405" t="s">
        <v>2936</v>
      </c>
      <c r="T70" s="718" t="s">
        <v>2937</v>
      </c>
      <c r="U70" s="1190" t="s">
        <v>2771</v>
      </c>
      <c r="V70" s="706"/>
      <c r="W70" s="1418" t="s">
        <v>2765</v>
      </c>
      <c r="X70" s="1406" t="s">
        <v>2765</v>
      </c>
      <c r="Y70" s="1406" t="s">
        <v>2861</v>
      </c>
      <c r="Z70" s="260" t="s">
        <v>2784</v>
      </c>
      <c r="AA70" s="800" t="s">
        <v>2852</v>
      </c>
      <c r="AB70" s="1342" t="s">
        <v>126</v>
      </c>
    </row>
    <row r="71">
      <c r="A71" s="1419"/>
      <c r="B71" s="739"/>
      <c r="C71" s="739"/>
      <c r="D71" s="262">
        <f t="shared" si="13"/>
        <v>360</v>
      </c>
      <c r="E71" s="780"/>
      <c r="F71" s="739"/>
      <c r="G71" s="739"/>
      <c r="H71" s="739"/>
      <c r="I71" s="739"/>
      <c r="J71" s="730"/>
      <c r="K71" s="738"/>
      <c r="L71" s="780"/>
      <c r="M71" s="1347"/>
      <c r="N71" s="625"/>
      <c r="O71" s="625"/>
      <c r="R71" s="255"/>
      <c r="S71" s="1405" t="s">
        <v>2938</v>
      </c>
      <c r="T71" s="1418" t="s">
        <v>2765</v>
      </c>
      <c r="U71" s="1190" t="s">
        <v>2939</v>
      </c>
      <c r="V71" s="706"/>
      <c r="W71" s="799" t="s">
        <v>2765</v>
      </c>
      <c r="X71" s="1406" t="s">
        <v>2765</v>
      </c>
      <c r="Y71" s="800" t="s">
        <v>2765</v>
      </c>
      <c r="Z71" s="260" t="s">
        <v>2770</v>
      </c>
      <c r="AA71" s="800" t="s">
        <v>2765</v>
      </c>
      <c r="AB71" s="1342" t="s">
        <v>2744</v>
      </c>
    </row>
    <row r="72">
      <c r="A72" s="1420" t="s">
        <v>211</v>
      </c>
      <c r="B72" s="739">
        <v>105.0</v>
      </c>
      <c r="C72" s="1346">
        <v>152.0</v>
      </c>
      <c r="D72" s="262">
        <f t="shared" si="13"/>
        <v>103</v>
      </c>
      <c r="E72" s="739">
        <v>14.0</v>
      </c>
      <c r="F72" s="739">
        <v>8.0</v>
      </c>
      <c r="G72" s="739">
        <v>31.0</v>
      </c>
      <c r="H72" s="739">
        <v>1.0</v>
      </c>
      <c r="I72" s="1346">
        <v>149.0</v>
      </c>
      <c r="J72" s="730"/>
      <c r="K72" s="738" t="s">
        <v>2841</v>
      </c>
      <c r="L72" s="739" t="s">
        <v>63</v>
      </c>
      <c r="M72" s="703"/>
      <c r="N72" s="625" t="s">
        <v>56</v>
      </c>
      <c r="O72" s="625" t="s">
        <v>2734</v>
      </c>
      <c r="R72" s="255"/>
      <c r="S72" s="1405" t="s">
        <v>2940</v>
      </c>
      <c r="T72" s="1421"/>
      <c r="U72" s="1422"/>
      <c r="V72" s="1383"/>
      <c r="W72" s="1421"/>
      <c r="X72" s="1423"/>
      <c r="Y72" s="1423"/>
      <c r="Z72" s="1423"/>
      <c r="AA72" s="1423"/>
    </row>
    <row r="73">
      <c r="A73" s="1419" t="s">
        <v>223</v>
      </c>
      <c r="B73" s="739">
        <v>7.0</v>
      </c>
      <c r="C73" s="739">
        <v>4.0</v>
      </c>
      <c r="D73" s="262">
        <f t="shared" si="13"/>
        <v>349</v>
      </c>
      <c r="E73" s="885">
        <v>0.0</v>
      </c>
      <c r="F73" s="885">
        <v>0.0</v>
      </c>
      <c r="G73" s="885">
        <v>0.0</v>
      </c>
      <c r="H73" s="885">
        <v>0.0</v>
      </c>
      <c r="I73" s="885">
        <v>0.0</v>
      </c>
      <c r="J73" s="730"/>
      <c r="K73" s="738" t="s">
        <v>63</v>
      </c>
      <c r="L73" s="739" t="s">
        <v>63</v>
      </c>
      <c r="M73" s="703"/>
      <c r="N73" s="625" t="s">
        <v>63</v>
      </c>
      <c r="O73" s="625" t="s">
        <v>63</v>
      </c>
      <c r="R73" s="255"/>
      <c r="S73" s="1200" t="s">
        <v>2233</v>
      </c>
      <c r="T73" s="734"/>
      <c r="U73" s="734"/>
      <c r="V73" s="737"/>
      <c r="W73" s="734"/>
      <c r="X73" s="734"/>
      <c r="Y73" s="734"/>
      <c r="Z73" s="734"/>
      <c r="AA73" s="734"/>
    </row>
    <row r="74">
      <c r="A74" s="1417" t="s">
        <v>234</v>
      </c>
      <c r="B74" s="739">
        <v>89.0</v>
      </c>
      <c r="C74" s="739">
        <v>91.0</v>
      </c>
      <c r="D74" s="262">
        <f t="shared" si="13"/>
        <v>180</v>
      </c>
      <c r="E74" s="739">
        <v>22.0</v>
      </c>
      <c r="F74" s="739">
        <v>14.0</v>
      </c>
      <c r="G74" s="739">
        <v>10.0</v>
      </c>
      <c r="H74" s="739">
        <v>16.0</v>
      </c>
      <c r="I74" s="739">
        <v>12.0</v>
      </c>
      <c r="J74" s="730"/>
      <c r="K74" s="738" t="s">
        <v>63</v>
      </c>
      <c r="L74" s="739" t="s">
        <v>63</v>
      </c>
      <c r="M74" s="703"/>
      <c r="N74" s="625" t="s">
        <v>56</v>
      </c>
      <c r="O74" s="625" t="s">
        <v>2734</v>
      </c>
      <c r="S74" s="1424" t="s">
        <v>2707</v>
      </c>
      <c r="T74" s="1414"/>
      <c r="U74" s="1414"/>
      <c r="V74" s="706"/>
      <c r="W74" s="260">
        <v>28.0</v>
      </c>
      <c r="X74" s="800">
        <v>1.0</v>
      </c>
      <c r="Y74" s="260">
        <v>31.0</v>
      </c>
      <c r="Z74" s="260">
        <v>10.0</v>
      </c>
      <c r="AA74" s="800">
        <v>0.0</v>
      </c>
    </row>
    <row r="75">
      <c r="A75" s="1417" t="s">
        <v>241</v>
      </c>
      <c r="B75" s="739">
        <v>22.0</v>
      </c>
      <c r="C75" s="739">
        <v>10.0</v>
      </c>
      <c r="D75" s="262">
        <f t="shared" si="13"/>
        <v>328</v>
      </c>
      <c r="E75" s="739">
        <v>4.0</v>
      </c>
      <c r="F75" s="739">
        <v>1.0</v>
      </c>
      <c r="G75" s="739">
        <v>6.0</v>
      </c>
      <c r="H75" s="885">
        <v>0.0</v>
      </c>
      <c r="I75" s="739">
        <v>6.0</v>
      </c>
      <c r="J75" s="730"/>
      <c r="K75" s="738" t="s">
        <v>63</v>
      </c>
      <c r="L75" s="739" t="s">
        <v>63</v>
      </c>
      <c r="M75" s="703"/>
      <c r="N75" s="625" t="s">
        <v>56</v>
      </c>
      <c r="O75" s="625" t="s">
        <v>2734</v>
      </c>
      <c r="S75" s="852" t="s">
        <v>2247</v>
      </c>
      <c r="T75" s="1425">
        <v>119.0</v>
      </c>
      <c r="U75" s="1426">
        <v>142.0</v>
      </c>
      <c r="V75" s="221"/>
      <c r="W75" s="222">
        <v>14.0</v>
      </c>
      <c r="X75" s="222">
        <v>25.0</v>
      </c>
      <c r="Y75" s="222">
        <v>57.0</v>
      </c>
      <c r="Z75" s="204">
        <v>60.0</v>
      </c>
      <c r="AA75" s="222">
        <v>85.0</v>
      </c>
    </row>
    <row r="76">
      <c r="A76" s="1427" t="s">
        <v>247</v>
      </c>
      <c r="B76" s="732">
        <v>94.0</v>
      </c>
      <c r="C76" s="1348" t="s">
        <v>2743</v>
      </c>
      <c r="D76" s="262"/>
      <c r="E76" s="732">
        <v>5.0</v>
      </c>
      <c r="F76" s="732">
        <v>12.0</v>
      </c>
      <c r="G76" s="732">
        <v>28.0</v>
      </c>
      <c r="H76" s="732">
        <v>8.0</v>
      </c>
      <c r="I76" s="1348" t="s">
        <v>2743</v>
      </c>
      <c r="J76" s="730"/>
      <c r="K76" s="731"/>
      <c r="L76" s="737"/>
      <c r="M76" s="703"/>
      <c r="N76" s="625" t="s">
        <v>63</v>
      </c>
      <c r="O76" s="625" t="s">
        <v>63</v>
      </c>
      <c r="S76" s="828" t="s">
        <v>2256</v>
      </c>
      <c r="T76" s="204">
        <v>73.0</v>
      </c>
      <c r="U76" s="204">
        <v>93.0</v>
      </c>
      <c r="V76" s="221"/>
      <c r="W76" s="222">
        <v>3.0</v>
      </c>
      <c r="X76" s="222">
        <v>0.0</v>
      </c>
      <c r="Y76" s="222">
        <v>1.0</v>
      </c>
      <c r="Z76" s="222">
        <v>10.0</v>
      </c>
      <c r="AA76" s="222" t="s">
        <v>2740</v>
      </c>
    </row>
    <row r="77">
      <c r="A77" s="1417" t="s">
        <v>259</v>
      </c>
      <c r="B77" s="739">
        <v>30.0</v>
      </c>
      <c r="C77" s="739">
        <v>15.0</v>
      </c>
      <c r="D77" s="262">
        <f t="shared" ref="D77:D81" si="14">(180-B77)+(180-C77)</f>
        <v>315</v>
      </c>
      <c r="E77" s="885">
        <v>0.0</v>
      </c>
      <c r="F77" s="885">
        <v>0.0</v>
      </c>
      <c r="G77" s="885">
        <v>0.0</v>
      </c>
      <c r="H77" s="885">
        <v>0.0</v>
      </c>
      <c r="I77" s="739">
        <v>2.0</v>
      </c>
      <c r="J77" s="730"/>
      <c r="K77" s="738" t="s">
        <v>63</v>
      </c>
      <c r="L77" s="739" t="s">
        <v>63</v>
      </c>
      <c r="M77" s="703"/>
      <c r="N77" s="625" t="s">
        <v>56</v>
      </c>
      <c r="O77" s="1342" t="s">
        <v>2737</v>
      </c>
      <c r="S77" s="828" t="s">
        <v>2279</v>
      </c>
      <c r="T77" s="204">
        <v>64.0</v>
      </c>
      <c r="U77" s="204">
        <v>33.0</v>
      </c>
      <c r="V77" s="221"/>
      <c r="W77" s="204">
        <v>46.0</v>
      </c>
      <c r="X77" s="204">
        <v>15.0</v>
      </c>
      <c r="Y77" s="204">
        <v>35.0</v>
      </c>
      <c r="Z77" s="204">
        <v>12.0</v>
      </c>
      <c r="AA77" s="204">
        <v>21.0</v>
      </c>
    </row>
    <row r="78">
      <c r="A78" s="1417" t="s">
        <v>269</v>
      </c>
      <c r="B78" s="739">
        <v>119.0</v>
      </c>
      <c r="C78" s="739">
        <v>79.0</v>
      </c>
      <c r="D78" s="262">
        <f t="shared" si="14"/>
        <v>162</v>
      </c>
      <c r="E78" s="732">
        <v>0.0</v>
      </c>
      <c r="F78" s="885">
        <v>0.0</v>
      </c>
      <c r="G78" s="739">
        <v>4.0</v>
      </c>
      <c r="H78" s="739">
        <v>8.0</v>
      </c>
      <c r="I78" s="739">
        <v>66.0</v>
      </c>
      <c r="J78" s="730"/>
      <c r="K78" s="738" t="s">
        <v>63</v>
      </c>
      <c r="L78" s="780" t="s">
        <v>82</v>
      </c>
      <c r="M78" s="1347" t="s">
        <v>56</v>
      </c>
      <c r="N78" s="625" t="s">
        <v>56</v>
      </c>
      <c r="O78" s="625" t="s">
        <v>2734</v>
      </c>
      <c r="S78" s="245" t="s">
        <v>2272</v>
      </c>
      <c r="T78" s="204">
        <v>48.0</v>
      </c>
      <c r="U78" s="1428"/>
      <c r="W78" s="204">
        <v>10.0</v>
      </c>
      <c r="X78" s="1429">
        <v>24.0</v>
      </c>
      <c r="Y78" s="1428"/>
      <c r="Z78" s="1428"/>
      <c r="AA78" s="1428"/>
    </row>
    <row r="79">
      <c r="A79" s="1417" t="s">
        <v>283</v>
      </c>
      <c r="B79" s="739">
        <v>19.0</v>
      </c>
      <c r="C79" s="739">
        <v>24.0</v>
      </c>
      <c r="D79" s="262">
        <f t="shared" si="14"/>
        <v>317</v>
      </c>
      <c r="E79" s="739">
        <v>14.0</v>
      </c>
      <c r="F79" s="885">
        <v>0.0</v>
      </c>
      <c r="G79" s="739">
        <v>12.0</v>
      </c>
      <c r="H79" s="739">
        <v>25.0</v>
      </c>
      <c r="I79" s="739">
        <v>26.0</v>
      </c>
      <c r="J79" s="730"/>
      <c r="K79" s="738" t="s">
        <v>63</v>
      </c>
      <c r="L79" s="739" t="s">
        <v>63</v>
      </c>
      <c r="M79" s="703"/>
      <c r="N79" s="625" t="s">
        <v>56</v>
      </c>
      <c r="O79" s="625" t="s">
        <v>2734</v>
      </c>
      <c r="S79" s="1207" t="s">
        <v>2290</v>
      </c>
      <c r="T79" s="222" t="s">
        <v>2740</v>
      </c>
      <c r="U79" s="1426">
        <v>177.0</v>
      </c>
      <c r="V79" s="221"/>
      <c r="W79" s="204">
        <v>68.0</v>
      </c>
      <c r="X79" s="222">
        <v>28.0</v>
      </c>
      <c r="Y79" s="222">
        <v>2.0</v>
      </c>
      <c r="Z79" s="222">
        <v>65.0</v>
      </c>
      <c r="AA79" s="1426">
        <v>108.0</v>
      </c>
    </row>
    <row r="80">
      <c r="A80" s="1430" t="s">
        <v>295</v>
      </c>
      <c r="B80" s="1332">
        <v>31.0</v>
      </c>
      <c r="C80" s="1332">
        <v>39.0</v>
      </c>
      <c r="D80" s="262">
        <f t="shared" si="14"/>
        <v>290</v>
      </c>
      <c r="E80" s="739">
        <v>7.0</v>
      </c>
      <c r="F80" s="739">
        <v>11.0</v>
      </c>
      <c r="G80" s="739">
        <v>47.0</v>
      </c>
      <c r="H80" s="885">
        <v>0.0</v>
      </c>
      <c r="I80" s="739">
        <v>10.0</v>
      </c>
      <c r="J80" s="703"/>
      <c r="K80" s="255"/>
      <c r="L80" s="254"/>
      <c r="M80" s="703"/>
      <c r="N80" s="625" t="s">
        <v>56</v>
      </c>
      <c r="O80" s="625" t="s">
        <v>2941</v>
      </c>
      <c r="S80" s="1207" t="s">
        <v>2298</v>
      </c>
      <c r="T80" s="204" t="s">
        <v>2942</v>
      </c>
      <c r="U80" s="204">
        <v>83.0</v>
      </c>
      <c r="V80" s="254"/>
      <c r="W80" s="1429">
        <v>28.0</v>
      </c>
      <c r="X80" s="1431"/>
      <c r="Y80" s="1429">
        <v>7.0</v>
      </c>
      <c r="Z80" s="1429">
        <v>24.0</v>
      </c>
      <c r="AA80" s="1429">
        <v>78.0</v>
      </c>
    </row>
    <row r="81">
      <c r="A81" s="1432" t="s">
        <v>306</v>
      </c>
      <c r="B81" s="1433">
        <v>50.0</v>
      </c>
      <c r="C81" s="1433">
        <v>76.0</v>
      </c>
      <c r="D81" s="262">
        <f t="shared" si="14"/>
        <v>234</v>
      </c>
      <c r="E81" s="1332">
        <v>18.0</v>
      </c>
      <c r="F81" s="1332">
        <v>4.0</v>
      </c>
      <c r="G81" s="1332">
        <v>10.0</v>
      </c>
      <c r="H81" s="1334">
        <v>15.0</v>
      </c>
      <c r="I81" s="1434">
        <v>42.0</v>
      </c>
      <c r="J81" s="703"/>
      <c r="S81" s="1207" t="s">
        <v>2310</v>
      </c>
      <c r="T81" s="204">
        <v>37.0</v>
      </c>
      <c r="U81" s="204">
        <v>92.0</v>
      </c>
      <c r="V81" s="221"/>
      <c r="W81" s="222">
        <v>21.0</v>
      </c>
      <c r="X81" s="204">
        <v>16.0</v>
      </c>
      <c r="Y81" s="204">
        <v>32.0</v>
      </c>
      <c r="Z81" s="204">
        <v>36.0</v>
      </c>
      <c r="AA81" s="1426">
        <v>86.0</v>
      </c>
    </row>
    <row r="82">
      <c r="A82" s="1231"/>
      <c r="B82" s="724"/>
      <c r="C82" s="724"/>
      <c r="D82" s="262"/>
      <c r="E82" s="724"/>
      <c r="F82" s="724"/>
      <c r="G82" s="724"/>
      <c r="H82" s="724"/>
      <c r="I82" s="724"/>
      <c r="K82" s="625" t="s">
        <v>2943</v>
      </c>
      <c r="L82" s="625" t="s">
        <v>2944</v>
      </c>
      <c r="S82" s="1211" t="s">
        <v>2331</v>
      </c>
      <c r="T82" s="204">
        <v>18.0</v>
      </c>
      <c r="U82" s="204" t="s">
        <v>2945</v>
      </c>
      <c r="V82" s="221"/>
      <c r="W82" s="204">
        <v>4.0</v>
      </c>
      <c r="X82" s="222">
        <v>0.0</v>
      </c>
      <c r="Y82" s="204">
        <v>3.0</v>
      </c>
      <c r="Z82" s="222">
        <v>0.0</v>
      </c>
      <c r="AA82" s="1435">
        <v>0.0</v>
      </c>
    </row>
    <row r="83">
      <c r="B83" s="262"/>
      <c r="C83" s="262"/>
      <c r="D83" s="262"/>
      <c r="E83" s="262"/>
      <c r="F83" s="262"/>
      <c r="G83" s="262"/>
      <c r="H83" s="262"/>
      <c r="I83" s="262"/>
      <c r="K83" s="625" t="s">
        <v>2946</v>
      </c>
      <c r="L83" s="625" t="s">
        <v>2947</v>
      </c>
      <c r="S83" s="1207" t="s">
        <v>2339</v>
      </c>
      <c r="T83" s="204">
        <v>35.0</v>
      </c>
      <c r="U83" s="204">
        <v>9.0</v>
      </c>
      <c r="V83" s="221"/>
      <c r="W83" s="204">
        <v>33.0</v>
      </c>
      <c r="X83" s="204">
        <v>38.0</v>
      </c>
      <c r="Y83" s="204">
        <v>47.0</v>
      </c>
      <c r="Z83" s="222">
        <v>10.0</v>
      </c>
      <c r="AA83" s="204">
        <v>26.0</v>
      </c>
    </row>
    <row r="84">
      <c r="B84" s="262"/>
      <c r="C84" s="262"/>
      <c r="D84" s="262"/>
      <c r="E84" s="1436" t="s">
        <v>2948</v>
      </c>
      <c r="F84" s="262"/>
      <c r="G84" s="262"/>
      <c r="H84" s="262"/>
      <c r="I84" s="262"/>
      <c r="S84" s="1207" t="s">
        <v>2347</v>
      </c>
      <c r="T84" s="204">
        <v>51.0</v>
      </c>
      <c r="U84" s="204">
        <v>37.0</v>
      </c>
      <c r="V84" s="221"/>
      <c r="W84" s="204">
        <v>31.0</v>
      </c>
      <c r="X84" s="222">
        <v>33.0</v>
      </c>
      <c r="Y84" s="1426">
        <v>100.0</v>
      </c>
      <c r="Z84" s="222">
        <v>55.0</v>
      </c>
      <c r="AA84" s="1429">
        <v>45.0</v>
      </c>
    </row>
    <row r="85">
      <c r="S85" s="1213" t="s">
        <v>2358</v>
      </c>
      <c r="T85" s="204">
        <v>103.0</v>
      </c>
      <c r="U85" s="207">
        <v>52.0</v>
      </c>
      <c r="V85" s="254"/>
      <c r="W85" s="1437">
        <v>0.0</v>
      </c>
      <c r="X85" s="222">
        <v>6.0</v>
      </c>
      <c r="Y85" s="204">
        <v>10.0</v>
      </c>
      <c r="Z85" s="222">
        <v>2.0</v>
      </c>
      <c r="AA85" s="204">
        <v>6.0</v>
      </c>
    </row>
    <row r="86">
      <c r="S86" s="1207" t="s">
        <v>2369</v>
      </c>
      <c r="T86" s="1435">
        <v>0.0</v>
      </c>
      <c r="U86" s="204">
        <v>17.0</v>
      </c>
      <c r="V86" s="221"/>
      <c r="W86" s="1435">
        <v>0.0</v>
      </c>
      <c r="X86" s="1435">
        <v>0.0</v>
      </c>
      <c r="Y86" s="204">
        <v>2.0</v>
      </c>
      <c r="Z86" s="204">
        <v>12.0</v>
      </c>
      <c r="AA86" s="204">
        <v>3.0</v>
      </c>
    </row>
    <row r="88">
      <c r="S88" s="1214" t="s">
        <v>2377</v>
      </c>
      <c r="T88" s="1438">
        <v>61.0</v>
      </c>
      <c r="U88" s="1438">
        <v>42.0</v>
      </c>
      <c r="V88" s="1439"/>
      <c r="W88" s="1438">
        <v>33.0</v>
      </c>
      <c r="X88" s="1438">
        <v>4.0</v>
      </c>
      <c r="Y88" s="1438">
        <v>26.0</v>
      </c>
      <c r="Z88" s="1438">
        <v>9.0</v>
      </c>
      <c r="AA88" s="1438">
        <v>13.0</v>
      </c>
    </row>
    <row r="89">
      <c r="B89" s="262"/>
      <c r="C89" s="262"/>
      <c r="D89" s="262"/>
      <c r="E89" s="262"/>
      <c r="F89" s="262"/>
      <c r="G89" s="262"/>
      <c r="H89" s="262"/>
      <c r="I89" s="262"/>
      <c r="S89" s="1216" t="s">
        <v>2385</v>
      </c>
      <c r="T89" s="222" t="s">
        <v>2949</v>
      </c>
      <c r="U89" s="1431"/>
      <c r="V89" s="221"/>
      <c r="W89" s="222">
        <v>52.0</v>
      </c>
      <c r="X89" s="222">
        <v>0.0</v>
      </c>
      <c r="Y89" s="1431"/>
      <c r="Z89" s="1431"/>
      <c r="AA89" s="1431"/>
    </row>
    <row r="90">
      <c r="B90" s="262"/>
      <c r="C90" s="262"/>
      <c r="D90" s="262"/>
      <c r="E90" s="262"/>
      <c r="F90" s="262"/>
      <c r="G90" s="262"/>
      <c r="H90" s="262"/>
      <c r="I90" s="262"/>
      <c r="S90" s="1216" t="s">
        <v>2395</v>
      </c>
      <c r="T90" s="204">
        <v>20.0</v>
      </c>
      <c r="U90" s="204">
        <v>89.0</v>
      </c>
      <c r="V90" s="221"/>
      <c r="W90" s="204">
        <v>15.0</v>
      </c>
      <c r="X90" s="204">
        <v>57.0</v>
      </c>
      <c r="Y90" s="1426">
        <v>93.0</v>
      </c>
      <c r="Z90" s="204">
        <v>58.0</v>
      </c>
      <c r="AA90" s="204">
        <v>83.0</v>
      </c>
    </row>
    <row r="91">
      <c r="B91" s="626" t="s">
        <v>2950</v>
      </c>
      <c r="C91" s="262"/>
      <c r="D91" s="262"/>
      <c r="E91" s="262"/>
      <c r="F91" s="262"/>
      <c r="G91" s="262"/>
      <c r="H91" s="262"/>
      <c r="I91" s="262"/>
      <c r="S91" s="1216" t="s">
        <v>2404</v>
      </c>
      <c r="T91" s="204">
        <v>7.0</v>
      </c>
      <c r="U91" s="204">
        <v>12.0</v>
      </c>
      <c r="V91" s="221"/>
      <c r="W91" s="222">
        <v>0.0</v>
      </c>
      <c r="X91" s="204">
        <v>0.0</v>
      </c>
      <c r="Y91" s="222">
        <v>1.0</v>
      </c>
      <c r="Z91" s="222">
        <v>2.0</v>
      </c>
      <c r="AA91" s="204">
        <v>1.0</v>
      </c>
      <c r="AC91" s="245" t="s">
        <v>2951</v>
      </c>
    </row>
    <row r="92">
      <c r="B92" s="626" t="s">
        <v>2952</v>
      </c>
      <c r="C92" s="872" t="s">
        <v>2953</v>
      </c>
      <c r="D92" s="260" t="s">
        <v>2954</v>
      </c>
      <c r="E92" s="262"/>
      <c r="F92" s="262"/>
      <c r="G92" s="262"/>
      <c r="H92" s="262"/>
      <c r="I92" s="262"/>
      <c r="S92" s="1216" t="s">
        <v>2411</v>
      </c>
      <c r="T92" s="204">
        <v>45.0</v>
      </c>
      <c r="U92" s="204">
        <v>51.0</v>
      </c>
      <c r="V92" s="221"/>
      <c r="W92" s="204">
        <v>25.0</v>
      </c>
      <c r="X92" s="204">
        <v>9.0</v>
      </c>
      <c r="Y92" s="204">
        <v>55.0</v>
      </c>
      <c r="Z92" s="204">
        <v>7.0</v>
      </c>
      <c r="AA92" s="222" t="s">
        <v>2955</v>
      </c>
    </row>
    <row r="93">
      <c r="B93" s="626" t="s">
        <v>2956</v>
      </c>
      <c r="C93" s="872" t="s">
        <v>2883</v>
      </c>
      <c r="D93" s="260" t="s">
        <v>2957</v>
      </c>
      <c r="E93" s="262"/>
      <c r="F93" s="262"/>
      <c r="G93" s="262"/>
      <c r="H93" s="262"/>
      <c r="I93" s="262"/>
      <c r="S93" s="1216" t="s">
        <v>2958</v>
      </c>
      <c r="T93" s="204">
        <v>23.0</v>
      </c>
      <c r="U93" s="1426">
        <v>143.0</v>
      </c>
      <c r="V93" s="221"/>
      <c r="W93" s="204">
        <v>1.0</v>
      </c>
      <c r="X93" s="204">
        <v>26.0</v>
      </c>
      <c r="Y93" s="204">
        <v>67.0</v>
      </c>
      <c r="Z93" s="1426">
        <v>97.0</v>
      </c>
      <c r="AA93" s="1426">
        <v>88.0</v>
      </c>
      <c r="AC93" s="245" t="s">
        <v>2959</v>
      </c>
    </row>
    <row r="94">
      <c r="B94" s="262"/>
      <c r="C94" s="262"/>
      <c r="D94" s="262"/>
      <c r="E94" s="262"/>
      <c r="F94" s="262"/>
      <c r="G94" s="262"/>
      <c r="H94" s="262"/>
      <c r="I94" s="262"/>
      <c r="S94" s="1216" t="s">
        <v>2432</v>
      </c>
      <c r="T94" s="204">
        <v>19.0</v>
      </c>
      <c r="U94" s="204">
        <v>99.0</v>
      </c>
      <c r="V94" s="221"/>
      <c r="W94" s="204">
        <v>6.0</v>
      </c>
      <c r="X94" s="204">
        <v>0.0</v>
      </c>
      <c r="Y94" s="204">
        <v>22.0</v>
      </c>
      <c r="Z94" s="204">
        <v>13.0</v>
      </c>
      <c r="AA94" s="204">
        <v>36.0</v>
      </c>
    </row>
    <row r="95">
      <c r="A95" s="1257"/>
      <c r="B95" s="1440"/>
      <c r="C95" s="1440"/>
      <c r="D95" s="1440"/>
      <c r="E95" s="1440"/>
      <c r="F95" s="1440"/>
      <c r="G95" s="1440"/>
      <c r="H95" s="1440"/>
      <c r="I95" s="1440"/>
    </row>
    <row r="96">
      <c r="A96" s="16" t="s">
        <v>10</v>
      </c>
      <c r="B96" s="1329" t="s">
        <v>2724</v>
      </c>
      <c r="C96" s="1329" t="s">
        <v>2725</v>
      </c>
      <c r="D96" s="1329" t="s">
        <v>2960</v>
      </c>
      <c r="E96" s="1329" t="s">
        <v>413</v>
      </c>
      <c r="F96" s="1329" t="s">
        <v>337</v>
      </c>
      <c r="G96" s="1329" t="s">
        <v>386</v>
      </c>
      <c r="H96" s="1329" t="s">
        <v>917</v>
      </c>
      <c r="I96" s="1329" t="s">
        <v>82</v>
      </c>
      <c r="J96" s="703"/>
    </row>
    <row r="97">
      <c r="A97" s="712" t="s">
        <v>1011</v>
      </c>
      <c r="B97" s="713">
        <v>6.0</v>
      </c>
      <c r="C97" s="714">
        <v>51.0</v>
      </c>
      <c r="D97" s="262">
        <f t="shared" ref="D97:D108" si="15">(180-B97)+(180-C97)</f>
        <v>303</v>
      </c>
      <c r="E97" s="869">
        <v>0.0</v>
      </c>
      <c r="F97" s="869">
        <v>0.0</v>
      </c>
      <c r="G97" s="869">
        <v>0.0</v>
      </c>
      <c r="H97" s="869">
        <v>0.0</v>
      </c>
      <c r="I97" s="1441">
        <v>0.0</v>
      </c>
      <c r="J97" s="703"/>
      <c r="K97" s="625" t="s">
        <v>126</v>
      </c>
    </row>
    <row r="98">
      <c r="A98" s="739" t="s">
        <v>1023</v>
      </c>
      <c r="B98" s="740">
        <v>120.0</v>
      </c>
      <c r="C98" s="626">
        <v>33.0</v>
      </c>
      <c r="D98" s="262">
        <f t="shared" si="15"/>
        <v>207</v>
      </c>
      <c r="E98" s="1442">
        <v>32.0</v>
      </c>
      <c r="F98" s="626">
        <v>15.0</v>
      </c>
      <c r="G98" s="626">
        <v>31.0</v>
      </c>
      <c r="H98" s="626">
        <v>15.0</v>
      </c>
      <c r="I98" s="738">
        <v>25.0</v>
      </c>
      <c r="J98" s="703"/>
      <c r="K98" s="1342" t="s">
        <v>126</v>
      </c>
      <c r="L98" s="625" t="s">
        <v>2961</v>
      </c>
    </row>
    <row r="99">
      <c r="A99" s="739" t="s">
        <v>1035</v>
      </c>
      <c r="B99" s="740">
        <v>69.0</v>
      </c>
      <c r="C99" s="626">
        <v>102.0</v>
      </c>
      <c r="D99" s="262">
        <f t="shared" si="15"/>
        <v>189</v>
      </c>
      <c r="E99" s="626">
        <v>54.0</v>
      </c>
      <c r="F99" s="1443">
        <v>15.0</v>
      </c>
      <c r="G99" s="1442">
        <v>98.0</v>
      </c>
      <c r="H99" s="626">
        <v>13.0</v>
      </c>
      <c r="I99" s="738">
        <v>67.0</v>
      </c>
      <c r="J99" s="703"/>
      <c r="K99" s="1342" t="s">
        <v>126</v>
      </c>
    </row>
    <row r="100">
      <c r="A100" s="739" t="s">
        <v>1048</v>
      </c>
      <c r="B100" s="740">
        <v>44.0</v>
      </c>
      <c r="C100" s="626">
        <v>90.0</v>
      </c>
      <c r="D100" s="262">
        <f t="shared" si="15"/>
        <v>226</v>
      </c>
      <c r="E100" s="626">
        <v>1.0</v>
      </c>
      <c r="F100" s="872">
        <v>0.0</v>
      </c>
      <c r="G100" s="626">
        <v>16.0</v>
      </c>
      <c r="H100" s="626">
        <v>4.0</v>
      </c>
      <c r="I100" s="1444">
        <v>2.0</v>
      </c>
      <c r="J100" s="703"/>
      <c r="K100" s="1342" t="s">
        <v>2737</v>
      </c>
    </row>
    <row r="101">
      <c r="A101" s="739" t="s">
        <v>1060</v>
      </c>
      <c r="B101" s="740">
        <v>114.0</v>
      </c>
      <c r="C101" s="1442">
        <v>152.0</v>
      </c>
      <c r="D101" s="262">
        <f t="shared" si="15"/>
        <v>94</v>
      </c>
      <c r="E101" s="763">
        <v>48.0</v>
      </c>
      <c r="F101" s="763">
        <v>25.0</v>
      </c>
      <c r="G101" s="763">
        <v>45.0</v>
      </c>
      <c r="H101" s="763">
        <v>61.0</v>
      </c>
      <c r="I101" s="774">
        <v>80.0</v>
      </c>
      <c r="J101" s="1193" t="s">
        <v>2962</v>
      </c>
      <c r="K101" s="1342" t="s">
        <v>2749</v>
      </c>
    </row>
    <row r="102">
      <c r="A102" s="739" t="s">
        <v>1072</v>
      </c>
      <c r="B102" s="1445">
        <v>140.0</v>
      </c>
      <c r="C102" s="1442">
        <v>163.0</v>
      </c>
      <c r="D102" s="262">
        <f t="shared" si="15"/>
        <v>57</v>
      </c>
      <c r="E102" s="1443">
        <v>79.0</v>
      </c>
      <c r="F102" s="1443">
        <v>43.0</v>
      </c>
      <c r="G102" s="1442">
        <v>90.0</v>
      </c>
      <c r="H102" s="626">
        <v>47.0</v>
      </c>
      <c r="I102" s="1446">
        <v>86.0</v>
      </c>
      <c r="J102" s="703"/>
      <c r="K102" s="1342" t="s">
        <v>2749</v>
      </c>
      <c r="L102" s="245" t="s">
        <v>2963</v>
      </c>
    </row>
    <row r="103">
      <c r="A103" s="739" t="s">
        <v>1086</v>
      </c>
      <c r="B103" s="740">
        <v>61.0</v>
      </c>
      <c r="C103" s="626">
        <v>20.0</v>
      </c>
      <c r="D103" s="262">
        <f t="shared" si="15"/>
        <v>279</v>
      </c>
      <c r="E103" s="872">
        <v>0.0</v>
      </c>
      <c r="F103" s="626">
        <v>7.0</v>
      </c>
      <c r="G103" s="626">
        <v>15.0</v>
      </c>
      <c r="H103" s="626">
        <v>5.0</v>
      </c>
      <c r="I103" s="738">
        <v>3.0</v>
      </c>
      <c r="J103" s="703"/>
      <c r="K103" s="1342" t="s">
        <v>2749</v>
      </c>
    </row>
    <row r="104">
      <c r="A104" s="739" t="s">
        <v>1094</v>
      </c>
      <c r="B104" s="740">
        <v>73.0</v>
      </c>
      <c r="C104" s="626">
        <v>124.0</v>
      </c>
      <c r="D104" s="262">
        <f t="shared" si="15"/>
        <v>163</v>
      </c>
      <c r="E104" s="626">
        <v>8.0</v>
      </c>
      <c r="F104" s="626">
        <v>27.0</v>
      </c>
      <c r="G104" s="626">
        <v>38.0</v>
      </c>
      <c r="H104" s="1442">
        <v>4.0</v>
      </c>
      <c r="I104" s="738">
        <v>55.0</v>
      </c>
      <c r="J104" s="1347" t="s">
        <v>2964</v>
      </c>
      <c r="K104" s="1342" t="s">
        <v>126</v>
      </c>
    </row>
    <row r="105">
      <c r="A105" s="739" t="s">
        <v>2588</v>
      </c>
      <c r="B105" s="740">
        <v>64.0</v>
      </c>
      <c r="C105" s="626">
        <v>104.0</v>
      </c>
      <c r="D105" s="262">
        <f t="shared" si="15"/>
        <v>192</v>
      </c>
      <c r="E105" s="626">
        <v>2.0</v>
      </c>
      <c r="F105" s="626">
        <v>1.0</v>
      </c>
      <c r="G105" s="626">
        <v>8.0</v>
      </c>
      <c r="H105" s="878">
        <v>11.0</v>
      </c>
      <c r="I105" s="738">
        <v>37.0</v>
      </c>
      <c r="J105" s="703"/>
      <c r="K105" s="625" t="s">
        <v>2737</v>
      </c>
    </row>
    <row r="106">
      <c r="A106" s="757" t="s">
        <v>1115</v>
      </c>
      <c r="B106" s="740">
        <v>78.0</v>
      </c>
      <c r="C106" s="626">
        <v>31.0</v>
      </c>
      <c r="D106" s="262">
        <f t="shared" si="15"/>
        <v>251</v>
      </c>
      <c r="E106" s="626">
        <v>21.0</v>
      </c>
      <c r="F106" s="626">
        <v>28.0</v>
      </c>
      <c r="G106" s="626">
        <v>8.0</v>
      </c>
      <c r="H106" s="1443">
        <v>14.0</v>
      </c>
      <c r="I106" s="1444">
        <v>7.0</v>
      </c>
      <c r="J106" s="703"/>
      <c r="K106" s="625" t="s">
        <v>2965</v>
      </c>
    </row>
    <row r="107">
      <c r="A107" s="757" t="s">
        <v>1129</v>
      </c>
      <c r="B107" s="740">
        <v>19.0</v>
      </c>
      <c r="C107" s="626">
        <v>34.0</v>
      </c>
      <c r="D107" s="262">
        <f t="shared" si="15"/>
        <v>307</v>
      </c>
      <c r="E107" s="872">
        <v>0.0</v>
      </c>
      <c r="F107" s="872">
        <v>0.0</v>
      </c>
      <c r="G107" s="872">
        <v>0.0</v>
      </c>
      <c r="H107" s="872">
        <v>0.0</v>
      </c>
      <c r="I107" s="738">
        <v>2.0</v>
      </c>
      <c r="J107" s="703"/>
      <c r="K107" s="625" t="s">
        <v>126</v>
      </c>
    </row>
    <row r="108">
      <c r="A108" s="757" t="s">
        <v>1135</v>
      </c>
      <c r="B108" s="740">
        <v>49.0</v>
      </c>
      <c r="C108" s="626">
        <v>67.0</v>
      </c>
      <c r="D108" s="262">
        <f t="shared" si="15"/>
        <v>244</v>
      </c>
      <c r="E108" s="626">
        <v>2.0</v>
      </c>
      <c r="F108" s="626">
        <v>2.0</v>
      </c>
      <c r="G108" s="626">
        <v>25.0</v>
      </c>
      <c r="H108" s="872">
        <v>0.0</v>
      </c>
      <c r="I108" s="1447">
        <v>0.0</v>
      </c>
      <c r="J108" s="703"/>
      <c r="K108" s="1342" t="s">
        <v>2749</v>
      </c>
    </row>
    <row r="109">
      <c r="A109" s="775" t="s">
        <v>1147</v>
      </c>
      <c r="B109" s="758">
        <v>52.0</v>
      </c>
      <c r="C109" s="763">
        <v>23.0</v>
      </c>
      <c r="D109" s="262"/>
      <c r="E109" s="763">
        <v>11.0</v>
      </c>
      <c r="F109" s="763">
        <v>3.0</v>
      </c>
      <c r="G109" s="763">
        <v>29.0</v>
      </c>
      <c r="H109" s="763">
        <v>18.0</v>
      </c>
      <c r="I109" s="1413"/>
      <c r="J109" s="703"/>
      <c r="K109" s="1342" t="s">
        <v>2749</v>
      </c>
    </row>
    <row r="110">
      <c r="A110" s="757" t="s">
        <v>1159</v>
      </c>
      <c r="B110" s="740">
        <v>129.0</v>
      </c>
      <c r="C110" s="626">
        <v>85.0</v>
      </c>
      <c r="D110" s="262">
        <f>(180-B110)+(180-C110)</f>
        <v>146</v>
      </c>
      <c r="E110" s="1442">
        <v>170.0</v>
      </c>
      <c r="F110" s="763">
        <v>36.0</v>
      </c>
      <c r="G110" s="1442">
        <v>162.0</v>
      </c>
      <c r="H110" s="1442">
        <v>78.0</v>
      </c>
      <c r="I110" s="1446">
        <v>157.0</v>
      </c>
      <c r="J110" s="1347" t="s">
        <v>2966</v>
      </c>
      <c r="K110" s="625" t="s">
        <v>63</v>
      </c>
    </row>
    <row r="111">
      <c r="A111" s="739" t="s">
        <v>1166</v>
      </c>
      <c r="B111" s="740">
        <v>104.0</v>
      </c>
      <c r="C111" s="1414"/>
      <c r="D111" s="262">
        <f>(180-B111)</f>
        <v>76</v>
      </c>
      <c r="E111" s="626">
        <v>69.0</v>
      </c>
      <c r="F111" s="626">
        <v>54.0</v>
      </c>
      <c r="G111" s="1442">
        <v>116.0</v>
      </c>
      <c r="H111" s="1443">
        <v>55.0</v>
      </c>
      <c r="I111" s="1413"/>
      <c r="J111" s="703"/>
      <c r="K111" s="625" t="s">
        <v>2737</v>
      </c>
    </row>
    <row r="112">
      <c r="A112" s="739" t="s">
        <v>1178</v>
      </c>
      <c r="B112" s="740">
        <v>21.0</v>
      </c>
      <c r="C112" s="626">
        <v>44.0</v>
      </c>
      <c r="D112" s="262">
        <f>(180-B112)+(180-C112)</f>
        <v>295</v>
      </c>
      <c r="E112" s="872">
        <v>0.0</v>
      </c>
      <c r="F112" s="872">
        <v>0.0</v>
      </c>
      <c r="G112" s="626">
        <v>6.0</v>
      </c>
      <c r="H112" s="626">
        <v>3.0</v>
      </c>
      <c r="I112" s="738">
        <v>31.0</v>
      </c>
      <c r="J112" s="703"/>
      <c r="K112" s="625" t="s">
        <v>2941</v>
      </c>
    </row>
    <row r="113">
      <c r="A113" s="739" t="s">
        <v>1186</v>
      </c>
      <c r="B113" s="1445">
        <v>153.0</v>
      </c>
      <c r="C113" s="1414"/>
      <c r="D113" s="262">
        <f>(180-B113)</f>
        <v>27</v>
      </c>
      <c r="E113" s="1443">
        <v>31.0</v>
      </c>
      <c r="F113" s="1442">
        <v>100.0</v>
      </c>
      <c r="G113" s="1442">
        <v>97.0</v>
      </c>
      <c r="H113" s="763">
        <v>27.0</v>
      </c>
      <c r="I113" s="1413"/>
      <c r="J113" s="703"/>
      <c r="K113" s="625" t="s">
        <v>2737</v>
      </c>
      <c r="L113" s="245" t="s">
        <v>2967</v>
      </c>
    </row>
    <row r="114">
      <c r="A114" s="739" t="s">
        <v>1201</v>
      </c>
      <c r="B114" s="740">
        <v>65.0</v>
      </c>
      <c r="C114" s="626">
        <v>124.0</v>
      </c>
      <c r="D114" s="262">
        <f t="shared" ref="D114:D116" si="16">(180-B114)+(180-C114)</f>
        <v>171</v>
      </c>
      <c r="E114" s="763">
        <v>43.0</v>
      </c>
      <c r="F114" s="626">
        <v>27.0</v>
      </c>
      <c r="G114" s="626">
        <v>68.0</v>
      </c>
      <c r="H114" s="1448">
        <v>20.0</v>
      </c>
      <c r="I114" s="731"/>
      <c r="J114" s="1347" t="s">
        <v>2968</v>
      </c>
      <c r="K114" s="1342" t="s">
        <v>2744</v>
      </c>
    </row>
    <row r="115">
      <c r="A115" s="739" t="s">
        <v>1213</v>
      </c>
      <c r="B115" s="740">
        <v>70.0</v>
      </c>
      <c r="C115" s="626">
        <v>110.0</v>
      </c>
      <c r="D115" s="262">
        <f t="shared" si="16"/>
        <v>180</v>
      </c>
      <c r="E115" s="626">
        <v>9.0</v>
      </c>
      <c r="F115" s="626">
        <v>6.0</v>
      </c>
      <c r="G115" s="626">
        <v>37.0</v>
      </c>
      <c r="H115" s="626">
        <v>24.0</v>
      </c>
      <c r="I115" s="738">
        <v>47.0</v>
      </c>
      <c r="J115" s="703"/>
      <c r="K115" s="1342" t="s">
        <v>2737</v>
      </c>
    </row>
    <row r="116">
      <c r="A116" s="739" t="s">
        <v>1221</v>
      </c>
      <c r="B116" s="1445">
        <v>170.0</v>
      </c>
      <c r="C116" s="1442">
        <v>158.0</v>
      </c>
      <c r="D116" s="262">
        <f t="shared" si="16"/>
        <v>32</v>
      </c>
      <c r="E116" s="626">
        <v>8.0</v>
      </c>
      <c r="F116" s="626">
        <v>2.0</v>
      </c>
      <c r="G116" s="763">
        <v>23.0</v>
      </c>
      <c r="H116" s="626">
        <v>5.0</v>
      </c>
      <c r="I116" s="738">
        <v>21.0</v>
      </c>
      <c r="J116" s="703"/>
      <c r="K116" s="1342" t="s">
        <v>2737</v>
      </c>
    </row>
    <row r="117">
      <c r="A117" s="757" t="s">
        <v>1235</v>
      </c>
      <c r="B117" s="740">
        <v>88.0</v>
      </c>
      <c r="C117" s="1414"/>
      <c r="D117" s="262">
        <f>(180-B117)</f>
        <v>92</v>
      </c>
      <c r="E117" s="1442">
        <v>114.0</v>
      </c>
      <c r="F117" s="626">
        <v>7.0</v>
      </c>
      <c r="G117" s="626">
        <v>44.0</v>
      </c>
      <c r="H117" s="1414"/>
      <c r="I117" s="1413"/>
      <c r="J117" s="703"/>
      <c r="K117" s="625" t="s">
        <v>126</v>
      </c>
    </row>
    <row r="118">
      <c r="A118" s="757" t="s">
        <v>1245</v>
      </c>
      <c r="B118" s="740">
        <v>18.0</v>
      </c>
      <c r="C118" s="626">
        <v>10.0</v>
      </c>
      <c r="D118" s="262">
        <f>(180-B118)+(180-C118)</f>
        <v>332</v>
      </c>
      <c r="E118" s="872">
        <v>0.0</v>
      </c>
      <c r="F118" s="872">
        <v>0.0</v>
      </c>
      <c r="G118" s="626">
        <v>3.0</v>
      </c>
      <c r="H118" s="626">
        <v>20.0</v>
      </c>
      <c r="I118" s="738">
        <v>16.0</v>
      </c>
      <c r="J118" s="703"/>
      <c r="K118" s="625" t="s">
        <v>2737</v>
      </c>
    </row>
    <row r="119">
      <c r="A119" s="732" t="s">
        <v>1253</v>
      </c>
      <c r="B119" s="733"/>
      <c r="C119" s="734"/>
      <c r="D119" s="262"/>
      <c r="E119" s="734"/>
      <c r="F119" s="734"/>
      <c r="G119" s="734"/>
      <c r="H119" s="734"/>
      <c r="I119" s="731"/>
      <c r="J119" s="703"/>
      <c r="K119" s="625" t="s">
        <v>63</v>
      </c>
    </row>
    <row r="120">
      <c r="A120" s="739" t="s">
        <v>1257</v>
      </c>
      <c r="B120" s="740">
        <v>88.0</v>
      </c>
      <c r="C120" s="626">
        <v>114.0</v>
      </c>
      <c r="D120" s="262">
        <f t="shared" ref="D120:D124" si="17">(180-B120)+(180-C120)</f>
        <v>158</v>
      </c>
      <c r="E120" s="626">
        <v>54.0</v>
      </c>
      <c r="F120" s="1442">
        <v>80.0</v>
      </c>
      <c r="G120" s="626">
        <v>40.0</v>
      </c>
      <c r="H120" s="763">
        <v>52.0</v>
      </c>
      <c r="I120" s="738">
        <v>31.0</v>
      </c>
      <c r="J120" s="703"/>
      <c r="K120" s="1342" t="s">
        <v>2737</v>
      </c>
    </row>
    <row r="121">
      <c r="A121" s="1449" t="s">
        <v>1268</v>
      </c>
      <c r="B121" s="723">
        <v>11.0</v>
      </c>
      <c r="C121" s="723">
        <v>52.0</v>
      </c>
      <c r="D121" s="262">
        <f t="shared" si="17"/>
        <v>297</v>
      </c>
      <c r="E121" s="723">
        <v>34.0</v>
      </c>
      <c r="F121" s="723">
        <v>4.0</v>
      </c>
      <c r="G121" s="723">
        <v>8.0</v>
      </c>
      <c r="H121" s="723">
        <v>25.0</v>
      </c>
      <c r="I121" s="1449">
        <v>4.0</v>
      </c>
      <c r="J121" s="703"/>
      <c r="K121" s="1450"/>
    </row>
    <row r="122">
      <c r="A122" s="1451" t="s">
        <v>1285</v>
      </c>
      <c r="B122" s="260">
        <v>47.0</v>
      </c>
      <c r="C122" s="260">
        <v>52.0</v>
      </c>
      <c r="D122" s="262">
        <f t="shared" si="17"/>
        <v>261</v>
      </c>
      <c r="E122" s="260">
        <v>18.0</v>
      </c>
      <c r="F122" s="260">
        <v>3.0</v>
      </c>
      <c r="G122" s="260">
        <v>21.0</v>
      </c>
      <c r="H122" s="260">
        <v>11.0</v>
      </c>
      <c r="I122" s="1190">
        <v>21.0</v>
      </c>
      <c r="J122" s="703"/>
      <c r="K122" s="1450"/>
    </row>
    <row r="123">
      <c r="A123" s="1451" t="s">
        <v>1293</v>
      </c>
      <c r="B123" s="260">
        <v>87.0</v>
      </c>
      <c r="C123" s="1411">
        <v>161.0</v>
      </c>
      <c r="D123" s="262">
        <f t="shared" si="17"/>
        <v>112</v>
      </c>
      <c r="E123" s="260">
        <v>34.0</v>
      </c>
      <c r="F123" s="260">
        <v>13.0</v>
      </c>
      <c r="G123" s="1411">
        <v>103.0</v>
      </c>
      <c r="H123" s="260">
        <v>3.0</v>
      </c>
      <c r="I123" s="1410">
        <v>115.0</v>
      </c>
      <c r="J123" s="703"/>
      <c r="K123" s="1450"/>
    </row>
    <row r="124">
      <c r="A124" s="1451" t="s">
        <v>1304</v>
      </c>
      <c r="B124" s="260">
        <v>19.0</v>
      </c>
      <c r="C124" s="260">
        <v>1.0</v>
      </c>
      <c r="D124" s="262">
        <f t="shared" si="17"/>
        <v>340</v>
      </c>
      <c r="E124" s="260">
        <v>9.0</v>
      </c>
      <c r="F124" s="260">
        <v>1.0</v>
      </c>
      <c r="G124" s="260">
        <v>17.0</v>
      </c>
      <c r="H124" s="260">
        <v>4.0</v>
      </c>
      <c r="I124" s="1190">
        <v>19.0</v>
      </c>
      <c r="J124" s="703"/>
      <c r="K124" s="1450"/>
    </row>
    <row r="125">
      <c r="A125" s="259" t="s">
        <v>1313</v>
      </c>
      <c r="B125" s="799">
        <v>39.0</v>
      </c>
      <c r="C125" s="800">
        <v>48.0</v>
      </c>
      <c r="D125" s="262"/>
      <c r="E125" s="800">
        <v>30.0</v>
      </c>
      <c r="F125" s="800">
        <v>9.0</v>
      </c>
      <c r="G125" s="800">
        <v>36.0</v>
      </c>
      <c r="H125" s="800">
        <v>48.0</v>
      </c>
      <c r="I125" s="1452">
        <v>33.0</v>
      </c>
      <c r="J125" s="703"/>
      <c r="K125" s="1450"/>
    </row>
    <row r="126">
      <c r="A126" s="259" t="s">
        <v>1313</v>
      </c>
      <c r="B126" s="718">
        <v>8.0</v>
      </c>
      <c r="C126" s="260">
        <v>14.0</v>
      </c>
      <c r="D126" s="262">
        <f t="shared" ref="D126:D128" si="18">(180-B126)+(180-C126)</f>
        <v>338</v>
      </c>
      <c r="E126" s="260">
        <v>24.0</v>
      </c>
      <c r="F126" s="260">
        <v>1.0</v>
      </c>
      <c r="G126" s="260">
        <v>10.0</v>
      </c>
      <c r="H126" s="260">
        <v>5.0</v>
      </c>
      <c r="I126" s="1190">
        <v>13.0</v>
      </c>
      <c r="J126" s="703"/>
      <c r="K126" s="1450"/>
    </row>
    <row r="127">
      <c r="A127" s="259" t="s">
        <v>1326</v>
      </c>
      <c r="B127" s="718">
        <v>64.0</v>
      </c>
      <c r="C127" s="260">
        <v>37.0</v>
      </c>
      <c r="D127" s="262">
        <f t="shared" si="18"/>
        <v>259</v>
      </c>
      <c r="E127" s="260">
        <v>4.0</v>
      </c>
      <c r="F127" s="260">
        <v>2.0</v>
      </c>
      <c r="G127" s="260">
        <v>10.0</v>
      </c>
      <c r="H127" s="260">
        <v>4.0</v>
      </c>
      <c r="I127" s="1190">
        <v>22.0</v>
      </c>
      <c r="J127" s="703"/>
      <c r="K127" s="1450"/>
    </row>
    <row r="128">
      <c r="A128" s="1356" t="s">
        <v>1333</v>
      </c>
      <c r="B128" s="718">
        <v>53.0</v>
      </c>
      <c r="C128" s="260">
        <v>31.0</v>
      </c>
      <c r="D128" s="262">
        <f t="shared" si="18"/>
        <v>276</v>
      </c>
      <c r="E128" s="260">
        <v>5.0</v>
      </c>
      <c r="F128" s="260">
        <v>19.0</v>
      </c>
      <c r="G128" s="260">
        <v>5.0</v>
      </c>
      <c r="H128" s="260">
        <v>20.0</v>
      </c>
      <c r="I128" s="1190">
        <v>8.0</v>
      </c>
      <c r="J128" s="703"/>
      <c r="K128" s="1450"/>
    </row>
    <row r="129">
      <c r="A129" s="1453" t="s">
        <v>1344</v>
      </c>
      <c r="B129" s="1454">
        <v>45.0</v>
      </c>
      <c r="C129" s="1455">
        <v>20.0</v>
      </c>
      <c r="D129" s="262"/>
      <c r="E129" s="1455">
        <v>0.0</v>
      </c>
      <c r="F129" s="1455">
        <v>14.0</v>
      </c>
      <c r="G129" s="1455">
        <v>3.0</v>
      </c>
      <c r="H129" s="1455">
        <v>3.0</v>
      </c>
      <c r="I129" s="1456">
        <v>3.0</v>
      </c>
      <c r="J129" s="703"/>
      <c r="K129" s="1450"/>
    </row>
    <row r="130">
      <c r="A130" s="259" t="s">
        <v>1355</v>
      </c>
      <c r="B130" s="718">
        <v>84.0</v>
      </c>
      <c r="C130" s="1457"/>
      <c r="D130" s="262">
        <f>(180-B130)</f>
        <v>96</v>
      </c>
      <c r="E130" s="260">
        <v>8.0</v>
      </c>
      <c r="F130" s="260">
        <v>3.0</v>
      </c>
      <c r="G130" s="1457"/>
      <c r="H130" s="1457"/>
      <c r="I130" s="1458"/>
      <c r="J130" s="703"/>
      <c r="K130" s="1450"/>
    </row>
    <row r="131">
      <c r="A131" s="1356" t="s">
        <v>1366</v>
      </c>
      <c r="B131" s="718">
        <v>90.0</v>
      </c>
      <c r="C131" s="1411">
        <v>153.0</v>
      </c>
      <c r="D131" s="262">
        <f t="shared" ref="D131:D139" si="19">(180-B131)+(180-C131)</f>
        <v>117</v>
      </c>
      <c r="E131" s="1411">
        <v>170.0</v>
      </c>
      <c r="F131" s="260">
        <v>63.0</v>
      </c>
      <c r="G131" s="1411">
        <v>148.0</v>
      </c>
      <c r="H131" s="1459">
        <v>51.0</v>
      </c>
      <c r="I131" s="1410">
        <v>178.0</v>
      </c>
      <c r="J131" s="703"/>
      <c r="K131" s="1450"/>
    </row>
    <row r="132">
      <c r="A132" s="259" t="s">
        <v>1385</v>
      </c>
      <c r="B132" s="718">
        <v>123.0</v>
      </c>
      <c r="C132" s="260">
        <v>9.0</v>
      </c>
      <c r="D132" s="262">
        <f t="shared" si="19"/>
        <v>228</v>
      </c>
      <c r="E132" s="260">
        <v>42.0</v>
      </c>
      <c r="F132" s="260">
        <v>26.0</v>
      </c>
      <c r="G132" s="260">
        <v>11.0</v>
      </c>
      <c r="H132" s="260">
        <v>11.0</v>
      </c>
      <c r="I132" s="1190">
        <v>31.0</v>
      </c>
      <c r="J132" s="703"/>
      <c r="K132" s="1450"/>
    </row>
    <row r="133">
      <c r="A133" s="259" t="s">
        <v>1396</v>
      </c>
      <c r="B133" s="718">
        <v>19.0</v>
      </c>
      <c r="C133" s="260">
        <v>37.0</v>
      </c>
      <c r="D133" s="262">
        <f t="shared" si="19"/>
        <v>304</v>
      </c>
      <c r="E133" s="260">
        <v>8.0</v>
      </c>
      <c r="F133" s="1406">
        <v>0.0</v>
      </c>
      <c r="G133" s="260">
        <v>18.0</v>
      </c>
      <c r="H133" s="260">
        <v>18.0</v>
      </c>
      <c r="I133" s="1190">
        <v>35.0</v>
      </c>
      <c r="J133" s="703"/>
      <c r="K133" s="1450"/>
    </row>
    <row r="134">
      <c r="A134" s="259" t="s">
        <v>1403</v>
      </c>
      <c r="B134" s="1408">
        <v>153.0</v>
      </c>
      <c r="C134" s="260">
        <v>55.0</v>
      </c>
      <c r="D134" s="262">
        <f t="shared" si="19"/>
        <v>152</v>
      </c>
      <c r="E134" s="260">
        <v>18.0</v>
      </c>
      <c r="F134" s="800">
        <v>13.0</v>
      </c>
      <c r="G134" s="260">
        <v>13.0</v>
      </c>
      <c r="H134" s="800">
        <v>3.0</v>
      </c>
      <c r="I134" s="1452">
        <v>79.0</v>
      </c>
      <c r="J134" s="703"/>
      <c r="K134" s="1450"/>
    </row>
    <row r="135">
      <c r="A135" s="1356" t="s">
        <v>1411</v>
      </c>
      <c r="B135" s="718">
        <v>53.0</v>
      </c>
      <c r="C135" s="260">
        <v>99.0</v>
      </c>
      <c r="D135" s="262">
        <f t="shared" si="19"/>
        <v>208</v>
      </c>
      <c r="E135" s="1459">
        <v>27.0</v>
      </c>
      <c r="F135" s="800">
        <v>26.0</v>
      </c>
      <c r="G135" s="1459">
        <v>21.0</v>
      </c>
      <c r="H135" s="800">
        <v>4.0</v>
      </c>
      <c r="I135" s="1460">
        <v>24.0</v>
      </c>
      <c r="J135" s="703"/>
      <c r="K135" s="1450"/>
    </row>
    <row r="136">
      <c r="A136" s="259" t="s">
        <v>1430</v>
      </c>
      <c r="B136" s="718">
        <v>69.0</v>
      </c>
      <c r="C136" s="260">
        <v>92.0</v>
      </c>
      <c r="D136" s="262">
        <f t="shared" si="19"/>
        <v>199</v>
      </c>
      <c r="E136" s="260">
        <v>1.0</v>
      </c>
      <c r="F136" s="1406">
        <v>0.0</v>
      </c>
      <c r="G136" s="800">
        <v>5.0</v>
      </c>
      <c r="H136" s="1406">
        <v>0.0</v>
      </c>
      <c r="I136" s="1190">
        <v>37.0</v>
      </c>
      <c r="J136" s="703"/>
      <c r="K136" s="1450"/>
    </row>
    <row r="137">
      <c r="A137" s="259" t="s">
        <v>1437</v>
      </c>
      <c r="B137" s="1408">
        <v>145.0</v>
      </c>
      <c r="C137" s="260">
        <v>124.0</v>
      </c>
      <c r="D137" s="262">
        <f t="shared" si="19"/>
        <v>91</v>
      </c>
      <c r="E137" s="800">
        <v>12.0</v>
      </c>
      <c r="F137" s="800">
        <v>9.0</v>
      </c>
      <c r="G137" s="800">
        <v>25.0</v>
      </c>
      <c r="H137" s="800">
        <v>15.0</v>
      </c>
      <c r="I137" s="1452">
        <v>67.0</v>
      </c>
      <c r="J137" s="703"/>
      <c r="K137" s="1450"/>
    </row>
    <row r="138">
      <c r="A138" s="215" t="s">
        <v>1446</v>
      </c>
      <c r="B138" s="718">
        <v>4.0</v>
      </c>
      <c r="C138" s="260">
        <v>52.0</v>
      </c>
      <c r="D138" s="262">
        <f t="shared" si="19"/>
        <v>304</v>
      </c>
      <c r="E138" s="1459">
        <v>23.0</v>
      </c>
      <c r="F138" s="800">
        <v>2.0</v>
      </c>
      <c r="G138" s="1459">
        <v>13.0</v>
      </c>
      <c r="H138" s="800">
        <v>12.0</v>
      </c>
      <c r="I138" s="1460">
        <v>13.0</v>
      </c>
      <c r="J138" s="703"/>
      <c r="K138" s="1450"/>
    </row>
    <row r="139">
      <c r="A139" s="259" t="s">
        <v>1455</v>
      </c>
      <c r="B139" s="718">
        <v>115.0</v>
      </c>
      <c r="C139" s="260">
        <v>95.0</v>
      </c>
      <c r="D139" s="262">
        <f t="shared" si="19"/>
        <v>150</v>
      </c>
      <c r="E139" s="260">
        <v>36.0</v>
      </c>
      <c r="F139" s="800">
        <v>60.0</v>
      </c>
      <c r="G139" s="260">
        <v>29.0</v>
      </c>
      <c r="H139" s="800">
        <v>31.0</v>
      </c>
      <c r="I139" s="1190">
        <v>8.0</v>
      </c>
      <c r="J139" s="703"/>
      <c r="K139" s="1450"/>
    </row>
    <row r="140">
      <c r="A140" s="706"/>
      <c r="B140" s="730"/>
      <c r="C140" s="262"/>
      <c r="D140" s="262"/>
      <c r="E140" s="262"/>
      <c r="F140" s="262"/>
      <c r="G140" s="262"/>
      <c r="H140" s="262"/>
      <c r="I140" s="705"/>
      <c r="J140" s="703"/>
      <c r="K140" s="1450"/>
    </row>
    <row r="141">
      <c r="A141" s="262"/>
      <c r="B141" s="262"/>
      <c r="C141" s="262"/>
      <c r="D141" s="262"/>
      <c r="E141" s="262"/>
      <c r="F141" s="262"/>
      <c r="G141" s="262"/>
      <c r="H141" s="262"/>
      <c r="I141" s="262"/>
      <c r="K141" s="1450"/>
    </row>
    <row r="142">
      <c r="A142" s="262"/>
      <c r="B142" s="262"/>
      <c r="C142" s="262"/>
      <c r="D142" s="262"/>
      <c r="E142" s="262"/>
      <c r="F142" s="262"/>
      <c r="G142" s="262"/>
      <c r="H142" s="262"/>
      <c r="I142" s="262"/>
      <c r="K142" s="1450"/>
    </row>
    <row r="143">
      <c r="A143" s="262"/>
      <c r="B143" s="262"/>
      <c r="C143" s="262"/>
      <c r="D143" s="262"/>
      <c r="E143" s="262"/>
      <c r="F143" s="262"/>
      <c r="G143" s="262"/>
      <c r="H143" s="262"/>
      <c r="I143" s="262"/>
      <c r="K143" s="1450"/>
    </row>
    <row r="144">
      <c r="A144" s="1461" t="s">
        <v>317</v>
      </c>
      <c r="B144" s="723">
        <v>11.0</v>
      </c>
      <c r="C144" s="723">
        <v>87.0</v>
      </c>
      <c r="D144" s="262">
        <f>(180-B144)+(180-C144)</f>
        <v>262</v>
      </c>
      <c r="E144" s="1462">
        <v>0.0</v>
      </c>
      <c r="F144" s="723">
        <v>2.0</v>
      </c>
      <c r="G144" s="723">
        <v>21.0</v>
      </c>
      <c r="H144" s="723">
        <v>17.0</v>
      </c>
      <c r="I144" s="723">
        <v>62.0</v>
      </c>
      <c r="K144" s="1450"/>
    </row>
    <row r="145">
      <c r="A145" s="223" t="s">
        <v>331</v>
      </c>
      <c r="B145" s="734"/>
      <c r="C145" s="734"/>
      <c r="D145" s="262"/>
      <c r="E145" s="734"/>
      <c r="F145" s="734"/>
      <c r="G145" s="1414"/>
      <c r="H145" s="1414"/>
      <c r="I145" s="1414"/>
      <c r="K145" s="1450"/>
    </row>
    <row r="146">
      <c r="A146" s="223" t="s">
        <v>341</v>
      </c>
      <c r="B146" s="734"/>
      <c r="C146" s="734"/>
      <c r="D146" s="262"/>
      <c r="E146" s="734"/>
      <c r="F146" s="734"/>
      <c r="G146" s="734"/>
      <c r="H146" s="734"/>
      <c r="I146" s="734"/>
      <c r="K146" s="1450"/>
    </row>
    <row r="147">
      <c r="A147" s="239" t="s">
        <v>348</v>
      </c>
      <c r="B147" s="260">
        <v>10.0</v>
      </c>
      <c r="C147" s="260">
        <v>3.0</v>
      </c>
      <c r="D147" s="262">
        <f t="shared" ref="D147:D148" si="20">(180-B147)+(180-C147)</f>
        <v>347</v>
      </c>
      <c r="E147" s="1406">
        <v>0.0</v>
      </c>
      <c r="F147" s="1406">
        <v>0.0</v>
      </c>
      <c r="G147" s="260">
        <v>6.0</v>
      </c>
      <c r="H147" s="1406">
        <v>0.0</v>
      </c>
      <c r="I147" s="260">
        <v>10.0</v>
      </c>
      <c r="K147" s="1450"/>
    </row>
    <row r="148">
      <c r="A148" s="205" t="s">
        <v>361</v>
      </c>
      <c r="B148" s="260">
        <v>115.0</v>
      </c>
      <c r="C148" s="1411">
        <v>158.0</v>
      </c>
      <c r="D148" s="262">
        <f t="shared" si="20"/>
        <v>87</v>
      </c>
      <c r="E148" s="260">
        <v>54.0</v>
      </c>
      <c r="F148" s="260">
        <v>7.0</v>
      </c>
      <c r="G148" s="1411">
        <v>131.0</v>
      </c>
      <c r="H148" s="260">
        <v>4.0</v>
      </c>
      <c r="I148" s="1411">
        <v>74.0</v>
      </c>
      <c r="K148" s="1450"/>
    </row>
    <row r="149">
      <c r="A149" s="850" t="s">
        <v>372</v>
      </c>
      <c r="B149" s="1414"/>
      <c r="C149" s="1414"/>
      <c r="D149" s="262"/>
      <c r="E149" s="260">
        <v>30.0</v>
      </c>
      <c r="F149" s="1414"/>
      <c r="G149" s="260">
        <v>2.0</v>
      </c>
      <c r="H149" s="1414"/>
      <c r="I149" s="260">
        <v>10.0</v>
      </c>
      <c r="K149" s="1450"/>
    </row>
    <row r="150">
      <c r="A150" s="205" t="s">
        <v>380</v>
      </c>
      <c r="B150" s="260">
        <v>73.0</v>
      </c>
      <c r="C150" s="1414"/>
      <c r="D150" s="262">
        <f>(180-B150)</f>
        <v>107</v>
      </c>
      <c r="E150" s="260">
        <v>34.0</v>
      </c>
      <c r="F150" s="260">
        <v>11.0</v>
      </c>
      <c r="G150" s="1411">
        <v>132.0</v>
      </c>
      <c r="H150" s="1414"/>
      <c r="I150" s="1414"/>
      <c r="K150" s="1450"/>
    </row>
    <row r="151">
      <c r="A151" s="239" t="s">
        <v>391</v>
      </c>
      <c r="B151" s="260">
        <v>54.0</v>
      </c>
      <c r="C151" s="260">
        <v>89.0</v>
      </c>
      <c r="D151" s="262">
        <f t="shared" ref="D151:D157" si="21">(180-B151)+(180-C151)</f>
        <v>217</v>
      </c>
      <c r="E151" s="260">
        <v>50.0</v>
      </c>
      <c r="F151" s="260">
        <v>20.0</v>
      </c>
      <c r="G151" s="260">
        <v>31.0</v>
      </c>
      <c r="H151" s="260">
        <v>17.0</v>
      </c>
      <c r="I151" s="260">
        <v>33.0</v>
      </c>
      <c r="K151" s="1450"/>
    </row>
    <row r="152">
      <c r="A152" s="205" t="s">
        <v>399</v>
      </c>
      <c r="B152" s="260">
        <v>18.0</v>
      </c>
      <c r="C152" s="260">
        <v>98.0</v>
      </c>
      <c r="D152" s="262">
        <f t="shared" si="21"/>
        <v>244</v>
      </c>
      <c r="E152" s="1411">
        <v>95.0</v>
      </c>
      <c r="F152" s="260">
        <v>16.0</v>
      </c>
      <c r="G152" s="1411">
        <v>94.0</v>
      </c>
      <c r="H152" s="260">
        <v>20.0</v>
      </c>
      <c r="I152" s="1411">
        <v>109.0</v>
      </c>
      <c r="K152" s="1450"/>
    </row>
    <row r="153">
      <c r="A153" s="239" t="s">
        <v>408</v>
      </c>
      <c r="B153" s="260">
        <v>39.0</v>
      </c>
      <c r="C153" s="260">
        <v>46.0</v>
      </c>
      <c r="D153" s="262">
        <f t="shared" si="21"/>
        <v>275</v>
      </c>
      <c r="E153" s="1411">
        <v>98.0</v>
      </c>
      <c r="F153" s="260">
        <v>11.0</v>
      </c>
      <c r="G153" s="260">
        <v>27.0</v>
      </c>
      <c r="H153" s="260">
        <v>31.0</v>
      </c>
      <c r="I153" s="260">
        <v>31.0</v>
      </c>
      <c r="K153" s="1450"/>
    </row>
    <row r="154">
      <c r="A154" s="239" t="s">
        <v>417</v>
      </c>
      <c r="B154" s="260">
        <v>127.0</v>
      </c>
      <c r="C154" s="260">
        <v>117.0</v>
      </c>
      <c r="D154" s="262">
        <f t="shared" si="21"/>
        <v>116</v>
      </c>
      <c r="E154" s="260">
        <v>33.0</v>
      </c>
      <c r="F154" s="260">
        <v>4.0</v>
      </c>
      <c r="G154" s="260">
        <v>22.0</v>
      </c>
      <c r="H154" s="260">
        <v>10.0</v>
      </c>
      <c r="I154" s="260">
        <v>40.0</v>
      </c>
      <c r="K154" s="1450"/>
    </row>
    <row r="155">
      <c r="A155" s="239" t="s">
        <v>427</v>
      </c>
      <c r="B155" s="260">
        <v>11.0</v>
      </c>
      <c r="C155" s="260">
        <v>17.0</v>
      </c>
      <c r="D155" s="262">
        <f t="shared" si="21"/>
        <v>332</v>
      </c>
      <c r="E155" s="1406">
        <v>0.0</v>
      </c>
      <c r="F155" s="800">
        <v>0.0</v>
      </c>
      <c r="G155" s="1406">
        <v>0.0</v>
      </c>
      <c r="H155" s="800">
        <v>3.0</v>
      </c>
      <c r="I155" s="1406">
        <v>0.0</v>
      </c>
      <c r="K155" s="1450"/>
    </row>
    <row r="156">
      <c r="A156" s="239" t="s">
        <v>435</v>
      </c>
      <c r="B156" s="260">
        <v>25.0</v>
      </c>
      <c r="C156" s="260">
        <v>31.0</v>
      </c>
      <c r="D156" s="262">
        <f t="shared" si="21"/>
        <v>304</v>
      </c>
      <c r="E156" s="260">
        <v>19.0</v>
      </c>
      <c r="F156" s="260">
        <v>6.0</v>
      </c>
      <c r="G156" s="260">
        <v>9.0</v>
      </c>
      <c r="H156" s="260">
        <v>7.0</v>
      </c>
      <c r="I156" s="260">
        <v>7.0</v>
      </c>
      <c r="K156" s="1450"/>
    </row>
    <row r="157">
      <c r="A157" s="239" t="s">
        <v>443</v>
      </c>
      <c r="B157" s="260">
        <v>28.0</v>
      </c>
      <c r="C157" s="260">
        <v>13.0</v>
      </c>
      <c r="D157" s="262">
        <f t="shared" si="21"/>
        <v>319</v>
      </c>
      <c r="E157" s="1406">
        <v>0.0</v>
      </c>
      <c r="F157" s="1406">
        <v>0.0</v>
      </c>
      <c r="G157" s="1406">
        <v>0.0</v>
      </c>
      <c r="H157" s="1406">
        <v>0.0</v>
      </c>
      <c r="I157" s="260">
        <v>1.0</v>
      </c>
      <c r="K157" s="1450"/>
    </row>
    <row r="158">
      <c r="A158" s="205"/>
      <c r="B158" s="260"/>
      <c r="C158" s="262"/>
      <c r="D158" s="262"/>
      <c r="E158" s="260"/>
      <c r="F158" s="260"/>
      <c r="G158" s="262"/>
      <c r="H158" s="262"/>
      <c r="I158" s="262"/>
      <c r="K158" s="1450"/>
    </row>
    <row r="159">
      <c r="A159" s="1461" t="s">
        <v>1464</v>
      </c>
      <c r="B159" s="723">
        <v>99.0</v>
      </c>
      <c r="C159" s="723">
        <v>112.0</v>
      </c>
      <c r="D159" s="262">
        <f>(180-B159)+(180-C159)</f>
        <v>149</v>
      </c>
      <c r="E159" s="723">
        <v>77.0</v>
      </c>
      <c r="F159" s="723">
        <v>19.0</v>
      </c>
      <c r="G159" s="1463">
        <v>72.0</v>
      </c>
      <c r="H159" s="723">
        <v>20.0</v>
      </c>
      <c r="I159" s="723">
        <v>61.0</v>
      </c>
      <c r="J159" s="245" t="s">
        <v>2969</v>
      </c>
      <c r="K159" s="1450"/>
    </row>
    <row r="160">
      <c r="A160" s="207" t="s">
        <v>1473</v>
      </c>
      <c r="B160" s="1411">
        <v>158.0</v>
      </c>
      <c r="C160" s="1414"/>
      <c r="D160" s="262">
        <f>(180-B160)</f>
        <v>22</v>
      </c>
      <c r="E160" s="800">
        <v>60.0</v>
      </c>
      <c r="F160" s="260">
        <v>37.0</v>
      </c>
      <c r="G160" s="1414"/>
      <c r="H160" s="1414"/>
      <c r="I160" s="1414"/>
      <c r="K160" s="1450"/>
    </row>
    <row r="161">
      <c r="A161" s="239" t="s">
        <v>1481</v>
      </c>
      <c r="B161" s="260">
        <v>49.0</v>
      </c>
      <c r="C161" s="260">
        <v>73.0</v>
      </c>
      <c r="D161" s="262">
        <f t="shared" ref="D161:D174" si="22">(180-B161)+(180-C161)</f>
        <v>238</v>
      </c>
      <c r="E161" s="260">
        <v>26.0</v>
      </c>
      <c r="F161" s="260">
        <v>20.0</v>
      </c>
      <c r="G161" s="1411">
        <v>100.0</v>
      </c>
      <c r="H161" s="260">
        <v>17.0</v>
      </c>
      <c r="I161" s="1414"/>
      <c r="K161" s="1450"/>
    </row>
    <row r="162">
      <c r="A162" s="1464" t="s">
        <v>1489</v>
      </c>
      <c r="B162" s="260">
        <v>3.0</v>
      </c>
      <c r="C162" s="260">
        <v>37.0</v>
      </c>
      <c r="D162" s="262">
        <f t="shared" si="22"/>
        <v>320</v>
      </c>
      <c r="E162" s="260">
        <v>2.0</v>
      </c>
      <c r="F162" s="1406">
        <v>0.0</v>
      </c>
      <c r="G162" s="260">
        <v>2.0</v>
      </c>
      <c r="H162" s="260">
        <v>2.0</v>
      </c>
      <c r="I162" s="260">
        <v>7.0</v>
      </c>
      <c r="K162" s="1450"/>
    </row>
    <row r="163">
      <c r="A163" s="1465" t="s">
        <v>1498</v>
      </c>
      <c r="B163" s="260">
        <v>3.0</v>
      </c>
      <c r="C163" s="260">
        <v>25.0</v>
      </c>
      <c r="D163" s="262">
        <f t="shared" si="22"/>
        <v>332</v>
      </c>
      <c r="E163" s="260">
        <v>11.0</v>
      </c>
      <c r="F163" s="1406">
        <v>0.0</v>
      </c>
      <c r="G163" s="260">
        <v>12.0</v>
      </c>
      <c r="H163" s="260">
        <v>4.0</v>
      </c>
      <c r="I163" s="260">
        <v>29.0</v>
      </c>
      <c r="K163" s="1450"/>
    </row>
    <row r="164">
      <c r="A164" s="1466" t="s">
        <v>1505</v>
      </c>
      <c r="B164" s="260">
        <v>8.0</v>
      </c>
      <c r="C164" s="260">
        <v>68.0</v>
      </c>
      <c r="D164" s="262">
        <f t="shared" si="22"/>
        <v>284</v>
      </c>
      <c r="E164" s="1406">
        <v>0.0</v>
      </c>
      <c r="F164" s="1406">
        <v>0.0</v>
      </c>
      <c r="G164" s="1406">
        <v>0.0</v>
      </c>
      <c r="H164" s="1406">
        <v>0.0</v>
      </c>
      <c r="I164" s="260">
        <v>2.0</v>
      </c>
      <c r="K164" s="1450"/>
    </row>
    <row r="165">
      <c r="A165" s="239" t="s">
        <v>1515</v>
      </c>
      <c r="B165" s="260">
        <v>4.0</v>
      </c>
      <c r="C165" s="260">
        <v>88.0</v>
      </c>
      <c r="D165" s="262">
        <f t="shared" si="22"/>
        <v>268</v>
      </c>
      <c r="E165" s="260">
        <v>1.0</v>
      </c>
      <c r="F165" s="800">
        <v>19.0</v>
      </c>
      <c r="G165" s="260">
        <v>28.0</v>
      </c>
      <c r="H165" s="800">
        <v>32.0</v>
      </c>
      <c r="I165" s="260">
        <v>81.0</v>
      </c>
      <c r="K165" s="1450"/>
    </row>
    <row r="166">
      <c r="A166" s="1464" t="s">
        <v>1524</v>
      </c>
      <c r="B166" s="260">
        <v>6.0</v>
      </c>
      <c r="C166" s="260">
        <v>19.0</v>
      </c>
      <c r="D166" s="262">
        <f t="shared" si="22"/>
        <v>335</v>
      </c>
      <c r="E166" s="260">
        <v>2.0</v>
      </c>
      <c r="F166" s="1406">
        <v>0.0</v>
      </c>
      <c r="G166" s="260">
        <v>11.0</v>
      </c>
      <c r="H166" s="1406">
        <v>0.0</v>
      </c>
      <c r="I166" s="1406">
        <v>0.0</v>
      </c>
      <c r="K166" s="1450"/>
    </row>
    <row r="167">
      <c r="A167" s="239" t="s">
        <v>1534</v>
      </c>
      <c r="B167" s="260">
        <v>25.0</v>
      </c>
      <c r="C167" s="260">
        <v>37.0</v>
      </c>
      <c r="D167" s="262">
        <f t="shared" si="22"/>
        <v>298</v>
      </c>
      <c r="E167" s="1406">
        <v>0.0</v>
      </c>
      <c r="F167" s="1406">
        <v>0.0</v>
      </c>
      <c r="G167" s="260">
        <v>2.0</v>
      </c>
      <c r="H167" s="260">
        <v>2.0</v>
      </c>
      <c r="I167" s="260">
        <v>13.0</v>
      </c>
      <c r="K167" s="1450"/>
    </row>
    <row r="168">
      <c r="A168" s="853" t="s">
        <v>1542</v>
      </c>
      <c r="B168" s="204">
        <v>123.0</v>
      </c>
      <c r="C168" s="204">
        <v>121.0</v>
      </c>
      <c r="D168" s="262">
        <f t="shared" si="22"/>
        <v>116</v>
      </c>
      <c r="E168" s="260">
        <v>39.0</v>
      </c>
      <c r="F168" s="260">
        <v>11.0</v>
      </c>
      <c r="G168" s="260">
        <v>23.0</v>
      </c>
      <c r="H168" s="1406">
        <v>0.0</v>
      </c>
      <c r="I168" s="260">
        <v>10.0</v>
      </c>
      <c r="K168" s="1450"/>
    </row>
    <row r="169">
      <c r="A169" s="853" t="s">
        <v>1549</v>
      </c>
      <c r="B169" s="260">
        <v>45.0</v>
      </c>
      <c r="C169" s="260">
        <v>45.0</v>
      </c>
      <c r="D169" s="262">
        <f t="shared" si="22"/>
        <v>270</v>
      </c>
      <c r="E169" s="1411">
        <v>101.0</v>
      </c>
      <c r="F169" s="260">
        <v>4.0</v>
      </c>
      <c r="G169" s="260">
        <v>79.0</v>
      </c>
      <c r="H169" s="260">
        <v>51.0</v>
      </c>
      <c r="I169" s="1411">
        <v>109.0</v>
      </c>
      <c r="K169" s="1450"/>
    </row>
    <row r="170">
      <c r="A170" s="853" t="s">
        <v>1559</v>
      </c>
      <c r="B170" s="260">
        <v>30.0</v>
      </c>
      <c r="C170" s="260">
        <v>108.0</v>
      </c>
      <c r="D170" s="262">
        <f t="shared" si="22"/>
        <v>222</v>
      </c>
      <c r="E170" s="260">
        <v>10.0</v>
      </c>
      <c r="F170" s="260">
        <v>15.0</v>
      </c>
      <c r="G170" s="260">
        <v>37.0</v>
      </c>
      <c r="H170" s="260">
        <v>15.0</v>
      </c>
      <c r="I170" s="260">
        <v>55.0</v>
      </c>
      <c r="K170" s="1450"/>
    </row>
    <row r="171">
      <c r="A171" s="1192" t="s">
        <v>1566</v>
      </c>
      <c r="B171" s="718">
        <v>41.0</v>
      </c>
      <c r="C171" s="260">
        <v>91.0</v>
      </c>
      <c r="D171" s="262">
        <f t="shared" si="22"/>
        <v>228</v>
      </c>
      <c r="E171" s="1411">
        <v>95.0</v>
      </c>
      <c r="F171" s="260">
        <v>8.0</v>
      </c>
      <c r="G171" s="1411">
        <v>134.0</v>
      </c>
      <c r="H171" s="1411">
        <v>96.0</v>
      </c>
      <c r="I171" s="800">
        <v>47.0</v>
      </c>
      <c r="K171" s="1450"/>
    </row>
    <row r="172">
      <c r="A172" s="239" t="s">
        <v>1576</v>
      </c>
      <c r="B172" s="718">
        <v>75.0</v>
      </c>
      <c r="C172" s="260">
        <v>39.0</v>
      </c>
      <c r="D172" s="262">
        <f t="shared" si="22"/>
        <v>246</v>
      </c>
      <c r="E172" s="260">
        <v>40.0</v>
      </c>
      <c r="F172" s="1406">
        <v>0.0</v>
      </c>
      <c r="G172" s="260">
        <v>41.0</v>
      </c>
      <c r="H172" s="260">
        <v>16.0</v>
      </c>
      <c r="I172" s="1411">
        <v>119.0</v>
      </c>
      <c r="K172" s="1450"/>
    </row>
    <row r="173">
      <c r="A173" s="239" t="s">
        <v>1585</v>
      </c>
      <c r="B173" s="718">
        <v>108.0</v>
      </c>
      <c r="C173" s="260">
        <v>51.0</v>
      </c>
      <c r="D173" s="262">
        <f t="shared" si="22"/>
        <v>201</v>
      </c>
      <c r="E173" s="260">
        <v>23.0</v>
      </c>
      <c r="F173" s="260">
        <v>21.0</v>
      </c>
      <c r="G173" s="260">
        <v>40.0</v>
      </c>
      <c r="H173" s="260">
        <v>9.0</v>
      </c>
      <c r="I173" s="260">
        <v>32.0</v>
      </c>
      <c r="K173" s="1450"/>
    </row>
    <row r="174">
      <c r="A174" s="239" t="s">
        <v>1591</v>
      </c>
      <c r="B174" s="718">
        <v>62.0</v>
      </c>
      <c r="C174" s="260">
        <v>67.0</v>
      </c>
      <c r="D174" s="262">
        <f t="shared" si="22"/>
        <v>231</v>
      </c>
      <c r="E174" s="260">
        <v>3.0</v>
      </c>
      <c r="F174" s="260">
        <v>11.0</v>
      </c>
      <c r="G174" s="260">
        <v>67.0</v>
      </c>
      <c r="H174" s="260">
        <v>5.0</v>
      </c>
      <c r="I174" s="260">
        <v>27.0</v>
      </c>
      <c r="K174" s="1450"/>
    </row>
    <row r="175">
      <c r="A175" s="239" t="s">
        <v>1598</v>
      </c>
      <c r="B175" s="718">
        <v>132.0</v>
      </c>
      <c r="C175" s="1457"/>
      <c r="D175" s="262">
        <f>(180-B175)</f>
        <v>48</v>
      </c>
      <c r="E175" s="1411">
        <v>118.0</v>
      </c>
      <c r="F175" s="800">
        <v>79.0</v>
      </c>
      <c r="G175" s="1457"/>
      <c r="H175" s="1467"/>
      <c r="I175" s="1457"/>
      <c r="K175" s="1450"/>
    </row>
    <row r="176">
      <c r="A176" s="239" t="s">
        <v>1608</v>
      </c>
      <c r="B176" s="1408">
        <v>140.0</v>
      </c>
      <c r="C176" s="260">
        <v>107.0</v>
      </c>
      <c r="D176" s="262">
        <f t="shared" ref="D176:D177" si="23">(180-B176)+(180-C176)</f>
        <v>113</v>
      </c>
      <c r="E176" s="1411">
        <v>133.0</v>
      </c>
      <c r="F176" s="260">
        <v>50.0</v>
      </c>
      <c r="G176" s="1411">
        <v>92.0</v>
      </c>
      <c r="H176" s="204">
        <v>68.0</v>
      </c>
      <c r="I176" s="1411">
        <v>130.0</v>
      </c>
      <c r="K176" s="1450"/>
    </row>
    <row r="177">
      <c r="A177" s="239" t="s">
        <v>1617</v>
      </c>
      <c r="B177" s="718">
        <v>39.0</v>
      </c>
      <c r="C177" s="260">
        <v>110.0</v>
      </c>
      <c r="D177" s="262">
        <f t="shared" si="23"/>
        <v>211</v>
      </c>
      <c r="E177" s="260">
        <v>6.0</v>
      </c>
      <c r="F177" s="1406">
        <v>0.0</v>
      </c>
      <c r="G177" s="260">
        <v>15.0</v>
      </c>
      <c r="H177" s="222">
        <v>4.0</v>
      </c>
      <c r="I177" s="260">
        <v>3.0</v>
      </c>
      <c r="K177" s="1450"/>
    </row>
    <row r="178">
      <c r="A178" s="239" t="s">
        <v>1624</v>
      </c>
      <c r="B178" s="718">
        <v>81.0</v>
      </c>
      <c r="C178" s="1457"/>
      <c r="D178" s="262">
        <f>(180-B178)</f>
        <v>99</v>
      </c>
      <c r="E178" s="1411">
        <v>88.0</v>
      </c>
      <c r="F178" s="260">
        <v>53.0</v>
      </c>
      <c r="G178" s="1457"/>
      <c r="H178" s="1457"/>
      <c r="I178" s="1457"/>
      <c r="K178" s="1450"/>
    </row>
    <row r="179">
      <c r="A179" s="239" t="s">
        <v>1630</v>
      </c>
      <c r="B179" s="718">
        <v>28.0</v>
      </c>
      <c r="C179" s="260">
        <v>84.0</v>
      </c>
      <c r="D179" s="262">
        <f t="shared" ref="D179:D181" si="24">(180-B179)+(180-C179)</f>
        <v>248</v>
      </c>
      <c r="E179" s="260">
        <v>3.0</v>
      </c>
      <c r="F179" s="260">
        <v>2.0</v>
      </c>
      <c r="G179" s="260">
        <v>25.0</v>
      </c>
      <c r="H179" s="260">
        <v>4.0</v>
      </c>
      <c r="I179" s="260">
        <v>11.0</v>
      </c>
      <c r="K179" s="1450"/>
    </row>
    <row r="180">
      <c r="A180" s="239" t="s">
        <v>1636</v>
      </c>
      <c r="B180" s="718">
        <v>21.0</v>
      </c>
      <c r="C180" s="260">
        <v>73.0</v>
      </c>
      <c r="D180" s="262">
        <f t="shared" si="24"/>
        <v>266</v>
      </c>
      <c r="E180" s="260">
        <v>52.0</v>
      </c>
      <c r="F180" s="260">
        <v>17.0</v>
      </c>
      <c r="G180" s="260">
        <v>15.0</v>
      </c>
      <c r="H180" s="800">
        <v>0.0</v>
      </c>
      <c r="I180" s="260">
        <v>10.0</v>
      </c>
      <c r="K180" s="1450"/>
    </row>
    <row r="181">
      <c r="A181" s="239" t="s">
        <v>1644</v>
      </c>
      <c r="B181" s="718">
        <v>69.0</v>
      </c>
      <c r="C181" s="260">
        <v>6.0</v>
      </c>
      <c r="D181" s="262">
        <f t="shared" si="24"/>
        <v>285</v>
      </c>
      <c r="E181" s="260">
        <v>26.0</v>
      </c>
      <c r="F181" s="260">
        <v>10.0</v>
      </c>
      <c r="G181" s="260">
        <v>27.0</v>
      </c>
      <c r="H181" s="260">
        <v>18.0</v>
      </c>
      <c r="I181" s="260">
        <v>39.0</v>
      </c>
      <c r="K181" s="1450"/>
    </row>
    <row r="182">
      <c r="A182" s="239" t="s">
        <v>1651</v>
      </c>
      <c r="B182" s="1408">
        <v>177.0</v>
      </c>
      <c r="C182" s="1414"/>
      <c r="D182" s="262">
        <f>(180-B182)</f>
        <v>3</v>
      </c>
      <c r="E182" s="1414"/>
      <c r="F182" s="800">
        <v>68.0</v>
      </c>
      <c r="G182" s="1414"/>
      <c r="H182" s="260">
        <v>59.0</v>
      </c>
      <c r="I182" s="800">
        <v>140.0</v>
      </c>
      <c r="K182" s="1450"/>
    </row>
    <row r="183">
      <c r="A183" s="239" t="s">
        <v>1663</v>
      </c>
      <c r="B183" s="718">
        <v>81.0</v>
      </c>
      <c r="C183" s="1411">
        <v>163.0</v>
      </c>
      <c r="D183" s="262">
        <f>(180-B183)+(180-C183)</f>
        <v>116</v>
      </c>
      <c r="E183" s="260">
        <v>74.0</v>
      </c>
      <c r="F183" s="800">
        <v>106.0</v>
      </c>
      <c r="G183" s="1411">
        <v>108.0</v>
      </c>
      <c r="H183" s="800">
        <v>110.0</v>
      </c>
      <c r="I183" s="1411">
        <v>149.0</v>
      </c>
      <c r="K183" s="1450"/>
    </row>
    <row r="184">
      <c r="A184" s="262"/>
      <c r="B184" s="730"/>
      <c r="C184" s="262"/>
      <c r="D184" s="262"/>
      <c r="E184" s="262"/>
      <c r="F184" s="262"/>
      <c r="G184" s="262"/>
      <c r="H184" s="262"/>
      <c r="I184" s="262"/>
      <c r="K184" s="1450"/>
    </row>
    <row r="185">
      <c r="A185" s="262"/>
      <c r="B185" s="262"/>
      <c r="C185" s="262"/>
      <c r="D185" s="262"/>
      <c r="E185" s="262"/>
      <c r="F185" s="262"/>
      <c r="G185" s="262"/>
      <c r="H185" s="262"/>
      <c r="I185" s="262"/>
      <c r="K185" s="1450"/>
    </row>
    <row r="186">
      <c r="A186" s="262"/>
      <c r="B186" s="262"/>
      <c r="C186" s="260" t="s">
        <v>2970</v>
      </c>
      <c r="D186" s="1468">
        <f>countifs(D2:D183,"&gt;120",A2:A183,"*_c_*")</f>
        <v>23</v>
      </c>
      <c r="E186" s="262"/>
      <c r="F186" s="262"/>
      <c r="G186" s="262"/>
      <c r="H186" s="262"/>
      <c r="I186" s="262"/>
      <c r="K186" s="1450"/>
    </row>
    <row r="187">
      <c r="A187" s="262"/>
      <c r="B187" s="262"/>
      <c r="C187" s="260" t="s">
        <v>2971</v>
      </c>
      <c r="D187" s="1468">
        <f>countifs(D2:D183,"&gt;120",A2:A183,"*_second")</f>
        <v>26</v>
      </c>
      <c r="E187" s="262"/>
      <c r="F187" s="262"/>
      <c r="G187" s="262"/>
      <c r="H187" s="262"/>
      <c r="I187" s="262"/>
      <c r="K187" s="1450"/>
    </row>
    <row r="188">
      <c r="A188" s="262"/>
      <c r="B188" s="262"/>
      <c r="C188" s="260" t="s">
        <v>2972</v>
      </c>
      <c r="D188" s="262">
        <f>countif(D97:D120,"&gt;120")</f>
        <v>16</v>
      </c>
      <c r="E188" s="262"/>
      <c r="F188" s="262"/>
      <c r="G188" s="262"/>
      <c r="H188" s="262"/>
      <c r="I188" s="262"/>
      <c r="K188" s="1450"/>
    </row>
    <row r="189">
      <c r="A189" s="262"/>
      <c r="B189" s="262"/>
      <c r="C189" s="262"/>
      <c r="D189" s="262">
        <f>countif(D159:D183,"&gt;120")</f>
        <v>18</v>
      </c>
      <c r="E189" s="262"/>
      <c r="F189" s="262"/>
      <c r="G189" s="262"/>
      <c r="H189" s="262"/>
      <c r="I189" s="262"/>
      <c r="K189" s="1450"/>
    </row>
    <row r="190">
      <c r="A190" s="262"/>
      <c r="B190" s="262"/>
      <c r="C190" s="262"/>
      <c r="D190" s="262">
        <f>countif(D2:D25,"&gt;120")</f>
        <v>17</v>
      </c>
      <c r="E190" s="262"/>
      <c r="F190" s="262"/>
      <c r="G190" s="262"/>
      <c r="H190" s="262"/>
      <c r="I190" s="262"/>
      <c r="K190" s="1450"/>
    </row>
    <row r="191">
      <c r="A191" s="262"/>
      <c r="B191" s="262"/>
      <c r="C191" s="262"/>
      <c r="D191" s="1468">
        <f>sum(D188:D190)</f>
        <v>51</v>
      </c>
      <c r="E191" s="262"/>
      <c r="F191" s="262"/>
      <c r="G191" s="262"/>
      <c r="H191" s="262"/>
      <c r="I191" s="262"/>
      <c r="K191" s="1450"/>
    </row>
    <row r="192">
      <c r="A192" s="262"/>
      <c r="B192" s="262"/>
      <c r="C192" s="262"/>
      <c r="D192" s="262"/>
      <c r="E192" s="262"/>
      <c r="F192" s="262"/>
      <c r="G192" s="262"/>
      <c r="H192" s="262"/>
      <c r="I192" s="262"/>
      <c r="K192" s="1450"/>
    </row>
    <row r="193">
      <c r="A193" s="262"/>
      <c r="B193" s="262"/>
      <c r="C193" s="262"/>
      <c r="D193" s="262"/>
      <c r="E193" s="262"/>
      <c r="F193" s="262"/>
      <c r="G193" s="262"/>
      <c r="H193" s="262"/>
      <c r="I193" s="262"/>
      <c r="K193" s="1450"/>
    </row>
    <row r="194">
      <c r="A194" s="262"/>
      <c r="B194" s="262"/>
      <c r="C194" s="262"/>
      <c r="D194" s="262"/>
      <c r="E194" s="262"/>
      <c r="F194" s="262"/>
      <c r="G194" s="262"/>
      <c r="H194" s="262"/>
      <c r="I194" s="262"/>
      <c r="K194" s="1450"/>
    </row>
    <row r="195">
      <c r="A195" s="262"/>
      <c r="B195" s="262"/>
      <c r="C195" s="262"/>
      <c r="D195" s="262"/>
      <c r="E195" s="262"/>
      <c r="F195" s="262"/>
      <c r="G195" s="262"/>
      <c r="H195" s="262"/>
      <c r="I195" s="262"/>
      <c r="K195" s="1450"/>
    </row>
    <row r="196">
      <c r="A196" s="262"/>
      <c r="B196" s="262"/>
      <c r="C196" s="262"/>
      <c r="D196" s="262"/>
      <c r="E196" s="262"/>
      <c r="F196" s="262"/>
      <c r="G196" s="262"/>
      <c r="H196" s="262"/>
      <c r="I196" s="262"/>
      <c r="K196" s="1450"/>
    </row>
    <row r="197">
      <c r="A197" s="262"/>
      <c r="B197" s="262"/>
      <c r="C197" s="262"/>
      <c r="D197" s="262"/>
      <c r="E197" s="262"/>
      <c r="F197" s="262"/>
      <c r="G197" s="262"/>
      <c r="H197" s="262"/>
      <c r="I197" s="262"/>
      <c r="K197" s="1450"/>
    </row>
    <row r="198">
      <c r="A198" s="262"/>
      <c r="B198" s="262"/>
      <c r="C198" s="262"/>
      <c r="D198" s="262"/>
      <c r="E198" s="262"/>
      <c r="F198" s="262"/>
      <c r="G198" s="262"/>
      <c r="H198" s="262"/>
      <c r="I198" s="262"/>
      <c r="K198" s="1450"/>
    </row>
    <row r="199">
      <c r="A199" s="262"/>
      <c r="B199" s="262"/>
      <c r="C199" s="262"/>
      <c r="D199" s="262"/>
      <c r="E199" s="262"/>
      <c r="F199" s="262"/>
      <c r="G199" s="262"/>
      <c r="H199" s="262"/>
      <c r="I199" s="262"/>
      <c r="K199" s="1450"/>
    </row>
    <row r="200">
      <c r="A200" s="262"/>
      <c r="B200" s="262"/>
      <c r="C200" s="262"/>
      <c r="D200" s="262"/>
      <c r="E200" s="262"/>
      <c r="F200" s="262"/>
      <c r="G200" s="262"/>
      <c r="H200" s="262"/>
      <c r="I200" s="262"/>
      <c r="K200" s="1450"/>
    </row>
    <row r="201">
      <c r="A201" s="262"/>
      <c r="B201" s="262"/>
      <c r="C201" s="262"/>
      <c r="D201" s="262"/>
      <c r="E201" s="262"/>
      <c r="F201" s="262"/>
      <c r="G201" s="262"/>
      <c r="H201" s="262"/>
      <c r="I201" s="262"/>
      <c r="K201" s="1450"/>
    </row>
  </sheetData>
  <conditionalFormatting sqref="D2:D81">
    <cfRule type="cellIs" dxfId="0" priority="1" operator="between">
      <formula>90</formula>
      <formula>120</formula>
    </cfRule>
  </conditionalFormatting>
  <conditionalFormatting sqref="D97:D183">
    <cfRule type="cellIs" dxfId="0" priority="2" operator="between">
      <formula>90</formula>
      <formula>120</formula>
    </cfRule>
  </conditionalFormatting>
  <conditionalFormatting sqref="D2:D183">
    <cfRule type="cellIs" dxfId="1" priority="3" operator="between">
      <formula>120</formula>
      <formula>150</formula>
    </cfRule>
  </conditionalFormatting>
  <conditionalFormatting sqref="D2:D183">
    <cfRule type="cellIs" dxfId="2" priority="4" operator="greaterThanOrEqual">
      <formula>150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29"/>
    <col customWidth="1" min="2" max="2" width="33.0"/>
    <col customWidth="1" min="3" max="3" width="22.14"/>
    <col customWidth="1" min="4" max="4" width="17.29"/>
    <col customWidth="1" min="5" max="5" width="24.71"/>
    <col customWidth="1" min="6" max="6" width="22.43"/>
    <col customWidth="1" min="7" max="23" width="17.29"/>
  </cols>
  <sheetData>
    <row r="2">
      <c r="A2" s="1371" t="s">
        <v>2973</v>
      </c>
      <c r="B2" s="1371" t="s">
        <v>2974</v>
      </c>
      <c r="C2" s="1371" t="s">
        <v>2975</v>
      </c>
      <c r="D2" s="1371" t="s">
        <v>2976</v>
      </c>
      <c r="E2" s="1371" t="s">
        <v>2977</v>
      </c>
      <c r="F2" s="1371" t="s">
        <v>2978</v>
      </c>
      <c r="G2" s="1371" t="s">
        <v>2979</v>
      </c>
    </row>
    <row r="3">
      <c r="A3" s="1469" t="s">
        <v>2980</v>
      </c>
      <c r="B3" s="721" t="s">
        <v>2981</v>
      </c>
      <c r="C3" s="1469" t="s">
        <v>2982</v>
      </c>
      <c r="D3" s="1393" t="s">
        <v>2983</v>
      </c>
      <c r="E3" s="721" t="s">
        <v>2984</v>
      </c>
      <c r="F3" s="721" t="s">
        <v>2985</v>
      </c>
      <c r="G3" s="721" t="s">
        <v>2986</v>
      </c>
      <c r="I3" s="1336" t="s">
        <v>2987</v>
      </c>
    </row>
    <row r="4">
      <c r="A4" s="625" t="s">
        <v>2988</v>
      </c>
      <c r="B4" s="625" t="s">
        <v>2989</v>
      </c>
      <c r="C4" s="625" t="s">
        <v>2983</v>
      </c>
      <c r="D4" s="1336" t="s">
        <v>2990</v>
      </c>
      <c r="E4" s="625" t="s">
        <v>2991</v>
      </c>
      <c r="F4" s="625" t="s">
        <v>2992</v>
      </c>
      <c r="G4" s="625" t="s">
        <v>2993</v>
      </c>
    </row>
    <row r="5">
      <c r="A5" s="625" t="s">
        <v>2994</v>
      </c>
      <c r="B5" s="625" t="s">
        <v>2995</v>
      </c>
      <c r="D5" s="1336" t="s">
        <v>2996</v>
      </c>
      <c r="E5" s="625" t="s">
        <v>2997</v>
      </c>
      <c r="F5" s="625" t="s">
        <v>2998</v>
      </c>
      <c r="G5" s="625" t="s">
        <v>2999</v>
      </c>
    </row>
    <row r="6">
      <c r="A6" s="625" t="s">
        <v>3000</v>
      </c>
      <c r="B6" s="625" t="s">
        <v>3001</v>
      </c>
      <c r="D6" s="245" t="s">
        <v>3002</v>
      </c>
      <c r="E6" s="625" t="s">
        <v>3003</v>
      </c>
      <c r="G6" s="1336" t="s">
        <v>3004</v>
      </c>
    </row>
    <row r="7">
      <c r="A7" s="625" t="s">
        <v>3005</v>
      </c>
      <c r="B7" s="245" t="s">
        <v>3002</v>
      </c>
      <c r="D7" s="625" t="s">
        <v>3006</v>
      </c>
      <c r="E7" s="625" t="s">
        <v>3007</v>
      </c>
      <c r="G7" s="625" t="s">
        <v>3008</v>
      </c>
    </row>
    <row r="8">
      <c r="B8" s="625" t="s">
        <v>3009</v>
      </c>
      <c r="E8" s="625" t="s">
        <v>3010</v>
      </c>
      <c r="G8" s="625" t="s">
        <v>3011</v>
      </c>
    </row>
    <row r="9">
      <c r="B9" s="625" t="s">
        <v>3012</v>
      </c>
      <c r="E9" s="625" t="s">
        <v>3013</v>
      </c>
      <c r="G9" s="625" t="s">
        <v>3006</v>
      </c>
    </row>
    <row r="10">
      <c r="B10" s="625" t="s">
        <v>3006</v>
      </c>
      <c r="E10" s="625" t="s">
        <v>3014</v>
      </c>
      <c r="G10" s="625" t="s">
        <v>3015</v>
      </c>
    </row>
    <row r="11">
      <c r="B11" s="1342" t="s">
        <v>3016</v>
      </c>
      <c r="E11" s="625" t="s">
        <v>3017</v>
      </c>
    </row>
    <row r="12">
      <c r="B12" s="1342" t="s">
        <v>3018</v>
      </c>
      <c r="E12" s="625" t="s">
        <v>3019</v>
      </c>
    </row>
    <row r="13">
      <c r="B13" s="625" t="s">
        <v>3020</v>
      </c>
    </row>
    <row r="14">
      <c r="A14" s="625" t="s">
        <v>3021</v>
      </c>
      <c r="B14" s="625" t="s">
        <v>3022</v>
      </c>
    </row>
    <row r="15">
      <c r="B15" s="625" t="s">
        <v>3023</v>
      </c>
    </row>
    <row r="16">
      <c r="B16" s="625" t="s">
        <v>3024</v>
      </c>
    </row>
    <row r="17">
      <c r="B17" s="625" t="s">
        <v>3025</v>
      </c>
    </row>
    <row r="18">
      <c r="B18" s="625" t="s">
        <v>3026</v>
      </c>
    </row>
    <row r="19">
      <c r="B19" s="625" t="s">
        <v>3027</v>
      </c>
    </row>
    <row r="20">
      <c r="B20" s="625" t="s">
        <v>3015</v>
      </c>
    </row>
    <row r="21">
      <c r="B21" s="625" t="s">
        <v>3028</v>
      </c>
    </row>
    <row r="22">
      <c r="B22" s="625" t="s">
        <v>3029</v>
      </c>
    </row>
    <row r="23">
      <c r="B23" s="625" t="s">
        <v>3008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71"/>
    <col customWidth="1" min="2" max="8" width="17.29"/>
    <col customWidth="1" min="9" max="9" width="21.71"/>
    <col customWidth="1" min="10" max="10" width="15.29"/>
    <col customWidth="1" min="11" max="12" width="17.29"/>
    <col customWidth="1" min="13" max="13" width="36.71"/>
    <col customWidth="1" min="14" max="14" width="17.29"/>
    <col customWidth="1" min="15" max="15" width="40.0"/>
    <col customWidth="1" min="16" max="17" width="17.29"/>
    <col customWidth="1" min="18" max="18" width="31.86"/>
    <col customWidth="1" min="19" max="19" width="22.0"/>
    <col customWidth="1" min="20" max="20" width="16.29"/>
  </cols>
  <sheetData>
    <row r="1">
      <c r="A1" s="1157"/>
      <c r="B1" s="1342" t="s">
        <v>2737</v>
      </c>
      <c r="D1" s="255"/>
      <c r="E1" s="1470" t="s">
        <v>2744</v>
      </c>
      <c r="F1" s="255"/>
      <c r="G1" s="1471" t="s">
        <v>3030</v>
      </c>
      <c r="M1" s="255"/>
      <c r="N1" s="1472"/>
    </row>
    <row r="2">
      <c r="A2" s="1473"/>
      <c r="B2" s="1474" t="s">
        <v>3031</v>
      </c>
      <c r="C2" s="1224" t="s">
        <v>3032</v>
      </c>
      <c r="D2" s="1475" t="s">
        <v>3033</v>
      </c>
      <c r="E2" s="1474" t="s">
        <v>3031</v>
      </c>
      <c r="F2" s="1475" t="s">
        <v>3032</v>
      </c>
      <c r="G2" s="1474" t="s">
        <v>3031</v>
      </c>
      <c r="H2" s="1224" t="s">
        <v>3032</v>
      </c>
      <c r="I2" s="625" t="s">
        <v>3034</v>
      </c>
      <c r="M2" s="1476"/>
      <c r="N2" s="1472"/>
      <c r="O2" s="625" t="s">
        <v>3035</v>
      </c>
    </row>
    <row r="3">
      <c r="A3" s="1374" t="s">
        <v>458</v>
      </c>
      <c r="B3" s="1477">
        <v>1.0</v>
      </c>
      <c r="C3" s="1478">
        <v>1.0</v>
      </c>
      <c r="D3" s="1479">
        <v>0.0</v>
      </c>
      <c r="E3" s="1477">
        <v>1.0</v>
      </c>
      <c r="F3" s="1479">
        <v>1.0</v>
      </c>
      <c r="G3" s="1480">
        <v>1.0</v>
      </c>
      <c r="H3" s="721">
        <v>0.0</v>
      </c>
      <c r="I3" s="625">
        <v>1.0</v>
      </c>
      <c r="M3" s="1481" t="s">
        <v>3036</v>
      </c>
      <c r="N3" s="1472"/>
      <c r="O3" s="1482" t="s">
        <v>3037</v>
      </c>
      <c r="P3" s="1482" t="s">
        <v>3038</v>
      </c>
      <c r="Q3" s="1483"/>
      <c r="R3" s="1483"/>
    </row>
    <row r="4">
      <c r="A4" s="1484" t="s">
        <v>471</v>
      </c>
      <c r="B4" s="1485">
        <v>1.0</v>
      </c>
      <c r="C4" s="1486">
        <v>1.0</v>
      </c>
      <c r="D4" s="891">
        <v>1.0</v>
      </c>
      <c r="E4" s="625">
        <v>0.0</v>
      </c>
      <c r="F4" s="625">
        <v>0.0</v>
      </c>
      <c r="G4" s="625">
        <v>1.0</v>
      </c>
      <c r="H4" s="625">
        <v>1.0</v>
      </c>
      <c r="I4" s="625">
        <v>1.0</v>
      </c>
      <c r="L4" s="255"/>
      <c r="M4" s="1487" t="s">
        <v>3039</v>
      </c>
      <c r="N4" s="1488"/>
      <c r="O4" s="1489" t="s">
        <v>547</v>
      </c>
      <c r="P4" s="1292" t="s">
        <v>2737</v>
      </c>
      <c r="Q4" s="1292" t="s">
        <v>3040</v>
      </c>
      <c r="R4" s="1490" t="s">
        <v>3041</v>
      </c>
      <c r="S4" s="703"/>
    </row>
    <row r="5">
      <c r="A5" s="1351" t="s">
        <v>482</v>
      </c>
      <c r="B5" s="1347">
        <v>1.0</v>
      </c>
      <c r="C5" s="625">
        <v>1.0</v>
      </c>
      <c r="D5" s="884">
        <v>1.0</v>
      </c>
      <c r="E5" s="1347">
        <v>1.0</v>
      </c>
      <c r="F5" s="884">
        <v>1.0</v>
      </c>
      <c r="G5" s="1347">
        <v>1.0</v>
      </c>
      <c r="H5" s="625">
        <v>1.0</v>
      </c>
      <c r="I5" s="625">
        <v>0.0</v>
      </c>
      <c r="L5" s="255"/>
      <c r="M5" s="1491" t="s">
        <v>3042</v>
      </c>
      <c r="N5" s="1488"/>
      <c r="O5" s="1492" t="s">
        <v>566</v>
      </c>
      <c r="P5" s="762" t="s">
        <v>2737</v>
      </c>
      <c r="Q5" s="762" t="s">
        <v>3040</v>
      </c>
      <c r="R5" s="1493" t="s">
        <v>3041</v>
      </c>
      <c r="S5" s="703"/>
    </row>
    <row r="6">
      <c r="A6" s="932" t="s">
        <v>491</v>
      </c>
      <c r="B6" s="247"/>
      <c r="C6" s="234"/>
      <c r="D6" s="250"/>
      <c r="E6" s="247"/>
      <c r="F6" s="250"/>
      <c r="G6" s="247"/>
      <c r="H6" s="234"/>
      <c r="I6" s="625">
        <v>0.0</v>
      </c>
      <c r="L6" s="255"/>
      <c r="M6" s="1494" t="s">
        <v>3043</v>
      </c>
      <c r="N6" s="1488"/>
      <c r="O6" s="1492" t="s">
        <v>574</v>
      </c>
      <c r="P6" s="762" t="s">
        <v>2737</v>
      </c>
      <c r="Q6" s="762" t="s">
        <v>3044</v>
      </c>
      <c r="R6" s="1493" t="s">
        <v>3041</v>
      </c>
      <c r="S6" s="703"/>
    </row>
    <row r="7">
      <c r="A7" s="641" t="s">
        <v>499</v>
      </c>
      <c r="B7" s="1485">
        <v>1.0</v>
      </c>
      <c r="C7" s="1486">
        <v>0.0</v>
      </c>
      <c r="D7" s="884">
        <v>0.0</v>
      </c>
      <c r="E7" s="1485">
        <v>1.0</v>
      </c>
      <c r="F7" s="884">
        <v>0.0</v>
      </c>
      <c r="G7" s="1347">
        <v>1.0</v>
      </c>
      <c r="H7" s="625">
        <v>0.0</v>
      </c>
      <c r="I7" s="625">
        <v>1.0</v>
      </c>
      <c r="L7" s="255"/>
      <c r="M7" s="1495" t="s">
        <v>3045</v>
      </c>
      <c r="N7" s="1488"/>
      <c r="O7" s="1496" t="s">
        <v>767</v>
      </c>
      <c r="P7" s="762" t="s">
        <v>2737</v>
      </c>
      <c r="Q7" s="762" t="s">
        <v>3046</v>
      </c>
      <c r="R7" s="1493" t="s">
        <v>3041</v>
      </c>
      <c r="S7" s="703"/>
    </row>
    <row r="8">
      <c r="A8" s="1497" t="s">
        <v>511</v>
      </c>
      <c r="B8" s="1347">
        <v>0.0</v>
      </c>
      <c r="C8" s="625">
        <v>0.0</v>
      </c>
      <c r="D8" s="884">
        <v>0.0</v>
      </c>
      <c r="E8" s="1485">
        <v>1.0</v>
      </c>
      <c r="F8" s="891">
        <v>1.0</v>
      </c>
      <c r="G8" s="1347">
        <v>1.0</v>
      </c>
      <c r="H8" s="625">
        <v>0.0</v>
      </c>
      <c r="I8" s="625">
        <v>1.0</v>
      </c>
      <c r="L8" s="255"/>
      <c r="M8" s="1498" t="s">
        <v>3047</v>
      </c>
      <c r="N8" s="1488"/>
      <c r="O8" s="1496" t="s">
        <v>812</v>
      </c>
      <c r="P8" s="762" t="s">
        <v>2737</v>
      </c>
      <c r="Q8" s="762" t="s">
        <v>3048</v>
      </c>
      <c r="R8" s="1493" t="s">
        <v>3041</v>
      </c>
      <c r="S8" s="703"/>
    </row>
    <row r="9">
      <c r="A9" s="1351" t="s">
        <v>519</v>
      </c>
      <c r="B9" s="1193">
        <v>0.0</v>
      </c>
      <c r="C9" s="245">
        <v>0.0</v>
      </c>
      <c r="D9" s="884">
        <v>0.0</v>
      </c>
      <c r="E9" s="1347">
        <v>1.0</v>
      </c>
      <c r="F9" s="884">
        <v>1.0</v>
      </c>
      <c r="G9" s="703"/>
      <c r="I9" s="625">
        <v>0.0</v>
      </c>
      <c r="M9" s="1499"/>
      <c r="N9" s="1500"/>
      <c r="O9" s="1496" t="s">
        <v>851</v>
      </c>
      <c r="P9" s="762" t="s">
        <v>2737</v>
      </c>
      <c r="Q9" s="762" t="s">
        <v>3044</v>
      </c>
      <c r="R9" s="1493" t="s">
        <v>3041</v>
      </c>
      <c r="S9" s="703"/>
    </row>
    <row r="10">
      <c r="A10" s="1351" t="s">
        <v>532</v>
      </c>
      <c r="B10" s="1347">
        <v>1.0</v>
      </c>
      <c r="C10" s="625">
        <v>0.0</v>
      </c>
      <c r="D10" s="884">
        <v>1.0</v>
      </c>
      <c r="E10" s="1193">
        <v>0.0</v>
      </c>
      <c r="F10" s="884">
        <v>1.0</v>
      </c>
      <c r="G10" s="703"/>
      <c r="I10" s="625">
        <v>0.0</v>
      </c>
      <c r="M10" s="884"/>
      <c r="N10" s="1500"/>
      <c r="O10" s="1496" t="s">
        <v>861</v>
      </c>
      <c r="P10" s="762" t="s">
        <v>2737</v>
      </c>
      <c r="Q10" s="762" t="s">
        <v>1030</v>
      </c>
      <c r="R10" s="1493" t="s">
        <v>3041</v>
      </c>
      <c r="S10" s="703"/>
    </row>
    <row r="11">
      <c r="A11" s="1497" t="s">
        <v>547</v>
      </c>
      <c r="B11" s="1485">
        <v>1.0</v>
      </c>
      <c r="C11" s="1486">
        <v>1.0</v>
      </c>
      <c r="D11" s="891">
        <v>1.0</v>
      </c>
      <c r="E11" s="1347">
        <v>0.0</v>
      </c>
      <c r="F11" s="884">
        <v>0.0</v>
      </c>
      <c r="G11" s="1347">
        <v>1.0</v>
      </c>
      <c r="H11" s="625">
        <v>1.0</v>
      </c>
      <c r="I11" s="625">
        <v>1.0</v>
      </c>
      <c r="M11" s="255"/>
      <c r="N11" s="1500"/>
      <c r="O11" s="1501" t="s">
        <v>98</v>
      </c>
      <c r="P11" s="762" t="s">
        <v>2737</v>
      </c>
      <c r="Q11" s="762" t="s">
        <v>1030</v>
      </c>
      <c r="R11" s="1493" t="s">
        <v>3041</v>
      </c>
      <c r="S11" s="703"/>
    </row>
    <row r="12">
      <c r="A12" s="641" t="s">
        <v>556</v>
      </c>
      <c r="B12" s="1347">
        <v>0.0</v>
      </c>
      <c r="C12" s="1486">
        <v>1.0</v>
      </c>
      <c r="D12" s="891">
        <v>1.0</v>
      </c>
      <c r="E12" s="1347">
        <v>0.0</v>
      </c>
      <c r="F12" s="884">
        <v>0.0</v>
      </c>
      <c r="G12" s="1347">
        <v>1.0</v>
      </c>
      <c r="H12" s="625">
        <v>1.0</v>
      </c>
      <c r="I12" s="625">
        <v>1.0</v>
      </c>
      <c r="M12" s="255"/>
      <c r="N12" s="1488"/>
      <c r="O12" s="1502" t="s">
        <v>3049</v>
      </c>
      <c r="P12" s="762" t="s">
        <v>2737</v>
      </c>
      <c r="Q12" s="762" t="s">
        <v>1030</v>
      </c>
      <c r="R12" s="1493" t="s">
        <v>3050</v>
      </c>
      <c r="S12" s="703"/>
    </row>
    <row r="13">
      <c r="A13" s="1497" t="s">
        <v>566</v>
      </c>
      <c r="B13" s="1485">
        <v>1.0</v>
      </c>
      <c r="C13" s="1486">
        <v>1.0</v>
      </c>
      <c r="D13" s="1503">
        <v>1.0</v>
      </c>
      <c r="E13" s="1485">
        <v>1.0</v>
      </c>
      <c r="F13" s="891">
        <v>1.0</v>
      </c>
      <c r="G13" s="1347">
        <v>1.0</v>
      </c>
      <c r="H13" s="625">
        <v>1.0</v>
      </c>
      <c r="I13" s="625">
        <v>1.0</v>
      </c>
      <c r="M13" s="255"/>
      <c r="N13" s="1488"/>
      <c r="O13" s="247"/>
      <c r="P13" s="234"/>
      <c r="Q13" s="762" t="s">
        <v>3044</v>
      </c>
      <c r="R13" s="1493" t="s">
        <v>3041</v>
      </c>
      <c r="S13" s="703"/>
    </row>
    <row r="14">
      <c r="A14" s="1497" t="s">
        <v>574</v>
      </c>
      <c r="B14" s="1347">
        <v>0.0</v>
      </c>
      <c r="C14" s="761">
        <v>1.0</v>
      </c>
      <c r="D14" s="884">
        <v>1.0</v>
      </c>
      <c r="E14" s="1347">
        <v>1.0</v>
      </c>
      <c r="F14" s="884">
        <v>1.0</v>
      </c>
      <c r="G14" s="1347">
        <v>0.0</v>
      </c>
      <c r="H14" s="625">
        <v>1.0</v>
      </c>
      <c r="I14" s="625">
        <v>1.0</v>
      </c>
      <c r="M14" s="255"/>
      <c r="N14" s="1472"/>
      <c r="O14" s="1231"/>
      <c r="P14" s="1231"/>
      <c r="Q14" s="1231"/>
      <c r="R14" s="1231"/>
    </row>
    <row r="15">
      <c r="A15" s="1497" t="s">
        <v>588</v>
      </c>
      <c r="B15" s="1347">
        <v>1.0</v>
      </c>
      <c r="C15" s="625">
        <v>0.0</v>
      </c>
      <c r="D15" s="884">
        <v>1.0</v>
      </c>
      <c r="E15" s="1347">
        <v>1.0</v>
      </c>
      <c r="F15" s="884">
        <v>1.0</v>
      </c>
      <c r="G15" s="1347">
        <v>1.0</v>
      </c>
      <c r="H15" s="625">
        <v>1.0</v>
      </c>
      <c r="I15" s="625">
        <v>1.0</v>
      </c>
      <c r="M15" s="255"/>
      <c r="N15" s="1472"/>
    </row>
    <row r="16">
      <c r="A16" s="1497" t="s">
        <v>598</v>
      </c>
      <c r="B16" s="1347">
        <v>1.0</v>
      </c>
      <c r="C16" s="625">
        <v>0.0</v>
      </c>
      <c r="D16" s="884">
        <v>1.0</v>
      </c>
      <c r="E16" s="1347">
        <v>1.0</v>
      </c>
      <c r="F16" s="884">
        <v>1.0</v>
      </c>
      <c r="G16" s="1347">
        <v>1.0</v>
      </c>
      <c r="H16" s="625">
        <v>1.0</v>
      </c>
      <c r="I16" s="625">
        <v>1.0</v>
      </c>
      <c r="M16" s="255"/>
      <c r="N16" s="1472"/>
    </row>
    <row r="17">
      <c r="A17" s="1497" t="s">
        <v>608</v>
      </c>
      <c r="B17" s="1347">
        <v>1.0</v>
      </c>
      <c r="C17" s="625">
        <v>1.0</v>
      </c>
      <c r="D17" s="884">
        <v>0.0</v>
      </c>
      <c r="E17" s="1347">
        <v>1.0</v>
      </c>
      <c r="F17" s="884">
        <v>1.0</v>
      </c>
      <c r="G17" s="1347">
        <v>1.0</v>
      </c>
      <c r="H17" s="625">
        <v>1.0</v>
      </c>
      <c r="I17" s="625">
        <v>1.0</v>
      </c>
      <c r="M17" s="255"/>
      <c r="N17" s="1472"/>
    </row>
    <row r="18">
      <c r="A18" s="1497" t="s">
        <v>617</v>
      </c>
      <c r="B18" s="1347">
        <v>0.0</v>
      </c>
      <c r="C18" s="625">
        <v>0.0</v>
      </c>
      <c r="D18" s="884">
        <v>0.0</v>
      </c>
      <c r="E18" s="1347">
        <v>0.0</v>
      </c>
      <c r="F18" s="884">
        <v>0.0</v>
      </c>
      <c r="G18" s="1347">
        <v>1.0</v>
      </c>
      <c r="H18" s="625">
        <v>1.0</v>
      </c>
      <c r="I18" s="625">
        <v>0.0</v>
      </c>
      <c r="M18" s="255"/>
      <c r="N18" s="1472"/>
    </row>
    <row r="19">
      <c r="A19" s="1497" t="s">
        <v>624</v>
      </c>
      <c r="B19" s="1347">
        <v>0.0</v>
      </c>
      <c r="C19" s="625">
        <v>0.0</v>
      </c>
      <c r="D19" s="884">
        <v>0.0</v>
      </c>
      <c r="E19" s="1347">
        <v>0.0</v>
      </c>
      <c r="F19" s="884">
        <v>0.0</v>
      </c>
      <c r="G19" s="1347">
        <v>1.0</v>
      </c>
      <c r="H19" s="625">
        <v>0.0</v>
      </c>
      <c r="I19" s="625">
        <v>0.0</v>
      </c>
      <c r="M19" s="255"/>
      <c r="N19" s="1472"/>
    </row>
    <row r="20">
      <c r="A20" s="1497" t="s">
        <v>632</v>
      </c>
      <c r="B20" s="1347">
        <v>1.0</v>
      </c>
      <c r="C20" s="625">
        <v>1.0</v>
      </c>
      <c r="D20" s="884">
        <v>1.0</v>
      </c>
      <c r="E20" s="1193">
        <v>0.0</v>
      </c>
      <c r="F20" s="884">
        <v>1.0</v>
      </c>
      <c r="G20" s="1347">
        <v>1.0</v>
      </c>
      <c r="H20" s="625">
        <v>1.0</v>
      </c>
      <c r="I20" s="625">
        <v>1.0</v>
      </c>
      <c r="M20" s="255"/>
      <c r="N20" s="1472"/>
      <c r="O20" s="1224" t="s">
        <v>3051</v>
      </c>
      <c r="P20" s="1257"/>
      <c r="Q20" s="1257"/>
      <c r="R20" s="1257"/>
      <c r="S20" s="1257"/>
    </row>
    <row r="21">
      <c r="A21" s="1497" t="s">
        <v>645</v>
      </c>
      <c r="B21" s="1347">
        <v>1.0</v>
      </c>
      <c r="C21" s="625">
        <v>1.0</v>
      </c>
      <c r="D21" s="884">
        <v>1.0</v>
      </c>
      <c r="E21" s="1347">
        <v>1.0</v>
      </c>
      <c r="F21" s="884">
        <v>1.0</v>
      </c>
      <c r="G21" s="1347">
        <v>1.0</v>
      </c>
      <c r="H21" s="625">
        <v>1.0</v>
      </c>
      <c r="I21" s="625">
        <v>1.0</v>
      </c>
      <c r="M21" s="255"/>
      <c r="N21" s="1488"/>
      <c r="O21" s="1504" t="s">
        <v>574</v>
      </c>
      <c r="P21" s="721" t="s">
        <v>2737</v>
      </c>
      <c r="Q21" s="721" t="s">
        <v>3044</v>
      </c>
      <c r="R21" s="721" t="s">
        <v>3052</v>
      </c>
      <c r="S21" s="1499" t="s">
        <v>3053</v>
      </c>
      <c r="T21" s="703"/>
    </row>
    <row r="22">
      <c r="A22" s="641" t="s">
        <v>654</v>
      </c>
      <c r="B22" s="1347">
        <v>1.0</v>
      </c>
      <c r="C22" s="625">
        <v>1.0</v>
      </c>
      <c r="D22" s="884">
        <v>0.0</v>
      </c>
      <c r="E22" s="1347">
        <v>1.0</v>
      </c>
      <c r="F22" s="884">
        <v>0.0</v>
      </c>
      <c r="G22" s="1347">
        <v>1.0</v>
      </c>
      <c r="H22" s="625">
        <v>1.0</v>
      </c>
      <c r="I22" s="625">
        <v>1.0</v>
      </c>
      <c r="M22" s="255"/>
      <c r="N22" s="1505" t="s">
        <v>3054</v>
      </c>
      <c r="O22" s="1470" t="s">
        <v>632</v>
      </c>
      <c r="P22" s="625" t="s">
        <v>2737</v>
      </c>
      <c r="Q22" s="625" t="s">
        <v>3044</v>
      </c>
      <c r="R22" s="625" t="s">
        <v>3052</v>
      </c>
      <c r="S22" s="884" t="s">
        <v>3053</v>
      </c>
      <c r="T22" s="703"/>
    </row>
    <row r="23">
      <c r="A23" s="932" t="s">
        <v>665</v>
      </c>
      <c r="B23" s="247"/>
      <c r="C23" s="234"/>
      <c r="D23" s="250"/>
      <c r="E23" s="247"/>
      <c r="F23" s="250"/>
      <c r="G23" s="247"/>
      <c r="H23" s="234"/>
      <c r="I23" s="625">
        <v>0.0</v>
      </c>
      <c r="M23" s="255"/>
      <c r="N23" s="1488"/>
      <c r="O23" s="1506" t="s">
        <v>812</v>
      </c>
      <c r="P23" s="625" t="s">
        <v>2737</v>
      </c>
      <c r="Q23" s="625" t="s">
        <v>1030</v>
      </c>
      <c r="R23" s="625" t="s">
        <v>3052</v>
      </c>
      <c r="S23" s="884" t="s">
        <v>3053</v>
      </c>
      <c r="T23" s="703"/>
    </row>
    <row r="24">
      <c r="A24" s="641" t="s">
        <v>667</v>
      </c>
      <c r="B24" s="1347">
        <v>1.0</v>
      </c>
      <c r="C24" s="625">
        <v>1.0</v>
      </c>
      <c r="D24" s="884">
        <v>1.0</v>
      </c>
      <c r="E24" s="1347">
        <v>1.0</v>
      </c>
      <c r="F24" s="206">
        <v>1.0</v>
      </c>
      <c r="G24" s="1347">
        <v>1.0</v>
      </c>
      <c r="H24" s="625">
        <v>1.0</v>
      </c>
      <c r="I24" s="625">
        <v>1.0</v>
      </c>
      <c r="M24" s="255"/>
      <c r="N24" s="1488"/>
      <c r="O24" s="1470" t="s">
        <v>998</v>
      </c>
      <c r="P24" s="625" t="s">
        <v>2737</v>
      </c>
      <c r="Q24" s="625" t="s">
        <v>3040</v>
      </c>
      <c r="R24" s="625" t="s">
        <v>3052</v>
      </c>
      <c r="S24" s="884" t="s">
        <v>3053</v>
      </c>
      <c r="T24" s="703"/>
    </row>
    <row r="25">
      <c r="A25" s="1497" t="s">
        <v>675</v>
      </c>
      <c r="B25" s="1347">
        <v>1.0</v>
      </c>
      <c r="C25" s="625">
        <v>1.0</v>
      </c>
      <c r="D25" s="884">
        <v>1.0</v>
      </c>
      <c r="E25" s="1347">
        <v>1.0</v>
      </c>
      <c r="F25" s="884">
        <v>1.0</v>
      </c>
      <c r="G25" s="1347">
        <v>1.0</v>
      </c>
      <c r="H25" s="625">
        <v>1.0</v>
      </c>
      <c r="I25" s="625">
        <v>1.0</v>
      </c>
      <c r="M25" s="255"/>
      <c r="N25" s="1505" t="s">
        <v>56</v>
      </c>
      <c r="O25" s="1470" t="s">
        <v>76</v>
      </c>
      <c r="P25" s="625" t="s">
        <v>2737</v>
      </c>
      <c r="Q25" s="625" t="s">
        <v>3044</v>
      </c>
      <c r="R25" s="625" t="s">
        <v>3052</v>
      </c>
      <c r="S25" s="884" t="s">
        <v>3053</v>
      </c>
      <c r="T25" s="703"/>
    </row>
    <row r="26">
      <c r="A26" s="65"/>
      <c r="B26">
        <f t="shared" ref="B26:I26" si="1">sum(B3:B25)</f>
        <v>15</v>
      </c>
      <c r="C26">
        <f t="shared" si="1"/>
        <v>13</v>
      </c>
      <c r="D26" s="255">
        <f t="shared" si="1"/>
        <v>13</v>
      </c>
      <c r="E26" s="703">
        <f t="shared" si="1"/>
        <v>14</v>
      </c>
      <c r="F26">
        <f t="shared" si="1"/>
        <v>14</v>
      </c>
      <c r="G26">
        <f t="shared" si="1"/>
        <v>18</v>
      </c>
      <c r="H26">
        <f t="shared" si="1"/>
        <v>15</v>
      </c>
      <c r="I26" s="1450">
        <f t="shared" si="1"/>
        <v>16</v>
      </c>
      <c r="M26" s="255"/>
      <c r="N26" s="1488"/>
      <c r="O26" s="1470" t="s">
        <v>120</v>
      </c>
      <c r="P26" s="625" t="s">
        <v>2737</v>
      </c>
      <c r="Q26" s="625" t="s">
        <v>3044</v>
      </c>
      <c r="R26" s="625" t="s">
        <v>3052</v>
      </c>
      <c r="S26" s="884" t="s">
        <v>3053</v>
      </c>
      <c r="T26" s="703"/>
    </row>
    <row r="27">
      <c r="A27" s="65"/>
      <c r="D27" s="255">
        <f>sum(B26,C26,D26)</f>
        <v>41</v>
      </c>
      <c r="E27" s="703"/>
      <c r="F27">
        <f>sum(E26,F26)</f>
        <v>28</v>
      </c>
      <c r="H27">
        <f>sum(G26:H26)</f>
        <v>33</v>
      </c>
      <c r="M27" s="255"/>
      <c r="N27" s="1488"/>
      <c r="O27" s="1470" t="s">
        <v>169</v>
      </c>
      <c r="P27" s="625" t="s">
        <v>2737</v>
      </c>
      <c r="Q27" s="625" t="s">
        <v>3040</v>
      </c>
      <c r="R27" s="625" t="s">
        <v>3052</v>
      </c>
      <c r="S27" s="884" t="s">
        <v>3053</v>
      </c>
      <c r="T27" s="703"/>
    </row>
    <row r="28">
      <c r="A28" s="6"/>
      <c r="B28" s="1257"/>
      <c r="C28" s="1257"/>
      <c r="D28" s="1257"/>
      <c r="E28" s="1257"/>
      <c r="F28" s="1257"/>
      <c r="G28" s="1257"/>
      <c r="H28" s="1257"/>
      <c r="M28" s="255"/>
      <c r="N28" s="1488"/>
      <c r="O28" s="1470" t="s">
        <v>259</v>
      </c>
      <c r="P28" s="625" t="s">
        <v>2737</v>
      </c>
      <c r="Q28" s="625" t="s">
        <v>3048</v>
      </c>
      <c r="R28" s="625" t="s">
        <v>3052</v>
      </c>
      <c r="S28" s="884" t="s">
        <v>3053</v>
      </c>
      <c r="T28" s="703"/>
    </row>
    <row r="29">
      <c r="A29" s="1507" t="s">
        <v>691</v>
      </c>
      <c r="B29" s="1508">
        <v>0.0</v>
      </c>
      <c r="C29" s="721">
        <v>0.0</v>
      </c>
      <c r="D29" s="1499">
        <v>1.0</v>
      </c>
      <c r="E29" s="1508">
        <v>1.0</v>
      </c>
      <c r="F29" s="1499">
        <v>1.0</v>
      </c>
      <c r="G29" s="1508">
        <v>0.0</v>
      </c>
      <c r="H29" s="721">
        <v>1.0</v>
      </c>
      <c r="I29" s="625">
        <v>1.0</v>
      </c>
      <c r="M29" s="255"/>
      <c r="N29" s="1488"/>
      <c r="O29" s="1347" t="s">
        <v>3055</v>
      </c>
      <c r="P29" s="625" t="s">
        <v>2737</v>
      </c>
      <c r="Q29" s="625" t="s">
        <v>3044</v>
      </c>
      <c r="R29" s="625" t="s">
        <v>3052</v>
      </c>
      <c r="S29" s="884" t="s">
        <v>3053</v>
      </c>
      <c r="T29" s="703"/>
    </row>
    <row r="30">
      <c r="A30" s="1497" t="s">
        <v>703</v>
      </c>
      <c r="B30" s="1347">
        <v>1.0</v>
      </c>
      <c r="C30" s="625">
        <v>0.0</v>
      </c>
      <c r="D30" s="884">
        <v>0.0</v>
      </c>
      <c r="E30" s="1347">
        <v>1.0</v>
      </c>
      <c r="F30" s="884">
        <v>0.0</v>
      </c>
      <c r="G30" s="1347">
        <v>1.0</v>
      </c>
      <c r="H30" s="625">
        <v>0.0</v>
      </c>
      <c r="I30" s="625">
        <v>1.0</v>
      </c>
      <c r="M30" s="255"/>
      <c r="O30" s="1347" t="s">
        <v>3056</v>
      </c>
      <c r="P30" s="625" t="s">
        <v>2737</v>
      </c>
      <c r="Q30" s="625" t="s">
        <v>3040</v>
      </c>
      <c r="R30" s="625" t="s">
        <v>3052</v>
      </c>
      <c r="S30" s="884" t="s">
        <v>3053</v>
      </c>
      <c r="T30" s="703"/>
    </row>
    <row r="31">
      <c r="A31" s="1351" t="s">
        <v>713</v>
      </c>
      <c r="B31" s="1347">
        <v>1.0</v>
      </c>
      <c r="C31" s="625">
        <v>0.0</v>
      </c>
      <c r="D31" s="884">
        <v>0.0</v>
      </c>
      <c r="E31" s="1347">
        <v>0.0</v>
      </c>
      <c r="F31" s="884">
        <v>0.0</v>
      </c>
      <c r="G31" s="1347">
        <v>1.0</v>
      </c>
      <c r="H31" s="625">
        <v>0.0</v>
      </c>
      <c r="I31" s="625">
        <v>0.0</v>
      </c>
      <c r="M31" s="255"/>
      <c r="N31" s="1488"/>
      <c r="O31" s="1347" t="s">
        <v>3057</v>
      </c>
      <c r="P31" s="625" t="s">
        <v>2737</v>
      </c>
      <c r="Q31" s="625" t="s">
        <v>1030</v>
      </c>
      <c r="R31" s="625" t="s">
        <v>3052</v>
      </c>
      <c r="S31" s="884" t="s">
        <v>3053</v>
      </c>
      <c r="T31" s="703"/>
    </row>
    <row r="32">
      <c r="A32" s="641" t="s">
        <v>721</v>
      </c>
      <c r="B32" s="1347">
        <v>1.0</v>
      </c>
      <c r="C32" s="625">
        <v>1.0</v>
      </c>
      <c r="D32" s="884">
        <v>1.0</v>
      </c>
      <c r="E32" s="1347">
        <v>1.0</v>
      </c>
      <c r="F32" s="884">
        <v>1.0</v>
      </c>
      <c r="G32" s="1347">
        <v>1.0</v>
      </c>
      <c r="H32" s="625">
        <v>1.0</v>
      </c>
      <c r="I32" s="625">
        <v>1.0</v>
      </c>
      <c r="M32" s="255"/>
      <c r="N32" s="1488"/>
      <c r="O32" s="1347" t="s">
        <v>3058</v>
      </c>
      <c r="P32" s="625" t="s">
        <v>2737</v>
      </c>
      <c r="Q32" s="625" t="s">
        <v>1030</v>
      </c>
      <c r="R32" s="625" t="s">
        <v>3052</v>
      </c>
      <c r="S32" s="884" t="s">
        <v>3053</v>
      </c>
      <c r="T32" s="703"/>
    </row>
    <row r="33">
      <c r="A33" s="641" t="s">
        <v>730</v>
      </c>
      <c r="B33" s="1193">
        <v>0.0</v>
      </c>
      <c r="C33" s="245">
        <v>0.0</v>
      </c>
      <c r="D33" s="206">
        <v>0.0</v>
      </c>
      <c r="E33" s="1347">
        <v>0.0</v>
      </c>
      <c r="F33" s="206">
        <v>0.0</v>
      </c>
      <c r="G33" s="1347">
        <v>1.0</v>
      </c>
      <c r="H33" s="625">
        <v>1.0</v>
      </c>
      <c r="I33" s="625">
        <v>1.0</v>
      </c>
      <c r="M33" s="255"/>
      <c r="N33" s="1488"/>
      <c r="O33" s="1347" t="s">
        <v>3059</v>
      </c>
      <c r="P33" s="625" t="s">
        <v>2737</v>
      </c>
      <c r="Q33" s="625" t="s">
        <v>3044</v>
      </c>
      <c r="R33" s="625" t="s">
        <v>3052</v>
      </c>
      <c r="S33" s="884" t="s">
        <v>3053</v>
      </c>
      <c r="T33" s="703"/>
    </row>
    <row r="34">
      <c r="A34" s="1497" t="s">
        <v>743</v>
      </c>
      <c r="B34" s="1347">
        <v>1.0</v>
      </c>
      <c r="C34" s="625">
        <v>1.0</v>
      </c>
      <c r="D34" s="884">
        <v>0.0</v>
      </c>
      <c r="E34" s="1347">
        <v>1.0</v>
      </c>
      <c r="F34" s="884">
        <v>0.0</v>
      </c>
      <c r="G34" s="1347">
        <v>1.0</v>
      </c>
      <c r="H34" s="625">
        <v>0.0</v>
      </c>
      <c r="I34" s="625">
        <v>1.0</v>
      </c>
      <c r="M34" s="255"/>
      <c r="N34" s="1488"/>
      <c r="O34" s="1474" t="s">
        <v>3060</v>
      </c>
      <c r="P34" s="1224" t="s">
        <v>2737</v>
      </c>
      <c r="Q34" s="1224" t="s">
        <v>1030</v>
      </c>
      <c r="R34" s="1224" t="s">
        <v>3052</v>
      </c>
      <c r="S34" s="1475" t="s">
        <v>3053</v>
      </c>
      <c r="T34" s="703"/>
    </row>
    <row r="35">
      <c r="A35" s="1497" t="s">
        <v>755</v>
      </c>
      <c r="B35" s="1347">
        <v>1.0</v>
      </c>
      <c r="C35" s="625">
        <v>1.0</v>
      </c>
      <c r="D35" s="884">
        <v>0.0</v>
      </c>
      <c r="E35" s="1347">
        <v>1.0</v>
      </c>
      <c r="F35" s="884">
        <v>1.0</v>
      </c>
      <c r="G35" s="1347">
        <v>1.0</v>
      </c>
      <c r="H35" s="625">
        <v>1.0</v>
      </c>
      <c r="I35" s="625">
        <v>1.0</v>
      </c>
      <c r="M35" s="255"/>
      <c r="N35" s="1488"/>
      <c r="O35" s="1504" t="s">
        <v>755</v>
      </c>
      <c r="P35" s="721" t="s">
        <v>2744</v>
      </c>
      <c r="Q35" s="721" t="s">
        <v>1030</v>
      </c>
      <c r="R35" s="721" t="s">
        <v>3061</v>
      </c>
      <c r="S35" s="1499" t="s">
        <v>3062</v>
      </c>
      <c r="T35" s="703"/>
    </row>
    <row r="36">
      <c r="A36" s="1497" t="s">
        <v>767</v>
      </c>
      <c r="B36" s="1347">
        <v>1.0</v>
      </c>
      <c r="C36" s="625">
        <v>1.0</v>
      </c>
      <c r="D36" s="884">
        <v>1.0</v>
      </c>
      <c r="E36" s="1347">
        <v>1.0</v>
      </c>
      <c r="F36" s="884">
        <v>1.0</v>
      </c>
      <c r="G36" s="1347">
        <v>1.0</v>
      </c>
      <c r="H36" s="625">
        <v>1.0</v>
      </c>
      <c r="I36" s="625">
        <v>1.0</v>
      </c>
      <c r="M36" s="255"/>
      <c r="N36" s="1488"/>
      <c r="O36" s="1506" t="s">
        <v>801</v>
      </c>
      <c r="P36" s="625" t="s">
        <v>2744</v>
      </c>
      <c r="Q36" s="625" t="s">
        <v>1030</v>
      </c>
      <c r="R36" s="625" t="s">
        <v>3061</v>
      </c>
      <c r="S36" s="884" t="s">
        <v>3062</v>
      </c>
      <c r="T36" s="703"/>
    </row>
    <row r="37">
      <c r="A37" s="1497" t="s">
        <v>780</v>
      </c>
      <c r="B37" s="1347">
        <v>1.0</v>
      </c>
      <c r="C37" s="625">
        <v>1.0</v>
      </c>
      <c r="D37" s="884">
        <v>1.0</v>
      </c>
      <c r="E37" s="1347">
        <v>1.0</v>
      </c>
      <c r="F37" s="884">
        <v>1.0</v>
      </c>
      <c r="G37" s="1347">
        <v>1.0</v>
      </c>
      <c r="H37" s="625">
        <v>1.0</v>
      </c>
      <c r="I37" s="625">
        <v>1.0</v>
      </c>
      <c r="M37" s="255"/>
      <c r="N37" s="1488"/>
      <c r="O37" s="1470" t="s">
        <v>839</v>
      </c>
      <c r="P37" s="625" t="s">
        <v>2744</v>
      </c>
      <c r="Q37" s="625" t="s">
        <v>1030</v>
      </c>
      <c r="R37" s="625" t="s">
        <v>3061</v>
      </c>
      <c r="S37" s="884" t="s">
        <v>3062</v>
      </c>
      <c r="T37" s="703"/>
    </row>
    <row r="38">
      <c r="A38" s="1497" t="s">
        <v>791</v>
      </c>
      <c r="B38" s="1347">
        <v>1.0</v>
      </c>
      <c r="C38" s="625">
        <v>1.0</v>
      </c>
      <c r="D38" s="884">
        <v>1.0</v>
      </c>
      <c r="E38" s="1347">
        <v>1.0</v>
      </c>
      <c r="F38" s="884">
        <v>1.0</v>
      </c>
      <c r="G38" s="1347">
        <v>1.0</v>
      </c>
      <c r="H38" s="625">
        <v>1.0</v>
      </c>
      <c r="I38" s="625">
        <v>1.0</v>
      </c>
      <c r="M38" s="255"/>
      <c r="N38" s="1488"/>
      <c r="O38" s="1470" t="s">
        <v>998</v>
      </c>
      <c r="P38" s="625" t="s">
        <v>2744</v>
      </c>
      <c r="Q38" s="625" t="s">
        <v>3063</v>
      </c>
      <c r="R38" s="625" t="s">
        <v>3061</v>
      </c>
      <c r="S38" s="884" t="s">
        <v>3062</v>
      </c>
      <c r="T38" s="703"/>
    </row>
    <row r="39">
      <c r="A39" s="1497" t="s">
        <v>801</v>
      </c>
      <c r="B39" s="1347">
        <v>1.0</v>
      </c>
      <c r="C39" s="625">
        <v>1.0</v>
      </c>
      <c r="D39" s="884">
        <v>0.0</v>
      </c>
      <c r="E39" s="1347">
        <v>1.0</v>
      </c>
      <c r="F39" s="884">
        <v>1.0</v>
      </c>
      <c r="G39" s="1347">
        <v>1.0</v>
      </c>
      <c r="H39" s="625">
        <v>1.0</v>
      </c>
      <c r="I39" s="625">
        <v>1.0</v>
      </c>
      <c r="M39" s="255"/>
      <c r="N39" s="1488"/>
      <c r="O39" s="1470" t="s">
        <v>169</v>
      </c>
      <c r="P39" s="625" t="s">
        <v>2744</v>
      </c>
      <c r="Q39" s="625" t="s">
        <v>3044</v>
      </c>
      <c r="R39" s="625" t="s">
        <v>3061</v>
      </c>
      <c r="S39" s="884" t="s">
        <v>3062</v>
      </c>
      <c r="T39" s="703"/>
    </row>
    <row r="40">
      <c r="A40" s="1497" t="s">
        <v>812</v>
      </c>
      <c r="B40" s="1347">
        <v>1.0</v>
      </c>
      <c r="C40" s="625">
        <v>1.0</v>
      </c>
      <c r="D40" s="884">
        <v>1.0</v>
      </c>
      <c r="E40" s="1347">
        <v>1.0</v>
      </c>
      <c r="F40" s="884">
        <v>0.0</v>
      </c>
      <c r="G40" s="1347">
        <v>1.0</v>
      </c>
      <c r="H40" s="625">
        <v>0.0</v>
      </c>
      <c r="I40" s="625">
        <v>1.0</v>
      </c>
      <c r="M40" s="255"/>
      <c r="N40" s="1488"/>
      <c r="O40" s="1470" t="s">
        <v>223</v>
      </c>
      <c r="P40" s="625" t="s">
        <v>2744</v>
      </c>
      <c r="Q40" s="625" t="s">
        <v>1030</v>
      </c>
      <c r="R40" s="625" t="s">
        <v>3061</v>
      </c>
      <c r="S40" s="884" t="s">
        <v>3062</v>
      </c>
      <c r="T40" s="703"/>
    </row>
    <row r="41">
      <c r="A41" s="1497" t="s">
        <v>823</v>
      </c>
      <c r="B41" s="1347">
        <v>1.0</v>
      </c>
      <c r="C41" s="625">
        <v>1.0</v>
      </c>
      <c r="D41" s="884">
        <v>1.0</v>
      </c>
      <c r="E41" s="1347">
        <v>1.0</v>
      </c>
      <c r="F41" s="884">
        <v>1.0</v>
      </c>
      <c r="G41" s="1347">
        <v>1.0</v>
      </c>
      <c r="H41" s="625">
        <v>1.0</v>
      </c>
      <c r="I41" s="625">
        <v>1.0</v>
      </c>
      <c r="M41" s="255"/>
      <c r="N41" s="1488"/>
      <c r="O41" s="1347" t="s">
        <v>3064</v>
      </c>
      <c r="P41" s="625" t="s">
        <v>2744</v>
      </c>
      <c r="Q41" s="625" t="s">
        <v>3044</v>
      </c>
      <c r="R41" s="625" t="s">
        <v>3061</v>
      </c>
      <c r="S41" s="884" t="s">
        <v>3062</v>
      </c>
      <c r="T41" s="703"/>
    </row>
    <row r="42">
      <c r="A42" s="1497" t="s">
        <v>832</v>
      </c>
      <c r="B42" s="1347">
        <v>1.0</v>
      </c>
      <c r="C42" s="625">
        <v>1.0</v>
      </c>
      <c r="D42" s="884">
        <v>1.0</v>
      </c>
      <c r="E42" s="1347">
        <v>1.0</v>
      </c>
      <c r="F42" s="884">
        <v>1.0</v>
      </c>
      <c r="G42" s="1347">
        <v>1.0</v>
      </c>
      <c r="H42" s="625">
        <v>1.0</v>
      </c>
      <c r="I42" s="625">
        <v>1.0</v>
      </c>
      <c r="M42" s="255"/>
      <c r="N42" s="1488"/>
      <c r="O42" s="1347" t="s">
        <v>3055</v>
      </c>
      <c r="P42" s="625" t="s">
        <v>2744</v>
      </c>
      <c r="Q42" s="625" t="s">
        <v>3044</v>
      </c>
      <c r="R42" s="625" t="s">
        <v>3061</v>
      </c>
      <c r="S42" s="884" t="s">
        <v>3062</v>
      </c>
      <c r="T42" s="703"/>
    </row>
    <row r="43">
      <c r="A43" s="1497" t="s">
        <v>839</v>
      </c>
      <c r="B43" s="1347">
        <v>1.0</v>
      </c>
      <c r="C43" s="625">
        <v>1.0</v>
      </c>
      <c r="D43" s="884">
        <v>0.0</v>
      </c>
      <c r="E43" s="1347">
        <v>1.0</v>
      </c>
      <c r="F43" s="884">
        <v>0.0</v>
      </c>
      <c r="G43" s="1347">
        <v>1.0</v>
      </c>
      <c r="H43" s="625">
        <v>1.0</v>
      </c>
      <c r="I43" s="625">
        <v>1.0</v>
      </c>
      <c r="M43" s="255"/>
      <c r="N43" s="1488"/>
      <c r="O43" s="1347" t="s">
        <v>3065</v>
      </c>
      <c r="P43" s="625" t="s">
        <v>2744</v>
      </c>
      <c r="Q43" s="625" t="s">
        <v>1030</v>
      </c>
      <c r="R43" s="625" t="s">
        <v>3061</v>
      </c>
      <c r="S43" s="884" t="s">
        <v>3062</v>
      </c>
      <c r="T43" s="703"/>
    </row>
    <row r="44">
      <c r="A44" s="1497" t="s">
        <v>851</v>
      </c>
      <c r="B44" s="1347">
        <v>1.0</v>
      </c>
      <c r="C44" s="625">
        <v>1.0</v>
      </c>
      <c r="D44" s="884">
        <v>0.0</v>
      </c>
      <c r="E44" s="1347">
        <v>1.0</v>
      </c>
      <c r="F44" s="884">
        <v>0.0</v>
      </c>
      <c r="G44" s="1347">
        <v>1.0</v>
      </c>
      <c r="H44" s="625">
        <v>1.0</v>
      </c>
      <c r="I44" s="625">
        <v>1.0</v>
      </c>
      <c r="M44" s="255"/>
      <c r="N44" s="1488"/>
      <c r="O44" s="1347" t="s">
        <v>3056</v>
      </c>
      <c r="P44" s="625" t="s">
        <v>2744</v>
      </c>
      <c r="Q44" s="625" t="s">
        <v>1030</v>
      </c>
      <c r="R44" s="625" t="s">
        <v>3061</v>
      </c>
      <c r="S44" s="884" t="s">
        <v>3062</v>
      </c>
      <c r="T44" s="703"/>
    </row>
    <row r="45">
      <c r="A45" s="641" t="s">
        <v>861</v>
      </c>
      <c r="B45" s="1347">
        <v>1.0</v>
      </c>
      <c r="C45" s="625">
        <v>0.0</v>
      </c>
      <c r="D45" s="884">
        <v>1.0</v>
      </c>
      <c r="E45" s="1347">
        <v>1.0</v>
      </c>
      <c r="F45" s="884">
        <v>1.0</v>
      </c>
      <c r="G45" s="1347">
        <v>1.0</v>
      </c>
      <c r="H45" s="625">
        <v>0.0</v>
      </c>
      <c r="I45" s="625">
        <v>1.0</v>
      </c>
      <c r="M45" s="255"/>
      <c r="N45" s="1488"/>
      <c r="O45" s="1347" t="s">
        <v>3057</v>
      </c>
      <c r="P45" s="625" t="s">
        <v>2744</v>
      </c>
      <c r="Q45" s="625" t="s">
        <v>1030</v>
      </c>
      <c r="R45" s="625" t="s">
        <v>3061</v>
      </c>
      <c r="S45" s="884" t="s">
        <v>3062</v>
      </c>
      <c r="T45" s="703"/>
    </row>
    <row r="46">
      <c r="B46">
        <f t="shared" ref="B46:I46" si="2">sum(B29:B45)</f>
        <v>15</v>
      </c>
      <c r="C46">
        <f t="shared" si="2"/>
        <v>12</v>
      </c>
      <c r="D46" s="255">
        <f t="shared" si="2"/>
        <v>9</v>
      </c>
      <c r="E46" s="703">
        <f t="shared" si="2"/>
        <v>15</v>
      </c>
      <c r="F46">
        <f t="shared" si="2"/>
        <v>10</v>
      </c>
      <c r="G46">
        <f t="shared" si="2"/>
        <v>16</v>
      </c>
      <c r="H46">
        <f t="shared" si="2"/>
        <v>12</v>
      </c>
      <c r="I46" s="1450">
        <f t="shared" si="2"/>
        <v>16</v>
      </c>
      <c r="M46" s="255"/>
      <c r="N46" s="1488"/>
      <c r="O46" s="1347" t="s">
        <v>3059</v>
      </c>
      <c r="P46" s="625" t="s">
        <v>2744</v>
      </c>
      <c r="Q46" s="625" t="s">
        <v>1030</v>
      </c>
      <c r="R46" s="625" t="s">
        <v>3061</v>
      </c>
      <c r="S46" s="884" t="s">
        <v>3062</v>
      </c>
      <c r="T46" s="703"/>
    </row>
    <row r="47">
      <c r="D47" s="255">
        <f>sum(B46,C46,D46)</f>
        <v>36</v>
      </c>
      <c r="E47" s="703"/>
      <c r="F47">
        <f>sum(E46,F46)</f>
        <v>25</v>
      </c>
      <c r="H47">
        <f>sum(G46:H46)</f>
        <v>28</v>
      </c>
      <c r="M47" s="255"/>
      <c r="N47" s="1488"/>
      <c r="O47" s="1347" t="s">
        <v>3049</v>
      </c>
      <c r="P47" s="625" t="s">
        <v>2744</v>
      </c>
      <c r="Q47" s="625" t="s">
        <v>3048</v>
      </c>
      <c r="R47" s="625" t="s">
        <v>3061</v>
      </c>
      <c r="S47" s="884" t="s">
        <v>3062</v>
      </c>
      <c r="T47" s="703"/>
    </row>
    <row r="48">
      <c r="A48" s="1257"/>
      <c r="B48" s="1257"/>
      <c r="C48" s="1257"/>
      <c r="D48" s="1257"/>
      <c r="E48" s="1257"/>
      <c r="F48" s="1257"/>
      <c r="G48" s="1257"/>
      <c r="H48" s="1257"/>
      <c r="M48" s="255"/>
      <c r="N48" s="1488"/>
      <c r="O48" s="1347" t="s">
        <v>3066</v>
      </c>
      <c r="P48" s="625" t="s">
        <v>2744</v>
      </c>
      <c r="Q48" s="625" t="s">
        <v>1030</v>
      </c>
      <c r="R48" s="625" t="s">
        <v>3061</v>
      </c>
      <c r="S48" s="884" t="s">
        <v>3062</v>
      </c>
      <c r="T48" s="703"/>
    </row>
    <row r="49">
      <c r="A49" s="1507" t="s">
        <v>873</v>
      </c>
      <c r="B49" s="1508">
        <v>1.0</v>
      </c>
      <c r="C49" s="721">
        <v>1.0</v>
      </c>
      <c r="D49" s="1499">
        <v>1.0</v>
      </c>
      <c r="E49" s="1508">
        <v>1.0</v>
      </c>
      <c r="F49" s="1499">
        <v>1.0</v>
      </c>
      <c r="G49" s="1508">
        <v>1.0</v>
      </c>
      <c r="H49" s="721">
        <v>0.0</v>
      </c>
      <c r="I49" s="625">
        <v>1.0</v>
      </c>
      <c r="M49" s="255"/>
      <c r="N49" s="1472"/>
      <c r="O49" s="1231"/>
      <c r="P49" s="1231"/>
      <c r="Q49" s="1231"/>
      <c r="R49" s="1231"/>
      <c r="S49" s="1231"/>
    </row>
    <row r="50">
      <c r="A50" s="1497" t="s">
        <v>884</v>
      </c>
      <c r="B50" s="1347">
        <v>1.0</v>
      </c>
      <c r="C50" s="625">
        <v>1.0</v>
      </c>
      <c r="D50" s="884">
        <v>0.0</v>
      </c>
      <c r="E50" s="1347">
        <v>1.0</v>
      </c>
      <c r="F50" s="884">
        <v>0.0</v>
      </c>
      <c r="G50" s="1347">
        <v>1.0</v>
      </c>
      <c r="H50" s="625">
        <v>1.0</v>
      </c>
      <c r="I50" s="625">
        <v>1.0</v>
      </c>
      <c r="M50" s="255"/>
      <c r="N50" s="1472"/>
    </row>
    <row r="51">
      <c r="A51" s="1394" t="s">
        <v>897</v>
      </c>
      <c r="B51" s="1347">
        <v>0.0</v>
      </c>
      <c r="C51" s="625">
        <v>1.0</v>
      </c>
      <c r="D51" s="884">
        <v>1.0</v>
      </c>
      <c r="E51" s="1347">
        <v>1.0</v>
      </c>
      <c r="F51" s="884">
        <v>1.0</v>
      </c>
      <c r="G51" s="703"/>
      <c r="I51" s="625">
        <v>0.0</v>
      </c>
      <c r="M51" s="255"/>
      <c r="N51" s="1472"/>
      <c r="O51" s="625"/>
      <c r="P51" s="625"/>
      <c r="Q51" s="625"/>
      <c r="R51" s="625"/>
      <c r="S51" s="625"/>
    </row>
    <row r="52">
      <c r="A52" s="1497" t="s">
        <v>909</v>
      </c>
      <c r="B52" s="1347">
        <v>1.0</v>
      </c>
      <c r="C52" s="625">
        <v>1.0</v>
      </c>
      <c r="D52" s="884">
        <v>1.0</v>
      </c>
      <c r="E52" s="1347">
        <v>1.0</v>
      </c>
      <c r="F52" s="206">
        <v>0.0</v>
      </c>
      <c r="G52" s="1347">
        <v>1.0</v>
      </c>
      <c r="H52" s="625">
        <v>0.0</v>
      </c>
      <c r="I52" s="625">
        <v>1.0</v>
      </c>
      <c r="M52" s="255"/>
      <c r="N52" s="1472"/>
    </row>
    <row r="53">
      <c r="A53" s="1497" t="s">
        <v>926</v>
      </c>
      <c r="B53" s="1347">
        <v>1.0</v>
      </c>
      <c r="C53" s="625">
        <v>1.0</v>
      </c>
      <c r="D53" s="884">
        <v>1.0</v>
      </c>
      <c r="E53" s="1347">
        <v>1.0</v>
      </c>
      <c r="F53" s="884">
        <v>1.0</v>
      </c>
      <c r="G53" s="1347">
        <v>1.0</v>
      </c>
      <c r="H53" s="625">
        <v>1.0</v>
      </c>
      <c r="I53" s="625">
        <v>1.0</v>
      </c>
      <c r="M53" s="255"/>
      <c r="N53" s="1472"/>
    </row>
    <row r="54">
      <c r="A54" s="1497" t="s">
        <v>936</v>
      </c>
      <c r="B54" s="1347">
        <v>1.0</v>
      </c>
      <c r="C54" s="625">
        <v>1.0</v>
      </c>
      <c r="D54" s="884">
        <v>1.0</v>
      </c>
      <c r="E54" s="1347">
        <v>1.0</v>
      </c>
      <c r="F54" s="884">
        <v>1.0</v>
      </c>
      <c r="G54" s="1347">
        <v>1.0</v>
      </c>
      <c r="H54" s="625">
        <v>1.0</v>
      </c>
      <c r="I54" s="625">
        <v>1.0</v>
      </c>
      <c r="M54" s="255"/>
      <c r="N54" s="1472"/>
      <c r="O54" s="1450"/>
    </row>
    <row r="55">
      <c r="A55" s="1509" t="s">
        <v>945</v>
      </c>
      <c r="B55" s="1347">
        <v>1.0</v>
      </c>
      <c r="C55" s="625">
        <v>1.0</v>
      </c>
      <c r="D55" s="884">
        <v>1.0</v>
      </c>
      <c r="E55" s="1347">
        <v>1.0</v>
      </c>
      <c r="F55" s="884">
        <v>1.0</v>
      </c>
      <c r="G55" s="1347">
        <v>1.0</v>
      </c>
      <c r="H55" s="625">
        <v>1.0</v>
      </c>
      <c r="I55" s="625">
        <v>1.0</v>
      </c>
      <c r="M55" s="255"/>
      <c r="N55" s="1472"/>
      <c r="Q55" s="625" t="s">
        <v>3067</v>
      </c>
      <c r="R55" s="1249" t="s">
        <v>3068</v>
      </c>
      <c r="S55" s="1510"/>
    </row>
    <row r="56">
      <c r="A56" s="688" t="s">
        <v>954</v>
      </c>
      <c r="B56" s="247"/>
      <c r="C56" s="234"/>
      <c r="D56" s="250"/>
      <c r="E56" s="247"/>
      <c r="F56" s="250"/>
      <c r="G56" s="247"/>
      <c r="H56" s="234"/>
      <c r="I56" s="625">
        <v>0.0</v>
      </c>
      <c r="M56" s="255"/>
      <c r="N56" s="1472"/>
      <c r="O56" s="1450"/>
      <c r="R56" s="1249" t="s">
        <v>3069</v>
      </c>
      <c r="S56" s="1249" t="s">
        <v>3053</v>
      </c>
    </row>
    <row r="57">
      <c r="A57" s="1511" t="s">
        <v>962</v>
      </c>
      <c r="B57" s="1347">
        <v>1.0</v>
      </c>
      <c r="C57" s="625">
        <v>0.0</v>
      </c>
      <c r="D57" s="884">
        <v>0.0</v>
      </c>
      <c r="E57" s="1347">
        <v>0.0</v>
      </c>
      <c r="F57" s="884">
        <v>0.0</v>
      </c>
      <c r="G57" s="1347">
        <v>1.0</v>
      </c>
      <c r="H57" s="625">
        <v>1.0</v>
      </c>
      <c r="I57" s="625">
        <v>1.0</v>
      </c>
      <c r="M57" s="255"/>
      <c r="N57" s="1472"/>
      <c r="O57" s="1450"/>
      <c r="R57" s="1249" t="s">
        <v>3070</v>
      </c>
      <c r="S57" s="1249" t="s">
        <v>3071</v>
      </c>
    </row>
    <row r="58">
      <c r="A58" s="1511" t="s">
        <v>971</v>
      </c>
      <c r="B58" s="1347">
        <v>1.0</v>
      </c>
      <c r="C58" s="625">
        <v>1.0</v>
      </c>
      <c r="D58" s="884">
        <v>1.0</v>
      </c>
      <c r="E58" s="1347">
        <v>1.0</v>
      </c>
      <c r="F58" s="884">
        <v>1.0</v>
      </c>
      <c r="G58" s="1347">
        <v>1.0</v>
      </c>
      <c r="H58" s="625">
        <v>1.0</v>
      </c>
      <c r="I58" s="625">
        <v>1.0</v>
      </c>
      <c r="M58" s="255"/>
      <c r="N58" s="1472"/>
      <c r="O58" s="1450"/>
      <c r="R58" s="1249" t="s">
        <v>3072</v>
      </c>
      <c r="S58" s="1249" t="s">
        <v>3073</v>
      </c>
    </row>
    <row r="59">
      <c r="A59" s="1511" t="s">
        <v>980</v>
      </c>
      <c r="B59" s="1347">
        <v>1.0</v>
      </c>
      <c r="C59" s="625">
        <v>1.0</v>
      </c>
      <c r="D59" s="884">
        <v>1.0</v>
      </c>
      <c r="E59" s="1347">
        <v>1.0</v>
      </c>
      <c r="F59" s="884">
        <v>1.0</v>
      </c>
      <c r="G59" s="1347">
        <v>1.0</v>
      </c>
      <c r="H59" s="625">
        <v>1.0</v>
      </c>
      <c r="I59" s="625">
        <v>1.0</v>
      </c>
      <c r="M59" s="255"/>
      <c r="N59" s="1472"/>
      <c r="O59" s="1450"/>
    </row>
    <row r="60">
      <c r="A60" s="1511" t="s">
        <v>989</v>
      </c>
      <c r="B60" s="1347">
        <v>1.0</v>
      </c>
      <c r="C60" s="625">
        <v>1.0</v>
      </c>
      <c r="D60" s="884">
        <v>1.0</v>
      </c>
      <c r="E60" s="1347">
        <v>1.0</v>
      </c>
      <c r="F60" s="884">
        <v>1.0</v>
      </c>
      <c r="G60" s="1347">
        <v>1.0</v>
      </c>
      <c r="H60" s="625">
        <v>1.0</v>
      </c>
      <c r="I60" s="625">
        <v>1.0</v>
      </c>
      <c r="M60" s="255"/>
      <c r="N60" s="1472"/>
      <c r="O60" s="1450"/>
    </row>
    <row r="61">
      <c r="A61" s="1511" t="s">
        <v>998</v>
      </c>
      <c r="B61" s="1347">
        <v>1.0</v>
      </c>
      <c r="C61" s="625">
        <v>1.0</v>
      </c>
      <c r="D61" s="884">
        <v>1.0</v>
      </c>
      <c r="E61" s="1347">
        <v>1.0</v>
      </c>
      <c r="F61" s="884">
        <v>1.0</v>
      </c>
      <c r="G61" s="1347">
        <v>1.0</v>
      </c>
      <c r="H61" s="625">
        <v>1.0</v>
      </c>
      <c r="I61" s="625">
        <v>1.0</v>
      </c>
      <c r="M61" s="255"/>
      <c r="N61" s="1472"/>
      <c r="O61" s="1450"/>
    </row>
    <row r="62">
      <c r="A62" s="255"/>
      <c r="B62" s="254">
        <f t="shared" ref="B62:I62" si="3">sum(B49:B61)</f>
        <v>11</v>
      </c>
      <c r="C62" s="254">
        <f t="shared" si="3"/>
        <v>11</v>
      </c>
      <c r="D62" s="254">
        <f t="shared" si="3"/>
        <v>10</v>
      </c>
      <c r="E62" s="254">
        <f t="shared" si="3"/>
        <v>11</v>
      </c>
      <c r="F62" s="703">
        <f t="shared" si="3"/>
        <v>9</v>
      </c>
      <c r="G62">
        <f t="shared" si="3"/>
        <v>11</v>
      </c>
      <c r="H62">
        <f t="shared" si="3"/>
        <v>9</v>
      </c>
      <c r="I62" s="1450">
        <f t="shared" si="3"/>
        <v>11</v>
      </c>
      <c r="M62" s="255"/>
      <c r="N62" s="1472"/>
      <c r="O62" s="1450"/>
    </row>
    <row r="63">
      <c r="A63" s="255"/>
      <c r="B63" s="703"/>
      <c r="D63" s="255">
        <f>sum(B62:D62)</f>
        <v>32</v>
      </c>
      <c r="E63" s="703"/>
      <c r="F63">
        <f>sum(E62:F62)</f>
        <v>20</v>
      </c>
      <c r="H63">
        <f>sum(G62:H62)</f>
        <v>20</v>
      </c>
      <c r="M63" s="255"/>
      <c r="N63" s="1472"/>
      <c r="O63" s="1450"/>
    </row>
    <row r="64">
      <c r="M64" s="255"/>
      <c r="N64" s="1472"/>
      <c r="O64" s="1450"/>
    </row>
    <row r="65">
      <c r="A65" s="701"/>
      <c r="B65" s="625"/>
      <c r="C65" s="625"/>
      <c r="D65" s="625"/>
      <c r="E65" s="625"/>
      <c r="F65" s="625"/>
      <c r="I65" s="625"/>
      <c r="M65" s="255"/>
      <c r="N65" s="1472"/>
      <c r="O65" s="625" t="s">
        <v>3074</v>
      </c>
    </row>
    <row r="66">
      <c r="M66" s="255"/>
      <c r="N66" s="1472"/>
      <c r="O66" s="1224" t="s">
        <v>2737</v>
      </c>
      <c r="P66" s="1224" t="s">
        <v>2744</v>
      </c>
    </row>
    <row r="67">
      <c r="M67" s="255"/>
      <c r="N67" s="1512" t="s">
        <v>56</v>
      </c>
      <c r="O67" s="1513" t="s">
        <v>3075</v>
      </c>
      <c r="P67" s="1513" t="s">
        <v>3076</v>
      </c>
      <c r="Q67" s="625" t="s">
        <v>56</v>
      </c>
    </row>
    <row r="68">
      <c r="A68" s="1257"/>
      <c r="B68" s="1257"/>
      <c r="C68" s="1257"/>
      <c r="D68" s="1257"/>
      <c r="E68" s="1257"/>
      <c r="F68" s="1257"/>
      <c r="G68" s="1257"/>
      <c r="H68" s="1257"/>
      <c r="M68" s="255"/>
      <c r="N68" s="1512" t="s">
        <v>56</v>
      </c>
      <c r="O68" s="1514" t="s">
        <v>3077</v>
      </c>
      <c r="P68" s="1515" t="s">
        <v>3078</v>
      </c>
      <c r="Q68" s="625" t="s">
        <v>56</v>
      </c>
    </row>
    <row r="69">
      <c r="A69" s="1516" t="s">
        <v>50</v>
      </c>
      <c r="B69" s="1517"/>
      <c r="C69" s="1293"/>
      <c r="D69" s="1518"/>
      <c r="E69" s="1517"/>
      <c r="F69" s="1518"/>
      <c r="G69" s="1519"/>
      <c r="H69" s="1231"/>
      <c r="I69" s="625">
        <v>0.0</v>
      </c>
      <c r="M69" s="255"/>
      <c r="N69" s="1512" t="s">
        <v>56</v>
      </c>
      <c r="O69" s="1515" t="s">
        <v>3078</v>
      </c>
      <c r="P69" s="1515" t="s">
        <v>3079</v>
      </c>
      <c r="Q69" s="625" t="s">
        <v>56</v>
      </c>
    </row>
    <row r="70">
      <c r="A70" s="686" t="s">
        <v>54</v>
      </c>
      <c r="B70" s="1347">
        <v>1.0</v>
      </c>
      <c r="C70" s="625">
        <v>1.0</v>
      </c>
      <c r="D70" s="884">
        <v>1.0</v>
      </c>
      <c r="E70" s="1347">
        <v>1.0</v>
      </c>
      <c r="F70" s="884">
        <v>1.0</v>
      </c>
      <c r="G70" s="703"/>
      <c r="I70" s="625">
        <v>1.0</v>
      </c>
      <c r="M70" s="255"/>
      <c r="N70" s="1512" t="s">
        <v>56</v>
      </c>
      <c r="O70" s="1515" t="s">
        <v>3080</v>
      </c>
      <c r="P70" s="1515" t="s">
        <v>3081</v>
      </c>
      <c r="Q70" s="625" t="s">
        <v>56</v>
      </c>
    </row>
    <row r="71">
      <c r="A71" s="686" t="s">
        <v>76</v>
      </c>
      <c r="B71" s="1347">
        <v>1.0</v>
      </c>
      <c r="C71" s="625">
        <v>1.0</v>
      </c>
      <c r="D71" s="884">
        <v>0.0</v>
      </c>
      <c r="E71" s="1347">
        <v>1.0</v>
      </c>
      <c r="F71" s="884">
        <v>1.0</v>
      </c>
      <c r="G71" s="703"/>
      <c r="I71" s="625">
        <v>1.0</v>
      </c>
      <c r="M71" s="255"/>
      <c r="N71" s="1512" t="s">
        <v>56</v>
      </c>
      <c r="O71" s="1515" t="s">
        <v>3079</v>
      </c>
      <c r="P71" s="1515" t="s">
        <v>3082</v>
      </c>
      <c r="Q71" s="625" t="s">
        <v>56</v>
      </c>
    </row>
    <row r="72">
      <c r="A72" s="686" t="s">
        <v>90</v>
      </c>
      <c r="B72" s="1347">
        <v>1.0</v>
      </c>
      <c r="C72" s="625">
        <v>1.0</v>
      </c>
      <c r="D72" s="884">
        <v>1.0</v>
      </c>
      <c r="E72" s="1347">
        <v>1.0</v>
      </c>
      <c r="F72" s="884">
        <v>1.0</v>
      </c>
      <c r="G72" s="703"/>
      <c r="I72" s="625">
        <v>1.0</v>
      </c>
      <c r="M72" s="255"/>
      <c r="N72" s="1512" t="s">
        <v>56</v>
      </c>
      <c r="O72" s="1515" t="s">
        <v>3081</v>
      </c>
      <c r="P72" s="1515" t="s">
        <v>3083</v>
      </c>
      <c r="Q72" s="625" t="s">
        <v>56</v>
      </c>
    </row>
    <row r="73">
      <c r="A73" s="686" t="s">
        <v>98</v>
      </c>
      <c r="B73" s="1347">
        <v>1.0</v>
      </c>
      <c r="C73" s="625">
        <v>1.0</v>
      </c>
      <c r="D73" s="884">
        <v>1.0</v>
      </c>
      <c r="E73" s="1347">
        <v>1.0</v>
      </c>
      <c r="F73" s="884">
        <v>1.0</v>
      </c>
      <c r="G73" s="703"/>
      <c r="I73" s="625">
        <v>1.0</v>
      </c>
      <c r="M73" s="255"/>
      <c r="N73" s="1512" t="s">
        <v>56</v>
      </c>
      <c r="O73" s="1515" t="s">
        <v>3082</v>
      </c>
      <c r="P73" s="1515" t="s">
        <v>3084</v>
      </c>
      <c r="Q73" s="625" t="s">
        <v>56</v>
      </c>
      <c r="R73" s="1520"/>
    </row>
    <row r="74">
      <c r="A74" s="686" t="s">
        <v>107</v>
      </c>
      <c r="B74" s="1347">
        <v>1.0</v>
      </c>
      <c r="C74" s="625">
        <v>1.0</v>
      </c>
      <c r="D74" s="884">
        <v>0.0</v>
      </c>
      <c r="E74" s="1347">
        <v>1.0</v>
      </c>
      <c r="F74" s="884">
        <v>1.0</v>
      </c>
      <c r="G74" s="703"/>
      <c r="I74" s="625">
        <v>1.0</v>
      </c>
      <c r="M74" s="255"/>
      <c r="N74" s="1512" t="s">
        <v>56</v>
      </c>
      <c r="O74" s="1515" t="s">
        <v>3083</v>
      </c>
      <c r="P74" s="1515" t="s">
        <v>3080</v>
      </c>
      <c r="Q74" s="625" t="s">
        <v>56</v>
      </c>
      <c r="R74" s="1521"/>
      <c r="S74" s="1157"/>
      <c r="T74" s="1157"/>
    </row>
    <row r="75">
      <c r="A75" s="1522" t="s">
        <v>120</v>
      </c>
      <c r="B75" s="1347">
        <v>1.0</v>
      </c>
      <c r="C75" s="625">
        <v>1.0</v>
      </c>
      <c r="D75" s="884">
        <v>0.0</v>
      </c>
      <c r="E75" s="1347">
        <v>1.0</v>
      </c>
      <c r="F75" s="884">
        <v>1.0</v>
      </c>
      <c r="G75" s="703"/>
      <c r="I75" s="625">
        <v>1.0</v>
      </c>
      <c r="M75" s="255"/>
      <c r="N75" s="1512" t="s">
        <v>56</v>
      </c>
      <c r="O75" s="1515" t="s">
        <v>3084</v>
      </c>
      <c r="R75" s="1520"/>
    </row>
    <row r="76">
      <c r="A76" s="686" t="s">
        <v>132</v>
      </c>
      <c r="B76" s="1347">
        <v>1.0</v>
      </c>
      <c r="C76" s="625">
        <v>0.0</v>
      </c>
      <c r="D76" s="884">
        <v>1.0</v>
      </c>
      <c r="E76" s="1347">
        <v>1.0</v>
      </c>
      <c r="F76" s="884">
        <v>1.0</v>
      </c>
      <c r="G76" s="703"/>
      <c r="I76" s="625">
        <v>1.0</v>
      </c>
      <c r="M76" s="255"/>
      <c r="N76" s="703"/>
      <c r="O76" s="625">
        <v>9.0</v>
      </c>
      <c r="P76" s="625">
        <v>8.0</v>
      </c>
      <c r="R76" s="1520"/>
    </row>
    <row r="77">
      <c r="A77" s="686" t="s">
        <v>146</v>
      </c>
      <c r="B77" s="1347">
        <v>1.0</v>
      </c>
      <c r="C77" s="625">
        <v>1.0</v>
      </c>
      <c r="D77" s="884">
        <v>0.0</v>
      </c>
      <c r="E77" s="1347">
        <v>0.0</v>
      </c>
      <c r="F77" s="884">
        <v>0.0</v>
      </c>
      <c r="G77" s="703"/>
      <c r="I77" s="625">
        <v>1.0</v>
      </c>
      <c r="M77" s="255"/>
      <c r="N77" s="1472"/>
      <c r="R77" s="1521"/>
      <c r="S77" s="1157"/>
      <c r="T77" s="1157"/>
    </row>
    <row r="78">
      <c r="A78" s="1522" t="s">
        <v>157</v>
      </c>
      <c r="B78" s="1347">
        <v>1.0</v>
      </c>
      <c r="C78" s="625">
        <v>0.0</v>
      </c>
      <c r="D78" s="884">
        <v>1.0</v>
      </c>
      <c r="E78" s="1347">
        <v>1.0</v>
      </c>
      <c r="F78" s="884">
        <v>1.0</v>
      </c>
      <c r="G78" s="703"/>
      <c r="I78" s="625">
        <v>1.0</v>
      </c>
      <c r="M78" s="255"/>
      <c r="N78" s="1472"/>
      <c r="R78" s="1520"/>
    </row>
    <row r="79">
      <c r="A79" s="686" t="s">
        <v>169</v>
      </c>
      <c r="B79" s="1347">
        <v>1.0</v>
      </c>
      <c r="C79" s="625">
        <v>1.0</v>
      </c>
      <c r="D79" s="884">
        <v>1.0</v>
      </c>
      <c r="E79" s="1347">
        <v>1.0</v>
      </c>
      <c r="F79" s="884">
        <v>1.0</v>
      </c>
      <c r="G79" s="703"/>
      <c r="I79" s="625">
        <v>1.0</v>
      </c>
      <c r="M79" s="255"/>
      <c r="N79" s="1472"/>
      <c r="R79" s="1520"/>
    </row>
    <row r="80">
      <c r="A80" s="1523" t="s">
        <v>185</v>
      </c>
      <c r="B80" s="247"/>
      <c r="C80" s="234"/>
      <c r="D80" s="250"/>
      <c r="E80" s="247"/>
      <c r="F80" s="250"/>
      <c r="G80" s="703"/>
      <c r="I80" s="625">
        <v>0.0</v>
      </c>
      <c r="M80" s="255"/>
      <c r="N80" s="1472"/>
      <c r="R80" s="1520"/>
    </row>
    <row r="81">
      <c r="A81" s="1417" t="s">
        <v>194</v>
      </c>
      <c r="B81" s="1347">
        <v>1.0</v>
      </c>
      <c r="C81" s="625">
        <v>1.0</v>
      </c>
      <c r="D81" s="884">
        <v>1.0</v>
      </c>
      <c r="E81" s="1347">
        <v>1.0</v>
      </c>
      <c r="F81" s="884">
        <v>1.0</v>
      </c>
      <c r="G81" s="703"/>
      <c r="I81" s="625">
        <v>1.0</v>
      </c>
      <c r="M81" s="255"/>
      <c r="N81" s="1472"/>
      <c r="R81" s="1520"/>
    </row>
    <row r="82">
      <c r="A82" s="686" t="s">
        <v>201</v>
      </c>
      <c r="B82" s="1347">
        <v>1.0</v>
      </c>
      <c r="C82" s="625">
        <v>1.0</v>
      </c>
      <c r="D82" s="884">
        <v>0.0</v>
      </c>
      <c r="E82" s="1347">
        <v>1.0</v>
      </c>
      <c r="F82" s="884">
        <v>1.0</v>
      </c>
      <c r="G82" s="703"/>
      <c r="I82" s="625">
        <v>1.0</v>
      </c>
      <c r="M82" s="255"/>
      <c r="N82" s="1472"/>
      <c r="O82" s="1450"/>
      <c r="R82" s="1520"/>
      <c r="T82" s="1157"/>
    </row>
    <row r="83">
      <c r="A83" s="1524" t="s">
        <v>211</v>
      </c>
      <c r="B83" s="1347">
        <v>1.0</v>
      </c>
      <c r="C83" s="625">
        <v>1.0</v>
      </c>
      <c r="D83" s="884">
        <v>0.0</v>
      </c>
      <c r="E83" s="1347">
        <v>1.0</v>
      </c>
      <c r="F83" s="884">
        <v>1.0</v>
      </c>
      <c r="G83" s="703"/>
      <c r="I83" s="625">
        <v>1.0</v>
      </c>
      <c r="M83" s="255"/>
      <c r="N83" s="1472"/>
      <c r="O83" s="625" t="s">
        <v>3085</v>
      </c>
      <c r="R83" s="1520"/>
    </row>
    <row r="84">
      <c r="A84" s="1419" t="s">
        <v>223</v>
      </c>
      <c r="B84" s="1347">
        <v>1.0</v>
      </c>
      <c r="C84" s="625">
        <v>1.0</v>
      </c>
      <c r="D84" s="884">
        <v>1.0</v>
      </c>
      <c r="E84" s="1347">
        <v>1.0</v>
      </c>
      <c r="F84" s="884">
        <v>1.0</v>
      </c>
      <c r="G84" s="703"/>
      <c r="I84" s="625">
        <v>1.0</v>
      </c>
      <c r="M84" s="255"/>
      <c r="N84" s="1472"/>
      <c r="O84" s="1224" t="s">
        <v>2737</v>
      </c>
      <c r="P84" s="1224" t="s">
        <v>2744</v>
      </c>
      <c r="R84" s="1520"/>
    </row>
    <row r="85">
      <c r="A85" s="1417" t="s">
        <v>234</v>
      </c>
      <c r="B85" s="1347">
        <v>1.0</v>
      </c>
      <c r="C85" s="625">
        <v>1.0</v>
      </c>
      <c r="D85" s="884">
        <v>1.0</v>
      </c>
      <c r="E85" s="1347">
        <v>1.0</v>
      </c>
      <c r="F85" s="884">
        <v>1.0</v>
      </c>
      <c r="G85" s="703"/>
      <c r="I85" s="625">
        <v>1.0</v>
      </c>
      <c r="M85" s="255"/>
      <c r="N85" s="1512" t="s">
        <v>56</v>
      </c>
      <c r="O85" s="1525" t="s">
        <v>3075</v>
      </c>
      <c r="P85" s="1525" t="s">
        <v>3078</v>
      </c>
      <c r="Q85" s="625" t="s">
        <v>56</v>
      </c>
      <c r="R85" s="1520"/>
      <c r="T85" s="1157"/>
    </row>
    <row r="86">
      <c r="A86" s="1417" t="s">
        <v>241</v>
      </c>
      <c r="B86" s="1347">
        <v>1.0</v>
      </c>
      <c r="C86" s="625">
        <v>1.0</v>
      </c>
      <c r="D86" s="884">
        <v>1.0</v>
      </c>
      <c r="E86" s="1347">
        <v>1.0</v>
      </c>
      <c r="F86" s="884">
        <v>1.0</v>
      </c>
      <c r="G86" s="703"/>
      <c r="I86" s="625">
        <v>1.0</v>
      </c>
      <c r="M86" s="255"/>
      <c r="N86" s="1512" t="s">
        <v>56</v>
      </c>
      <c r="O86" s="1515" t="s">
        <v>3077</v>
      </c>
      <c r="P86" s="1515" t="s">
        <v>3086</v>
      </c>
      <c r="Q86" s="625" t="s">
        <v>56</v>
      </c>
      <c r="R86" s="1520"/>
    </row>
    <row r="87">
      <c r="A87" s="1417" t="s">
        <v>247</v>
      </c>
      <c r="B87" s="247"/>
      <c r="C87" s="234"/>
      <c r="D87" s="250"/>
      <c r="E87" s="247"/>
      <c r="F87" s="250"/>
      <c r="G87" s="703"/>
      <c r="I87" s="625">
        <v>0.0</v>
      </c>
      <c r="M87" s="255"/>
      <c r="N87" s="1512" t="s">
        <v>56</v>
      </c>
      <c r="O87" s="1515" t="s">
        <v>3078</v>
      </c>
      <c r="P87" s="1515" t="s">
        <v>3082</v>
      </c>
      <c r="Q87" s="625" t="s">
        <v>56</v>
      </c>
      <c r="R87" s="1521"/>
      <c r="S87" s="1157"/>
    </row>
    <row r="88">
      <c r="A88" s="1417" t="s">
        <v>259</v>
      </c>
      <c r="B88" s="1347">
        <v>1.0</v>
      </c>
      <c r="C88" s="625">
        <v>1.0</v>
      </c>
      <c r="D88" s="884">
        <v>1.0</v>
      </c>
      <c r="E88" s="1347">
        <v>1.0</v>
      </c>
      <c r="F88" s="884">
        <v>1.0</v>
      </c>
      <c r="G88" s="703"/>
      <c r="I88" s="625">
        <v>1.0</v>
      </c>
      <c r="M88" s="255"/>
      <c r="N88" s="1512" t="s">
        <v>56</v>
      </c>
      <c r="O88" s="1515" t="s">
        <v>3086</v>
      </c>
      <c r="P88" s="1526" t="s">
        <v>3083</v>
      </c>
      <c r="Q88" s="625" t="s">
        <v>56</v>
      </c>
      <c r="R88" s="1520"/>
    </row>
    <row r="89">
      <c r="A89" s="1417" t="s">
        <v>269</v>
      </c>
      <c r="B89" s="1347">
        <v>0.0</v>
      </c>
      <c r="C89" s="625">
        <v>1.0</v>
      </c>
      <c r="D89" s="884">
        <v>1.0</v>
      </c>
      <c r="E89" s="1347">
        <v>1.0</v>
      </c>
      <c r="F89" s="884">
        <v>1.0</v>
      </c>
      <c r="G89" s="703"/>
      <c r="I89" s="625">
        <v>1.0</v>
      </c>
      <c r="M89" s="255"/>
      <c r="N89" s="1512" t="s">
        <v>56</v>
      </c>
      <c r="O89" s="1515" t="s">
        <v>3082</v>
      </c>
      <c r="P89" s="1515" t="s">
        <v>3076</v>
      </c>
      <c r="Q89" s="625" t="s">
        <v>56</v>
      </c>
      <c r="R89" s="1520"/>
    </row>
    <row r="90">
      <c r="A90" s="1417" t="s">
        <v>283</v>
      </c>
      <c r="B90" s="1347">
        <v>1.0</v>
      </c>
      <c r="C90" s="625">
        <v>1.0</v>
      </c>
      <c r="D90" s="884">
        <v>1.0</v>
      </c>
      <c r="E90" s="1347">
        <v>1.0</v>
      </c>
      <c r="F90" s="884">
        <v>1.0</v>
      </c>
      <c r="G90" s="703"/>
      <c r="I90" s="625">
        <v>1.0</v>
      </c>
      <c r="M90" s="255"/>
      <c r="N90" s="1512" t="s">
        <v>56</v>
      </c>
      <c r="O90" s="1515" t="s">
        <v>3083</v>
      </c>
      <c r="R90" s="1520"/>
    </row>
    <row r="91">
      <c r="A91" s="1527" t="s">
        <v>295</v>
      </c>
      <c r="B91" s="1347">
        <v>1.0</v>
      </c>
      <c r="C91" s="625">
        <v>1.0</v>
      </c>
      <c r="D91" s="884">
        <v>1.0</v>
      </c>
      <c r="E91" s="1347">
        <v>1.0</v>
      </c>
      <c r="F91" s="884">
        <v>1.0</v>
      </c>
      <c r="G91" s="703"/>
      <c r="I91" s="625">
        <v>1.0</v>
      </c>
      <c r="M91" s="255"/>
      <c r="N91" s="1472"/>
      <c r="O91" s="625">
        <v>6.0</v>
      </c>
      <c r="P91" s="625">
        <v>5.0</v>
      </c>
      <c r="R91" s="1520"/>
      <c r="T91" s="1157"/>
    </row>
    <row r="92">
      <c r="A92" s="965" t="s">
        <v>306</v>
      </c>
      <c r="B92" s="703"/>
      <c r="D92" s="255"/>
      <c r="M92" s="255"/>
      <c r="N92" s="1472"/>
      <c r="R92" s="1520"/>
    </row>
    <row r="93">
      <c r="A93" s="1528" t="s">
        <v>317</v>
      </c>
      <c r="B93" s="703"/>
      <c r="D93" s="255"/>
      <c r="I93" s="1450"/>
      <c r="M93" s="255"/>
      <c r="N93" s="1472"/>
      <c r="R93" s="1520"/>
    </row>
    <row r="94">
      <c r="A94" s="1529" t="s">
        <v>331</v>
      </c>
      <c r="B94" s="247"/>
      <c r="C94" s="234"/>
      <c r="D94" s="250"/>
      <c r="E94" s="234"/>
      <c r="F94" s="234"/>
      <c r="I94" s="1450"/>
      <c r="M94" s="255"/>
      <c r="N94" s="1472"/>
      <c r="R94" s="1520"/>
    </row>
    <row r="95">
      <c r="A95" s="1529" t="s">
        <v>341</v>
      </c>
      <c r="B95" s="247"/>
      <c r="C95" s="234"/>
      <c r="D95" s="250"/>
      <c r="E95" s="234"/>
      <c r="F95" s="234"/>
      <c r="I95" s="1450"/>
      <c r="M95" s="255"/>
      <c r="N95" s="1472"/>
      <c r="R95" s="1520"/>
    </row>
    <row r="96">
      <c r="A96" s="1530" t="s">
        <v>348</v>
      </c>
      <c r="B96" s="703"/>
      <c r="D96" s="255"/>
      <c r="I96" s="1450"/>
      <c r="M96" s="255"/>
      <c r="N96" s="1472"/>
      <c r="R96" s="1520"/>
    </row>
    <row r="97">
      <c r="A97" s="1531" t="s">
        <v>361</v>
      </c>
      <c r="B97" s="703"/>
      <c r="D97" s="255"/>
      <c r="I97" s="1450"/>
      <c r="M97" s="255"/>
      <c r="N97" s="1472"/>
      <c r="R97" s="1520"/>
    </row>
    <row r="98">
      <c r="A98" s="1530" t="s">
        <v>372</v>
      </c>
      <c r="B98" s="703"/>
      <c r="D98" s="255"/>
      <c r="I98" s="1450"/>
      <c r="M98" s="255"/>
      <c r="N98" s="1472"/>
      <c r="R98" s="1520"/>
    </row>
    <row r="99">
      <c r="A99" s="1531" t="s">
        <v>380</v>
      </c>
      <c r="B99" s="703"/>
      <c r="D99" s="255"/>
      <c r="I99" s="1450"/>
      <c r="M99" s="255"/>
      <c r="N99" s="1472"/>
      <c r="R99" s="1520"/>
    </row>
    <row r="100">
      <c r="A100" s="1530" t="s">
        <v>391</v>
      </c>
      <c r="B100" s="703"/>
      <c r="D100" s="255"/>
      <c r="I100" s="1450"/>
      <c r="M100" s="255"/>
      <c r="N100" s="1472"/>
      <c r="R100" s="1520"/>
    </row>
    <row r="101">
      <c r="A101" s="1531" t="s">
        <v>399</v>
      </c>
      <c r="B101" s="703"/>
      <c r="D101" s="255"/>
      <c r="I101" s="1450"/>
      <c r="M101" s="255"/>
      <c r="N101" s="1472"/>
      <c r="R101" s="1520"/>
    </row>
    <row r="102">
      <c r="A102" s="1530" t="s">
        <v>408</v>
      </c>
      <c r="B102" s="703"/>
      <c r="D102" s="255"/>
      <c r="I102" s="1450"/>
      <c r="M102" s="255"/>
      <c r="N102" s="1472"/>
      <c r="R102" s="1520"/>
    </row>
    <row r="103">
      <c r="A103" s="1530" t="s">
        <v>417</v>
      </c>
      <c r="B103" s="703"/>
      <c r="D103" s="255"/>
      <c r="I103" s="1450"/>
      <c r="M103" s="255"/>
      <c r="N103" s="1472"/>
      <c r="R103" s="1520"/>
    </row>
    <row r="104">
      <c r="A104" s="1530" t="s">
        <v>427</v>
      </c>
      <c r="B104" s="703"/>
      <c r="D104" s="255"/>
      <c r="I104" s="1450"/>
      <c r="M104" s="255"/>
      <c r="N104" s="1472"/>
      <c r="R104" s="1520"/>
    </row>
    <row r="105">
      <c r="A105" s="1532" t="s">
        <v>3087</v>
      </c>
      <c r="B105" s="703"/>
      <c r="D105" s="255"/>
      <c r="I105" s="1450"/>
      <c r="M105" s="255"/>
      <c r="N105" s="1472"/>
      <c r="R105" s="1520"/>
    </row>
    <row r="106">
      <c r="A106" s="1530" t="s">
        <v>435</v>
      </c>
      <c r="B106" s="703"/>
      <c r="D106" s="255"/>
      <c r="I106" s="1450"/>
      <c r="M106" s="255"/>
      <c r="N106" s="1472"/>
      <c r="R106" s="1520"/>
    </row>
    <row r="107">
      <c r="A107" s="1533" t="s">
        <v>443</v>
      </c>
      <c r="D107" s="255"/>
      <c r="I107" s="1450"/>
      <c r="M107" s="255"/>
      <c r="N107" s="1472"/>
      <c r="R107" s="1520"/>
    </row>
    <row r="108">
      <c r="B108" s="703"/>
      <c r="D108" s="255"/>
      <c r="I108" s="1450"/>
      <c r="M108" s="255"/>
      <c r="N108" s="1472"/>
      <c r="R108" s="1520"/>
    </row>
    <row r="109">
      <c r="B109">
        <f t="shared" ref="B109:F109" si="4">sum(B65:B91)</f>
        <v>19</v>
      </c>
      <c r="C109">
        <f t="shared" si="4"/>
        <v>18</v>
      </c>
      <c r="D109" s="255">
        <f t="shared" si="4"/>
        <v>14</v>
      </c>
      <c r="E109">
        <f t="shared" si="4"/>
        <v>19</v>
      </c>
      <c r="F109">
        <f t="shared" si="4"/>
        <v>19</v>
      </c>
      <c r="I109" s="1450">
        <f>sum(I65:I91)</f>
        <v>20</v>
      </c>
      <c r="M109" s="255"/>
      <c r="N109" s="1472"/>
      <c r="R109" s="1520"/>
    </row>
    <row r="110">
      <c r="D110" s="255">
        <f>sum(B109:D109)</f>
        <v>51</v>
      </c>
      <c r="F110">
        <f>sum(E109:F109)</f>
        <v>38</v>
      </c>
      <c r="M110" s="255"/>
      <c r="N110" s="1472"/>
      <c r="O110" s="1157"/>
      <c r="R110" s="1520"/>
      <c r="T110" s="1534"/>
    </row>
    <row r="111">
      <c r="M111" s="255"/>
      <c r="N111" s="1472"/>
      <c r="R111" s="1520"/>
      <c r="S111" s="1534"/>
    </row>
    <row r="112">
      <c r="A112" s="1257"/>
      <c r="B112" s="1257"/>
      <c r="C112" s="1257"/>
      <c r="D112" s="1257"/>
      <c r="E112" s="1257"/>
      <c r="F112" s="1257"/>
      <c r="G112" s="1257"/>
      <c r="H112" s="1257"/>
      <c r="M112" s="255"/>
      <c r="N112" s="1472"/>
      <c r="O112" s="625" t="s">
        <v>3088</v>
      </c>
      <c r="R112" s="1520"/>
    </row>
    <row r="113">
      <c r="A113" s="1311" t="s">
        <v>1011</v>
      </c>
      <c r="B113" s="1347">
        <v>1.0</v>
      </c>
      <c r="C113" s="721">
        <v>1.0</v>
      </c>
      <c r="D113" s="1499">
        <v>1.0</v>
      </c>
      <c r="E113" s="1508">
        <v>1.0</v>
      </c>
      <c r="F113" s="1499">
        <v>1.0</v>
      </c>
      <c r="G113" s="1519"/>
      <c r="H113" s="1231"/>
      <c r="I113" s="625">
        <v>1.0</v>
      </c>
      <c r="M113" s="255"/>
      <c r="N113" s="1472"/>
      <c r="O113" s="1224" t="s">
        <v>2737</v>
      </c>
      <c r="P113" s="1224" t="s">
        <v>2744</v>
      </c>
      <c r="R113" s="1520"/>
    </row>
    <row r="114">
      <c r="A114" s="1312" t="s">
        <v>1021</v>
      </c>
      <c r="B114" s="1502" t="s">
        <v>3089</v>
      </c>
      <c r="C114" s="234"/>
      <c r="D114" s="250"/>
      <c r="E114" s="247"/>
      <c r="F114" s="250"/>
      <c r="G114" s="703"/>
      <c r="I114" s="625">
        <v>0.0</v>
      </c>
      <c r="M114" s="255"/>
      <c r="N114" s="1512" t="s">
        <v>56</v>
      </c>
      <c r="O114" s="1525" t="s">
        <v>3075</v>
      </c>
      <c r="P114" s="1525" t="s">
        <v>3075</v>
      </c>
      <c r="Q114" s="625" t="s">
        <v>56</v>
      </c>
      <c r="R114" s="1520"/>
    </row>
    <row r="115">
      <c r="A115" s="1313" t="s">
        <v>1023</v>
      </c>
      <c r="B115" s="1347">
        <v>0.0</v>
      </c>
      <c r="C115" s="625">
        <v>1.0</v>
      </c>
      <c r="D115" s="884">
        <v>1.0</v>
      </c>
      <c r="E115" s="1347">
        <v>1.0</v>
      </c>
      <c r="F115" s="884">
        <v>1.0</v>
      </c>
      <c r="G115" s="703"/>
      <c r="I115" s="625">
        <v>1.0</v>
      </c>
      <c r="M115" s="255"/>
      <c r="N115" s="1512" t="s">
        <v>56</v>
      </c>
      <c r="O115" s="1515" t="s">
        <v>3077</v>
      </c>
      <c r="P115" s="1515" t="s">
        <v>3077</v>
      </c>
      <c r="Q115" s="625" t="s">
        <v>56</v>
      </c>
      <c r="R115" s="1520"/>
    </row>
    <row r="116">
      <c r="A116" s="1313" t="s">
        <v>1035</v>
      </c>
      <c r="B116" s="1347">
        <v>1.0</v>
      </c>
      <c r="C116" s="625">
        <v>0.0</v>
      </c>
      <c r="D116" s="884">
        <v>1.0</v>
      </c>
      <c r="E116" s="1193">
        <v>0.0</v>
      </c>
      <c r="F116" s="884">
        <v>1.0</v>
      </c>
      <c r="G116" s="703"/>
      <c r="I116" s="625">
        <v>1.0</v>
      </c>
      <c r="M116" s="255"/>
      <c r="N116" s="1512" t="s">
        <v>56</v>
      </c>
      <c r="O116" s="1515" t="s">
        <v>3078</v>
      </c>
      <c r="P116" s="1515" t="s">
        <v>3078</v>
      </c>
      <c r="Q116" s="625" t="s">
        <v>56</v>
      </c>
      <c r="R116" s="1520"/>
    </row>
    <row r="117">
      <c r="A117" s="1313" t="s">
        <v>1048</v>
      </c>
      <c r="B117" s="1347">
        <v>1.0</v>
      </c>
      <c r="C117" s="625">
        <v>1.0</v>
      </c>
      <c r="D117" s="206">
        <v>0.0</v>
      </c>
      <c r="E117" s="1347">
        <v>1.0</v>
      </c>
      <c r="F117" s="884">
        <v>1.0</v>
      </c>
      <c r="G117" s="703"/>
      <c r="I117" s="625">
        <v>1.0</v>
      </c>
      <c r="M117" s="255"/>
      <c r="N117" s="1512" t="s">
        <v>56</v>
      </c>
      <c r="O117" s="1515" t="s">
        <v>3090</v>
      </c>
      <c r="P117" s="1515" t="s">
        <v>3090</v>
      </c>
      <c r="Q117" s="625" t="s">
        <v>56</v>
      </c>
      <c r="R117" s="1520"/>
    </row>
    <row r="118">
      <c r="A118" s="1535" t="s">
        <v>1060</v>
      </c>
      <c r="B118" s="1193">
        <v>0.0</v>
      </c>
      <c r="C118" s="245">
        <v>0.0</v>
      </c>
      <c r="D118" s="206">
        <v>0.0</v>
      </c>
      <c r="E118" s="1193">
        <v>0.0</v>
      </c>
      <c r="F118" s="206">
        <v>0.0</v>
      </c>
      <c r="G118" s="703"/>
      <c r="I118" s="625">
        <v>1.0</v>
      </c>
      <c r="M118" s="255"/>
      <c r="N118" s="1512" t="s">
        <v>56</v>
      </c>
      <c r="O118" s="1515" t="s">
        <v>3091</v>
      </c>
      <c r="P118" s="1515" t="s">
        <v>3091</v>
      </c>
      <c r="Q118" s="625" t="s">
        <v>56</v>
      </c>
      <c r="R118" s="1520"/>
    </row>
    <row r="119">
      <c r="A119" s="1535" t="s">
        <v>1072</v>
      </c>
      <c r="B119" s="1347">
        <v>0.0</v>
      </c>
      <c r="C119" s="625">
        <v>0.0</v>
      </c>
      <c r="D119" s="884">
        <v>0.0</v>
      </c>
      <c r="E119" s="1347">
        <v>0.0</v>
      </c>
      <c r="F119" s="884">
        <v>1.0</v>
      </c>
      <c r="G119" s="703"/>
      <c r="I119" s="625">
        <v>1.0</v>
      </c>
      <c r="M119" s="255"/>
      <c r="N119" s="1512" t="s">
        <v>56</v>
      </c>
      <c r="O119" s="1515" t="s">
        <v>3082</v>
      </c>
      <c r="P119" s="1515" t="s">
        <v>3082</v>
      </c>
      <c r="Q119" s="625" t="s">
        <v>56</v>
      </c>
      <c r="R119" s="1520"/>
    </row>
    <row r="120">
      <c r="A120" s="1535" t="s">
        <v>1086</v>
      </c>
      <c r="B120" s="1347">
        <v>1.0</v>
      </c>
      <c r="C120" s="625">
        <v>1.0</v>
      </c>
      <c r="D120" s="884">
        <v>1.0</v>
      </c>
      <c r="E120" s="1347">
        <v>1.0</v>
      </c>
      <c r="F120" s="884">
        <v>1.0</v>
      </c>
      <c r="G120" s="703"/>
      <c r="I120" s="625">
        <v>1.0</v>
      </c>
      <c r="M120" s="255"/>
      <c r="N120" s="1512" t="s">
        <v>56</v>
      </c>
      <c r="O120" s="1515" t="s">
        <v>3092</v>
      </c>
      <c r="P120" s="1515" t="s">
        <v>3092</v>
      </c>
      <c r="Q120" s="625" t="s">
        <v>56</v>
      </c>
      <c r="R120" s="1520"/>
    </row>
    <row r="121">
      <c r="A121" s="1313" t="s">
        <v>1094</v>
      </c>
      <c r="B121" s="1347">
        <v>1.0</v>
      </c>
      <c r="C121" s="625">
        <v>1.0</v>
      </c>
      <c r="D121" s="884">
        <v>1.0</v>
      </c>
      <c r="E121" s="1347">
        <v>1.0</v>
      </c>
      <c r="F121" s="884">
        <v>0.0</v>
      </c>
      <c r="G121" s="703"/>
      <c r="I121" s="625">
        <v>1.0</v>
      </c>
      <c r="M121" s="255"/>
      <c r="N121" s="1512" t="s">
        <v>56</v>
      </c>
      <c r="O121" s="1515" t="s">
        <v>3083</v>
      </c>
      <c r="P121" s="1515" t="s">
        <v>3083</v>
      </c>
      <c r="Q121" s="625" t="s">
        <v>56</v>
      </c>
      <c r="R121" s="1520"/>
    </row>
    <row r="122">
      <c r="A122" s="1535" t="s">
        <v>2588</v>
      </c>
      <c r="B122" s="1347">
        <v>1.0</v>
      </c>
      <c r="C122" s="625">
        <v>1.0</v>
      </c>
      <c r="D122" s="884">
        <v>1.0</v>
      </c>
      <c r="E122" s="1347">
        <v>1.0</v>
      </c>
      <c r="F122" s="206">
        <v>0.0</v>
      </c>
      <c r="G122" s="703"/>
      <c r="I122" s="625">
        <v>1.0</v>
      </c>
      <c r="M122" s="255"/>
      <c r="N122" s="1512" t="s">
        <v>56</v>
      </c>
      <c r="O122" s="1515" t="s">
        <v>3076</v>
      </c>
      <c r="P122" s="1515" t="s">
        <v>3076</v>
      </c>
      <c r="Q122" s="625" t="s">
        <v>56</v>
      </c>
      <c r="R122" s="1520"/>
    </row>
    <row r="123">
      <c r="A123" s="1535" t="s">
        <v>1115</v>
      </c>
      <c r="B123" s="1347">
        <v>1.0</v>
      </c>
      <c r="C123" s="625">
        <v>1.0</v>
      </c>
      <c r="D123" s="206">
        <v>0.0</v>
      </c>
      <c r="E123" s="1347">
        <v>1.0</v>
      </c>
      <c r="F123" s="206">
        <v>0.0</v>
      </c>
      <c r="G123" s="703"/>
      <c r="I123" s="625">
        <v>1.0</v>
      </c>
      <c r="M123" s="255"/>
      <c r="N123" s="1472"/>
      <c r="O123" s="625">
        <v>9.0</v>
      </c>
      <c r="P123" s="625">
        <v>9.0</v>
      </c>
      <c r="R123" s="1520"/>
    </row>
    <row r="124">
      <c r="A124" s="1535" t="s">
        <v>1129</v>
      </c>
      <c r="B124" s="1347">
        <v>1.0</v>
      </c>
      <c r="C124" s="625">
        <v>1.0</v>
      </c>
      <c r="D124" s="884">
        <v>1.0</v>
      </c>
      <c r="E124" s="1347">
        <v>1.0</v>
      </c>
      <c r="F124" s="884">
        <v>1.0</v>
      </c>
      <c r="G124" s="703"/>
      <c r="I124" s="625">
        <v>1.0</v>
      </c>
      <c r="M124" s="255"/>
      <c r="N124" s="1472"/>
      <c r="R124" s="1520"/>
    </row>
    <row r="125">
      <c r="A125" s="1535" t="s">
        <v>1135</v>
      </c>
      <c r="B125" s="1347">
        <v>1.0</v>
      </c>
      <c r="C125" s="625">
        <v>1.0</v>
      </c>
      <c r="D125" s="884">
        <v>1.0</v>
      </c>
      <c r="E125" s="1347">
        <v>1.0</v>
      </c>
      <c r="F125" s="884">
        <v>1.0</v>
      </c>
      <c r="G125" s="703"/>
      <c r="I125" s="625">
        <v>1.0</v>
      </c>
      <c r="M125" s="255"/>
      <c r="N125" s="1472"/>
      <c r="R125" s="1520"/>
    </row>
    <row r="126">
      <c r="A126" s="1536" t="s">
        <v>1147</v>
      </c>
      <c r="B126" s="1502" t="s">
        <v>3093</v>
      </c>
      <c r="C126" s="234"/>
      <c r="D126" s="250"/>
      <c r="E126" s="247"/>
      <c r="F126" s="250"/>
      <c r="G126" s="703"/>
      <c r="I126" s="625">
        <v>0.0</v>
      </c>
      <c r="M126" s="255"/>
      <c r="N126" s="1472"/>
      <c r="R126" s="1520"/>
    </row>
    <row r="127">
      <c r="A127" s="1537" t="s">
        <v>1159</v>
      </c>
      <c r="B127" s="1347">
        <v>0.0</v>
      </c>
      <c r="C127" s="625">
        <v>0.0</v>
      </c>
      <c r="D127" s="884">
        <v>0.0</v>
      </c>
      <c r="E127" s="1347">
        <v>0.0</v>
      </c>
      <c r="F127" s="884">
        <v>0.0</v>
      </c>
      <c r="G127" s="703"/>
      <c r="I127" s="625">
        <v>0.0</v>
      </c>
      <c r="M127" s="255"/>
      <c r="N127" s="1472"/>
      <c r="R127" s="1520"/>
    </row>
    <row r="128">
      <c r="A128" s="1313" t="s">
        <v>1166</v>
      </c>
      <c r="B128" s="1347">
        <v>1.0</v>
      </c>
      <c r="C128" s="625">
        <v>0.0</v>
      </c>
      <c r="D128" s="206">
        <v>0.0</v>
      </c>
      <c r="E128" s="1347">
        <v>1.0</v>
      </c>
      <c r="F128" s="206">
        <v>0.0</v>
      </c>
      <c r="G128" s="703"/>
      <c r="I128" s="625">
        <v>1.0</v>
      </c>
      <c r="M128" s="255"/>
      <c r="N128" s="1472"/>
      <c r="R128" s="1520"/>
    </row>
    <row r="129">
      <c r="A129" s="1313" t="s">
        <v>1178</v>
      </c>
      <c r="B129" s="1347">
        <v>1.0</v>
      </c>
      <c r="C129" s="625">
        <v>1.0</v>
      </c>
      <c r="D129" s="884">
        <v>1.0</v>
      </c>
      <c r="E129" s="1347">
        <v>1.0</v>
      </c>
      <c r="F129" s="884">
        <v>1.0</v>
      </c>
      <c r="G129" s="703"/>
      <c r="I129" s="625">
        <v>1.0</v>
      </c>
      <c r="M129" s="255"/>
      <c r="N129" s="1472"/>
      <c r="R129" s="1520"/>
    </row>
    <row r="130">
      <c r="A130" s="1537" t="s">
        <v>1186</v>
      </c>
      <c r="B130" s="1193">
        <v>0.0</v>
      </c>
      <c r="C130" s="625">
        <v>0.0</v>
      </c>
      <c r="D130" s="884">
        <v>0.0</v>
      </c>
      <c r="E130" s="1347">
        <v>0.0</v>
      </c>
      <c r="F130" s="884">
        <v>0.0</v>
      </c>
      <c r="G130" s="703"/>
      <c r="I130" s="625">
        <v>1.0</v>
      </c>
      <c r="M130" s="255"/>
      <c r="N130" s="703"/>
      <c r="R130" s="1520"/>
    </row>
    <row r="131">
      <c r="A131" s="1535" t="s">
        <v>1201</v>
      </c>
      <c r="B131" s="1347">
        <v>0.0</v>
      </c>
      <c r="C131" s="625">
        <v>1.0</v>
      </c>
      <c r="D131" s="884">
        <v>0.0</v>
      </c>
      <c r="E131" s="1347">
        <v>1.0</v>
      </c>
      <c r="F131" s="206">
        <v>0.0</v>
      </c>
      <c r="G131" s="703"/>
      <c r="I131" s="625">
        <v>1.0</v>
      </c>
      <c r="M131" s="255"/>
      <c r="N131" s="703"/>
      <c r="R131" s="1520"/>
    </row>
    <row r="132">
      <c r="A132" s="1313" t="s">
        <v>1213</v>
      </c>
      <c r="B132" s="1347">
        <v>1.0</v>
      </c>
      <c r="C132" s="625">
        <v>1.0</v>
      </c>
      <c r="D132" s="884">
        <v>1.0</v>
      </c>
      <c r="E132" s="1347">
        <v>1.0</v>
      </c>
      <c r="F132" s="884">
        <v>1.0</v>
      </c>
      <c r="G132" s="703"/>
      <c r="I132" s="625">
        <v>1.0</v>
      </c>
      <c r="M132" s="255"/>
      <c r="N132" s="1472"/>
      <c r="R132" s="1520"/>
    </row>
    <row r="133">
      <c r="A133" s="1313" t="s">
        <v>1221</v>
      </c>
      <c r="B133" s="1347">
        <v>1.0</v>
      </c>
      <c r="C133" s="625">
        <v>0.0</v>
      </c>
      <c r="D133" s="884">
        <v>1.0</v>
      </c>
      <c r="E133" s="1347">
        <v>1.0</v>
      </c>
      <c r="F133" s="884">
        <v>1.0</v>
      </c>
      <c r="G133" s="703"/>
      <c r="I133" s="625">
        <v>1.0</v>
      </c>
      <c r="M133" s="255"/>
      <c r="N133" s="1472"/>
      <c r="R133" s="1520"/>
    </row>
    <row r="134">
      <c r="A134" s="1535" t="s">
        <v>1235</v>
      </c>
      <c r="B134" s="1347">
        <v>0.0</v>
      </c>
      <c r="C134" s="625">
        <v>1.0</v>
      </c>
      <c r="D134" s="884">
        <v>0.0</v>
      </c>
      <c r="E134" s="1347">
        <v>1.0</v>
      </c>
      <c r="F134" s="884">
        <v>0.0</v>
      </c>
      <c r="G134" s="703"/>
      <c r="I134" s="625">
        <v>1.0</v>
      </c>
      <c r="M134" s="255"/>
      <c r="N134" s="1472"/>
      <c r="R134" s="1520"/>
    </row>
    <row r="135">
      <c r="A135" s="1535" t="s">
        <v>1245</v>
      </c>
      <c r="B135" s="1347">
        <v>1.0</v>
      </c>
      <c r="C135" s="625">
        <v>1.0</v>
      </c>
      <c r="D135" s="884">
        <v>1.0</v>
      </c>
      <c r="E135" s="1347">
        <v>1.0</v>
      </c>
      <c r="F135" s="884">
        <v>1.0</v>
      </c>
      <c r="G135" s="703"/>
      <c r="I135" s="625">
        <v>1.0</v>
      </c>
      <c r="M135" s="255"/>
      <c r="N135" s="1538"/>
      <c r="O135" s="1157"/>
      <c r="P135" s="1157"/>
      <c r="Q135" s="1157"/>
      <c r="R135" s="1520"/>
    </row>
    <row r="136">
      <c r="A136" s="1312" t="s">
        <v>1253</v>
      </c>
      <c r="B136" s="1502" t="s">
        <v>3093</v>
      </c>
      <c r="C136" s="234"/>
      <c r="D136" s="250"/>
      <c r="E136" s="247"/>
      <c r="F136" s="250"/>
      <c r="G136" s="703"/>
      <c r="I136" s="625">
        <v>0.0</v>
      </c>
      <c r="M136" s="255"/>
      <c r="N136" s="1538"/>
      <c r="O136" s="1157"/>
      <c r="R136" s="1520"/>
    </row>
    <row r="137">
      <c r="A137" s="1535" t="s">
        <v>1257</v>
      </c>
      <c r="B137" s="1474">
        <v>1.0</v>
      </c>
      <c r="C137" s="1224">
        <v>1.0</v>
      </c>
      <c r="D137" s="1475">
        <v>1.0</v>
      </c>
      <c r="E137" s="1474">
        <v>0.0</v>
      </c>
      <c r="F137" s="1475">
        <v>0.0</v>
      </c>
      <c r="G137" s="703"/>
      <c r="I137" s="625">
        <v>1.0</v>
      </c>
      <c r="M137" s="255"/>
      <c r="N137" s="1472"/>
      <c r="R137" s="1520"/>
    </row>
    <row r="138">
      <c r="A138" s="255"/>
      <c r="B138" s="1519">
        <f t="shared" ref="B138:F138" si="5">sum(B113:B137)</f>
        <v>15</v>
      </c>
      <c r="C138" s="1231">
        <f t="shared" si="5"/>
        <v>15</v>
      </c>
      <c r="D138" s="1539">
        <f t="shared" si="5"/>
        <v>13</v>
      </c>
      <c r="E138" s="1519">
        <f t="shared" si="5"/>
        <v>16</v>
      </c>
      <c r="F138" s="1231">
        <f t="shared" si="5"/>
        <v>12</v>
      </c>
      <c r="I138">
        <f>sum(I113:I137)</f>
        <v>21</v>
      </c>
      <c r="M138" s="255"/>
      <c r="N138" s="1472"/>
      <c r="R138" s="1520"/>
    </row>
    <row r="139">
      <c r="A139" s="255"/>
      <c r="B139" s="703"/>
      <c r="D139">
        <f>sum(B138:D138)</f>
        <v>43</v>
      </c>
      <c r="F139">
        <f>sum(E138:F138)</f>
        <v>28</v>
      </c>
      <c r="M139" s="255"/>
      <c r="N139" s="1472"/>
      <c r="R139" s="1520"/>
    </row>
    <row r="140">
      <c r="A140" s="255"/>
      <c r="B140" s="703"/>
      <c r="M140" s="255"/>
      <c r="N140" s="1472"/>
      <c r="R140" s="1520"/>
    </row>
    <row r="141">
      <c r="A141" s="1540" t="s">
        <v>1268</v>
      </c>
      <c r="B141" s="1541">
        <v>1.0</v>
      </c>
      <c r="C141" s="722">
        <v>1.0</v>
      </c>
      <c r="D141" s="1542">
        <v>1.0</v>
      </c>
      <c r="E141" s="722">
        <v>1.0</v>
      </c>
      <c r="F141" s="722">
        <v>1.0</v>
      </c>
      <c r="M141" s="255"/>
      <c r="N141" s="1472"/>
      <c r="R141" s="1520"/>
    </row>
    <row r="142">
      <c r="A142" s="811" t="s">
        <v>1285</v>
      </c>
      <c r="B142" s="1193">
        <v>1.0</v>
      </c>
      <c r="C142" s="245">
        <v>1.0</v>
      </c>
      <c r="D142" s="206">
        <v>1.0</v>
      </c>
      <c r="E142" s="245">
        <v>1.0</v>
      </c>
      <c r="F142" s="245">
        <v>1.0</v>
      </c>
      <c r="M142" s="255"/>
      <c r="N142" s="1472"/>
      <c r="R142" s="1520"/>
    </row>
    <row r="143">
      <c r="A143" s="828" t="s">
        <v>1293</v>
      </c>
      <c r="B143" s="1193">
        <v>1.0</v>
      </c>
      <c r="C143" s="245">
        <v>0.0</v>
      </c>
      <c r="D143" s="206">
        <v>0.0</v>
      </c>
      <c r="E143" s="245">
        <v>1.0</v>
      </c>
      <c r="F143" s="245">
        <v>1.0</v>
      </c>
      <c r="M143" s="255"/>
      <c r="N143" s="1472"/>
      <c r="R143" s="1520"/>
    </row>
    <row r="144">
      <c r="A144" s="832" t="s">
        <v>1313</v>
      </c>
      <c r="B144" s="1543" t="s">
        <v>3094</v>
      </c>
      <c r="C144" s="234"/>
      <c r="D144" s="250"/>
      <c r="E144" s="234"/>
      <c r="F144" s="234"/>
      <c r="M144" s="255"/>
      <c r="N144" s="1472"/>
      <c r="R144" s="1520"/>
    </row>
    <row r="145">
      <c r="A145" s="807" t="s">
        <v>2611</v>
      </c>
      <c r="B145" s="1193">
        <v>1.0</v>
      </c>
      <c r="C145" s="245">
        <v>1.0</v>
      </c>
      <c r="D145" s="206">
        <v>1.0</v>
      </c>
      <c r="E145" s="245">
        <v>1.0</v>
      </c>
      <c r="F145" s="245">
        <v>1.0</v>
      </c>
      <c r="M145" s="255"/>
      <c r="N145" s="1472"/>
      <c r="R145" s="1520"/>
    </row>
    <row r="146">
      <c r="A146" s="807" t="s">
        <v>1326</v>
      </c>
      <c r="B146" s="1193">
        <v>1.0</v>
      </c>
      <c r="C146" s="245">
        <v>1.0</v>
      </c>
      <c r="D146" s="206">
        <v>1.0</v>
      </c>
      <c r="E146" s="245">
        <v>1.0</v>
      </c>
      <c r="F146" s="245">
        <v>1.0</v>
      </c>
      <c r="M146" s="255"/>
      <c r="N146" s="1472"/>
      <c r="R146" s="1520"/>
    </row>
    <row r="147">
      <c r="A147" s="835" t="s">
        <v>1344</v>
      </c>
      <c r="B147" s="1543" t="s">
        <v>3094</v>
      </c>
      <c r="C147" s="234"/>
      <c r="D147" s="250"/>
      <c r="E147" s="234"/>
      <c r="F147" s="234"/>
      <c r="M147" s="255"/>
      <c r="N147" s="1472"/>
      <c r="R147" s="1520"/>
    </row>
    <row r="148">
      <c r="A148" s="807" t="s">
        <v>1355</v>
      </c>
      <c r="B148" s="1193">
        <v>1.0</v>
      </c>
      <c r="C148" s="245">
        <v>0.0</v>
      </c>
      <c r="D148" s="206">
        <v>0.0</v>
      </c>
      <c r="E148" s="245">
        <v>1.0</v>
      </c>
      <c r="F148" s="245">
        <v>0.0</v>
      </c>
      <c r="M148" s="255"/>
      <c r="N148" s="1472"/>
      <c r="R148" s="1520"/>
    </row>
    <row r="149">
      <c r="A149" s="807" t="s">
        <v>1366</v>
      </c>
      <c r="B149" s="1193">
        <v>0.0</v>
      </c>
      <c r="C149" s="245">
        <v>0.0</v>
      </c>
      <c r="D149" s="206">
        <v>0.0</v>
      </c>
      <c r="E149" s="245">
        <v>1.0</v>
      </c>
      <c r="F149" s="245">
        <v>0.0</v>
      </c>
      <c r="M149" s="255"/>
      <c r="N149" s="1472"/>
      <c r="R149" s="1520"/>
    </row>
    <row r="150">
      <c r="A150" s="843" t="s">
        <v>1385</v>
      </c>
      <c r="B150" s="703"/>
      <c r="D150" s="255"/>
      <c r="M150" s="255"/>
      <c r="N150" s="1472"/>
      <c r="R150" s="1520"/>
    </row>
    <row r="151">
      <c r="A151" s="807" t="s">
        <v>1396</v>
      </c>
      <c r="B151" s="1193">
        <v>1.0</v>
      </c>
      <c r="C151" s="245">
        <v>1.0</v>
      </c>
      <c r="D151" s="206">
        <v>1.0</v>
      </c>
      <c r="E151" s="245">
        <v>1.0</v>
      </c>
      <c r="F151" s="245">
        <v>1.0</v>
      </c>
      <c r="M151" s="255"/>
      <c r="N151" s="1472"/>
      <c r="R151" s="1520"/>
    </row>
    <row r="152">
      <c r="A152" s="807" t="s">
        <v>1403</v>
      </c>
      <c r="B152" s="1193">
        <v>1.0</v>
      </c>
      <c r="C152" s="245">
        <v>1.0</v>
      </c>
      <c r="D152" s="206">
        <v>0.0</v>
      </c>
      <c r="E152" s="245">
        <v>0.0</v>
      </c>
      <c r="F152" s="245">
        <v>0.0</v>
      </c>
      <c r="M152" s="255"/>
      <c r="N152" s="1472"/>
      <c r="R152" s="1520"/>
    </row>
    <row r="153">
      <c r="A153" s="807" t="s">
        <v>1411</v>
      </c>
      <c r="B153" s="1193">
        <v>0.0</v>
      </c>
      <c r="C153" s="245">
        <v>0.0</v>
      </c>
      <c r="D153" s="206">
        <v>0.0</v>
      </c>
      <c r="E153" s="245">
        <v>0.0</v>
      </c>
      <c r="F153" s="245">
        <v>0.0</v>
      </c>
      <c r="M153" s="255"/>
      <c r="N153" s="1472"/>
      <c r="R153" s="1520"/>
    </row>
    <row r="154">
      <c r="A154" s="807" t="s">
        <v>1437</v>
      </c>
      <c r="B154" s="1193">
        <v>1.0</v>
      </c>
      <c r="C154" s="245">
        <v>0.0</v>
      </c>
      <c r="D154" s="206">
        <v>1.0</v>
      </c>
      <c r="E154" s="245">
        <v>1.0</v>
      </c>
      <c r="F154" s="245">
        <v>1.0</v>
      </c>
      <c r="M154" s="255"/>
      <c r="N154" s="1472"/>
      <c r="R154" s="1520"/>
    </row>
    <row r="155">
      <c r="A155" s="843" t="s">
        <v>1446</v>
      </c>
      <c r="B155" s="703"/>
      <c r="D155" s="255"/>
      <c r="E155" s="703"/>
      <c r="M155" s="255"/>
      <c r="N155" s="1472"/>
      <c r="R155" s="1520"/>
    </row>
    <row r="156">
      <c r="A156" s="807" t="s">
        <v>1455</v>
      </c>
      <c r="B156" s="245">
        <v>1.0</v>
      </c>
      <c r="C156" s="245">
        <v>1.0</v>
      </c>
      <c r="D156" s="245">
        <v>1.0</v>
      </c>
      <c r="E156" s="1193">
        <v>0.0</v>
      </c>
      <c r="F156" s="245">
        <v>0.0</v>
      </c>
      <c r="M156" s="255"/>
      <c r="N156" s="1472"/>
      <c r="R156" s="1520"/>
    </row>
    <row r="157">
      <c r="A157" s="843"/>
      <c r="B157">
        <f t="shared" ref="B157:F157" si="6">sum(B141:B156)</f>
        <v>10</v>
      </c>
      <c r="C157">
        <f t="shared" si="6"/>
        <v>7</v>
      </c>
      <c r="D157">
        <f t="shared" si="6"/>
        <v>7</v>
      </c>
      <c r="E157" s="703">
        <f t="shared" si="6"/>
        <v>9</v>
      </c>
      <c r="F157">
        <f t="shared" si="6"/>
        <v>7</v>
      </c>
      <c r="M157" s="255"/>
      <c r="N157" s="1472"/>
      <c r="R157" s="1520"/>
    </row>
    <row r="158">
      <c r="A158" s="1544"/>
      <c r="D158">
        <f>sum(B157:D157)</f>
        <v>24</v>
      </c>
      <c r="F158">
        <f>sum(E157:F157)</f>
        <v>16</v>
      </c>
      <c r="M158" s="255"/>
      <c r="N158" s="1472"/>
      <c r="R158" s="1520"/>
    </row>
    <row r="159">
      <c r="A159" s="1544"/>
      <c r="M159" s="255"/>
      <c r="N159" s="1472"/>
      <c r="R159" s="1520"/>
    </row>
    <row r="160">
      <c r="A160" s="1545" t="s">
        <v>1473</v>
      </c>
      <c r="B160" s="1519"/>
      <c r="C160" s="1231"/>
      <c r="D160" s="1539"/>
      <c r="E160" s="1231"/>
      <c r="F160" s="1231"/>
      <c r="M160" s="255"/>
      <c r="N160" s="1472"/>
      <c r="R160" s="1520"/>
    </row>
    <row r="161">
      <c r="A161" s="1546" t="s">
        <v>1481</v>
      </c>
      <c r="B161" s="703"/>
      <c r="D161" s="255"/>
      <c r="M161" s="255"/>
      <c r="N161" s="1472"/>
      <c r="R161" s="1520"/>
    </row>
    <row r="162">
      <c r="A162" s="1547" t="s">
        <v>1489</v>
      </c>
      <c r="B162" s="703"/>
      <c r="D162" s="255"/>
      <c r="M162" s="255"/>
      <c r="N162" s="1472"/>
      <c r="R162" s="1520"/>
    </row>
    <row r="163">
      <c r="A163" s="1548" t="s">
        <v>1498</v>
      </c>
      <c r="B163" s="703"/>
      <c r="D163" s="255"/>
      <c r="M163" s="255"/>
      <c r="N163" s="1472"/>
      <c r="R163" s="1520"/>
    </row>
    <row r="164">
      <c r="A164" s="1547" t="s">
        <v>1505</v>
      </c>
      <c r="B164" s="703"/>
      <c r="D164" s="255"/>
      <c r="M164" s="255"/>
      <c r="N164" s="1472"/>
      <c r="R164" s="1520"/>
    </row>
    <row r="165">
      <c r="A165" s="1547" t="s">
        <v>1515</v>
      </c>
      <c r="B165" s="703"/>
      <c r="D165" s="255"/>
      <c r="M165" s="255"/>
      <c r="N165" s="1472"/>
      <c r="R165" s="1520"/>
    </row>
    <row r="166">
      <c r="A166" s="1548" t="s">
        <v>3095</v>
      </c>
      <c r="B166" s="703"/>
      <c r="D166" s="255"/>
      <c r="M166" s="255"/>
      <c r="N166" s="1472"/>
      <c r="R166" s="1520"/>
    </row>
    <row r="167">
      <c r="A167" s="1549" t="s">
        <v>1524</v>
      </c>
      <c r="B167" s="703"/>
      <c r="D167" s="255"/>
      <c r="M167" s="255"/>
      <c r="N167" s="1472"/>
      <c r="R167" s="1520"/>
    </row>
    <row r="168">
      <c r="A168" s="1547" t="s">
        <v>1534</v>
      </c>
      <c r="B168" s="703"/>
      <c r="D168" s="255"/>
      <c r="M168" s="255"/>
      <c r="N168" s="1472"/>
      <c r="R168" s="1520"/>
    </row>
    <row r="169">
      <c r="A169" s="1548" t="s">
        <v>1542</v>
      </c>
      <c r="B169" s="703"/>
      <c r="D169" s="255"/>
      <c r="M169" s="255"/>
      <c r="N169" s="1472"/>
      <c r="R169" s="1520"/>
    </row>
    <row r="170">
      <c r="A170" s="1548" t="s">
        <v>1549</v>
      </c>
      <c r="B170" s="703"/>
      <c r="D170" s="255"/>
      <c r="M170" s="255"/>
      <c r="N170" s="1472"/>
      <c r="R170" s="1520"/>
    </row>
    <row r="171">
      <c r="A171" s="1548" t="s">
        <v>3096</v>
      </c>
      <c r="B171" s="703"/>
      <c r="D171" s="255"/>
      <c r="M171" s="255"/>
      <c r="N171" s="1472"/>
      <c r="R171" s="1520"/>
    </row>
    <row r="172">
      <c r="A172" s="1548" t="s">
        <v>3097</v>
      </c>
      <c r="B172" s="703"/>
      <c r="D172" s="255"/>
      <c r="M172" s="255"/>
      <c r="N172" s="1472"/>
      <c r="R172" s="1520"/>
    </row>
    <row r="173">
      <c r="A173" s="1547" t="s">
        <v>1559</v>
      </c>
      <c r="B173" s="703"/>
      <c r="D173" s="255"/>
      <c r="M173" s="255"/>
      <c r="N173" s="1472"/>
      <c r="R173" s="1520"/>
    </row>
    <row r="174">
      <c r="A174" s="1547" t="s">
        <v>1566</v>
      </c>
      <c r="B174" s="703"/>
      <c r="D174" s="255"/>
      <c r="M174" s="255"/>
      <c r="N174" s="1472"/>
      <c r="R174" s="1520"/>
    </row>
    <row r="175">
      <c r="A175" s="1547" t="s">
        <v>1576</v>
      </c>
      <c r="B175" s="703"/>
      <c r="D175" s="255"/>
      <c r="M175" s="255"/>
      <c r="N175" s="1472"/>
      <c r="R175" s="1520"/>
    </row>
    <row r="176">
      <c r="A176" s="1547" t="s">
        <v>1585</v>
      </c>
      <c r="B176" s="703"/>
      <c r="D176" s="255"/>
      <c r="M176" s="255"/>
      <c r="N176" s="1472"/>
      <c r="R176" s="1520"/>
    </row>
    <row r="177">
      <c r="A177" s="1547" t="s">
        <v>1591</v>
      </c>
      <c r="B177" s="703"/>
      <c r="D177" s="255"/>
      <c r="M177" s="255"/>
      <c r="N177" s="1472"/>
      <c r="R177" s="1520"/>
    </row>
    <row r="178">
      <c r="A178" s="1548" t="s">
        <v>1598</v>
      </c>
      <c r="B178" s="703"/>
      <c r="D178" s="255"/>
      <c r="M178" s="255"/>
      <c r="N178" s="1472"/>
      <c r="R178" s="1520"/>
    </row>
    <row r="179">
      <c r="A179" s="1548" t="s">
        <v>1608</v>
      </c>
      <c r="B179" s="703"/>
      <c r="D179" s="255"/>
      <c r="M179" s="255"/>
      <c r="N179" s="1472"/>
      <c r="R179" s="1520"/>
    </row>
    <row r="180">
      <c r="A180" s="1547" t="s">
        <v>1617</v>
      </c>
      <c r="B180" s="703"/>
      <c r="D180" s="255"/>
      <c r="M180" s="255"/>
      <c r="N180" s="1472"/>
      <c r="R180" s="1520"/>
    </row>
    <row r="181">
      <c r="A181" s="1548" t="s">
        <v>1624</v>
      </c>
      <c r="B181" s="703"/>
      <c r="D181" s="255"/>
      <c r="M181" s="255"/>
      <c r="N181" s="1472"/>
      <c r="R181" s="1520"/>
    </row>
    <row r="182">
      <c r="A182" s="1548" t="s">
        <v>1630</v>
      </c>
      <c r="B182" s="703"/>
      <c r="D182" s="255"/>
      <c r="M182" s="255"/>
      <c r="N182" s="1472"/>
      <c r="R182" s="1520"/>
    </row>
    <row r="183">
      <c r="A183" s="1548" t="s">
        <v>1636</v>
      </c>
      <c r="B183" s="703"/>
      <c r="D183" s="255"/>
      <c r="M183" s="255"/>
      <c r="N183" s="1472"/>
      <c r="R183" s="1520"/>
    </row>
    <row r="184">
      <c r="A184" s="1548" t="s">
        <v>1644</v>
      </c>
      <c r="B184" s="703"/>
      <c r="D184" s="255"/>
      <c r="M184" s="255"/>
      <c r="N184" s="1472"/>
      <c r="R184" s="1520"/>
    </row>
    <row r="185">
      <c r="A185" s="1547" t="s">
        <v>1651</v>
      </c>
      <c r="B185" s="703"/>
      <c r="D185" s="255"/>
      <c r="M185" s="255"/>
      <c r="N185" s="1472"/>
      <c r="R185" s="1520"/>
    </row>
    <row r="186">
      <c r="A186" s="1548" t="s">
        <v>3098</v>
      </c>
      <c r="B186" s="703"/>
      <c r="D186" s="255"/>
      <c r="M186" s="255"/>
      <c r="N186" s="1472"/>
      <c r="R186" s="1520"/>
    </row>
    <row r="187">
      <c r="A187" s="1548" t="s">
        <v>1663</v>
      </c>
      <c r="B187" s="703"/>
      <c r="D187" s="255"/>
      <c r="M187" s="255"/>
      <c r="N187" s="1472"/>
      <c r="R187" s="1520"/>
    </row>
    <row r="188">
      <c r="A188" s="1550"/>
      <c r="M188" s="255"/>
      <c r="N188" s="1472"/>
      <c r="R188" s="1520"/>
    </row>
    <row r="189">
      <c r="A189" s="1550"/>
      <c r="B189" s="1257"/>
      <c r="M189" s="255"/>
      <c r="N189" s="1472"/>
      <c r="R189" s="1520"/>
    </row>
    <row r="190">
      <c r="A190" s="1551" t="s">
        <v>1725</v>
      </c>
      <c r="B190" s="1347">
        <v>1.0</v>
      </c>
      <c r="C190" s="721">
        <v>0.0</v>
      </c>
      <c r="D190" s="1499">
        <v>0.0</v>
      </c>
      <c r="E190" s="1508">
        <v>0.0</v>
      </c>
      <c r="F190" s="1499">
        <v>0.0</v>
      </c>
      <c r="G190" s="1519"/>
      <c r="H190" s="1231"/>
      <c r="I190" s="625">
        <v>1.0</v>
      </c>
      <c r="M190" s="255"/>
      <c r="N190" s="1472"/>
      <c r="R190" s="1520"/>
    </row>
    <row r="191">
      <c r="A191" s="1552" t="s">
        <v>3099</v>
      </c>
      <c r="B191" s="1347">
        <v>1.0</v>
      </c>
      <c r="C191" s="625">
        <v>0.0</v>
      </c>
      <c r="D191" s="884">
        <v>1.0</v>
      </c>
      <c r="E191" s="1347">
        <v>1.0</v>
      </c>
      <c r="F191" s="206">
        <v>0.0</v>
      </c>
      <c r="G191" s="703"/>
      <c r="I191" s="625">
        <v>1.0</v>
      </c>
      <c r="M191" s="255"/>
      <c r="N191" s="1472"/>
      <c r="R191" s="1520"/>
    </row>
    <row r="192">
      <c r="A192" s="1552" t="s">
        <v>1766</v>
      </c>
      <c r="B192" s="1347">
        <v>0.0</v>
      </c>
      <c r="C192" s="625">
        <v>0.0</v>
      </c>
      <c r="D192" s="884">
        <v>0.0</v>
      </c>
      <c r="E192" s="1347">
        <v>1.0</v>
      </c>
      <c r="F192" s="206">
        <v>0.0</v>
      </c>
      <c r="G192" s="703"/>
      <c r="I192" s="625">
        <v>1.0</v>
      </c>
      <c r="M192" s="255"/>
      <c r="N192" s="1472"/>
      <c r="P192" s="1157"/>
      <c r="Q192" s="1157"/>
    </row>
    <row r="193">
      <c r="A193" s="1553" t="s">
        <v>1739</v>
      </c>
      <c r="B193" s="1554" t="s">
        <v>3100</v>
      </c>
      <c r="C193" s="234"/>
      <c r="D193" s="250"/>
      <c r="E193" s="247"/>
      <c r="F193" s="250"/>
      <c r="G193" s="1555"/>
      <c r="I193" s="625">
        <v>0.0</v>
      </c>
      <c r="M193" s="255"/>
      <c r="N193" s="1472"/>
      <c r="R193" s="1520"/>
    </row>
    <row r="194">
      <c r="A194" s="1556" t="s">
        <v>1776</v>
      </c>
      <c r="B194" s="1347">
        <v>1.0</v>
      </c>
      <c r="C194" s="625">
        <v>1.0</v>
      </c>
      <c r="D194" s="884">
        <v>1.0</v>
      </c>
      <c r="E194" s="1347">
        <v>1.0</v>
      </c>
      <c r="F194" s="884">
        <v>1.0</v>
      </c>
      <c r="G194" s="703"/>
      <c r="I194" s="625">
        <v>1.0</v>
      </c>
      <c r="M194" s="255"/>
      <c r="N194" s="1472"/>
    </row>
    <row r="195">
      <c r="A195" s="1557" t="s">
        <v>1788</v>
      </c>
      <c r="B195" s="1347">
        <v>1.0</v>
      </c>
      <c r="C195" s="625">
        <v>1.0</v>
      </c>
      <c r="D195" s="884">
        <v>1.0</v>
      </c>
      <c r="E195" s="1558">
        <v>1.0</v>
      </c>
      <c r="F195" s="1559">
        <v>0.0</v>
      </c>
      <c r="G195" s="703"/>
      <c r="I195" s="625">
        <v>1.0</v>
      </c>
      <c r="M195" s="255"/>
      <c r="N195" s="1472"/>
    </row>
    <row r="196">
      <c r="A196" s="1552" t="s">
        <v>2736</v>
      </c>
      <c r="B196" s="1502" t="s">
        <v>3101</v>
      </c>
      <c r="C196" s="234"/>
      <c r="D196" s="250"/>
      <c r="E196" s="247"/>
      <c r="F196" s="250"/>
      <c r="G196" s="703"/>
      <c r="I196" s="625">
        <v>0.0</v>
      </c>
      <c r="M196" s="255"/>
      <c r="N196" s="1472"/>
      <c r="T196" s="1450"/>
    </row>
    <row r="197">
      <c r="A197" s="1560"/>
      <c r="B197" s="254">
        <f t="shared" ref="B197:F197" si="7">sum(B190:B196)</f>
        <v>4</v>
      </c>
      <c r="C197" s="254">
        <f t="shared" si="7"/>
        <v>2</v>
      </c>
      <c r="D197" s="254">
        <f t="shared" si="7"/>
        <v>3</v>
      </c>
      <c r="E197" s="254">
        <f t="shared" si="7"/>
        <v>4</v>
      </c>
      <c r="F197" s="254">
        <f t="shared" si="7"/>
        <v>1</v>
      </c>
      <c r="G197" s="703"/>
      <c r="M197" s="255"/>
      <c r="N197" s="1472"/>
    </row>
    <row r="198">
      <c r="A198" s="593"/>
      <c r="D198">
        <f>sum(B197:D197)</f>
        <v>9</v>
      </c>
      <c r="F198">
        <f>sum(E197:F197)</f>
        <v>5</v>
      </c>
      <c r="M198" s="255"/>
      <c r="N198" s="1472"/>
    </row>
    <row r="199">
      <c r="A199" s="593"/>
      <c r="M199" s="255"/>
      <c r="N199" s="1472"/>
    </row>
    <row r="200">
      <c r="A200" s="1561"/>
      <c r="B200" s="1400"/>
      <c r="C200" s="1257"/>
      <c r="D200" s="1473"/>
      <c r="E200" s="1400"/>
      <c r="F200" s="1473"/>
      <c r="G200" s="1400"/>
      <c r="H200" s="1257"/>
      <c r="M200" s="255"/>
      <c r="N200" s="1472"/>
    </row>
    <row r="201">
      <c r="A201" s="1562" t="s">
        <v>1805</v>
      </c>
      <c r="B201" s="1508">
        <v>1.0</v>
      </c>
      <c r="C201" s="721">
        <v>1.0</v>
      </c>
      <c r="D201" s="1499">
        <v>1.0</v>
      </c>
      <c r="E201" s="1508">
        <v>1.0</v>
      </c>
      <c r="F201" s="1499">
        <v>1.0</v>
      </c>
      <c r="G201" s="1508">
        <v>1.0</v>
      </c>
      <c r="H201" s="721">
        <v>1.0</v>
      </c>
      <c r="I201" s="625">
        <v>1.0</v>
      </c>
      <c r="M201" s="255"/>
      <c r="N201" s="1472"/>
      <c r="R201" s="1520"/>
    </row>
    <row r="202">
      <c r="A202" s="1563" t="s">
        <v>1817</v>
      </c>
      <c r="B202" s="1347">
        <v>1.0</v>
      </c>
      <c r="C202" s="625">
        <v>1.0</v>
      </c>
      <c r="D202" s="884">
        <v>1.0</v>
      </c>
      <c r="E202" s="1347">
        <v>1.0</v>
      </c>
      <c r="F202" s="884">
        <v>1.0</v>
      </c>
      <c r="G202" s="1347">
        <v>1.0</v>
      </c>
      <c r="H202" s="625">
        <v>1.0</v>
      </c>
      <c r="I202" s="625">
        <v>1.0</v>
      </c>
      <c r="M202" s="255"/>
      <c r="N202" s="1472"/>
      <c r="P202" s="1157"/>
      <c r="R202" s="1520"/>
    </row>
    <row r="203">
      <c r="A203" s="1563" t="s">
        <v>1826</v>
      </c>
      <c r="B203" s="1347">
        <v>1.0</v>
      </c>
      <c r="C203" s="625">
        <v>1.0</v>
      </c>
      <c r="D203" s="884">
        <v>1.0</v>
      </c>
      <c r="E203" s="1347">
        <v>0.0</v>
      </c>
      <c r="F203" s="884">
        <v>0.0</v>
      </c>
      <c r="G203" s="1347">
        <v>1.0</v>
      </c>
      <c r="H203" s="625">
        <v>1.0</v>
      </c>
      <c r="I203" s="625">
        <v>1.0</v>
      </c>
      <c r="M203" s="255"/>
      <c r="N203" s="1472"/>
      <c r="R203" s="1520"/>
    </row>
    <row r="204">
      <c r="A204" s="530" t="s">
        <v>1836</v>
      </c>
      <c r="B204" s="1554" t="s">
        <v>3100</v>
      </c>
      <c r="C204" s="234"/>
      <c r="D204" s="250"/>
      <c r="E204" s="247"/>
      <c r="F204" s="250"/>
      <c r="G204" s="1564"/>
      <c r="H204" s="234"/>
      <c r="I204" s="625">
        <v>0.0</v>
      </c>
      <c r="M204" s="255"/>
      <c r="N204" s="1472"/>
      <c r="P204" s="1534"/>
      <c r="R204" s="1520"/>
    </row>
    <row r="205">
      <c r="A205" s="530" t="s">
        <v>1844</v>
      </c>
      <c r="B205" s="1347">
        <v>1.0</v>
      </c>
      <c r="C205" s="625">
        <v>1.0</v>
      </c>
      <c r="D205" s="884">
        <v>1.0</v>
      </c>
      <c r="E205" s="1347">
        <v>1.0</v>
      </c>
      <c r="F205" s="884">
        <v>1.0</v>
      </c>
      <c r="G205" s="1347">
        <v>1.0</v>
      </c>
      <c r="H205" s="625">
        <v>1.0</v>
      </c>
      <c r="I205" s="625">
        <v>1.0</v>
      </c>
      <c r="M205" s="255"/>
      <c r="N205" s="1472"/>
      <c r="O205" s="1534"/>
      <c r="R205" s="1520"/>
    </row>
    <row r="206">
      <c r="A206" s="530" t="s">
        <v>1855</v>
      </c>
      <c r="B206" s="1347">
        <v>1.0</v>
      </c>
      <c r="C206" s="625">
        <v>1.0</v>
      </c>
      <c r="D206" s="884">
        <v>1.0</v>
      </c>
      <c r="E206" s="1347">
        <v>1.0</v>
      </c>
      <c r="F206" s="884">
        <v>0.0</v>
      </c>
      <c r="G206" s="1347">
        <v>1.0</v>
      </c>
      <c r="H206" s="625">
        <v>1.0</v>
      </c>
      <c r="I206" s="625">
        <v>1.0</v>
      </c>
      <c r="M206" s="255"/>
      <c r="N206" s="1472"/>
      <c r="R206" s="1520"/>
    </row>
    <row r="207">
      <c r="A207" s="530" t="s">
        <v>1865</v>
      </c>
      <c r="B207" s="1347">
        <v>0.0</v>
      </c>
      <c r="C207" s="625">
        <v>0.0</v>
      </c>
      <c r="D207" s="884">
        <v>0.0</v>
      </c>
      <c r="E207" s="1347">
        <v>0.0</v>
      </c>
      <c r="F207" s="884">
        <v>0.0</v>
      </c>
      <c r="G207" s="1347">
        <v>1.0</v>
      </c>
      <c r="H207" s="625">
        <v>0.0</v>
      </c>
      <c r="I207" s="625">
        <v>0.0</v>
      </c>
      <c r="M207" s="255"/>
      <c r="N207" s="1472"/>
      <c r="R207" s="1520"/>
    </row>
    <row r="208">
      <c r="A208" s="530" t="s">
        <v>1873</v>
      </c>
      <c r="B208" s="1347">
        <v>1.0</v>
      </c>
      <c r="C208" s="625">
        <v>1.0</v>
      </c>
      <c r="D208" s="884">
        <v>0.0</v>
      </c>
      <c r="E208" s="1347">
        <v>1.0</v>
      </c>
      <c r="F208" s="884">
        <v>0.0</v>
      </c>
      <c r="G208" s="1347">
        <v>1.0</v>
      </c>
      <c r="H208" s="625">
        <v>1.0</v>
      </c>
      <c r="I208" s="625">
        <v>1.0</v>
      </c>
      <c r="M208" s="255"/>
      <c r="N208" s="1472"/>
    </row>
    <row r="209">
      <c r="A209" s="530" t="s">
        <v>1887</v>
      </c>
      <c r="B209" s="1347">
        <v>0.0</v>
      </c>
      <c r="C209" s="625">
        <v>0.0</v>
      </c>
      <c r="D209" s="884">
        <v>0.0</v>
      </c>
      <c r="E209" s="1347">
        <v>0.0</v>
      </c>
      <c r="F209" s="884">
        <v>0.0</v>
      </c>
      <c r="G209" s="1347">
        <v>0.0</v>
      </c>
      <c r="H209" s="625">
        <v>0.0</v>
      </c>
      <c r="I209" s="625">
        <v>0.0</v>
      </c>
      <c r="M209" s="255"/>
      <c r="N209" s="1472"/>
      <c r="T209" s="1450"/>
    </row>
    <row r="210">
      <c r="A210" s="530" t="s">
        <v>1895</v>
      </c>
      <c r="B210" s="1347">
        <v>0.0</v>
      </c>
      <c r="C210" s="625">
        <v>0.0</v>
      </c>
      <c r="D210" s="884">
        <v>0.0</v>
      </c>
      <c r="E210" s="1347">
        <v>0.0</v>
      </c>
      <c r="F210" s="884">
        <v>0.0</v>
      </c>
      <c r="G210" s="1347">
        <v>0.0</v>
      </c>
      <c r="H210" s="625">
        <v>0.0</v>
      </c>
      <c r="I210" s="625">
        <v>0.0</v>
      </c>
      <c r="M210" s="255"/>
      <c r="N210" s="1472"/>
    </row>
    <row r="211">
      <c r="A211" s="1565" t="s">
        <v>1918</v>
      </c>
      <c r="B211" s="247"/>
      <c r="C211" s="234"/>
      <c r="D211" s="250"/>
      <c r="E211" s="247"/>
      <c r="F211" s="250"/>
      <c r="G211" s="247"/>
      <c r="H211" s="234"/>
      <c r="I211" s="625">
        <v>0.0</v>
      </c>
      <c r="M211" s="255"/>
      <c r="N211" s="1538"/>
      <c r="O211" s="1157"/>
      <c r="R211" s="1520"/>
    </row>
    <row r="212">
      <c r="A212" s="1565" t="s">
        <v>1926</v>
      </c>
      <c r="B212" s="247"/>
      <c r="C212" s="234"/>
      <c r="D212" s="250"/>
      <c r="E212" s="247"/>
      <c r="F212" s="250"/>
      <c r="G212" s="247"/>
      <c r="H212" s="234"/>
      <c r="I212" s="625">
        <v>1.0</v>
      </c>
      <c r="M212" s="255"/>
      <c r="N212" s="1472"/>
      <c r="R212" s="1520"/>
    </row>
    <row r="213">
      <c r="A213" s="1565" t="s">
        <v>2874</v>
      </c>
      <c r="B213" s="247"/>
      <c r="C213" s="234"/>
      <c r="D213" s="250"/>
      <c r="E213" s="247"/>
      <c r="F213" s="250"/>
      <c r="G213" s="247"/>
      <c r="H213" s="234"/>
      <c r="I213" s="625">
        <v>0.0</v>
      </c>
      <c r="M213" s="255"/>
      <c r="N213" s="1472"/>
      <c r="R213" s="1520"/>
    </row>
    <row r="214">
      <c r="A214" s="1565" t="s">
        <v>1946</v>
      </c>
      <c r="B214" s="247"/>
      <c r="C214" s="234"/>
      <c r="D214" s="250"/>
      <c r="E214" s="247"/>
      <c r="F214" s="250"/>
      <c r="G214" s="247"/>
      <c r="H214" s="234"/>
      <c r="I214" s="625">
        <v>0.0</v>
      </c>
      <c r="M214" s="255"/>
      <c r="N214" s="1472"/>
      <c r="R214" s="1520"/>
    </row>
    <row r="215">
      <c r="A215" s="1565" t="s">
        <v>1955</v>
      </c>
      <c r="B215" s="247"/>
      <c r="C215" s="234"/>
      <c r="D215" s="250"/>
      <c r="E215" s="247"/>
      <c r="F215" s="250"/>
      <c r="G215" s="247"/>
      <c r="H215" s="234"/>
      <c r="I215" s="625">
        <v>0.0</v>
      </c>
      <c r="M215" s="255"/>
      <c r="N215" s="1472"/>
    </row>
    <row r="216">
      <c r="A216" s="1566" t="s">
        <v>1897</v>
      </c>
      <c r="B216" s="247"/>
      <c r="C216" s="234"/>
      <c r="D216" s="250"/>
      <c r="E216" s="247"/>
      <c r="F216" s="250"/>
      <c r="G216" s="247"/>
      <c r="H216" s="234"/>
      <c r="I216" s="625">
        <v>0.0</v>
      </c>
      <c r="M216" s="255"/>
      <c r="N216" s="1472"/>
      <c r="R216" s="1520"/>
    </row>
    <row r="217">
      <c r="A217" s="1565" t="s">
        <v>1906</v>
      </c>
      <c r="B217" s="247"/>
      <c r="C217" s="234"/>
      <c r="D217" s="250"/>
      <c r="E217" s="247"/>
      <c r="F217" s="250"/>
      <c r="G217" s="247"/>
      <c r="H217" s="234"/>
      <c r="I217" s="625">
        <v>0.0</v>
      </c>
      <c r="M217" s="255"/>
      <c r="N217" s="1472"/>
      <c r="P217" s="1157"/>
      <c r="Q217" s="1157"/>
      <c r="R217" s="1520"/>
    </row>
    <row r="218">
      <c r="A218" s="1565" t="s">
        <v>1965</v>
      </c>
      <c r="B218" s="247"/>
      <c r="C218" s="234"/>
      <c r="D218" s="250"/>
      <c r="E218" s="247"/>
      <c r="F218" s="250"/>
      <c r="G218" s="247"/>
      <c r="H218" s="234"/>
      <c r="I218" s="625">
        <v>0.0</v>
      </c>
      <c r="M218" s="255"/>
      <c r="N218" s="1472"/>
    </row>
    <row r="219">
      <c r="A219" s="1565" t="s">
        <v>1975</v>
      </c>
      <c r="B219" s="247"/>
      <c r="C219" s="234"/>
      <c r="D219" s="250"/>
      <c r="E219" s="247"/>
      <c r="F219" s="250"/>
      <c r="G219" s="247"/>
      <c r="H219" s="234"/>
      <c r="I219" s="625">
        <v>0.0</v>
      </c>
      <c r="M219" s="255"/>
      <c r="N219" s="1472"/>
      <c r="R219" s="1520"/>
    </row>
    <row r="220">
      <c r="A220" s="1565" t="s">
        <v>1976</v>
      </c>
      <c r="B220" s="247"/>
      <c r="C220" s="234"/>
      <c r="D220" s="250"/>
      <c r="E220" s="247"/>
      <c r="F220" s="250"/>
      <c r="G220" s="247"/>
      <c r="H220" s="234"/>
      <c r="I220" s="625">
        <v>0.0</v>
      </c>
      <c r="M220" s="255"/>
      <c r="N220" s="1472"/>
      <c r="R220" s="1520"/>
    </row>
    <row r="221">
      <c r="B221">
        <f t="shared" ref="B221:H221" si="8">sum(B201:B220)</f>
        <v>6</v>
      </c>
      <c r="C221">
        <f t="shared" si="8"/>
        <v>6</v>
      </c>
      <c r="D221" s="255">
        <f t="shared" si="8"/>
        <v>5</v>
      </c>
      <c r="E221" s="703">
        <f t="shared" si="8"/>
        <v>5</v>
      </c>
      <c r="F221" s="255">
        <f t="shared" si="8"/>
        <v>3</v>
      </c>
      <c r="G221" s="703">
        <f t="shared" si="8"/>
        <v>7</v>
      </c>
      <c r="H221">
        <f t="shared" si="8"/>
        <v>6</v>
      </c>
      <c r="I221" s="1450">
        <f>sum(I190:I220)</f>
        <v>12</v>
      </c>
      <c r="M221" s="255"/>
      <c r="N221" s="1472"/>
      <c r="R221" s="1520"/>
    </row>
    <row r="222">
      <c r="D222">
        <f>sum(B221:D221)</f>
        <v>17</v>
      </c>
      <c r="F222">
        <f>sum(E221:F221)</f>
        <v>8</v>
      </c>
      <c r="H222">
        <f>sum(G221:H221)</f>
        <v>13</v>
      </c>
      <c r="M222" s="255"/>
      <c r="N222" s="1472"/>
      <c r="R222" s="1520"/>
    </row>
    <row r="223">
      <c r="M223" s="255"/>
      <c r="N223" s="1472"/>
      <c r="R223" s="1520"/>
    </row>
    <row r="224">
      <c r="A224" s="1473"/>
      <c r="B224" s="1400"/>
      <c r="C224" s="1257"/>
      <c r="D224" s="1473"/>
      <c r="E224" s="1400"/>
      <c r="F224" s="1257"/>
      <c r="G224" s="1257"/>
      <c r="H224" s="1257"/>
      <c r="M224" s="255"/>
      <c r="N224" s="1472"/>
      <c r="R224" s="1520"/>
    </row>
    <row r="225">
      <c r="A225" s="1376" t="s">
        <v>1994</v>
      </c>
      <c r="B225" s="1508">
        <v>1.0</v>
      </c>
      <c r="C225" s="721">
        <v>1.0</v>
      </c>
      <c r="D225" s="1499">
        <v>1.0</v>
      </c>
      <c r="E225" s="1508">
        <v>1.0</v>
      </c>
      <c r="F225" s="1499">
        <v>0.0</v>
      </c>
      <c r="G225" s="1519"/>
      <c r="H225" s="1231"/>
      <c r="I225" s="625">
        <v>1.0</v>
      </c>
      <c r="M225" s="255"/>
      <c r="N225" s="1472"/>
      <c r="R225" s="1520"/>
    </row>
    <row r="226">
      <c r="A226" s="1098" t="s">
        <v>2003</v>
      </c>
      <c r="B226" s="247"/>
      <c r="C226" s="234"/>
      <c r="D226" s="250"/>
      <c r="E226" s="247"/>
      <c r="F226" s="250"/>
      <c r="G226" s="703"/>
      <c r="I226" s="625">
        <v>0.0</v>
      </c>
      <c r="M226" s="255"/>
      <c r="N226" s="1472"/>
      <c r="R226" s="1520"/>
    </row>
    <row r="227">
      <c r="A227" s="1098" t="s">
        <v>2005</v>
      </c>
      <c r="B227" s="1347">
        <v>1.0</v>
      </c>
      <c r="C227" s="625">
        <v>1.0</v>
      </c>
      <c r="D227" s="884">
        <v>1.0</v>
      </c>
      <c r="E227" s="1347">
        <v>1.0</v>
      </c>
      <c r="F227" s="884">
        <v>1.0</v>
      </c>
      <c r="G227" s="703"/>
      <c r="I227" s="625">
        <v>1.0</v>
      </c>
      <c r="M227" s="255"/>
      <c r="N227" s="1472"/>
      <c r="R227" s="1520"/>
    </row>
    <row r="228">
      <c r="A228" s="1098" t="s">
        <v>2011</v>
      </c>
      <c r="B228" s="1347">
        <v>1.0</v>
      </c>
      <c r="C228" s="625">
        <v>1.0</v>
      </c>
      <c r="D228" s="884">
        <v>1.0</v>
      </c>
      <c r="E228" s="1347">
        <v>1.0</v>
      </c>
      <c r="F228" s="884">
        <v>1.0</v>
      </c>
      <c r="G228" s="703"/>
      <c r="I228" s="625">
        <v>1.0</v>
      </c>
      <c r="M228" s="255"/>
      <c r="N228" s="1472"/>
      <c r="R228" s="1520"/>
    </row>
    <row r="229">
      <c r="A229" s="1098" t="s">
        <v>2021</v>
      </c>
      <c r="B229" s="1347">
        <v>0.0</v>
      </c>
      <c r="C229" s="625">
        <v>1.0</v>
      </c>
      <c r="D229" s="884">
        <v>0.0</v>
      </c>
      <c r="E229" s="1193">
        <v>0.0</v>
      </c>
      <c r="F229" s="884">
        <v>0.0</v>
      </c>
      <c r="G229" s="703"/>
      <c r="I229" s="625">
        <v>1.0</v>
      </c>
      <c r="M229" s="255"/>
      <c r="N229" s="1472"/>
      <c r="R229" s="1520"/>
    </row>
    <row r="230">
      <c r="A230" s="1098" t="s">
        <v>2034</v>
      </c>
      <c r="B230" s="1347">
        <v>1.0</v>
      </c>
      <c r="C230" s="625">
        <v>1.0</v>
      </c>
      <c r="D230" s="884">
        <v>1.0</v>
      </c>
      <c r="E230" s="1347">
        <v>0.0</v>
      </c>
      <c r="F230" s="884">
        <v>0.0</v>
      </c>
      <c r="G230" s="703"/>
      <c r="I230" s="625">
        <v>1.0</v>
      </c>
      <c r="M230" s="255"/>
      <c r="N230" s="1472"/>
      <c r="R230" s="1520"/>
    </row>
    <row r="231">
      <c r="A231" s="1098" t="s">
        <v>2043</v>
      </c>
      <c r="B231" s="1347">
        <v>1.0</v>
      </c>
      <c r="C231" s="625">
        <v>1.0</v>
      </c>
      <c r="D231" s="884">
        <v>0.0</v>
      </c>
      <c r="E231" s="1347">
        <v>1.0</v>
      </c>
      <c r="F231" s="884">
        <v>0.0</v>
      </c>
      <c r="G231" s="703"/>
      <c r="I231" s="625">
        <v>1.0</v>
      </c>
      <c r="M231" s="255"/>
      <c r="N231" s="1472"/>
      <c r="S231" s="1450"/>
    </row>
    <row r="232">
      <c r="A232" s="1098" t="s">
        <v>2056</v>
      </c>
      <c r="B232" s="1347">
        <v>1.0</v>
      </c>
      <c r="C232" s="625">
        <v>1.0</v>
      </c>
      <c r="D232" s="884">
        <v>1.0</v>
      </c>
      <c r="E232" s="1347">
        <v>1.0</v>
      </c>
      <c r="F232" s="884">
        <v>1.0</v>
      </c>
      <c r="G232" s="703"/>
      <c r="I232" s="625">
        <v>1.0</v>
      </c>
      <c r="M232" s="255"/>
      <c r="N232" s="1472"/>
    </row>
    <row r="233">
      <c r="A233" s="1098" t="s">
        <v>2063</v>
      </c>
      <c r="B233" s="1347">
        <v>0.0</v>
      </c>
      <c r="C233" s="625">
        <v>0.0</v>
      </c>
      <c r="D233" s="884">
        <v>0.0</v>
      </c>
      <c r="E233" s="1347">
        <v>1.0</v>
      </c>
      <c r="F233" s="884">
        <v>1.0</v>
      </c>
      <c r="G233" s="703"/>
      <c r="I233" s="625">
        <v>1.0</v>
      </c>
      <c r="M233" s="255"/>
      <c r="N233" s="1472"/>
      <c r="R233" s="770"/>
    </row>
    <row r="234">
      <c r="A234" s="1098" t="s">
        <v>2071</v>
      </c>
      <c r="B234" s="1347">
        <v>1.0</v>
      </c>
      <c r="C234" s="625">
        <v>0.0</v>
      </c>
      <c r="D234" s="884">
        <v>1.0</v>
      </c>
      <c r="E234" s="1347">
        <v>1.0</v>
      </c>
      <c r="F234" s="884">
        <v>1.0</v>
      </c>
      <c r="G234" s="703"/>
      <c r="I234" s="625">
        <v>1.0</v>
      </c>
      <c r="M234" s="255"/>
      <c r="N234" s="1472"/>
      <c r="R234" s="770"/>
    </row>
    <row r="235">
      <c r="A235" s="1567" t="s">
        <v>2083</v>
      </c>
      <c r="B235" s="1347">
        <v>1.0</v>
      </c>
      <c r="C235" s="625">
        <v>1.0</v>
      </c>
      <c r="D235" s="884">
        <v>1.0</v>
      </c>
      <c r="E235" s="1347">
        <v>0.0</v>
      </c>
      <c r="F235" s="884">
        <v>0.0</v>
      </c>
      <c r="G235" s="703"/>
      <c r="I235" s="625">
        <v>1.0</v>
      </c>
      <c r="M235" s="255"/>
      <c r="N235" s="1472"/>
      <c r="R235" s="770"/>
    </row>
    <row r="236">
      <c r="A236" s="1568"/>
      <c r="D236" s="255"/>
      <c r="E236" s="703"/>
      <c r="F236" s="255"/>
      <c r="G236" s="703"/>
      <c r="M236" s="255"/>
      <c r="N236" s="1472"/>
      <c r="R236" s="770"/>
    </row>
    <row r="237">
      <c r="A237" s="1569"/>
      <c r="B237" s="1257"/>
      <c r="C237" s="1257"/>
      <c r="D237" s="1473"/>
      <c r="E237" s="1400"/>
      <c r="F237" s="1473"/>
      <c r="G237" s="1400"/>
      <c r="H237" s="1257"/>
      <c r="M237" s="255"/>
      <c r="N237" s="1472"/>
      <c r="R237" s="770"/>
    </row>
    <row r="238">
      <c r="A238" s="1570" t="s">
        <v>2090</v>
      </c>
      <c r="B238" s="1508">
        <v>1.0</v>
      </c>
      <c r="C238" s="721">
        <v>1.0</v>
      </c>
      <c r="D238" s="1499">
        <v>1.0</v>
      </c>
      <c r="E238" s="1508">
        <v>1.0</v>
      </c>
      <c r="F238" s="1499">
        <v>1.0</v>
      </c>
      <c r="G238" s="1519"/>
      <c r="H238" s="1231"/>
      <c r="I238" s="625">
        <v>1.0</v>
      </c>
      <c r="M238" s="255"/>
      <c r="N238" s="1472"/>
      <c r="R238" s="770"/>
    </row>
    <row r="239">
      <c r="A239" s="1571" t="s">
        <v>2100</v>
      </c>
      <c r="B239" s="1347">
        <v>1.0</v>
      </c>
      <c r="C239" s="625">
        <v>0.0</v>
      </c>
      <c r="D239" s="884">
        <v>1.0</v>
      </c>
      <c r="E239" s="1347">
        <v>0.0</v>
      </c>
      <c r="F239" s="884">
        <v>0.0</v>
      </c>
      <c r="G239" s="703"/>
      <c r="I239" s="625">
        <v>1.0</v>
      </c>
      <c r="M239" s="255"/>
      <c r="N239" s="1472"/>
      <c r="R239" s="770"/>
    </row>
    <row r="240">
      <c r="A240" s="1572" t="s">
        <v>2109</v>
      </c>
      <c r="B240" s="1347">
        <v>1.0</v>
      </c>
      <c r="C240" s="625">
        <v>1.0</v>
      </c>
      <c r="D240" s="884">
        <v>1.0</v>
      </c>
      <c r="E240" s="1347">
        <v>1.0</v>
      </c>
      <c r="F240" s="884">
        <v>1.0</v>
      </c>
      <c r="G240" s="703"/>
      <c r="I240" s="625">
        <v>1.0</v>
      </c>
      <c r="M240" s="255"/>
      <c r="N240" s="1472"/>
      <c r="R240" s="770"/>
    </row>
    <row r="241">
      <c r="A241" s="255"/>
      <c r="B241" s="254">
        <f t="shared" ref="B241:F241" si="9">sum(B238:B240)</f>
        <v>3</v>
      </c>
      <c r="C241" s="254">
        <f t="shared" si="9"/>
        <v>2</v>
      </c>
      <c r="D241" s="254">
        <f t="shared" si="9"/>
        <v>3</v>
      </c>
      <c r="E241" s="254">
        <f t="shared" si="9"/>
        <v>2</v>
      </c>
      <c r="F241" s="703">
        <f t="shared" si="9"/>
        <v>2</v>
      </c>
      <c r="I241">
        <f>sum(I225:I240)</f>
        <v>13</v>
      </c>
      <c r="M241" s="255"/>
      <c r="N241" s="1472"/>
      <c r="R241" s="770"/>
      <c r="S241" s="1573"/>
    </row>
    <row r="242">
      <c r="A242" s="1257"/>
      <c r="B242" s="1257"/>
      <c r="C242" s="1257"/>
      <c r="D242" s="1257"/>
      <c r="E242" s="1257"/>
      <c r="F242" s="1257"/>
      <c r="G242" s="1257"/>
      <c r="H242" s="1257"/>
      <c r="M242" s="255"/>
      <c r="N242" s="1472"/>
      <c r="R242" s="770"/>
      <c r="S242" s="1450"/>
    </row>
    <row r="243">
      <c r="A243" s="1401" t="s">
        <v>1687</v>
      </c>
      <c r="B243" s="1508">
        <v>1.0</v>
      </c>
      <c r="C243" s="721">
        <v>1.0</v>
      </c>
      <c r="D243" s="1499">
        <v>0.0</v>
      </c>
      <c r="E243" s="1508">
        <v>0.0</v>
      </c>
      <c r="F243" s="1499">
        <v>1.0</v>
      </c>
      <c r="G243" s="1519"/>
      <c r="H243" s="1231"/>
      <c r="I243" s="625">
        <v>1.0</v>
      </c>
      <c r="M243" s="255"/>
      <c r="N243" s="1472"/>
      <c r="R243" s="770"/>
      <c r="S243" s="1450"/>
      <c r="T243" s="1573"/>
    </row>
    <row r="244">
      <c r="A244" s="1405" t="s">
        <v>2126</v>
      </c>
      <c r="B244" s="1347">
        <v>1.0</v>
      </c>
      <c r="C244" s="625">
        <v>1.0</v>
      </c>
      <c r="D244" s="884">
        <v>1.0</v>
      </c>
      <c r="E244" s="1347">
        <v>1.0</v>
      </c>
      <c r="F244" s="884">
        <v>1.0</v>
      </c>
      <c r="G244" s="703"/>
      <c r="I244" s="625">
        <v>1.0</v>
      </c>
      <c r="M244" s="255"/>
      <c r="N244" s="1472"/>
      <c r="R244" s="770"/>
      <c r="T244" s="1450"/>
    </row>
    <row r="245">
      <c r="A245" s="1405" t="s">
        <v>2133</v>
      </c>
      <c r="B245" s="1347">
        <v>0.0</v>
      </c>
      <c r="C245" s="625">
        <v>0.0</v>
      </c>
      <c r="D245" s="884">
        <v>0.0</v>
      </c>
      <c r="E245" s="1347">
        <v>1.0</v>
      </c>
      <c r="F245" s="884">
        <v>1.0</v>
      </c>
      <c r="G245" s="703"/>
      <c r="I245" s="625">
        <v>1.0</v>
      </c>
      <c r="M245" s="255"/>
      <c r="N245" s="1472"/>
      <c r="T245" s="1450"/>
    </row>
    <row r="246">
      <c r="A246" s="1405" t="s">
        <v>2142</v>
      </c>
      <c r="B246" s="1347">
        <v>0.0</v>
      </c>
      <c r="C246" s="625">
        <v>1.0</v>
      </c>
      <c r="D246" s="884">
        <v>1.0</v>
      </c>
      <c r="E246" s="1347">
        <v>1.0</v>
      </c>
      <c r="F246" s="884">
        <v>1.0</v>
      </c>
      <c r="G246" s="703"/>
      <c r="I246" s="625">
        <v>1.0</v>
      </c>
      <c r="M246" s="255"/>
      <c r="N246" s="1472"/>
    </row>
    <row r="247">
      <c r="A247" s="1405" t="s">
        <v>2154</v>
      </c>
      <c r="B247" s="1347">
        <v>1.0</v>
      </c>
      <c r="C247" s="625">
        <v>0.0</v>
      </c>
      <c r="D247" s="884">
        <v>0.0</v>
      </c>
      <c r="E247" s="1347">
        <v>0.0</v>
      </c>
      <c r="F247" s="206">
        <v>0.0</v>
      </c>
      <c r="G247" s="703"/>
      <c r="I247" s="625">
        <v>1.0</v>
      </c>
      <c r="M247" s="255"/>
      <c r="N247" s="1472"/>
    </row>
    <row r="248">
      <c r="A248" s="1405" t="s">
        <v>2170</v>
      </c>
      <c r="B248" s="1347">
        <v>1.0</v>
      </c>
      <c r="C248" s="625">
        <v>1.0</v>
      </c>
      <c r="D248" s="884">
        <v>0.0</v>
      </c>
      <c r="E248" s="1347">
        <v>1.0</v>
      </c>
      <c r="F248" s="884">
        <v>0.0</v>
      </c>
      <c r="G248" s="703"/>
      <c r="I248" s="625">
        <v>1.0</v>
      </c>
      <c r="M248" s="255"/>
      <c r="N248" s="1472"/>
      <c r="T248" s="1450"/>
    </row>
    <row r="249">
      <c r="A249" s="1405" t="s">
        <v>2178</v>
      </c>
      <c r="B249" s="1347">
        <v>1.0</v>
      </c>
      <c r="C249" s="625">
        <v>1.0</v>
      </c>
      <c r="D249" s="884">
        <v>1.0</v>
      </c>
      <c r="E249" s="1347">
        <v>1.0</v>
      </c>
      <c r="F249" s="884">
        <v>0.0</v>
      </c>
      <c r="G249" s="703"/>
      <c r="I249" s="625">
        <v>1.0</v>
      </c>
      <c r="M249" s="255"/>
      <c r="N249" s="1472"/>
      <c r="R249" s="1520"/>
    </row>
    <row r="250">
      <c r="A250" s="1405" t="s">
        <v>2188</v>
      </c>
      <c r="B250" s="1543">
        <v>0.0</v>
      </c>
      <c r="C250" s="824">
        <v>0.0</v>
      </c>
      <c r="D250" s="224">
        <v>0.0</v>
      </c>
      <c r="E250" s="703"/>
      <c r="F250" s="255"/>
      <c r="G250" s="703"/>
      <c r="M250" s="255"/>
      <c r="N250" s="1472"/>
      <c r="R250" s="1520"/>
    </row>
    <row r="251">
      <c r="A251" s="1405" t="s">
        <v>2196</v>
      </c>
      <c r="B251" s="1543" t="s">
        <v>3102</v>
      </c>
      <c r="C251" s="234"/>
      <c r="D251" s="250"/>
      <c r="E251" s="247"/>
      <c r="F251" s="250"/>
      <c r="G251" s="703"/>
      <c r="M251" s="255"/>
      <c r="N251" s="1472"/>
      <c r="R251" s="1520"/>
    </row>
    <row r="252">
      <c r="A252" s="1405" t="s">
        <v>2199</v>
      </c>
      <c r="B252" s="1543">
        <v>0.0</v>
      </c>
      <c r="C252" s="824">
        <v>0.0</v>
      </c>
      <c r="D252" s="224">
        <v>0.0</v>
      </c>
      <c r="E252" s="703"/>
      <c r="F252" s="255"/>
      <c r="G252" s="703"/>
      <c r="M252" s="255"/>
      <c r="N252" s="1472"/>
      <c r="R252" s="1520"/>
    </row>
    <row r="253">
      <c r="A253" s="1405" t="s">
        <v>2209</v>
      </c>
      <c r="B253" s="1543" t="s">
        <v>3102</v>
      </c>
      <c r="C253" s="234"/>
      <c r="D253" s="250"/>
      <c r="E253" s="247"/>
      <c r="F253" s="250"/>
      <c r="G253" s="703"/>
      <c r="M253" s="255"/>
      <c r="N253" s="1472"/>
      <c r="R253" s="1520"/>
    </row>
    <row r="254">
      <c r="A254" s="1405" t="s">
        <v>2212</v>
      </c>
      <c r="B254" s="1347">
        <v>1.0</v>
      </c>
      <c r="C254" s="625">
        <v>1.0</v>
      </c>
      <c r="D254" s="884">
        <v>0.0</v>
      </c>
      <c r="E254" s="1347">
        <v>1.0</v>
      </c>
      <c r="F254" s="884">
        <v>1.0</v>
      </c>
      <c r="G254" s="703"/>
      <c r="I254" s="625">
        <v>1.0</v>
      </c>
      <c r="M254" s="255"/>
      <c r="N254" s="1472"/>
      <c r="R254" s="1520"/>
    </row>
    <row r="255">
      <c r="A255" s="1405" t="s">
        <v>2226</v>
      </c>
      <c r="B255" s="1347">
        <v>0.0</v>
      </c>
      <c r="C255" s="625">
        <v>0.0</v>
      </c>
      <c r="D255" s="884">
        <v>0.0</v>
      </c>
      <c r="E255" s="1347">
        <v>1.0</v>
      </c>
      <c r="F255" s="884">
        <v>1.0</v>
      </c>
      <c r="G255" s="703"/>
      <c r="I255" s="625">
        <v>1.0</v>
      </c>
      <c r="M255" s="255"/>
      <c r="N255" s="1472"/>
    </row>
    <row r="256">
      <c r="A256" s="1198"/>
      <c r="B256" s="703"/>
      <c r="D256" s="255"/>
      <c r="E256" s="703"/>
      <c r="I256">
        <f>sum(I243:I255)</f>
        <v>9</v>
      </c>
      <c r="M256" s="255"/>
      <c r="N256" s="1472"/>
    </row>
    <row r="257">
      <c r="A257" s="1198"/>
      <c r="B257" s="254">
        <f t="shared" ref="B257:F257" si="10">sum(B243:B255)</f>
        <v>6</v>
      </c>
      <c r="C257" s="254">
        <f t="shared" si="10"/>
        <v>6</v>
      </c>
      <c r="D257" s="254">
        <f t="shared" si="10"/>
        <v>3</v>
      </c>
      <c r="E257" s="254">
        <f t="shared" si="10"/>
        <v>7</v>
      </c>
      <c r="F257" s="703">
        <f t="shared" si="10"/>
        <v>6</v>
      </c>
      <c r="M257" s="255"/>
      <c r="N257" s="1472"/>
    </row>
    <row r="258">
      <c r="A258" s="770"/>
      <c r="N258" s="1520"/>
    </row>
    <row r="259">
      <c r="A259" s="1574" t="s">
        <v>2233</v>
      </c>
      <c r="B259" s="1293"/>
      <c r="C259" s="1293"/>
      <c r="D259" s="1518"/>
      <c r="E259" s="1293"/>
      <c r="F259" s="1293"/>
      <c r="G259" s="1231"/>
      <c r="H259" s="1231"/>
      <c r="N259" s="1520"/>
    </row>
    <row r="260">
      <c r="A260" s="1575" t="s">
        <v>2235</v>
      </c>
      <c r="B260" s="245">
        <v>1.0</v>
      </c>
      <c r="C260" s="245">
        <v>1.0</v>
      </c>
      <c r="D260" s="206">
        <v>0.0</v>
      </c>
      <c r="E260" s="245">
        <v>0.0</v>
      </c>
      <c r="F260" s="245">
        <v>1.0</v>
      </c>
      <c r="N260" s="1520"/>
    </row>
    <row r="261">
      <c r="A261" s="1576" t="s">
        <v>2247</v>
      </c>
      <c r="B261" s="245"/>
      <c r="C261" s="245"/>
      <c r="D261" s="206"/>
      <c r="E261" s="245"/>
      <c r="F261" s="245"/>
      <c r="N261" s="1520"/>
    </row>
    <row r="262">
      <c r="A262" s="1577" t="s">
        <v>2256</v>
      </c>
      <c r="B262" s="245">
        <v>0.0</v>
      </c>
      <c r="C262" s="245">
        <v>0.0</v>
      </c>
      <c r="D262" s="206">
        <v>0.0</v>
      </c>
      <c r="E262" s="245">
        <v>0.0</v>
      </c>
      <c r="F262" s="245">
        <v>0.0</v>
      </c>
      <c r="N262" s="1520"/>
    </row>
    <row r="263">
      <c r="A263" s="1577" t="s">
        <v>2279</v>
      </c>
      <c r="B263" s="245">
        <v>1.0</v>
      </c>
      <c r="C263" s="245">
        <v>1.0</v>
      </c>
      <c r="D263" s="206">
        <v>1.0</v>
      </c>
      <c r="E263" s="245">
        <v>1.0</v>
      </c>
      <c r="F263" s="245">
        <v>1.0</v>
      </c>
      <c r="N263" s="1520"/>
    </row>
    <row r="264">
      <c r="A264" s="1575" t="s">
        <v>2290</v>
      </c>
      <c r="B264" s="245">
        <v>1.0</v>
      </c>
      <c r="C264" s="245">
        <v>0.0</v>
      </c>
      <c r="D264" s="206">
        <v>0.0</v>
      </c>
      <c r="E264" s="245">
        <v>0.0</v>
      </c>
      <c r="F264" s="245">
        <v>0.0</v>
      </c>
      <c r="N264" s="1520"/>
    </row>
    <row r="265">
      <c r="A265" s="1578" t="s">
        <v>3103</v>
      </c>
      <c r="B265" s="245" t="s">
        <v>3104</v>
      </c>
      <c r="D265" s="255"/>
      <c r="N265" s="1520"/>
    </row>
    <row r="266">
      <c r="A266" s="1575" t="s">
        <v>2310</v>
      </c>
      <c r="B266" s="245">
        <v>0.0</v>
      </c>
      <c r="C266" s="245">
        <v>1.0</v>
      </c>
      <c r="D266" s="206">
        <v>0.0</v>
      </c>
      <c r="E266" s="245">
        <v>1.0</v>
      </c>
      <c r="F266" s="245">
        <v>1.0</v>
      </c>
      <c r="N266" s="1520"/>
    </row>
    <row r="267">
      <c r="A267" s="1579" t="s">
        <v>2322</v>
      </c>
      <c r="B267" s="824" t="s">
        <v>3104</v>
      </c>
      <c r="C267" s="234"/>
      <c r="D267" s="250"/>
      <c r="E267" s="234"/>
      <c r="F267" s="234"/>
      <c r="N267" s="1520"/>
    </row>
    <row r="268">
      <c r="A268" s="1578" t="s">
        <v>2331</v>
      </c>
      <c r="D268" s="255"/>
      <c r="N268" s="1520"/>
    </row>
    <row r="269">
      <c r="A269" s="1575" t="s">
        <v>2339</v>
      </c>
      <c r="B269" s="245">
        <v>1.0</v>
      </c>
      <c r="C269" s="245">
        <v>1.0</v>
      </c>
      <c r="D269" s="206">
        <v>1.0</v>
      </c>
      <c r="E269" s="245">
        <v>1.0</v>
      </c>
      <c r="F269" s="245">
        <v>1.0</v>
      </c>
      <c r="N269" s="1520"/>
    </row>
    <row r="270">
      <c r="A270" s="1575" t="s">
        <v>2347</v>
      </c>
      <c r="B270" s="245">
        <v>1.0</v>
      </c>
      <c r="C270" s="245">
        <v>0.0</v>
      </c>
      <c r="D270" s="206">
        <v>1.0</v>
      </c>
      <c r="E270" s="245">
        <v>0.0</v>
      </c>
      <c r="F270" s="245">
        <v>0.0</v>
      </c>
      <c r="N270" s="1520"/>
    </row>
    <row r="271">
      <c r="A271" s="1579" t="s">
        <v>2355</v>
      </c>
      <c r="B271" s="234"/>
      <c r="C271" s="234"/>
      <c r="D271" s="250"/>
      <c r="E271" s="234"/>
      <c r="F271" s="234"/>
      <c r="N271" s="1520"/>
    </row>
    <row r="272">
      <c r="A272" s="1575" t="s">
        <v>2358</v>
      </c>
      <c r="B272" s="245">
        <v>1.0</v>
      </c>
      <c r="C272" s="245">
        <v>1.0</v>
      </c>
      <c r="D272" s="206">
        <v>1.0</v>
      </c>
      <c r="N272" s="1520"/>
    </row>
    <row r="273">
      <c r="A273" s="1575" t="s">
        <v>2369</v>
      </c>
      <c r="B273" s="245">
        <v>1.0</v>
      </c>
      <c r="C273" s="245">
        <v>1.0</v>
      </c>
      <c r="D273" s="206">
        <v>1.0</v>
      </c>
      <c r="E273" s="245">
        <v>1.0</v>
      </c>
      <c r="F273" s="245">
        <v>1.0</v>
      </c>
      <c r="N273" s="1520"/>
    </row>
    <row r="274">
      <c r="A274" s="1580"/>
      <c r="B274">
        <f t="shared" ref="B274:F274" si="11">sum(B259:B273)</f>
        <v>7</v>
      </c>
      <c r="C274">
        <f t="shared" si="11"/>
        <v>6</v>
      </c>
      <c r="D274">
        <f t="shared" si="11"/>
        <v>5</v>
      </c>
      <c r="E274" s="703">
        <f t="shared" si="11"/>
        <v>4</v>
      </c>
      <c r="F274">
        <f t="shared" si="11"/>
        <v>5</v>
      </c>
      <c r="N274" s="1520"/>
    </row>
    <row r="275">
      <c r="A275" s="1580"/>
      <c r="D275">
        <f>sum(B274:D274)</f>
        <v>18</v>
      </c>
      <c r="E275" s="703"/>
      <c r="F275">
        <f>sum(E274:F274)</f>
        <v>9</v>
      </c>
      <c r="N275" s="1520"/>
    </row>
  </sheetData>
  <conditionalFormatting sqref="B194:B203">
    <cfRule type="containsText" dxfId="3" priority="1" operator="containsText" text="1">
      <formula>NOT(ISERROR(SEARCH(("1"),(B194))))</formula>
    </cfRule>
  </conditionalFormatting>
  <conditionalFormatting sqref="B205:B220">
    <cfRule type="containsText" dxfId="3" priority="2" operator="containsText" text="1">
      <formula>NOT(ISERROR(SEARCH(("1"),(B205))))</formula>
    </cfRule>
  </conditionalFormatting>
  <conditionalFormatting sqref="B110:C137">
    <cfRule type="containsText" dxfId="3" priority="3" operator="containsText" text="1">
      <formula>NOT(ISERROR(SEARCH(("1"),(B110))))</formula>
    </cfRule>
  </conditionalFormatting>
  <conditionalFormatting sqref="C139:C220">
    <cfRule type="containsText" dxfId="3" priority="4" operator="containsText" text="1">
      <formula>NOT(ISERROR(SEARCH(("1"),(C139))))</formula>
    </cfRule>
  </conditionalFormatting>
  <conditionalFormatting sqref="D113:D137">
    <cfRule type="containsText" dxfId="3" priority="5" operator="containsText" text="1">
      <formula>NOT(ISERROR(SEARCH(("1"),(D113))))</formula>
    </cfRule>
  </conditionalFormatting>
  <conditionalFormatting sqref="D140:D187 D189:D220">
    <cfRule type="containsText" dxfId="3" priority="6" operator="containsText" text="1">
      <formula>NOT(ISERROR(SEARCH(("1"),(D140))))</formula>
    </cfRule>
  </conditionalFormatting>
  <conditionalFormatting sqref="B3:F25">
    <cfRule type="containsText" dxfId="3" priority="7" operator="containsText" text="1">
      <formula>NOT(ISERROR(SEARCH(("1"),(B3))))</formula>
    </cfRule>
  </conditionalFormatting>
  <conditionalFormatting sqref="B28:F45">
    <cfRule type="containsText" dxfId="3" priority="8" operator="containsText" text="1">
      <formula>NOT(ISERROR(SEARCH(("1"),(B28))))</formula>
    </cfRule>
  </conditionalFormatting>
  <conditionalFormatting sqref="B5:F5 B9:F10 B31:F31 B51:F51 B65:F65">
    <cfRule type="containsText" dxfId="3" priority="9" operator="containsText" text="1">
      <formula>NOT(ISERROR(SEARCH(("1"),(B5))))</formula>
    </cfRule>
  </conditionalFormatting>
  <conditionalFormatting sqref="B69:F88">
    <cfRule type="containsText" dxfId="3" priority="10" operator="containsText" text="1">
      <formula>NOT(ISERROR(SEARCH(("1"),(B69))))</formula>
    </cfRule>
  </conditionalFormatting>
  <conditionalFormatting sqref="E110:F137">
    <cfRule type="containsText" dxfId="3" priority="11" operator="containsText" text="1">
      <formula>NOT(ISERROR(SEARCH(("1"),(E110))))</formula>
    </cfRule>
  </conditionalFormatting>
  <conditionalFormatting sqref="E139:F187 E189:F220">
    <cfRule type="containsText" dxfId="3" priority="12" operator="containsText" text="1">
      <formula>NOT(ISERROR(SEARCH(("1"),(E139))))</formula>
    </cfRule>
  </conditionalFormatting>
  <conditionalFormatting sqref="B89:F90">
    <cfRule type="containsText" dxfId="4" priority="13" operator="containsText" text="0">
      <formula>NOT(ISERROR(SEARCH(("0"),(B89))))</formula>
    </cfRule>
  </conditionalFormatting>
  <conditionalFormatting sqref="G201:H220">
    <cfRule type="containsText" dxfId="4" priority="14" operator="containsText" text="0">
      <formula>NOT(ISERROR(SEARCH(("0"),(G201))))</formula>
    </cfRule>
  </conditionalFormatting>
  <conditionalFormatting sqref="B91:F91">
    <cfRule type="containsText" dxfId="5" priority="15" operator="containsText" text="1">
      <formula>NOT(ISERROR(SEARCH(("1"),(B91))))</formula>
    </cfRule>
  </conditionalFormatting>
  <conditionalFormatting sqref="B225:F240">
    <cfRule type="containsText" dxfId="5" priority="16" operator="containsText" text="1">
      <formula>NOT(ISERROR(SEARCH(("1"),(B225))))</formula>
    </cfRule>
  </conditionalFormatting>
  <conditionalFormatting sqref="B243:F255">
    <cfRule type="containsText" dxfId="5" priority="17" operator="containsText" text="1">
      <formula>NOT(ISERROR(SEARCH(("1"),(B243))))</formula>
    </cfRule>
  </conditionalFormatting>
  <conditionalFormatting sqref="G3:H25">
    <cfRule type="containsText" dxfId="5" priority="18" operator="containsText" text="1">
      <formula>NOT(ISERROR(SEARCH(("1"),(G3))))</formula>
    </cfRule>
  </conditionalFormatting>
  <conditionalFormatting sqref="G29:H45">
    <cfRule type="containsText" dxfId="5" priority="19" operator="containsText" text="1">
      <formula>NOT(ISERROR(SEARCH(("1"),(G29))))</formula>
    </cfRule>
  </conditionalFormatting>
  <conditionalFormatting sqref="B49:H61">
    <cfRule type="containsText" dxfId="5" priority="20" operator="containsText" text="1">
      <formula>NOT(ISERROR(SEARCH(("1"),(B49))))</formula>
    </cfRule>
  </conditionalFormatting>
  <conditionalFormatting sqref="B91:F91">
    <cfRule type="containsText" dxfId="4" priority="21" operator="containsText" text="0">
      <formula>NOT(ISERROR(SEARCH(("0"),(B91))))</formula>
    </cfRule>
  </conditionalFormatting>
  <conditionalFormatting sqref="B225:F240">
    <cfRule type="containsText" dxfId="4" priority="22" operator="containsText" text="0">
      <formula>NOT(ISERROR(SEARCH(("0"),(B225))))</formula>
    </cfRule>
  </conditionalFormatting>
  <conditionalFormatting sqref="B243:F255">
    <cfRule type="containsText" dxfId="4" priority="23" operator="containsText" text="0">
      <formula>NOT(ISERROR(SEARCH(("0"),(B243))))</formula>
    </cfRule>
  </conditionalFormatting>
  <conditionalFormatting sqref="G3:H25">
    <cfRule type="containsText" dxfId="4" priority="24" operator="containsText" text="0">
      <formula>NOT(ISERROR(SEARCH(("0"),(G3))))</formula>
    </cfRule>
  </conditionalFormatting>
  <conditionalFormatting sqref="G29:H45">
    <cfRule type="containsText" dxfId="4" priority="25" operator="containsText" text="0">
      <formula>NOT(ISERROR(SEARCH(("0"),(G29))))</formula>
    </cfRule>
  </conditionalFormatting>
  <conditionalFormatting sqref="B49:H61">
    <cfRule type="containsText" dxfId="4" priority="26" operator="containsText" text="0">
      <formula>NOT(ISERROR(SEARCH(("0"),(B49))))</formula>
    </cfRule>
  </conditionalFormatting>
  <conditionalFormatting sqref="B89:F90">
    <cfRule type="containsText" dxfId="5" priority="27" operator="containsText" text="1">
      <formula>NOT(ISERROR(SEARCH(("1"),(B89))))</formula>
    </cfRule>
  </conditionalFormatting>
  <conditionalFormatting sqref="G201:H220">
    <cfRule type="containsText" dxfId="5" priority="28" operator="containsText" text="1">
      <formula>NOT(ISERROR(SEARCH(("1"),(G201))))</formula>
    </cfRule>
  </conditionalFormatting>
  <conditionalFormatting sqref="B194:B203">
    <cfRule type="containsText" dxfId="6" priority="29" operator="containsText" text="0">
      <formula>NOT(ISERROR(SEARCH(("0"),(B194))))</formula>
    </cfRule>
  </conditionalFormatting>
  <conditionalFormatting sqref="B205:B220">
    <cfRule type="containsText" dxfId="6" priority="30" operator="containsText" text="0">
      <formula>NOT(ISERROR(SEARCH(("0"),(B205))))</formula>
    </cfRule>
  </conditionalFormatting>
  <conditionalFormatting sqref="B110:C137">
    <cfRule type="containsText" dxfId="6" priority="31" operator="containsText" text="0">
      <formula>NOT(ISERROR(SEARCH(("0"),(B110))))</formula>
    </cfRule>
  </conditionalFormatting>
  <conditionalFormatting sqref="C139:C220">
    <cfRule type="containsText" dxfId="6" priority="32" operator="containsText" text="0">
      <formula>NOT(ISERROR(SEARCH(("0"),(C139))))</formula>
    </cfRule>
  </conditionalFormatting>
  <conditionalFormatting sqref="D113:D137">
    <cfRule type="containsText" dxfId="6" priority="33" operator="containsText" text="0">
      <formula>NOT(ISERROR(SEARCH(("0"),(D113))))</formula>
    </cfRule>
  </conditionalFormatting>
  <conditionalFormatting sqref="D140:D187 D189:D220">
    <cfRule type="containsText" dxfId="6" priority="34" operator="containsText" text="0">
      <formula>NOT(ISERROR(SEARCH(("0"),(D140))))</formula>
    </cfRule>
  </conditionalFormatting>
  <conditionalFormatting sqref="B3:F25">
    <cfRule type="containsText" dxfId="6" priority="35" operator="containsText" text="0">
      <formula>NOT(ISERROR(SEARCH(("0"),(B3))))</formula>
    </cfRule>
  </conditionalFormatting>
  <conditionalFormatting sqref="B28:F45">
    <cfRule type="containsText" dxfId="6" priority="36" operator="containsText" text="0">
      <formula>NOT(ISERROR(SEARCH(("0"),(B28))))</formula>
    </cfRule>
  </conditionalFormatting>
  <conditionalFormatting sqref="B5:F5 B9:F10 B31:F31 B51:F51 B65:F65">
    <cfRule type="containsText" dxfId="6" priority="37" operator="containsText" text="0">
      <formula>NOT(ISERROR(SEARCH(("0"),(B5))))</formula>
    </cfRule>
  </conditionalFormatting>
  <conditionalFormatting sqref="B69:F88">
    <cfRule type="containsText" dxfId="6" priority="38" operator="containsText" text="0">
      <formula>NOT(ISERROR(SEARCH(("0"),(B69))))</formula>
    </cfRule>
  </conditionalFormatting>
  <conditionalFormatting sqref="E110:F137">
    <cfRule type="containsText" dxfId="6" priority="39" operator="containsText" text="0">
      <formula>NOT(ISERROR(SEARCH(("0"),(E110))))</formula>
    </cfRule>
  </conditionalFormatting>
  <conditionalFormatting sqref="E139:F187 E189:F220">
    <cfRule type="containsText" dxfId="6" priority="40" operator="containsText" text="0">
      <formula>NOT(ISERROR(SEARCH(("0"),(E139))))</formula>
    </cfRule>
  </conditionalFormatting>
  <conditionalFormatting sqref="B141:B156">
    <cfRule type="containsText" dxfId="5" priority="41" operator="containsText" text="1">
      <formula>NOT(ISERROR(SEARCH(("1"),(B141))))</formula>
    </cfRule>
  </conditionalFormatting>
  <conditionalFormatting sqref="B141:B156">
    <cfRule type="containsText" dxfId="4" priority="42" operator="containsText" text="0">
      <formula>NOT(ISERROR(SEARCH(("0"),(B141))))</formula>
    </cfRule>
  </conditionalFormatting>
  <conditionalFormatting sqref="B190:B192">
    <cfRule type="containsText" dxfId="5" priority="43" operator="containsText" text="1">
      <formula>NOT(ISERROR(SEARCH(("1"),(B190))))</formula>
    </cfRule>
  </conditionalFormatting>
  <conditionalFormatting sqref="B190:B192">
    <cfRule type="containsText" dxfId="4" priority="44" operator="containsText" text="0">
      <formula>NOT(ISERROR(SEARCH(("0"),(B190))))</formula>
    </cfRule>
  </conditionalFormatting>
  <conditionalFormatting sqref="B259:F273">
    <cfRule type="containsText" dxfId="5" priority="45" operator="containsText" text="1">
      <formula>NOT(ISERROR(SEARCH(("1"),(B259))))</formula>
    </cfRule>
  </conditionalFormatting>
  <conditionalFormatting sqref="B259:F273">
    <cfRule type="containsText" dxfId="4" priority="46" operator="containsText" text="0">
      <formula>NOT(ISERROR(SEARCH(("0"),(B259))))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9.57"/>
    <col customWidth="1" min="2" max="5" width="17.29"/>
    <col customWidth="1" min="6" max="6" width="19.43"/>
    <col customWidth="1" min="7" max="10" width="17.29"/>
    <col customWidth="1" min="11" max="11" width="18.14"/>
    <col customWidth="1" min="12" max="16" width="17.29"/>
  </cols>
  <sheetData>
    <row r="1">
      <c r="A1" s="1581" t="s">
        <v>191</v>
      </c>
      <c r="B1" s="703"/>
      <c r="F1" s="1520"/>
    </row>
    <row r="2">
      <c r="A2" s="1582" t="s">
        <v>3105</v>
      </c>
      <c r="B2" s="703"/>
      <c r="F2" s="1520"/>
    </row>
    <row r="3">
      <c r="A3" s="1583" t="s">
        <v>3106</v>
      </c>
      <c r="B3" s="703"/>
      <c r="F3" s="1520"/>
    </row>
    <row r="4">
      <c r="A4" s="1584" t="s">
        <v>3107</v>
      </c>
      <c r="B4" s="703"/>
      <c r="F4" s="1520"/>
    </row>
    <row r="5">
      <c r="A5" s="12"/>
      <c r="B5" s="1257"/>
      <c r="C5" s="1257"/>
      <c r="D5" s="1257"/>
      <c r="E5" s="1257"/>
      <c r="F5" s="1257"/>
      <c r="G5" s="1257"/>
      <c r="H5" s="1257"/>
      <c r="I5" s="1257"/>
      <c r="J5" s="1257"/>
      <c r="K5" s="1257"/>
      <c r="L5" s="1257"/>
      <c r="M5" s="1257"/>
      <c r="N5" s="1257"/>
      <c r="O5" s="1257"/>
      <c r="P5" s="1257"/>
    </row>
    <row r="6">
      <c r="A6" s="1585" t="s">
        <v>3108</v>
      </c>
      <c r="B6" s="1586"/>
      <c r="C6" s="1586"/>
      <c r="D6" s="1587"/>
      <c r="E6" s="1586"/>
      <c r="F6" s="1586"/>
      <c r="G6" s="1586"/>
      <c r="H6" s="1586"/>
      <c r="I6" s="1586"/>
      <c r="J6" s="1586"/>
      <c r="K6" s="1586"/>
      <c r="L6" s="1586"/>
      <c r="M6" s="1586"/>
      <c r="N6" s="1586"/>
      <c r="O6" s="1586"/>
      <c r="P6" s="1586"/>
    </row>
    <row r="7">
      <c r="A7" s="1489" t="s">
        <v>3109</v>
      </c>
      <c r="B7" s="1293"/>
      <c r="C7" s="1293"/>
      <c r="D7" s="1293"/>
      <c r="E7" s="1293"/>
      <c r="F7" s="1588"/>
      <c r="G7" s="1293"/>
      <c r="H7" s="1293"/>
      <c r="I7" s="1293"/>
      <c r="J7" s="1589"/>
      <c r="K7" s="1293"/>
      <c r="L7" s="1293"/>
      <c r="M7" s="1293"/>
      <c r="N7" s="1589"/>
      <c r="O7" s="1589"/>
      <c r="P7" s="1589"/>
    </row>
    <row r="8">
      <c r="A8" s="1590"/>
      <c r="F8" s="1520"/>
      <c r="J8" s="1231"/>
      <c r="N8" s="1231"/>
      <c r="O8" s="1231"/>
      <c r="P8" s="1231"/>
    </row>
    <row r="9">
      <c r="A9" s="1342" t="s">
        <v>3110</v>
      </c>
      <c r="B9" s="1224" t="s">
        <v>2737</v>
      </c>
      <c r="C9" s="1224" t="s">
        <v>2744</v>
      </c>
      <c r="E9" s="1224" t="s">
        <v>3030</v>
      </c>
      <c r="F9" s="1591"/>
      <c r="I9" s="770"/>
      <c r="K9" s="1520"/>
      <c r="N9" s="1520"/>
    </row>
    <row r="10">
      <c r="A10" s="1512" t="s">
        <v>3089</v>
      </c>
      <c r="B10" s="1592" t="s">
        <v>3111</v>
      </c>
      <c r="C10" s="1592" t="s">
        <v>3111</v>
      </c>
      <c r="D10" s="625" t="s">
        <v>3089</v>
      </c>
      <c r="E10" s="1592" t="s">
        <v>3111</v>
      </c>
      <c r="F10" s="755" t="s">
        <v>3089</v>
      </c>
      <c r="I10" s="770"/>
      <c r="K10" s="1520"/>
      <c r="N10" s="1520"/>
    </row>
    <row r="11">
      <c r="A11" s="1512" t="s">
        <v>56</v>
      </c>
      <c r="B11" s="1515" t="s">
        <v>3112</v>
      </c>
      <c r="C11" s="1515" t="s">
        <v>3112</v>
      </c>
      <c r="D11" s="625" t="s">
        <v>56</v>
      </c>
      <c r="E11" s="1515" t="s">
        <v>3112</v>
      </c>
      <c r="F11" s="1593"/>
      <c r="I11" s="770"/>
      <c r="K11" s="1520"/>
      <c r="N11" s="1520"/>
    </row>
    <row r="12">
      <c r="A12" s="1512" t="s">
        <v>56</v>
      </c>
      <c r="B12" s="1515" t="s">
        <v>3113</v>
      </c>
      <c r="C12" s="1515" t="s">
        <v>3113</v>
      </c>
      <c r="D12" s="625" t="s">
        <v>56</v>
      </c>
      <c r="E12" s="1515" t="s">
        <v>3113</v>
      </c>
      <c r="F12" s="770"/>
      <c r="H12" s="245" t="s">
        <v>3114</v>
      </c>
      <c r="I12" s="770"/>
      <c r="K12" s="1520"/>
      <c r="N12" s="1520"/>
    </row>
    <row r="13">
      <c r="A13" s="1594" t="s">
        <v>56</v>
      </c>
      <c r="B13" s="1515" t="s">
        <v>3115</v>
      </c>
      <c r="C13" s="1515" t="s">
        <v>3115</v>
      </c>
      <c r="D13" s="625" t="s">
        <v>56</v>
      </c>
      <c r="E13" s="1515" t="s">
        <v>3115</v>
      </c>
      <c r="F13" s="770"/>
      <c r="H13" s="1595" t="s">
        <v>3116</v>
      </c>
      <c r="I13" s="1596"/>
      <c r="J13" s="1597" t="s">
        <v>3117</v>
      </c>
      <c r="K13" s="1598">
        <v>82.0</v>
      </c>
      <c r="L13" s="1599"/>
      <c r="N13" s="1520"/>
    </row>
    <row r="14">
      <c r="A14" s="1512" t="s">
        <v>56</v>
      </c>
      <c r="B14" s="1515" t="s">
        <v>3118</v>
      </c>
      <c r="C14" s="1515" t="s">
        <v>3118</v>
      </c>
      <c r="D14" s="625" t="s">
        <v>56</v>
      </c>
      <c r="E14" s="1515" t="s">
        <v>3118</v>
      </c>
      <c r="F14" s="1520"/>
      <c r="H14" s="1600" t="s">
        <v>3119</v>
      </c>
      <c r="J14" s="1601" t="s">
        <v>3120</v>
      </c>
      <c r="K14" s="1602">
        <v>58.0</v>
      </c>
      <c r="L14" s="1599"/>
      <c r="N14" s="1520"/>
    </row>
    <row r="15">
      <c r="A15" s="1512" t="s">
        <v>56</v>
      </c>
      <c r="B15" s="1515" t="s">
        <v>3121</v>
      </c>
      <c r="C15" s="1515" t="s">
        <v>3121</v>
      </c>
      <c r="D15" s="625" t="s">
        <v>56</v>
      </c>
      <c r="E15" s="1515" t="s">
        <v>3121</v>
      </c>
      <c r="F15" s="1520"/>
      <c r="H15" s="1603"/>
      <c r="I15" s="1599"/>
      <c r="J15" s="1599"/>
      <c r="K15" s="1602">
        <v>10.0</v>
      </c>
      <c r="L15" s="1601" t="s">
        <v>3122</v>
      </c>
      <c r="N15" s="1520"/>
    </row>
    <row r="16">
      <c r="A16" s="1512" t="s">
        <v>56</v>
      </c>
      <c r="B16" s="1515" t="s">
        <v>3123</v>
      </c>
      <c r="C16" s="1515" t="s">
        <v>3123</v>
      </c>
      <c r="D16" s="625" t="s">
        <v>56</v>
      </c>
      <c r="E16" s="1515" t="s">
        <v>3123</v>
      </c>
      <c r="F16" s="1520"/>
      <c r="H16" s="1603"/>
      <c r="I16" s="1599"/>
      <c r="J16" s="1599"/>
      <c r="K16" s="1602">
        <v>2.0</v>
      </c>
      <c r="L16" s="1601" t="s">
        <v>3124</v>
      </c>
      <c r="N16" s="1520"/>
    </row>
    <row r="17">
      <c r="A17" s="1512" t="s">
        <v>56</v>
      </c>
      <c r="B17" s="1515" t="s">
        <v>3125</v>
      </c>
      <c r="C17" s="1515" t="s">
        <v>3125</v>
      </c>
      <c r="D17" s="625" t="s">
        <v>56</v>
      </c>
      <c r="E17" s="1604" t="s">
        <v>3125</v>
      </c>
      <c r="F17" s="1520"/>
      <c r="H17" s="1603"/>
      <c r="I17" s="1599"/>
      <c r="J17" s="1599"/>
      <c r="K17" s="1602">
        <v>1.0</v>
      </c>
      <c r="L17" s="1601" t="s">
        <v>3126</v>
      </c>
      <c r="N17" s="1520"/>
    </row>
    <row r="18">
      <c r="A18" s="1512" t="s">
        <v>56</v>
      </c>
      <c r="B18" s="1515" t="s">
        <v>3127</v>
      </c>
      <c r="C18" s="1604" t="s">
        <v>3127</v>
      </c>
      <c r="E18" s="1515" t="s">
        <v>3127</v>
      </c>
      <c r="F18" s="1520"/>
      <c r="H18" s="1603"/>
      <c r="I18" s="1599"/>
      <c r="J18" s="1599"/>
      <c r="K18" s="1602">
        <v>1.0</v>
      </c>
      <c r="L18" s="1601" t="s">
        <v>3128</v>
      </c>
      <c r="N18" s="1520"/>
    </row>
    <row r="19">
      <c r="A19" s="1512"/>
      <c r="B19" s="1605" t="s">
        <v>3129</v>
      </c>
      <c r="C19" s="1605" t="s">
        <v>3129</v>
      </c>
      <c r="D19" s="1606"/>
      <c r="E19" s="1605" t="s">
        <v>3129</v>
      </c>
      <c r="F19" s="1520"/>
      <c r="H19" s="1603"/>
      <c r="I19" s="1599"/>
      <c r="J19" s="1599"/>
      <c r="K19" s="1602"/>
      <c r="L19" s="1601"/>
    </row>
    <row r="20">
      <c r="A20" s="1512" t="s">
        <v>56</v>
      </c>
      <c r="B20" s="1515" t="s">
        <v>3130</v>
      </c>
      <c r="C20" s="1515" t="s">
        <v>3130</v>
      </c>
      <c r="D20" s="625" t="s">
        <v>56</v>
      </c>
      <c r="E20" s="1515" t="s">
        <v>3130</v>
      </c>
      <c r="F20" s="1520"/>
      <c r="H20" s="1603"/>
      <c r="I20" s="1599"/>
      <c r="J20" s="1599"/>
      <c r="K20" s="1602">
        <v>4.0</v>
      </c>
      <c r="L20" s="1601" t="s">
        <v>3131</v>
      </c>
    </row>
    <row r="21">
      <c r="A21" s="1512" t="s">
        <v>56</v>
      </c>
      <c r="B21" s="1515" t="s">
        <v>3132</v>
      </c>
      <c r="C21" s="1515" t="s">
        <v>3132</v>
      </c>
      <c r="D21" s="625" t="s">
        <v>56</v>
      </c>
      <c r="E21" s="1515" t="s">
        <v>3132</v>
      </c>
      <c r="F21" s="1520"/>
      <c r="H21" s="1600" t="s">
        <v>3133</v>
      </c>
      <c r="I21" s="1599"/>
      <c r="J21" s="1601" t="s">
        <v>3134</v>
      </c>
      <c r="K21" s="1602">
        <v>39.0</v>
      </c>
      <c r="L21" s="1599"/>
    </row>
    <row r="22">
      <c r="A22" s="1472"/>
      <c r="B22" s="1592" t="s">
        <v>3135</v>
      </c>
      <c r="C22" s="1592" t="s">
        <v>3135</v>
      </c>
      <c r="E22" s="1592" t="s">
        <v>3135</v>
      </c>
      <c r="H22" s="1603"/>
      <c r="I22" s="1599"/>
      <c r="J22" s="1599"/>
      <c r="K22" s="1602">
        <v>1.0</v>
      </c>
      <c r="L22" s="1601" t="s">
        <v>3136</v>
      </c>
    </row>
    <row r="23">
      <c r="A23" s="1512" t="s">
        <v>56</v>
      </c>
      <c r="B23" s="1515" t="s">
        <v>3137</v>
      </c>
      <c r="C23" s="1515" t="s">
        <v>3137</v>
      </c>
      <c r="D23" s="625" t="s">
        <v>56</v>
      </c>
      <c r="E23" s="1515" t="s">
        <v>3137</v>
      </c>
      <c r="H23" s="1603"/>
      <c r="I23" s="1599"/>
      <c r="J23" s="1599"/>
      <c r="K23" s="1602">
        <v>3.0</v>
      </c>
      <c r="L23" s="1601" t="s">
        <v>51</v>
      </c>
    </row>
    <row r="24">
      <c r="A24" s="1512" t="s">
        <v>56</v>
      </c>
      <c r="B24" s="1515" t="s">
        <v>3138</v>
      </c>
      <c r="C24" s="1515" t="s">
        <v>3138</v>
      </c>
      <c r="D24" s="625" t="s">
        <v>56</v>
      </c>
      <c r="E24" s="1515" t="s">
        <v>3138</v>
      </c>
      <c r="H24" s="1603"/>
      <c r="I24" s="1599"/>
      <c r="J24" s="1599"/>
      <c r="K24" s="1602">
        <v>2.0</v>
      </c>
      <c r="L24" s="1601" t="s">
        <v>3139</v>
      </c>
    </row>
    <row r="25">
      <c r="A25" s="1512" t="s">
        <v>56</v>
      </c>
      <c r="B25" s="1515" t="s">
        <v>3140</v>
      </c>
      <c r="C25" s="1515" t="s">
        <v>3140</v>
      </c>
      <c r="D25" s="625" t="s">
        <v>56</v>
      </c>
      <c r="E25" s="1515" t="s">
        <v>3140</v>
      </c>
      <c r="F25" s="1520"/>
      <c r="H25" s="1603"/>
      <c r="I25" s="1599"/>
      <c r="J25" s="1599"/>
      <c r="K25" s="1602">
        <v>1.0</v>
      </c>
      <c r="L25" s="1601" t="s">
        <v>3141</v>
      </c>
    </row>
    <row r="26">
      <c r="A26" s="1512" t="s">
        <v>56</v>
      </c>
      <c r="B26" s="1515" t="s">
        <v>3142</v>
      </c>
      <c r="C26" s="1515" t="s">
        <v>3142</v>
      </c>
      <c r="D26" s="625" t="s">
        <v>56</v>
      </c>
      <c r="E26" s="1515" t="s">
        <v>3142</v>
      </c>
      <c r="F26" s="1520"/>
      <c r="H26" s="1603"/>
      <c r="I26" s="1601" t="s">
        <v>2737</v>
      </c>
      <c r="J26" s="1601" t="s">
        <v>3143</v>
      </c>
      <c r="K26" s="1602">
        <v>31.0</v>
      </c>
      <c r="L26" s="1599"/>
    </row>
    <row r="27">
      <c r="A27" s="1512" t="s">
        <v>56</v>
      </c>
      <c r="B27" s="1515" t="s">
        <v>3144</v>
      </c>
      <c r="C27" s="1515" t="s">
        <v>3144</v>
      </c>
      <c r="D27" s="625" t="s">
        <v>56</v>
      </c>
      <c r="E27" s="1515" t="s">
        <v>3144</v>
      </c>
      <c r="F27" s="1520"/>
      <c r="H27" s="1603"/>
      <c r="I27" s="1599"/>
      <c r="J27" s="1599"/>
      <c r="K27" s="1602">
        <v>1.0</v>
      </c>
      <c r="L27" s="1601" t="s">
        <v>3145</v>
      </c>
    </row>
    <row r="28">
      <c r="A28" s="1512" t="s">
        <v>56</v>
      </c>
      <c r="B28" s="1515" t="s">
        <v>3146</v>
      </c>
      <c r="C28" s="1515" t="s">
        <v>3146</v>
      </c>
      <c r="D28" s="625" t="s">
        <v>56</v>
      </c>
      <c r="E28" s="1515" t="s">
        <v>3146</v>
      </c>
      <c r="F28" s="1520"/>
      <c r="H28" s="1603"/>
      <c r="I28" s="1601" t="s">
        <v>2744</v>
      </c>
      <c r="J28" s="1601" t="s">
        <v>3147</v>
      </c>
      <c r="K28" s="1602">
        <v>30.0</v>
      </c>
      <c r="L28" s="1599"/>
    </row>
    <row r="29">
      <c r="A29" s="1472"/>
      <c r="B29" s="1592" t="s">
        <v>3148</v>
      </c>
      <c r="C29" s="1592" t="s">
        <v>3148</v>
      </c>
      <c r="E29" s="1592" t="s">
        <v>3148</v>
      </c>
      <c r="F29" s="1520"/>
      <c r="H29" s="1607"/>
      <c r="I29" s="1608"/>
      <c r="J29" s="1608"/>
      <c r="K29" s="1609">
        <v>2.0</v>
      </c>
      <c r="L29" s="1601" t="s">
        <v>3149</v>
      </c>
      <c r="M29" s="1450"/>
    </row>
    <row r="30">
      <c r="A30" s="1512" t="s">
        <v>56</v>
      </c>
      <c r="B30" s="1515" t="s">
        <v>3150</v>
      </c>
      <c r="C30" s="1515" t="s">
        <v>3150</v>
      </c>
      <c r="D30" s="625" t="s">
        <v>56</v>
      </c>
      <c r="E30" s="1515" t="s">
        <v>3150</v>
      </c>
      <c r="F30" s="1520"/>
      <c r="I30" s="770"/>
      <c r="L30" s="1450"/>
      <c r="M30" s="1573"/>
    </row>
    <row r="31">
      <c r="A31" s="1512" t="s">
        <v>56</v>
      </c>
      <c r="B31" s="1515" t="s">
        <v>3151</v>
      </c>
      <c r="C31" s="1515" t="s">
        <v>3151</v>
      </c>
      <c r="D31" s="625" t="s">
        <v>56</v>
      </c>
      <c r="E31" s="1515" t="s">
        <v>3151</v>
      </c>
      <c r="F31" s="1520"/>
      <c r="G31" s="770"/>
      <c r="I31" s="770"/>
      <c r="M31" s="1450"/>
    </row>
    <row r="32">
      <c r="A32" s="1512" t="s">
        <v>56</v>
      </c>
      <c r="B32" s="1515" t="s">
        <v>3152</v>
      </c>
      <c r="C32" s="1515" t="s">
        <v>3152</v>
      </c>
      <c r="D32" s="625" t="s">
        <v>56</v>
      </c>
      <c r="E32" s="1515" t="s">
        <v>3152</v>
      </c>
      <c r="F32" s="1520"/>
      <c r="I32" s="770"/>
      <c r="M32" s="1450"/>
    </row>
    <row r="33">
      <c r="A33" s="1512" t="s">
        <v>56</v>
      </c>
      <c r="B33" s="1515" t="s">
        <v>3153</v>
      </c>
      <c r="C33" s="1515" t="s">
        <v>3153</v>
      </c>
      <c r="D33" s="625" t="s">
        <v>56</v>
      </c>
      <c r="E33" s="1515" t="s">
        <v>3153</v>
      </c>
      <c r="F33" s="1520"/>
      <c r="I33" s="770"/>
    </row>
    <row r="34">
      <c r="A34" s="1512" t="s">
        <v>56</v>
      </c>
      <c r="B34" s="746">
        <v>103.0</v>
      </c>
      <c r="C34" s="746">
        <v>103.0</v>
      </c>
      <c r="D34" s="746" t="s">
        <v>56</v>
      </c>
      <c r="E34" s="746">
        <v>103.0</v>
      </c>
      <c r="F34" s="1520"/>
    </row>
    <row r="35">
      <c r="A35" s="1472"/>
      <c r="B35" s="1610" t="s">
        <v>3154</v>
      </c>
      <c r="C35" s="1611" t="s">
        <v>3154</v>
      </c>
      <c r="E35" s="1611" t="s">
        <v>3154</v>
      </c>
      <c r="F35" s="1520"/>
    </row>
    <row r="36">
      <c r="A36" s="1472"/>
      <c r="B36" s="208">
        <v>181.0</v>
      </c>
      <c r="C36" s="208">
        <v>181.0</v>
      </c>
      <c r="D36" s="1612"/>
      <c r="E36" s="208">
        <v>181.0</v>
      </c>
      <c r="F36" s="1520"/>
    </row>
    <row r="37">
      <c r="A37" s="1472"/>
      <c r="B37" s="226">
        <v>182.0</v>
      </c>
      <c r="C37" s="226">
        <v>182.0</v>
      </c>
      <c r="D37" s="1612"/>
      <c r="E37" s="226">
        <v>182.0</v>
      </c>
      <c r="F37" s="741" t="s">
        <v>3089</v>
      </c>
    </row>
    <row r="38">
      <c r="A38" s="1512"/>
      <c r="B38" s="226">
        <v>184.0</v>
      </c>
      <c r="C38" s="226">
        <v>184.0</v>
      </c>
      <c r="D38" s="1612"/>
      <c r="E38" s="226">
        <v>184.0</v>
      </c>
      <c r="F38" s="744" t="s">
        <v>3089</v>
      </c>
    </row>
    <row r="39">
      <c r="A39" s="1472"/>
      <c r="B39" s="242">
        <v>185.0</v>
      </c>
      <c r="C39" s="242">
        <v>185.0</v>
      </c>
      <c r="D39" s="1612"/>
      <c r="E39" s="242">
        <v>185.0</v>
      </c>
      <c r="F39" s="1520"/>
    </row>
    <row r="40">
      <c r="A40" s="1472"/>
      <c r="B40" s="242" t="s">
        <v>3155</v>
      </c>
      <c r="C40" s="208">
        <v>187.0</v>
      </c>
      <c r="D40" s="1612"/>
      <c r="E40" s="208">
        <v>187.0</v>
      </c>
      <c r="F40" s="1520"/>
    </row>
    <row r="41">
      <c r="A41" s="1472"/>
      <c r="B41" s="208">
        <v>188.0</v>
      </c>
      <c r="C41" s="208">
        <v>188.0</v>
      </c>
      <c r="D41" s="1612"/>
      <c r="E41" s="208">
        <v>188.0</v>
      </c>
      <c r="F41" s="1520"/>
    </row>
    <row r="42">
      <c r="A42" s="1472"/>
      <c r="B42" s="242">
        <v>190.0</v>
      </c>
      <c r="C42" s="242">
        <v>190.0</v>
      </c>
      <c r="D42" s="1612"/>
      <c r="E42" s="242">
        <v>190.0</v>
      </c>
      <c r="F42" s="1520"/>
    </row>
    <row r="43">
      <c r="A43" s="1472"/>
      <c r="B43" s="1613">
        <v>192.0</v>
      </c>
      <c r="C43" s="208">
        <v>192.0</v>
      </c>
      <c r="D43" s="1612"/>
      <c r="E43" s="208">
        <v>192.0</v>
      </c>
      <c r="F43" s="1520"/>
    </row>
    <row r="44">
      <c r="A44" s="1472"/>
      <c r="B44" s="242">
        <v>194.0</v>
      </c>
      <c r="C44" s="242">
        <v>194.0</v>
      </c>
      <c r="D44" s="1612"/>
      <c r="E44" s="242">
        <v>194.0</v>
      </c>
      <c r="F44" s="1520"/>
    </row>
    <row r="45">
      <c r="A45" s="1472"/>
      <c r="B45" s="242">
        <v>198.0</v>
      </c>
      <c r="C45" s="242">
        <v>198.0</v>
      </c>
      <c r="D45" s="1612"/>
      <c r="E45" s="242">
        <v>198.0</v>
      </c>
      <c r="F45" s="1520"/>
    </row>
    <row r="46">
      <c r="A46" s="1472"/>
      <c r="B46" s="242">
        <v>199.0</v>
      </c>
      <c r="C46" s="1613">
        <v>199.0</v>
      </c>
      <c r="D46" s="1612"/>
      <c r="E46" s="242">
        <v>199.0</v>
      </c>
      <c r="F46" s="1520"/>
    </row>
    <row r="47">
      <c r="A47" s="1472"/>
      <c r="B47" s="242">
        <v>203.0</v>
      </c>
      <c r="C47" s="242">
        <v>203.0</v>
      </c>
      <c r="D47" s="1612"/>
      <c r="E47" s="242">
        <v>203.0</v>
      </c>
      <c r="F47" s="1520"/>
    </row>
    <row r="48">
      <c r="A48" s="1472"/>
      <c r="B48" s="242">
        <v>221.0</v>
      </c>
      <c r="C48" s="242">
        <v>221.0</v>
      </c>
      <c r="D48" s="1614"/>
      <c r="E48" s="242">
        <v>221.0</v>
      </c>
      <c r="F48" s="1520"/>
    </row>
    <row r="49">
      <c r="A49" s="1472"/>
      <c r="F49" s="1520"/>
    </row>
    <row r="50">
      <c r="A50" s="1472"/>
      <c r="B50" s="245" t="s">
        <v>3156</v>
      </c>
      <c r="C50" s="245">
        <v>30.0</v>
      </c>
      <c r="E50" s="245">
        <v>31.0</v>
      </c>
      <c r="F50" s="1520"/>
    </row>
    <row r="51">
      <c r="A51" s="1472"/>
      <c r="F51" s="1520"/>
    </row>
    <row r="52">
      <c r="A52" s="1615" t="s">
        <v>3157</v>
      </c>
      <c r="B52" s="245">
        <v>0.0</v>
      </c>
      <c r="F52" s="1520"/>
    </row>
    <row r="53">
      <c r="A53" s="1615" t="s">
        <v>3158</v>
      </c>
      <c r="B53" s="208">
        <v>1.0</v>
      </c>
      <c r="F53" s="1520"/>
    </row>
    <row r="54">
      <c r="A54" s="1615" t="s">
        <v>51</v>
      </c>
      <c r="B54" s="208">
        <v>2.0</v>
      </c>
      <c r="F54" s="1520"/>
    </row>
    <row r="55">
      <c r="A55" s="1615" t="s">
        <v>3139</v>
      </c>
      <c r="B55" s="208">
        <v>2.0</v>
      </c>
      <c r="F55" s="1520"/>
    </row>
    <row r="56">
      <c r="A56" s="1615" t="s">
        <v>3093</v>
      </c>
      <c r="B56" s="208">
        <v>1.0</v>
      </c>
      <c r="F56" s="1520"/>
    </row>
    <row r="57">
      <c r="A57" s="1472"/>
      <c r="F57" s="1520"/>
    </row>
    <row r="58">
      <c r="A58" s="1409" t="s">
        <v>3159</v>
      </c>
      <c r="B58" s="625" t="s">
        <v>3160</v>
      </c>
      <c r="G58" s="625" t="s">
        <v>3161</v>
      </c>
      <c r="L58" s="625" t="s">
        <v>3162</v>
      </c>
    </row>
    <row r="59">
      <c r="A59" s="1520"/>
      <c r="B59" s="1224" t="s">
        <v>2737</v>
      </c>
      <c r="C59" s="1224" t="s">
        <v>2744</v>
      </c>
      <c r="E59" s="1224" t="s">
        <v>3030</v>
      </c>
      <c r="G59" s="1224" t="s">
        <v>2737</v>
      </c>
      <c r="H59" s="1224" t="s">
        <v>2744</v>
      </c>
      <c r="J59" s="1224" t="s">
        <v>3030</v>
      </c>
      <c r="L59" s="1224" t="s">
        <v>2737</v>
      </c>
      <c r="M59" s="1224" t="s">
        <v>2744</v>
      </c>
      <c r="O59" s="1224" t="s">
        <v>3030</v>
      </c>
    </row>
    <row r="60">
      <c r="A60" s="1616" t="s">
        <v>56</v>
      </c>
      <c r="B60" s="1525" t="s">
        <v>3163</v>
      </c>
      <c r="C60" s="1617" t="s">
        <v>3163</v>
      </c>
      <c r="D60" s="744" t="s">
        <v>56</v>
      </c>
      <c r="E60" s="1617" t="s">
        <v>3163</v>
      </c>
      <c r="F60" s="1616" t="s">
        <v>56</v>
      </c>
      <c r="G60" s="1525" t="s">
        <v>3164</v>
      </c>
      <c r="H60" s="1617" t="s">
        <v>3164</v>
      </c>
      <c r="I60" s="744" t="s">
        <v>56</v>
      </c>
      <c r="J60" s="1617" t="s">
        <v>3164</v>
      </c>
      <c r="K60" s="1616" t="s">
        <v>56</v>
      </c>
      <c r="L60" s="1525" t="s">
        <v>3164</v>
      </c>
      <c r="M60" s="1617" t="s">
        <v>3164</v>
      </c>
      <c r="O60" s="1617" t="s">
        <v>3164</v>
      </c>
    </row>
    <row r="61">
      <c r="A61" s="1616" t="s">
        <v>56</v>
      </c>
      <c r="B61" s="1515" t="s">
        <v>3164</v>
      </c>
      <c r="C61" s="1618" t="s">
        <v>3164</v>
      </c>
      <c r="D61" s="770"/>
      <c r="E61" s="1619" t="s">
        <v>3164</v>
      </c>
      <c r="F61" s="1616" t="s">
        <v>56</v>
      </c>
      <c r="G61" s="1515" t="s">
        <v>3165</v>
      </c>
      <c r="H61" s="1619" t="s">
        <v>3165</v>
      </c>
      <c r="I61" s="744" t="s">
        <v>56</v>
      </c>
      <c r="J61" s="1619" t="s">
        <v>3165</v>
      </c>
      <c r="K61" s="1616" t="s">
        <v>56</v>
      </c>
      <c r="L61" s="1515" t="s">
        <v>3165</v>
      </c>
      <c r="M61" s="1619" t="s">
        <v>3165</v>
      </c>
      <c r="O61" s="1619" t="s">
        <v>3165</v>
      </c>
    </row>
    <row r="62">
      <c r="A62" s="1620"/>
      <c r="B62" s="1621" t="s">
        <v>3166</v>
      </c>
      <c r="C62" s="1622" t="s">
        <v>3166</v>
      </c>
      <c r="D62" s="1606"/>
      <c r="E62" s="1622" t="s">
        <v>3166</v>
      </c>
      <c r="F62" s="1616"/>
      <c r="G62" s="1623" t="s">
        <v>3167</v>
      </c>
      <c r="H62" s="1624" t="s">
        <v>3167</v>
      </c>
      <c r="I62" s="1625"/>
      <c r="J62" s="1626" t="s">
        <v>3167</v>
      </c>
      <c r="K62" s="1616"/>
      <c r="L62" s="1627" t="s">
        <v>3168</v>
      </c>
      <c r="M62" s="1622" t="s">
        <v>3168</v>
      </c>
      <c r="N62" s="1606"/>
      <c r="O62" s="1622" t="s">
        <v>3168</v>
      </c>
    </row>
    <row r="63">
      <c r="A63" s="1520"/>
      <c r="B63" s="1592" t="s">
        <v>3169</v>
      </c>
      <c r="C63" s="1628" t="s">
        <v>3169</v>
      </c>
      <c r="D63" s="770"/>
      <c r="E63" s="1629" t="s">
        <v>3169</v>
      </c>
      <c r="F63" s="1616" t="s">
        <v>56</v>
      </c>
      <c r="G63" s="1515" t="s">
        <v>3170</v>
      </c>
      <c r="H63" s="1619" t="s">
        <v>3170</v>
      </c>
      <c r="I63" s="744" t="s">
        <v>56</v>
      </c>
      <c r="J63" s="1619" t="s">
        <v>3170</v>
      </c>
      <c r="K63" s="1616" t="s">
        <v>56</v>
      </c>
      <c r="L63" s="1515" t="s">
        <v>3171</v>
      </c>
      <c r="M63" s="1619" t="s">
        <v>3171</v>
      </c>
      <c r="O63" s="1619" t="s">
        <v>3171</v>
      </c>
    </row>
    <row r="64">
      <c r="A64" s="1616" t="s">
        <v>56</v>
      </c>
      <c r="B64" s="1515" t="s">
        <v>3172</v>
      </c>
      <c r="C64" s="1619" t="s">
        <v>3172</v>
      </c>
      <c r="D64" s="744" t="s">
        <v>56</v>
      </c>
      <c r="E64" s="1619" t="s">
        <v>3172</v>
      </c>
      <c r="F64" s="1616" t="s">
        <v>56</v>
      </c>
      <c r="G64" s="1630" t="s">
        <v>3173</v>
      </c>
      <c r="H64" s="1631" t="s">
        <v>3173</v>
      </c>
      <c r="I64" s="744" t="s">
        <v>56</v>
      </c>
      <c r="J64" s="1619" t="s">
        <v>3173</v>
      </c>
      <c r="K64" s="1616" t="s">
        <v>56</v>
      </c>
      <c r="L64" s="1515" t="s">
        <v>3174</v>
      </c>
      <c r="M64" s="1619" t="s">
        <v>3174</v>
      </c>
      <c r="O64" s="1619" t="s">
        <v>3174</v>
      </c>
    </row>
    <row r="65">
      <c r="A65" s="1520"/>
      <c r="B65" s="1632" t="s">
        <v>3165</v>
      </c>
      <c r="C65" s="1619" t="s">
        <v>3165</v>
      </c>
      <c r="D65" s="744" t="s">
        <v>56</v>
      </c>
      <c r="E65" s="1619" t="s">
        <v>3165</v>
      </c>
      <c r="F65" s="1616" t="s">
        <v>56</v>
      </c>
      <c r="G65" s="1515" t="s">
        <v>3171</v>
      </c>
      <c r="H65" s="1619" t="s">
        <v>3171</v>
      </c>
      <c r="I65" s="744" t="s">
        <v>56</v>
      </c>
      <c r="J65" s="1619" t="s">
        <v>3171</v>
      </c>
      <c r="K65" s="1616" t="s">
        <v>56</v>
      </c>
      <c r="L65" s="1515" t="s">
        <v>3069</v>
      </c>
      <c r="M65" s="1619" t="s">
        <v>3069</v>
      </c>
      <c r="O65" s="1619" t="s">
        <v>3069</v>
      </c>
    </row>
    <row r="66">
      <c r="A66" s="1620"/>
      <c r="B66" s="1604" t="s">
        <v>3175</v>
      </c>
      <c r="C66" s="1622" t="s">
        <v>3175</v>
      </c>
      <c r="D66" s="1606"/>
      <c r="E66" s="1622" t="s">
        <v>3175</v>
      </c>
      <c r="F66" s="1616" t="s">
        <v>56</v>
      </c>
      <c r="G66" s="1515" t="s">
        <v>3174</v>
      </c>
      <c r="H66" s="1619" t="s">
        <v>3174</v>
      </c>
      <c r="I66" s="744" t="s">
        <v>56</v>
      </c>
      <c r="J66" s="1619" t="s">
        <v>3174</v>
      </c>
      <c r="K66" s="1616" t="s">
        <v>56</v>
      </c>
      <c r="L66" s="1515" t="s">
        <v>3176</v>
      </c>
      <c r="M66" s="1619" t="s">
        <v>3176</v>
      </c>
      <c r="O66" s="1619" t="s">
        <v>3176</v>
      </c>
    </row>
    <row r="67">
      <c r="A67" s="1620"/>
      <c r="F67" s="1616" t="s">
        <v>56</v>
      </c>
      <c r="G67" s="1515" t="s">
        <v>3177</v>
      </c>
      <c r="H67" s="1619" t="s">
        <v>3177</v>
      </c>
      <c r="I67" s="744" t="s">
        <v>56</v>
      </c>
      <c r="J67" s="1619" t="s">
        <v>3177</v>
      </c>
      <c r="K67" s="1520"/>
      <c r="L67" s="1592" t="s">
        <v>3178</v>
      </c>
      <c r="M67" s="1628" t="s">
        <v>3178</v>
      </c>
      <c r="O67" s="1628" t="s">
        <v>3178</v>
      </c>
    </row>
    <row r="68">
      <c r="A68" s="1616" t="s">
        <v>56</v>
      </c>
      <c r="B68" s="1515" t="s">
        <v>3171</v>
      </c>
      <c r="C68" s="1618" t="s">
        <v>3171</v>
      </c>
      <c r="D68" s="770"/>
      <c r="E68" s="1619" t="s">
        <v>3171</v>
      </c>
      <c r="F68" s="1616" t="s">
        <v>56</v>
      </c>
      <c r="G68" s="1515" t="s">
        <v>3179</v>
      </c>
      <c r="H68" s="1619" t="s">
        <v>3179</v>
      </c>
      <c r="I68" s="744" t="s">
        <v>56</v>
      </c>
      <c r="J68" s="1619" t="s">
        <v>3179</v>
      </c>
      <c r="K68" s="1616" t="s">
        <v>56</v>
      </c>
      <c r="L68" s="1515" t="s">
        <v>3180</v>
      </c>
      <c r="M68" s="1618" t="s">
        <v>3180</v>
      </c>
      <c r="O68" s="1619" t="s">
        <v>3180</v>
      </c>
    </row>
    <row r="69">
      <c r="A69" s="1616" t="s">
        <v>56</v>
      </c>
      <c r="B69" s="1515" t="s">
        <v>3181</v>
      </c>
      <c r="C69" s="1618" t="s">
        <v>3181</v>
      </c>
      <c r="D69" s="770"/>
      <c r="E69" s="1619" t="s">
        <v>3181</v>
      </c>
      <c r="F69" s="1616" t="s">
        <v>56</v>
      </c>
      <c r="G69" s="1515" t="s">
        <v>3182</v>
      </c>
      <c r="H69" s="1619" t="s">
        <v>3182</v>
      </c>
      <c r="I69" s="744" t="s">
        <v>56</v>
      </c>
      <c r="J69" s="1619" t="s">
        <v>3182</v>
      </c>
      <c r="K69" s="1616" t="s">
        <v>56</v>
      </c>
      <c r="L69" s="1515" t="s">
        <v>3183</v>
      </c>
      <c r="M69" s="1619" t="s">
        <v>3183</v>
      </c>
      <c r="O69" s="1619" t="s">
        <v>3183</v>
      </c>
    </row>
    <row r="70">
      <c r="A70" s="1616" t="s">
        <v>56</v>
      </c>
      <c r="B70" s="1515" t="s">
        <v>3174</v>
      </c>
      <c r="C70" s="1619" t="s">
        <v>3174</v>
      </c>
      <c r="D70" s="744" t="s">
        <v>56</v>
      </c>
      <c r="E70" s="1619" t="s">
        <v>3174</v>
      </c>
      <c r="F70" s="1616" t="s">
        <v>56</v>
      </c>
      <c r="G70" s="1515" t="s">
        <v>3176</v>
      </c>
      <c r="H70" s="1619" t="s">
        <v>3176</v>
      </c>
      <c r="I70" s="744" t="s">
        <v>56</v>
      </c>
      <c r="J70" s="1619" t="s">
        <v>3176</v>
      </c>
      <c r="K70" s="1616" t="s">
        <v>56</v>
      </c>
      <c r="L70" s="1515" t="s">
        <v>3184</v>
      </c>
      <c r="M70" s="1619" t="s">
        <v>3184</v>
      </c>
      <c r="O70" s="1619" t="s">
        <v>3184</v>
      </c>
    </row>
    <row r="71">
      <c r="A71" s="1616" t="s">
        <v>56</v>
      </c>
      <c r="B71" s="1515" t="s">
        <v>3069</v>
      </c>
      <c r="C71" s="1619" t="s">
        <v>3069</v>
      </c>
      <c r="D71" s="744" t="s">
        <v>56</v>
      </c>
      <c r="E71" s="1619" t="s">
        <v>3069</v>
      </c>
      <c r="F71" s="1616" t="s">
        <v>56</v>
      </c>
      <c r="G71" s="1515" t="s">
        <v>3183</v>
      </c>
      <c r="H71" s="1619" t="s">
        <v>3183</v>
      </c>
      <c r="I71" s="744" t="s">
        <v>56</v>
      </c>
      <c r="J71" s="1619" t="s">
        <v>3183</v>
      </c>
      <c r="K71" s="1616" t="s">
        <v>56</v>
      </c>
      <c r="L71" s="1515" t="s">
        <v>3185</v>
      </c>
      <c r="M71" s="1619" t="s">
        <v>3185</v>
      </c>
      <c r="O71" s="1619" t="s">
        <v>3185</v>
      </c>
    </row>
    <row r="72">
      <c r="A72" s="1616" t="s">
        <v>56</v>
      </c>
      <c r="B72" s="1515" t="s">
        <v>3177</v>
      </c>
      <c r="C72" s="1619" t="s">
        <v>3177</v>
      </c>
      <c r="D72" s="744" t="s">
        <v>56</v>
      </c>
      <c r="E72" s="1619" t="s">
        <v>3177</v>
      </c>
      <c r="F72" s="1616" t="s">
        <v>56</v>
      </c>
      <c r="G72" s="1515" t="s">
        <v>3184</v>
      </c>
      <c r="H72" s="1619" t="s">
        <v>3184</v>
      </c>
      <c r="I72" s="744" t="s">
        <v>56</v>
      </c>
      <c r="J72" s="1619" t="s">
        <v>3184</v>
      </c>
      <c r="K72" s="1616" t="s">
        <v>56</v>
      </c>
      <c r="L72" s="1515" t="s">
        <v>3186</v>
      </c>
      <c r="M72" s="1619" t="s">
        <v>3186</v>
      </c>
      <c r="O72" s="1619" t="s">
        <v>3186</v>
      </c>
    </row>
    <row r="73">
      <c r="A73" s="1616" t="s">
        <v>56</v>
      </c>
      <c r="B73" s="1515" t="s">
        <v>3179</v>
      </c>
      <c r="C73" s="1619" t="s">
        <v>3179</v>
      </c>
      <c r="D73" s="744" t="s">
        <v>56</v>
      </c>
      <c r="E73" s="1619" t="s">
        <v>3179</v>
      </c>
      <c r="F73" s="1616" t="s">
        <v>56</v>
      </c>
      <c r="G73" s="1515" t="s">
        <v>3185</v>
      </c>
      <c r="H73" s="1619" t="s">
        <v>3185</v>
      </c>
      <c r="I73" s="744" t="s">
        <v>56</v>
      </c>
      <c r="J73" s="1619" t="s">
        <v>3185</v>
      </c>
    </row>
    <row r="74">
      <c r="A74" s="1616" t="s">
        <v>56</v>
      </c>
      <c r="B74" s="1526" t="s">
        <v>3182</v>
      </c>
      <c r="C74" s="1619" t="s">
        <v>3182</v>
      </c>
      <c r="D74" s="744" t="s">
        <v>56</v>
      </c>
      <c r="E74" s="1633" t="s">
        <v>3182</v>
      </c>
      <c r="F74" s="1616" t="s">
        <v>56</v>
      </c>
      <c r="G74" s="1515" t="s">
        <v>3187</v>
      </c>
      <c r="H74" s="1619" t="s">
        <v>3187</v>
      </c>
      <c r="J74" s="1619" t="s">
        <v>3187</v>
      </c>
      <c r="L74" s="1634" t="s">
        <v>3188</v>
      </c>
      <c r="M74" s="245">
        <v>11.0</v>
      </c>
      <c r="O74" s="245">
        <v>12.0</v>
      </c>
    </row>
    <row r="75">
      <c r="A75" s="1520"/>
      <c r="B75" s="1604" t="s">
        <v>3180</v>
      </c>
      <c r="C75" s="1618" t="s">
        <v>3180</v>
      </c>
      <c r="D75" s="770"/>
      <c r="E75" s="1633" t="s">
        <v>3180</v>
      </c>
      <c r="F75" s="1616" t="s">
        <v>56</v>
      </c>
      <c r="G75" s="1515" t="s">
        <v>3186</v>
      </c>
      <c r="H75" s="1619" t="s">
        <v>3186</v>
      </c>
      <c r="J75" s="1619" t="s">
        <v>3186</v>
      </c>
    </row>
    <row r="76">
      <c r="A76" s="1520"/>
      <c r="B76" s="1604" t="s">
        <v>3183</v>
      </c>
      <c r="C76" s="1618" t="s">
        <v>3183</v>
      </c>
      <c r="D76" s="770"/>
      <c r="E76" s="1633" t="s">
        <v>3183</v>
      </c>
      <c r="F76" s="1616" t="s">
        <v>56</v>
      </c>
      <c r="G76" s="1515" t="s">
        <v>3189</v>
      </c>
      <c r="H76" s="1619" t="s">
        <v>3189</v>
      </c>
      <c r="J76" s="1619" t="s">
        <v>3189</v>
      </c>
      <c r="K76" s="1615" t="s">
        <v>3157</v>
      </c>
      <c r="L76" s="245">
        <v>0.0</v>
      </c>
    </row>
    <row r="77">
      <c r="A77" s="1616" t="s">
        <v>56</v>
      </c>
      <c r="B77" s="1515" t="s">
        <v>3184</v>
      </c>
      <c r="C77" s="1635" t="s">
        <v>3184</v>
      </c>
      <c r="D77" s="744" t="s">
        <v>56</v>
      </c>
      <c r="E77" s="1635" t="s">
        <v>3184</v>
      </c>
      <c r="K77" s="1615" t="s">
        <v>3158</v>
      </c>
      <c r="L77" s="245">
        <v>0.0</v>
      </c>
    </row>
    <row r="78">
      <c r="A78" s="1616" t="s">
        <v>56</v>
      </c>
      <c r="B78" s="1515" t="s">
        <v>3185</v>
      </c>
      <c r="C78" s="1619" t="s">
        <v>3185</v>
      </c>
      <c r="D78" s="744" t="s">
        <v>56</v>
      </c>
      <c r="E78" s="1619" t="s">
        <v>3185</v>
      </c>
      <c r="G78" s="245" t="s">
        <v>3190</v>
      </c>
      <c r="H78" s="245">
        <v>15.0</v>
      </c>
      <c r="J78" s="245">
        <v>17.0</v>
      </c>
      <c r="K78" s="1615" t="s">
        <v>51</v>
      </c>
      <c r="L78" s="245">
        <v>0.0</v>
      </c>
    </row>
    <row r="79">
      <c r="A79" s="1616" t="s">
        <v>56</v>
      </c>
      <c r="B79" s="1515" t="s">
        <v>3191</v>
      </c>
      <c r="C79" s="1619" t="s">
        <v>3191</v>
      </c>
      <c r="D79" s="744" t="s">
        <v>56</v>
      </c>
      <c r="E79" s="1619" t="s">
        <v>3191</v>
      </c>
      <c r="K79" s="1615" t="s">
        <v>3139</v>
      </c>
      <c r="L79" s="245">
        <v>0.0</v>
      </c>
    </row>
    <row r="80">
      <c r="A80" s="1520"/>
      <c r="B80" s="1592" t="s">
        <v>3192</v>
      </c>
      <c r="C80" s="1628" t="s">
        <v>3192</v>
      </c>
      <c r="D80" s="770"/>
      <c r="E80" s="1628" t="s">
        <v>3192</v>
      </c>
      <c r="F80" s="1615" t="s">
        <v>3157</v>
      </c>
      <c r="G80" s="245">
        <v>0.0</v>
      </c>
      <c r="K80" s="1615" t="s">
        <v>3093</v>
      </c>
      <c r="L80" s="245">
        <v>0.0</v>
      </c>
    </row>
    <row r="81">
      <c r="A81" s="1616" t="s">
        <v>56</v>
      </c>
      <c r="B81" s="1515" t="s">
        <v>3193</v>
      </c>
      <c r="C81" s="1619" t="s">
        <v>3193</v>
      </c>
      <c r="D81" s="744" t="s">
        <v>56</v>
      </c>
      <c r="E81" s="1619" t="s">
        <v>3193</v>
      </c>
      <c r="F81" s="1615" t="s">
        <v>3158</v>
      </c>
      <c r="G81" s="208">
        <v>1.0</v>
      </c>
      <c r="K81" s="1636" t="s">
        <v>958</v>
      </c>
      <c r="L81" s="208">
        <v>1.0</v>
      </c>
    </row>
    <row r="82">
      <c r="A82" s="1616" t="s">
        <v>56</v>
      </c>
      <c r="B82" s="1515" t="s">
        <v>3187</v>
      </c>
      <c r="C82" s="1619" t="s">
        <v>3187</v>
      </c>
      <c r="D82" s="744" t="s">
        <v>56</v>
      </c>
      <c r="E82" s="1619" t="s">
        <v>3187</v>
      </c>
      <c r="F82" s="1615" t="s">
        <v>51</v>
      </c>
      <c r="G82" s="245">
        <v>0.0</v>
      </c>
    </row>
    <row r="83">
      <c r="A83" s="1520"/>
      <c r="C83" s="1520"/>
      <c r="D83" s="770"/>
      <c r="F83" s="1615" t="s">
        <v>3139</v>
      </c>
      <c r="G83" s="245">
        <v>0.0</v>
      </c>
    </row>
    <row r="84">
      <c r="B84" s="245" t="s">
        <v>3194</v>
      </c>
      <c r="C84" s="1637">
        <v>16.0</v>
      </c>
      <c r="E84" s="245">
        <v>19.0</v>
      </c>
      <c r="F84" s="1615" t="s">
        <v>3093</v>
      </c>
      <c r="G84" s="245">
        <v>0.0</v>
      </c>
    </row>
    <row r="85">
      <c r="A85" s="1615" t="s">
        <v>3157</v>
      </c>
      <c r="B85" s="208">
        <v>4.0</v>
      </c>
    </row>
    <row r="86">
      <c r="A86" s="1615" t="s">
        <v>3158</v>
      </c>
      <c r="B86" s="208">
        <v>1.0</v>
      </c>
    </row>
    <row r="87">
      <c r="A87" s="1615" t="s">
        <v>3195</v>
      </c>
      <c r="B87" s="208">
        <v>1.0</v>
      </c>
    </row>
    <row r="88">
      <c r="A88" s="1615" t="s">
        <v>3139</v>
      </c>
      <c r="B88" s="245">
        <v>0.0</v>
      </c>
    </row>
    <row r="89">
      <c r="A89" s="1615" t="s">
        <v>3093</v>
      </c>
      <c r="B89" s="245">
        <v>0.0</v>
      </c>
      <c r="C89" s="1450"/>
    </row>
    <row r="90">
      <c r="A90" s="1615"/>
      <c r="B90" s="245"/>
      <c r="C90" s="1450"/>
    </row>
    <row r="91">
      <c r="A91" s="1638"/>
      <c r="B91" s="1257"/>
      <c r="C91" s="1257"/>
      <c r="D91" s="1257"/>
      <c r="E91" s="1257"/>
      <c r="F91" s="1591"/>
      <c r="G91" s="1257"/>
      <c r="H91" s="1257"/>
      <c r="I91" s="1257"/>
      <c r="J91" s="1257"/>
      <c r="K91" s="1257"/>
      <c r="L91" s="1257"/>
      <c r="M91" s="1257"/>
      <c r="N91" s="1257"/>
      <c r="O91" s="1257"/>
      <c r="P91" s="1257"/>
    </row>
    <row r="92">
      <c r="A92" s="1639" t="s">
        <v>3196</v>
      </c>
      <c r="B92" s="1589"/>
      <c r="C92" s="1589"/>
      <c r="D92" s="1589"/>
      <c r="E92" s="1589"/>
      <c r="F92" s="1640"/>
      <c r="G92" s="1589"/>
      <c r="H92" s="1589"/>
      <c r="I92" s="1589"/>
      <c r="J92" s="1589"/>
      <c r="K92" s="1589"/>
      <c r="L92" s="1589"/>
      <c r="M92" s="1589"/>
      <c r="N92" s="1589"/>
      <c r="O92" s="1589"/>
      <c r="P92" s="1589"/>
    </row>
    <row r="93">
      <c r="A93" s="1231"/>
      <c r="B93" s="1231"/>
      <c r="C93" s="1231"/>
      <c r="D93" s="1231"/>
      <c r="E93" s="1231"/>
      <c r="F93" s="1231"/>
      <c r="G93" s="1231"/>
      <c r="H93" s="1231"/>
      <c r="I93" s="1231"/>
      <c r="J93" s="1231"/>
      <c r="K93" s="1231"/>
      <c r="L93" s="1231"/>
      <c r="M93" s="1231"/>
      <c r="N93" s="1231"/>
      <c r="O93" s="1231"/>
      <c r="P93" s="1231"/>
    </row>
    <row r="94">
      <c r="A94" s="1409" t="s">
        <v>3159</v>
      </c>
      <c r="B94" s="625" t="s">
        <v>3160</v>
      </c>
      <c r="G94" s="625" t="s">
        <v>3197</v>
      </c>
      <c r="H94" s="1450"/>
    </row>
    <row r="95">
      <c r="B95" s="1224" t="s">
        <v>2737</v>
      </c>
      <c r="C95" s="1224" t="s">
        <v>2744</v>
      </c>
      <c r="E95" s="1224" t="s">
        <v>3030</v>
      </c>
      <c r="G95" s="1224" t="s">
        <v>2737</v>
      </c>
      <c r="H95" s="1224" t="s">
        <v>2744</v>
      </c>
      <c r="J95" s="1224" t="s">
        <v>3030</v>
      </c>
      <c r="M95" s="1450"/>
    </row>
    <row r="96">
      <c r="G96" s="1616" t="s">
        <v>3198</v>
      </c>
      <c r="H96" s="1616" t="s">
        <v>3198</v>
      </c>
      <c r="J96" s="1616" t="s">
        <v>3198</v>
      </c>
      <c r="L96">
        <f>20+13+16+18+18</f>
        <v>85</v>
      </c>
    </row>
    <row r="97">
      <c r="A97" s="1616" t="s">
        <v>3089</v>
      </c>
      <c r="B97" s="764" t="s">
        <v>3199</v>
      </c>
      <c r="C97" s="1641" t="s">
        <v>3199</v>
      </c>
      <c r="D97" s="625" t="s">
        <v>3089</v>
      </c>
      <c r="E97" s="1641" t="s">
        <v>3199</v>
      </c>
      <c r="F97" s="625"/>
      <c r="G97" s="1636" t="s">
        <v>3200</v>
      </c>
      <c r="H97" s="1636" t="s">
        <v>3200</v>
      </c>
      <c r="J97" s="1636" t="s">
        <v>3200</v>
      </c>
    </row>
    <row r="98">
      <c r="B98" s="744" t="s">
        <v>3198</v>
      </c>
      <c r="C98" s="1616" t="s">
        <v>3198</v>
      </c>
      <c r="E98" s="1616" t="s">
        <v>3198</v>
      </c>
      <c r="G98" s="1636" t="s">
        <v>3201</v>
      </c>
      <c r="H98" s="1636" t="s">
        <v>3201</v>
      </c>
      <c r="J98" s="1636" t="s">
        <v>3201</v>
      </c>
    </row>
    <row r="99">
      <c r="B99" s="744" t="s">
        <v>3200</v>
      </c>
      <c r="C99" s="1616" t="s">
        <v>3200</v>
      </c>
      <c r="E99" s="1616" t="s">
        <v>3200</v>
      </c>
      <c r="G99" s="1635" t="s">
        <v>3202</v>
      </c>
      <c r="H99" s="1635" t="s">
        <v>3202</v>
      </c>
      <c r="I99" s="252"/>
      <c r="J99" s="1635" t="s">
        <v>3202</v>
      </c>
    </row>
    <row r="100">
      <c r="B100" s="744" t="s">
        <v>3201</v>
      </c>
      <c r="C100" s="1616" t="s">
        <v>3201</v>
      </c>
      <c r="E100" s="1616" t="s">
        <v>3201</v>
      </c>
      <c r="G100" s="1642" t="s">
        <v>3203</v>
      </c>
      <c r="H100" s="1642" t="s">
        <v>3203</v>
      </c>
      <c r="I100" s="704"/>
      <c r="J100" s="1642" t="s">
        <v>3203</v>
      </c>
      <c r="K100" s="212"/>
    </row>
    <row r="101">
      <c r="A101" s="1616" t="s">
        <v>3204</v>
      </c>
      <c r="B101" s="782" t="s">
        <v>3205</v>
      </c>
      <c r="C101" s="1643" t="s">
        <v>3205</v>
      </c>
      <c r="D101" s="744" t="s">
        <v>3204</v>
      </c>
      <c r="E101" s="1616" t="s">
        <v>3205</v>
      </c>
      <c r="F101" s="245"/>
      <c r="G101" s="1644" t="s">
        <v>3206</v>
      </c>
      <c r="H101" s="1644" t="s">
        <v>3206</v>
      </c>
      <c r="I101" s="1625"/>
      <c r="J101" s="1644" t="s">
        <v>3206</v>
      </c>
    </row>
    <row r="102">
      <c r="A102" s="1520"/>
      <c r="B102" s="782" t="s">
        <v>3207</v>
      </c>
      <c r="C102" s="1616" t="s">
        <v>3207</v>
      </c>
      <c r="E102" s="1643" t="s">
        <v>3207</v>
      </c>
      <c r="G102" s="1644" t="s">
        <v>3208</v>
      </c>
      <c r="H102" s="1644" t="s">
        <v>3208</v>
      </c>
      <c r="I102" s="1645"/>
      <c r="J102" s="1644" t="s">
        <v>3208</v>
      </c>
    </row>
    <row r="103">
      <c r="B103" s="1646" t="s">
        <v>3202</v>
      </c>
      <c r="C103" s="1647" t="s">
        <v>3202</v>
      </c>
      <c r="E103" s="1647" t="s">
        <v>3202</v>
      </c>
      <c r="G103" s="1648" t="s">
        <v>3209</v>
      </c>
      <c r="H103" s="1648" t="s">
        <v>3209</v>
      </c>
      <c r="I103" s="1649"/>
      <c r="J103" s="1648" t="s">
        <v>3209</v>
      </c>
      <c r="K103" s="245" t="s">
        <v>3210</v>
      </c>
    </row>
    <row r="104">
      <c r="B104" s="744" t="s">
        <v>3203</v>
      </c>
      <c r="C104" s="1616" t="s">
        <v>3203</v>
      </c>
      <c r="E104" s="1616" t="s">
        <v>3203</v>
      </c>
      <c r="G104" s="1650" t="s">
        <v>3211</v>
      </c>
      <c r="H104" s="1650" t="s">
        <v>3211</v>
      </c>
      <c r="I104" s="1625"/>
      <c r="J104" s="1650" t="s">
        <v>3211</v>
      </c>
    </row>
    <row r="105">
      <c r="A105" s="625" t="s">
        <v>3212</v>
      </c>
      <c r="B105" s="744" t="s">
        <v>3206</v>
      </c>
      <c r="C105" s="1616" t="s">
        <v>3206</v>
      </c>
      <c r="E105" s="1616" t="s">
        <v>3206</v>
      </c>
      <c r="G105" s="1643" t="s">
        <v>3213</v>
      </c>
      <c r="H105" s="1635" t="s">
        <v>3213</v>
      </c>
      <c r="J105" s="1635" t="s">
        <v>3213</v>
      </c>
    </row>
    <row r="106">
      <c r="B106" s="744" t="s">
        <v>3208</v>
      </c>
      <c r="C106" s="1616" t="s">
        <v>3208</v>
      </c>
      <c r="E106" s="1616" t="s">
        <v>3208</v>
      </c>
      <c r="G106" s="1644" t="s">
        <v>3214</v>
      </c>
      <c r="H106" s="1644" t="s">
        <v>3214</v>
      </c>
      <c r="I106" s="252"/>
      <c r="J106" s="1644" t="s">
        <v>3214</v>
      </c>
    </row>
    <row r="107">
      <c r="B107" s="744" t="s">
        <v>3209</v>
      </c>
      <c r="C107" s="1616" t="s">
        <v>3209</v>
      </c>
      <c r="E107" s="1616" t="s">
        <v>3209</v>
      </c>
      <c r="G107" s="1636" t="s">
        <v>3215</v>
      </c>
      <c r="H107" s="1636" t="s">
        <v>3215</v>
      </c>
      <c r="J107" s="1636" t="s">
        <v>3215</v>
      </c>
    </row>
    <row r="108">
      <c r="B108" s="744" t="s">
        <v>3216</v>
      </c>
      <c r="C108" s="1616" t="s">
        <v>3216</v>
      </c>
      <c r="E108" s="1616" t="s">
        <v>3216</v>
      </c>
      <c r="G108" s="1636" t="s">
        <v>3217</v>
      </c>
      <c r="H108" s="1651" t="s">
        <v>3217</v>
      </c>
      <c r="J108" s="1636" t="s">
        <v>3217</v>
      </c>
    </row>
    <row r="109">
      <c r="A109" s="1616" t="s">
        <v>3089</v>
      </c>
      <c r="B109" s="764" t="s">
        <v>3218</v>
      </c>
      <c r="C109" s="1641" t="s">
        <v>3218</v>
      </c>
      <c r="D109" s="625" t="s">
        <v>3089</v>
      </c>
      <c r="E109" s="1641" t="s">
        <v>3218</v>
      </c>
      <c r="F109" s="625"/>
      <c r="G109" s="1652" t="s">
        <v>3219</v>
      </c>
      <c r="H109" s="1652" t="s">
        <v>3219</v>
      </c>
      <c r="J109" s="1616" t="s">
        <v>3219</v>
      </c>
    </row>
    <row r="110">
      <c r="B110" s="782" t="s">
        <v>3213</v>
      </c>
      <c r="C110" s="1643" t="s">
        <v>3213</v>
      </c>
      <c r="E110" s="1635" t="s">
        <v>3213</v>
      </c>
      <c r="G110" s="1644" t="s">
        <v>3220</v>
      </c>
      <c r="H110" s="1644" t="s">
        <v>3220</v>
      </c>
      <c r="I110" s="704"/>
      <c r="J110" s="1644" t="s">
        <v>3220</v>
      </c>
    </row>
    <row r="111">
      <c r="B111" s="744" t="s">
        <v>3214</v>
      </c>
      <c r="C111" s="1616" t="s">
        <v>3214</v>
      </c>
      <c r="E111" s="1616" t="s">
        <v>3214</v>
      </c>
      <c r="G111" s="1651" t="s">
        <v>3221</v>
      </c>
      <c r="H111" s="1651" t="s">
        <v>3221</v>
      </c>
      <c r="J111" s="1636" t="s">
        <v>3221</v>
      </c>
    </row>
    <row r="112">
      <c r="B112" s="744" t="s">
        <v>3215</v>
      </c>
      <c r="C112" s="1616" t="s">
        <v>3215</v>
      </c>
      <c r="E112" s="1616" t="s">
        <v>3215</v>
      </c>
      <c r="G112" s="1653" t="s">
        <v>3222</v>
      </c>
      <c r="H112" s="1653" t="s">
        <v>3222</v>
      </c>
      <c r="I112" s="1645"/>
      <c r="J112" s="1644" t="s">
        <v>3222</v>
      </c>
      <c r="K112" s="245" t="s">
        <v>3223</v>
      </c>
    </row>
    <row r="113">
      <c r="A113" s="245" t="s">
        <v>3224</v>
      </c>
      <c r="B113" s="764" t="s">
        <v>3217</v>
      </c>
      <c r="C113" s="1641" t="s">
        <v>3217</v>
      </c>
      <c r="E113" s="1635" t="s">
        <v>3217</v>
      </c>
      <c r="F113" s="245"/>
      <c r="G113" s="1636" t="s">
        <v>3225</v>
      </c>
      <c r="H113" s="1651" t="s">
        <v>3225</v>
      </c>
      <c r="J113" s="1636" t="s">
        <v>3225</v>
      </c>
    </row>
    <row r="114">
      <c r="B114" s="744" t="s">
        <v>3219</v>
      </c>
      <c r="C114" s="1616" t="s">
        <v>3219</v>
      </c>
      <c r="E114" s="1616" t="s">
        <v>3219</v>
      </c>
    </row>
    <row r="115">
      <c r="B115" s="744" t="s">
        <v>3220</v>
      </c>
      <c r="C115" s="1616" t="s">
        <v>3220</v>
      </c>
      <c r="E115" s="1616" t="s">
        <v>3220</v>
      </c>
      <c r="G115" s="1636" t="s">
        <v>3226</v>
      </c>
      <c r="H115" s="1636">
        <v>0.0</v>
      </c>
      <c r="J115" s="245">
        <v>16.0</v>
      </c>
    </row>
    <row r="116">
      <c r="A116" s="245" t="s">
        <v>3227</v>
      </c>
      <c r="B116" s="744" t="s">
        <v>3221</v>
      </c>
      <c r="C116" s="1616" t="s">
        <v>3221</v>
      </c>
      <c r="E116" s="1643" t="s">
        <v>3221</v>
      </c>
      <c r="F116" s="1615" t="s">
        <v>3157</v>
      </c>
    </row>
    <row r="117">
      <c r="B117" s="744" t="s">
        <v>3228</v>
      </c>
      <c r="C117" s="1616" t="s">
        <v>3228</v>
      </c>
      <c r="E117" s="1616" t="s">
        <v>3228</v>
      </c>
      <c r="F117" s="1615" t="s">
        <v>3158</v>
      </c>
      <c r="G117" s="208">
        <v>1.0</v>
      </c>
    </row>
    <row r="118">
      <c r="B118" s="744" t="s">
        <v>3229</v>
      </c>
      <c r="C118" s="1616" t="s">
        <v>3229</v>
      </c>
      <c r="E118" s="1616" t="s">
        <v>3229</v>
      </c>
      <c r="F118" s="1615" t="s">
        <v>51</v>
      </c>
      <c r="G118" s="208">
        <v>0.0</v>
      </c>
    </row>
    <row r="119">
      <c r="A119" s="1616" t="s">
        <v>3089</v>
      </c>
      <c r="B119" s="764" t="s">
        <v>3230</v>
      </c>
      <c r="C119" s="1641" t="s">
        <v>3230</v>
      </c>
      <c r="D119" s="625" t="s">
        <v>3089</v>
      </c>
      <c r="E119" s="1641" t="s">
        <v>3230</v>
      </c>
      <c r="F119" s="1615" t="s">
        <v>3231</v>
      </c>
      <c r="G119" s="208">
        <v>3.0</v>
      </c>
    </row>
    <row r="120">
      <c r="B120" s="744" t="s">
        <v>3225</v>
      </c>
      <c r="C120" s="1643" t="s">
        <v>3225</v>
      </c>
      <c r="E120" s="1616" t="s">
        <v>3225</v>
      </c>
      <c r="F120" s="1615" t="s">
        <v>3158</v>
      </c>
      <c r="G120" s="208">
        <v>1.0</v>
      </c>
    </row>
    <row r="121">
      <c r="F121" s="1636" t="s">
        <v>2962</v>
      </c>
      <c r="G121" s="208">
        <v>1.0</v>
      </c>
    </row>
    <row r="122">
      <c r="B122" s="245" t="s">
        <v>3232</v>
      </c>
      <c r="C122" s="245" t="s">
        <v>3232</v>
      </c>
      <c r="E122" s="625">
        <v>19.0</v>
      </c>
    </row>
    <row r="123">
      <c r="A123" s="1615" t="s">
        <v>3157</v>
      </c>
      <c r="B123" s="245">
        <v>0.0</v>
      </c>
    </row>
    <row r="124">
      <c r="A124" s="1615" t="s">
        <v>3158</v>
      </c>
      <c r="B124" s="245">
        <v>2.0</v>
      </c>
    </row>
    <row r="125">
      <c r="A125" s="1615" t="s">
        <v>3158</v>
      </c>
      <c r="B125" s="208">
        <v>2.0</v>
      </c>
    </row>
    <row r="126">
      <c r="A126" s="1615" t="s">
        <v>3231</v>
      </c>
      <c r="B126" s="208">
        <v>1.0</v>
      </c>
    </row>
    <row r="127">
      <c r="A127" s="1615" t="s">
        <v>3093</v>
      </c>
      <c r="B127" s="208">
        <v>2.0</v>
      </c>
    </row>
    <row r="128">
      <c r="A128" s="1636" t="s">
        <v>3233</v>
      </c>
      <c r="B128" s="208">
        <v>1.0</v>
      </c>
    </row>
    <row r="129">
      <c r="A129" s="1636" t="s">
        <v>2962</v>
      </c>
      <c r="B129" s="208">
        <v>1.0</v>
      </c>
    </row>
    <row r="130">
      <c r="A130" s="703"/>
      <c r="B130" s="625" t="s">
        <v>3234</v>
      </c>
      <c r="C130" s="625" t="s">
        <v>3235</v>
      </c>
    </row>
    <row r="131">
      <c r="A131" s="703"/>
    </row>
    <row r="132">
      <c r="A132" s="1654" t="s">
        <v>3236</v>
      </c>
      <c r="B132" s="1589"/>
      <c r="C132" s="1655"/>
      <c r="D132" s="1640"/>
      <c r="E132" s="1589"/>
      <c r="F132" s="1589"/>
      <c r="G132" s="1589"/>
      <c r="H132" s="1655"/>
      <c r="I132" s="1589"/>
      <c r="J132" s="1589"/>
      <c r="K132" s="1589"/>
      <c r="L132" s="1589"/>
      <c r="M132" s="1655"/>
      <c r="N132" s="1589"/>
      <c r="O132" s="1589"/>
      <c r="P132" s="1589"/>
    </row>
    <row r="133">
      <c r="A133" s="703"/>
      <c r="B133" s="1636"/>
      <c r="C133" s="1636"/>
      <c r="E133" s="1636"/>
      <c r="F133" s="1520"/>
      <c r="I133" s="1520"/>
      <c r="M133" s="770"/>
    </row>
    <row r="134">
      <c r="A134" s="1470" t="s">
        <v>3159</v>
      </c>
      <c r="B134" s="625" t="s">
        <v>3160</v>
      </c>
      <c r="F134" s="1520"/>
      <c r="I134" s="1520"/>
      <c r="M134" s="770"/>
    </row>
    <row r="135">
      <c r="B135" s="625" t="s">
        <v>2737</v>
      </c>
      <c r="C135" s="625" t="s">
        <v>2744</v>
      </c>
      <c r="E135" s="625" t="s">
        <v>3030</v>
      </c>
      <c r="F135" s="1450"/>
      <c r="G135" s="1573"/>
      <c r="I135" s="1520"/>
      <c r="M135" s="770"/>
    </row>
    <row r="136">
      <c r="B136" s="1656" t="s">
        <v>1464</v>
      </c>
      <c r="C136" s="1656" t="s">
        <v>1464</v>
      </c>
      <c r="D136" s="1657"/>
      <c r="E136" s="1656" t="s">
        <v>1464</v>
      </c>
      <c r="F136" s="1450"/>
      <c r="G136" s="1573"/>
      <c r="I136" s="1520"/>
      <c r="M136" s="770"/>
    </row>
    <row r="137">
      <c r="B137" s="1658" t="s">
        <v>1473</v>
      </c>
      <c r="C137" s="1544" t="s">
        <v>1473</v>
      </c>
      <c r="D137" s="770"/>
      <c r="E137" s="1658" t="s">
        <v>1473</v>
      </c>
      <c r="F137" s="1450"/>
      <c r="G137" s="1573"/>
      <c r="I137" s="1520"/>
      <c r="M137" s="770"/>
    </row>
    <row r="138">
      <c r="B138" s="1546" t="s">
        <v>1481</v>
      </c>
      <c r="C138" s="1546" t="s">
        <v>1481</v>
      </c>
      <c r="D138" s="770"/>
      <c r="E138" s="1546" t="s">
        <v>1481</v>
      </c>
      <c r="F138" s="1450"/>
      <c r="G138" s="1573"/>
      <c r="I138" s="1520"/>
      <c r="M138" s="770"/>
    </row>
    <row r="139">
      <c r="B139" s="1547" t="s">
        <v>1489</v>
      </c>
      <c r="C139" s="1547" t="s">
        <v>1489</v>
      </c>
      <c r="D139" s="770"/>
      <c r="E139" s="1547" t="s">
        <v>1489</v>
      </c>
      <c r="F139" s="1450"/>
      <c r="G139" s="1573"/>
      <c r="I139" s="1520"/>
      <c r="M139" s="770"/>
    </row>
    <row r="140">
      <c r="A140" s="1612"/>
      <c r="B140" s="242" t="s">
        <v>1498</v>
      </c>
      <c r="C140" s="242" t="s">
        <v>1498</v>
      </c>
      <c r="D140" s="770"/>
      <c r="E140" s="242" t="s">
        <v>1498</v>
      </c>
      <c r="F140" s="1659"/>
      <c r="G140" s="1534"/>
      <c r="H140" s="1612"/>
      <c r="I140" s="770"/>
      <c r="J140" s="1612"/>
      <c r="K140" s="1612"/>
      <c r="L140" s="1612"/>
      <c r="M140" s="770"/>
      <c r="N140" s="1612"/>
      <c r="O140" s="1612"/>
      <c r="P140" s="1612"/>
    </row>
    <row r="141">
      <c r="A141" s="1612"/>
      <c r="B141" s="1660" t="s">
        <v>1505</v>
      </c>
      <c r="C141" s="1660" t="s">
        <v>1505</v>
      </c>
      <c r="D141" s="770"/>
      <c r="E141" s="1660" t="s">
        <v>1505</v>
      </c>
      <c r="F141" s="1659"/>
      <c r="G141" s="1534"/>
      <c r="H141" s="1612"/>
      <c r="I141" s="770"/>
      <c r="J141" s="1612"/>
      <c r="K141" s="1612"/>
      <c r="L141" s="1612"/>
      <c r="M141" s="770"/>
      <c r="N141" s="1612"/>
      <c r="O141" s="1612"/>
      <c r="P141" s="1612"/>
    </row>
    <row r="142">
      <c r="B142" s="242" t="s">
        <v>1515</v>
      </c>
      <c r="C142" s="1613" t="s">
        <v>1515</v>
      </c>
      <c r="D142" s="770"/>
      <c r="E142" s="242" t="s">
        <v>1515</v>
      </c>
      <c r="F142" s="208" t="s">
        <v>3237</v>
      </c>
      <c r="G142" s="1534"/>
      <c r="H142" s="1612"/>
      <c r="I142" s="770"/>
      <c r="J142" s="1612"/>
      <c r="K142" s="1612"/>
      <c r="L142" s="1612"/>
      <c r="M142" s="770"/>
      <c r="N142" s="1612"/>
      <c r="O142" s="1612"/>
      <c r="P142" s="1612"/>
    </row>
    <row r="143">
      <c r="B143" s="208" t="s">
        <v>1524</v>
      </c>
      <c r="C143" s="208" t="s">
        <v>1524</v>
      </c>
      <c r="D143" s="770"/>
      <c r="E143" s="208" t="s">
        <v>1524</v>
      </c>
      <c r="F143" s="208" t="s">
        <v>3237</v>
      </c>
      <c r="G143" s="1534"/>
      <c r="H143" s="1612"/>
      <c r="I143" s="770"/>
      <c r="J143" s="1612"/>
      <c r="K143" s="1612"/>
      <c r="L143" s="1612"/>
      <c r="M143" s="770"/>
      <c r="N143" s="1612"/>
      <c r="O143" s="1612"/>
      <c r="P143" s="1612"/>
    </row>
    <row r="144">
      <c r="B144" s="242" t="s">
        <v>1534</v>
      </c>
      <c r="C144" s="242" t="s">
        <v>1534</v>
      </c>
      <c r="D144" s="770"/>
      <c r="E144" s="242" t="s">
        <v>1534</v>
      </c>
      <c r="F144" s="1612"/>
      <c r="G144" s="1534"/>
      <c r="H144" s="1612"/>
      <c r="I144" s="770"/>
      <c r="J144" s="1612"/>
      <c r="K144" s="1612"/>
      <c r="L144" s="1612"/>
      <c r="M144" s="770"/>
      <c r="N144" s="1612"/>
      <c r="O144" s="1612"/>
      <c r="P144" s="1612"/>
    </row>
    <row r="145">
      <c r="B145" s="1660" t="s">
        <v>1542</v>
      </c>
      <c r="C145" s="1660" t="s">
        <v>1542</v>
      </c>
      <c r="D145" s="770"/>
      <c r="E145" s="1660" t="s">
        <v>1542</v>
      </c>
      <c r="F145" s="1612"/>
      <c r="G145" s="1534"/>
      <c r="H145" s="1612"/>
      <c r="I145" s="770"/>
      <c r="J145" s="1612"/>
      <c r="K145" s="1612"/>
      <c r="L145" s="1612"/>
      <c r="M145" s="770"/>
      <c r="N145" s="1612"/>
      <c r="O145" s="1612"/>
      <c r="P145" s="1612"/>
    </row>
    <row r="146">
      <c r="B146" s="1660" t="s">
        <v>1549</v>
      </c>
      <c r="C146" s="1660" t="s">
        <v>1549</v>
      </c>
      <c r="D146" s="770"/>
      <c r="E146" s="1660" t="s">
        <v>1549</v>
      </c>
      <c r="F146" s="208" t="s">
        <v>3237</v>
      </c>
      <c r="G146" s="1534"/>
      <c r="H146" s="1612"/>
      <c r="I146" s="770"/>
      <c r="J146" s="1612"/>
      <c r="K146" s="1612"/>
      <c r="L146" s="1612"/>
      <c r="M146" s="770"/>
      <c r="N146" s="1612"/>
      <c r="O146" s="1612"/>
      <c r="P146" s="1612"/>
    </row>
    <row r="147">
      <c r="A147" s="1612"/>
      <c r="B147" s="1660" t="s">
        <v>1559</v>
      </c>
      <c r="C147" s="1660" t="s">
        <v>1559</v>
      </c>
      <c r="D147" s="770"/>
      <c r="E147" s="1660" t="s">
        <v>1559</v>
      </c>
      <c r="F147" s="1659"/>
      <c r="G147" s="1534"/>
      <c r="H147" s="1612"/>
      <c r="I147" s="770"/>
      <c r="J147" s="1612"/>
      <c r="K147" s="1612"/>
      <c r="L147" s="1612"/>
      <c r="M147" s="770"/>
      <c r="N147" s="1612"/>
      <c r="O147" s="1612"/>
      <c r="P147" s="1612"/>
    </row>
    <row r="148">
      <c r="A148" s="1612"/>
      <c r="B148" s="1613" t="s">
        <v>1566</v>
      </c>
      <c r="C148" s="242" t="s">
        <v>1566</v>
      </c>
      <c r="D148" s="770"/>
      <c r="E148" s="242" t="s">
        <v>1566</v>
      </c>
      <c r="F148" s="1659"/>
      <c r="G148" s="1534"/>
      <c r="H148" s="1612"/>
      <c r="I148" s="770"/>
      <c r="J148" s="1612"/>
      <c r="K148" s="1612"/>
      <c r="L148" s="1612"/>
      <c r="M148" s="770"/>
      <c r="N148" s="1612"/>
      <c r="O148" s="1612"/>
      <c r="P148" s="1612"/>
    </row>
    <row r="149">
      <c r="A149" s="1612"/>
      <c r="B149" s="242" t="s">
        <v>1576</v>
      </c>
      <c r="C149" s="242" t="s">
        <v>1576</v>
      </c>
      <c r="D149" s="770"/>
      <c r="E149" s="242" t="s">
        <v>1576</v>
      </c>
      <c r="F149" s="1659"/>
      <c r="G149" s="1534"/>
      <c r="H149" s="1612"/>
      <c r="I149" s="770"/>
      <c r="J149" s="1612"/>
      <c r="K149" s="1612"/>
      <c r="L149" s="1612"/>
      <c r="M149" s="770"/>
      <c r="N149" s="1612"/>
      <c r="O149" s="1612"/>
      <c r="P149" s="1612"/>
    </row>
    <row r="150">
      <c r="A150" s="208" t="s">
        <v>3238</v>
      </c>
      <c r="B150" s="242" t="s">
        <v>1585</v>
      </c>
      <c r="C150" s="242" t="s">
        <v>1585</v>
      </c>
      <c r="D150" s="770"/>
      <c r="E150" s="242" t="s">
        <v>1585</v>
      </c>
      <c r="F150" s="1659"/>
      <c r="G150" s="1534"/>
      <c r="H150" s="1612"/>
      <c r="I150" s="770"/>
      <c r="J150" s="1612"/>
      <c r="K150" s="1612"/>
      <c r="L150" s="1612"/>
      <c r="M150" s="770"/>
      <c r="N150" s="1612"/>
      <c r="O150" s="1612"/>
      <c r="P150" s="1612"/>
    </row>
    <row r="151">
      <c r="A151" s="1612"/>
      <c r="B151" s="242" t="s">
        <v>1591</v>
      </c>
      <c r="C151" s="242" t="s">
        <v>1591</v>
      </c>
      <c r="D151" s="770"/>
      <c r="E151" s="242" t="s">
        <v>1591</v>
      </c>
      <c r="F151" s="1659"/>
      <c r="G151" s="1534"/>
      <c r="H151" s="1612"/>
      <c r="I151" s="770"/>
      <c r="J151" s="1612"/>
      <c r="K151" s="1612"/>
      <c r="L151" s="1612"/>
      <c r="M151" s="770"/>
      <c r="N151" s="1612"/>
      <c r="O151" s="1612"/>
      <c r="P151" s="1612"/>
    </row>
    <row r="152">
      <c r="A152" s="1612"/>
      <c r="B152" s="1613" t="s">
        <v>1598</v>
      </c>
      <c r="C152" s="1613" t="s">
        <v>1598</v>
      </c>
      <c r="D152" s="770"/>
      <c r="E152" s="242" t="s">
        <v>1598</v>
      </c>
      <c r="F152" s="1659"/>
      <c r="G152" s="1534"/>
      <c r="H152" s="1612"/>
      <c r="I152" s="770"/>
      <c r="J152" s="1612"/>
      <c r="K152" s="1612"/>
      <c r="L152" s="1612"/>
      <c r="M152" s="770"/>
      <c r="N152" s="1612"/>
      <c r="O152" s="1612"/>
      <c r="P152" s="1612"/>
    </row>
    <row r="153">
      <c r="A153" s="1612"/>
      <c r="B153" s="1613" t="s">
        <v>1608</v>
      </c>
      <c r="C153" s="242" t="s">
        <v>1608</v>
      </c>
      <c r="D153" s="770"/>
      <c r="E153" s="242" t="s">
        <v>1608</v>
      </c>
      <c r="F153" s="1659"/>
      <c r="G153" s="1534"/>
      <c r="H153" s="1612"/>
      <c r="I153" s="770"/>
      <c r="J153" s="1612"/>
      <c r="K153" s="1612"/>
      <c r="L153" s="1612"/>
      <c r="M153" s="770"/>
      <c r="N153" s="1612"/>
      <c r="O153" s="1612"/>
      <c r="P153" s="1612"/>
    </row>
    <row r="154">
      <c r="A154" s="1612"/>
      <c r="B154" s="242" t="s">
        <v>1617</v>
      </c>
      <c r="C154" s="242" t="s">
        <v>1617</v>
      </c>
      <c r="D154" s="770"/>
      <c r="E154" s="242" t="s">
        <v>1617</v>
      </c>
      <c r="F154" s="1659"/>
      <c r="G154" s="1534"/>
      <c r="H154" s="1612"/>
      <c r="I154" s="770"/>
      <c r="J154" s="1612"/>
      <c r="K154" s="1612"/>
      <c r="L154" s="1612"/>
      <c r="M154" s="770"/>
      <c r="N154" s="1612"/>
      <c r="O154" s="1612"/>
      <c r="P154" s="1612"/>
    </row>
    <row r="155">
      <c r="A155" s="1612"/>
      <c r="B155" s="1613" t="s">
        <v>1624</v>
      </c>
      <c r="C155" s="242" t="s">
        <v>1624</v>
      </c>
      <c r="D155" s="770"/>
      <c r="E155" s="242" t="s">
        <v>1624</v>
      </c>
      <c r="F155" s="1659"/>
      <c r="G155" s="1534"/>
      <c r="H155" s="1612"/>
      <c r="I155" s="770"/>
      <c r="J155" s="1612"/>
      <c r="K155" s="1612"/>
      <c r="L155" s="1612"/>
      <c r="M155" s="770"/>
      <c r="N155" s="1612"/>
      <c r="O155" s="1612"/>
      <c r="P155" s="1612"/>
    </row>
    <row r="156">
      <c r="A156" s="1612"/>
      <c r="B156" s="242" t="s">
        <v>1630</v>
      </c>
      <c r="C156" s="242" t="s">
        <v>1630</v>
      </c>
      <c r="D156" s="770"/>
      <c r="E156" s="242" t="s">
        <v>1630</v>
      </c>
      <c r="F156" s="1659"/>
      <c r="G156" s="1534"/>
      <c r="H156" s="1612"/>
      <c r="I156" s="770"/>
      <c r="J156" s="1612"/>
      <c r="K156" s="1612"/>
      <c r="L156" s="1612"/>
      <c r="M156" s="770"/>
      <c r="N156" s="1612"/>
      <c r="O156" s="1612"/>
      <c r="P156" s="1612"/>
    </row>
    <row r="157">
      <c r="A157" s="208" t="s">
        <v>3239</v>
      </c>
      <c r="B157" s="242" t="s">
        <v>1636</v>
      </c>
      <c r="C157" s="242" t="s">
        <v>1636</v>
      </c>
      <c r="D157" s="770"/>
      <c r="E157" s="242" t="s">
        <v>1636</v>
      </c>
      <c r="F157" s="1659"/>
      <c r="G157" s="1534"/>
      <c r="H157" s="1612"/>
      <c r="I157" s="770"/>
      <c r="J157" s="1612"/>
      <c r="K157" s="1612"/>
      <c r="L157" s="1612"/>
      <c r="M157" s="770"/>
      <c r="N157" s="1612"/>
      <c r="O157" s="1612"/>
      <c r="P157" s="1612"/>
    </row>
    <row r="158">
      <c r="A158" s="1612"/>
      <c r="B158" s="242" t="s">
        <v>1644</v>
      </c>
      <c r="C158" s="242" t="s">
        <v>1644</v>
      </c>
      <c r="D158" s="770"/>
      <c r="E158" s="242" t="s">
        <v>1644</v>
      </c>
      <c r="F158" s="1659"/>
      <c r="G158" s="1534"/>
      <c r="H158" s="1612"/>
      <c r="I158" s="770"/>
      <c r="J158" s="1612"/>
      <c r="K158" s="1612"/>
      <c r="L158" s="1612"/>
      <c r="M158" s="770"/>
      <c r="N158" s="1612"/>
      <c r="O158" s="1612"/>
      <c r="P158" s="1612"/>
    </row>
    <row r="159">
      <c r="A159" s="1612"/>
      <c r="B159" s="1613" t="s">
        <v>1651</v>
      </c>
      <c r="C159" s="242" t="s">
        <v>1651</v>
      </c>
      <c r="D159" s="770"/>
      <c r="E159" s="1613" t="s">
        <v>1651</v>
      </c>
      <c r="F159" s="1659"/>
      <c r="G159" s="1534"/>
      <c r="H159" s="1612"/>
      <c r="I159" s="770"/>
      <c r="J159" s="1612"/>
      <c r="K159" s="1612"/>
      <c r="L159" s="1612"/>
      <c r="M159" s="770"/>
      <c r="N159" s="1612"/>
      <c r="O159" s="1612"/>
      <c r="P159" s="1612"/>
    </row>
    <row r="160">
      <c r="B160" s="242" t="s">
        <v>1663</v>
      </c>
      <c r="C160" s="1613" t="s">
        <v>1663</v>
      </c>
      <c r="D160" s="770"/>
      <c r="E160" s="242" t="s">
        <v>1663</v>
      </c>
      <c r="F160" s="1659"/>
      <c r="G160" s="1534"/>
      <c r="H160" s="1612"/>
      <c r="I160" s="770"/>
      <c r="J160" s="1612"/>
      <c r="K160" s="1612"/>
      <c r="L160" s="1612"/>
      <c r="M160" s="770"/>
      <c r="N160" s="1612"/>
      <c r="O160" s="1612"/>
      <c r="P160" s="1612"/>
    </row>
    <row r="161">
      <c r="D161" s="770"/>
      <c r="F161" s="1450"/>
      <c r="G161" s="1573"/>
      <c r="I161" s="1520"/>
      <c r="M161" s="770"/>
    </row>
    <row r="162">
      <c r="B162" s="245" t="s">
        <v>3240</v>
      </c>
      <c r="C162" s="245" t="s">
        <v>3241</v>
      </c>
      <c r="D162" s="770"/>
      <c r="E162" s="245" t="s">
        <v>3242</v>
      </c>
      <c r="F162" s="1636" t="s">
        <v>3243</v>
      </c>
      <c r="G162" s="1573"/>
      <c r="I162" s="1520"/>
      <c r="M162" s="770"/>
    </row>
    <row r="163">
      <c r="A163" s="1615" t="s">
        <v>3157</v>
      </c>
      <c r="B163" s="208">
        <v>2.0</v>
      </c>
      <c r="C163" s="245">
        <v>3.0</v>
      </c>
      <c r="D163" s="770"/>
      <c r="E163" s="245"/>
      <c r="F163" s="1636"/>
      <c r="G163" s="1573"/>
      <c r="I163" s="1520"/>
      <c r="M163" s="770"/>
    </row>
    <row r="164">
      <c r="A164" s="1615" t="s">
        <v>3244</v>
      </c>
      <c r="B164" s="208">
        <v>2.0</v>
      </c>
      <c r="C164" s="245"/>
      <c r="D164" s="770"/>
      <c r="E164" s="245"/>
      <c r="F164" s="1636"/>
      <c r="G164" s="1573"/>
      <c r="I164" s="1520"/>
      <c r="M164" s="770"/>
    </row>
    <row r="165">
      <c r="A165" s="1615" t="s">
        <v>3245</v>
      </c>
      <c r="B165" s="208">
        <v>2.0</v>
      </c>
      <c r="C165" s="245"/>
      <c r="D165" s="770"/>
      <c r="E165" s="245"/>
      <c r="F165" s="1636"/>
      <c r="G165" s="1573"/>
      <c r="I165" s="1520"/>
      <c r="M165" s="770"/>
    </row>
    <row r="166">
      <c r="B166" s="245"/>
      <c r="C166" s="245"/>
      <c r="D166" s="770"/>
      <c r="E166" s="245"/>
      <c r="F166" s="1636"/>
      <c r="G166" s="1573"/>
      <c r="I166" s="1520"/>
      <c r="M166" s="770"/>
    </row>
    <row r="167">
      <c r="B167" s="245" t="s">
        <v>3246</v>
      </c>
      <c r="C167" s="245" t="s">
        <v>3246</v>
      </c>
      <c r="D167" s="770"/>
      <c r="E167" s="245" t="s">
        <v>3246</v>
      </c>
      <c r="F167" s="1636" t="s">
        <v>3247</v>
      </c>
      <c r="G167" s="1573"/>
      <c r="I167" s="1520"/>
      <c r="M167" s="770"/>
    </row>
    <row r="168">
      <c r="B168" s="245" t="s">
        <v>3248</v>
      </c>
      <c r="C168" s="245" t="s">
        <v>3249</v>
      </c>
      <c r="D168" s="770"/>
      <c r="E168" s="245" t="s">
        <v>3250</v>
      </c>
      <c r="F168" s="1636" t="s">
        <v>3251</v>
      </c>
      <c r="G168" s="1573"/>
      <c r="I168" s="1520"/>
      <c r="M168" s="770"/>
    </row>
    <row r="169">
      <c r="D169" s="770"/>
      <c r="G169" s="1573"/>
      <c r="I169" s="1520"/>
      <c r="M169" s="770"/>
    </row>
    <row r="170">
      <c r="A170" s="1661" t="s">
        <v>3252</v>
      </c>
      <c r="B170" s="1586"/>
      <c r="C170" s="1586"/>
      <c r="D170" s="1586"/>
      <c r="E170" s="1586"/>
      <c r="F170" s="1586"/>
      <c r="G170" s="1586"/>
      <c r="H170" s="1586"/>
      <c r="I170" s="1586"/>
      <c r="J170" s="1586"/>
      <c r="K170" s="1586"/>
      <c r="L170" s="1586"/>
      <c r="M170" s="1586"/>
      <c r="N170" s="1586"/>
      <c r="O170" s="1586"/>
      <c r="P170" s="1586"/>
    </row>
    <row r="171">
      <c r="A171" s="1662" t="s">
        <v>3109</v>
      </c>
      <c r="B171" s="1589"/>
      <c r="C171" s="1589"/>
      <c r="D171" s="1589"/>
      <c r="E171" s="1589"/>
      <c r="F171" s="1589"/>
      <c r="G171" s="1589"/>
      <c r="H171" s="1589"/>
      <c r="I171" s="1589"/>
      <c r="J171" s="1589"/>
      <c r="K171" s="1589"/>
      <c r="L171" s="1589"/>
      <c r="M171" s="1589"/>
      <c r="N171" s="1589"/>
      <c r="O171" s="1589"/>
      <c r="P171" s="1589"/>
    </row>
    <row r="172">
      <c r="A172" s="1519"/>
      <c r="B172" s="1231"/>
      <c r="C172" s="1231"/>
      <c r="D172" s="1231"/>
      <c r="E172" s="1231"/>
      <c r="F172" s="1231"/>
      <c r="G172" s="1231"/>
      <c r="H172" s="1231"/>
      <c r="I172" s="1231"/>
      <c r="J172" s="1231"/>
      <c r="K172" s="1231"/>
      <c r="L172" s="1231"/>
      <c r="M172" s="1231"/>
      <c r="N172" s="1231"/>
      <c r="O172" s="1231"/>
      <c r="P172" s="1231"/>
    </row>
    <row r="173">
      <c r="A173" s="1470" t="s">
        <v>3110</v>
      </c>
      <c r="B173" s="625" t="s">
        <v>3160</v>
      </c>
      <c r="G173" s="625" t="s">
        <v>3197</v>
      </c>
      <c r="L173" s="625" t="s">
        <v>3253</v>
      </c>
    </row>
    <row r="174">
      <c r="A174" s="703"/>
      <c r="B174" s="1224" t="s">
        <v>2737</v>
      </c>
      <c r="C174" s="1224" t="s">
        <v>2744</v>
      </c>
      <c r="E174" s="1224" t="s">
        <v>3030</v>
      </c>
      <c r="G174" s="1224" t="s">
        <v>2737</v>
      </c>
      <c r="H174" s="1224" t="s">
        <v>2744</v>
      </c>
      <c r="J174" s="1224" t="s">
        <v>3030</v>
      </c>
      <c r="L174" s="1224" t="s">
        <v>2737</v>
      </c>
      <c r="M174" s="1663" t="s">
        <v>2744</v>
      </c>
      <c r="N174" s="1325"/>
      <c r="O174" s="1224" t="s">
        <v>3030</v>
      </c>
    </row>
    <row r="175">
      <c r="A175" s="703"/>
      <c r="B175" s="1292">
        <v>0.0</v>
      </c>
      <c r="C175" s="1292">
        <v>0.0</v>
      </c>
      <c r="D175" s="234"/>
      <c r="E175" s="1292">
        <v>0.0</v>
      </c>
      <c r="F175" s="1664" t="s">
        <v>3254</v>
      </c>
      <c r="G175" s="1665">
        <v>8960.0</v>
      </c>
      <c r="H175" s="1666">
        <v>8960.0</v>
      </c>
      <c r="J175" s="715">
        <v>8960.0</v>
      </c>
      <c r="L175" s="1667">
        <v>8960.0</v>
      </c>
      <c r="M175" s="1668">
        <v>8960.0</v>
      </c>
      <c r="N175" s="771" t="s">
        <v>3255</v>
      </c>
      <c r="O175" s="1669">
        <v>8960.0</v>
      </c>
    </row>
    <row r="176">
      <c r="A176" s="703"/>
      <c r="B176" s="234"/>
      <c r="C176" s="234"/>
      <c r="D176" s="234"/>
      <c r="E176" s="234"/>
      <c r="G176" s="1670">
        <v>8961.0</v>
      </c>
      <c r="H176" s="1671">
        <v>8961.0</v>
      </c>
      <c r="J176" s="744">
        <v>8961.0</v>
      </c>
      <c r="L176" s="1672">
        <v>8961.0</v>
      </c>
      <c r="M176" s="1336">
        <v>8961.0</v>
      </c>
      <c r="N176" s="1325"/>
      <c r="O176" s="782">
        <v>8961.0</v>
      </c>
    </row>
    <row r="177">
      <c r="A177" s="703"/>
      <c r="B177" s="234"/>
      <c r="C177" s="234"/>
      <c r="D177" s="234"/>
      <c r="E177" s="234"/>
      <c r="G177" s="1673">
        <v>8963.0</v>
      </c>
      <c r="H177" s="1641">
        <v>8963.0</v>
      </c>
      <c r="J177" s="744">
        <v>8963.0</v>
      </c>
      <c r="L177" s="1674">
        <v>8963.0</v>
      </c>
      <c r="M177" s="1675">
        <v>8963.0</v>
      </c>
      <c r="O177" s="1676">
        <v>8963.0</v>
      </c>
    </row>
    <row r="178">
      <c r="A178" s="703"/>
      <c r="B178" s="234"/>
      <c r="C178" s="234"/>
      <c r="D178" s="234"/>
      <c r="E178" s="234"/>
      <c r="F178" s="1664" t="s">
        <v>3256</v>
      </c>
      <c r="G178" s="1677">
        <v>8967.0</v>
      </c>
      <c r="H178" s="1671">
        <v>8967.0</v>
      </c>
      <c r="J178" s="744">
        <v>8967.0</v>
      </c>
      <c r="M178" s="1157"/>
    </row>
    <row r="179">
      <c r="A179" s="703"/>
      <c r="B179" s="234"/>
      <c r="C179" s="234"/>
      <c r="D179" s="234"/>
      <c r="E179" s="234"/>
      <c r="L179" s="625">
        <v>3.0</v>
      </c>
      <c r="M179" s="771">
        <v>1.0</v>
      </c>
      <c r="O179" s="625">
        <v>1.0</v>
      </c>
    </row>
    <row r="180">
      <c r="A180" s="703"/>
      <c r="B180" s="234"/>
      <c r="C180" s="234"/>
      <c r="D180" s="234"/>
      <c r="E180" s="234"/>
      <c r="G180" s="782">
        <v>8973.0</v>
      </c>
      <c r="H180" s="1643">
        <v>8973.0</v>
      </c>
      <c r="J180" s="744">
        <v>8973.0</v>
      </c>
    </row>
    <row r="181">
      <c r="A181" s="703"/>
      <c r="B181" s="234"/>
      <c r="C181" s="234"/>
      <c r="D181" s="234"/>
      <c r="E181" s="234"/>
      <c r="G181" s="1670">
        <v>8974.0</v>
      </c>
      <c r="H181" s="1678">
        <v>8974.0</v>
      </c>
      <c r="J181" s="744">
        <v>8974.0</v>
      </c>
    </row>
    <row r="182">
      <c r="A182" s="703"/>
      <c r="B182" s="234"/>
      <c r="C182" s="234"/>
      <c r="D182" s="234"/>
      <c r="E182" s="234"/>
      <c r="F182" s="1636" t="s">
        <v>3257</v>
      </c>
      <c r="G182" s="1679">
        <v>8976.0</v>
      </c>
      <c r="H182" s="1680">
        <v>8976.0</v>
      </c>
      <c r="J182" s="1681">
        <v>8976.0</v>
      </c>
    </row>
    <row r="183">
      <c r="A183" s="703"/>
      <c r="B183" s="234"/>
      <c r="C183" s="234"/>
      <c r="D183" s="234"/>
      <c r="E183" s="234"/>
      <c r="G183" s="625">
        <v>6.0</v>
      </c>
      <c r="H183" s="772">
        <v>4.0</v>
      </c>
      <c r="J183" s="625">
        <v>7.0</v>
      </c>
    </row>
    <row r="184">
      <c r="A184" s="703"/>
      <c r="B184" s="234"/>
      <c r="C184" s="234"/>
      <c r="D184" s="234"/>
      <c r="E184" s="234"/>
    </row>
    <row r="185">
      <c r="A185" s="703"/>
      <c r="B185" s="234"/>
      <c r="C185" s="234"/>
      <c r="D185" s="234"/>
      <c r="E185" s="234"/>
    </row>
    <row r="186">
      <c r="A186" s="703"/>
      <c r="B186" s="234"/>
      <c r="C186" s="234"/>
      <c r="D186" s="234"/>
      <c r="E186" s="234"/>
    </row>
    <row r="187">
      <c r="B187" s="234"/>
      <c r="C187" s="234"/>
      <c r="D187" s="234"/>
      <c r="E187" s="234"/>
    </row>
    <row r="188">
      <c r="A188" s="1342" t="s">
        <v>3159</v>
      </c>
      <c r="B188" s="762" t="s">
        <v>3160</v>
      </c>
      <c r="C188" s="234"/>
      <c r="D188" s="234"/>
      <c r="E188" s="234"/>
      <c r="G188" s="625" t="s">
        <v>3197</v>
      </c>
      <c r="L188" s="625" t="s">
        <v>3162</v>
      </c>
    </row>
    <row r="189">
      <c r="B189" s="1482" t="s">
        <v>2737</v>
      </c>
      <c r="C189" s="1482" t="s">
        <v>2744</v>
      </c>
      <c r="D189" s="234"/>
      <c r="E189" s="1482" t="s">
        <v>3030</v>
      </c>
      <c r="G189" s="1224" t="s">
        <v>2737</v>
      </c>
      <c r="H189" s="1224" t="s">
        <v>2744</v>
      </c>
      <c r="J189" s="1224" t="s">
        <v>3030</v>
      </c>
      <c r="L189" s="1224" t="s">
        <v>2737</v>
      </c>
      <c r="M189" s="1224" t="s">
        <v>2744</v>
      </c>
      <c r="O189" s="1224" t="s">
        <v>3030</v>
      </c>
    </row>
    <row r="190">
      <c r="B190" s="1292">
        <v>0.0</v>
      </c>
      <c r="C190" s="1292">
        <v>0.0</v>
      </c>
      <c r="D190" s="234"/>
      <c r="E190" s="1292">
        <v>0.0</v>
      </c>
      <c r="G190" s="721" t="s">
        <v>3258</v>
      </c>
      <c r="H190" s="1682" t="s">
        <v>3258</v>
      </c>
      <c r="J190" s="1683" t="s">
        <v>3258</v>
      </c>
      <c r="L190" s="715" t="s">
        <v>3259</v>
      </c>
      <c r="M190" s="1684" t="s">
        <v>3259</v>
      </c>
      <c r="O190" s="1684" t="s">
        <v>3259</v>
      </c>
    </row>
    <row r="191">
      <c r="B191" s="234"/>
      <c r="C191" s="234"/>
      <c r="D191" s="234"/>
      <c r="E191" s="234"/>
      <c r="G191" s="625" t="s">
        <v>3260</v>
      </c>
      <c r="H191" s="1616" t="s">
        <v>3260</v>
      </c>
      <c r="J191" s="755" t="s">
        <v>3260</v>
      </c>
      <c r="L191" s="764" t="s">
        <v>3261</v>
      </c>
      <c r="M191" s="1641" t="s">
        <v>3261</v>
      </c>
      <c r="O191" s="1641" t="s">
        <v>3261</v>
      </c>
      <c r="P191" s="1685" t="s">
        <v>3262</v>
      </c>
    </row>
    <row r="192">
      <c r="B192" s="234"/>
      <c r="C192" s="234"/>
      <c r="D192" s="234"/>
      <c r="E192" s="234"/>
      <c r="G192" s="782" t="s">
        <v>3263</v>
      </c>
      <c r="H192" s="1616" t="s">
        <v>3263</v>
      </c>
      <c r="J192" s="746" t="s">
        <v>3263</v>
      </c>
      <c r="L192" s="744" t="s">
        <v>3264</v>
      </c>
      <c r="M192" s="1616" t="s">
        <v>3264</v>
      </c>
      <c r="O192" s="1616" t="s">
        <v>3264</v>
      </c>
    </row>
    <row r="193">
      <c r="B193" s="234"/>
      <c r="C193" s="234"/>
      <c r="D193" s="234"/>
      <c r="E193" s="234"/>
      <c r="F193" s="1616" t="s">
        <v>3265</v>
      </c>
      <c r="G193" s="1686" t="s">
        <v>3266</v>
      </c>
      <c r="H193" s="1652" t="s">
        <v>3266</v>
      </c>
      <c r="I193" s="625" t="s">
        <v>3265</v>
      </c>
      <c r="J193" s="782" t="s">
        <v>3266</v>
      </c>
      <c r="L193" s="744" t="s">
        <v>3267</v>
      </c>
      <c r="M193" s="1616" t="s">
        <v>3267</v>
      </c>
      <c r="O193" s="1616" t="s">
        <v>3267</v>
      </c>
    </row>
    <row r="194">
      <c r="B194" s="234"/>
      <c r="C194" s="234"/>
      <c r="D194" s="234"/>
      <c r="E194" s="234"/>
      <c r="F194" s="1636" t="s">
        <v>3268</v>
      </c>
      <c r="G194" s="755" t="s">
        <v>3269</v>
      </c>
      <c r="H194" s="1616" t="s">
        <v>3269</v>
      </c>
      <c r="J194" s="755" t="s">
        <v>3269</v>
      </c>
      <c r="L194" s="744" t="s">
        <v>3270</v>
      </c>
      <c r="M194" s="1652" t="s">
        <v>3270</v>
      </c>
      <c r="N194" s="245"/>
      <c r="O194" s="1616" t="s">
        <v>3270</v>
      </c>
    </row>
    <row r="195">
      <c r="B195" s="234"/>
      <c r="C195" s="234"/>
      <c r="D195" s="234"/>
      <c r="E195" s="234"/>
      <c r="F195" s="1636" t="s">
        <v>3271</v>
      </c>
      <c r="G195" s="761" t="s">
        <v>3272</v>
      </c>
      <c r="H195" s="1641" t="s">
        <v>3272</v>
      </c>
      <c r="J195" s="761" t="s">
        <v>3272</v>
      </c>
      <c r="K195" s="1450"/>
      <c r="L195" s="744" t="s">
        <v>3273</v>
      </c>
      <c r="M195" s="1643" t="s">
        <v>3273</v>
      </c>
      <c r="O195" s="1635" t="s">
        <v>3273</v>
      </c>
    </row>
    <row r="196">
      <c r="B196" s="234"/>
      <c r="C196" s="234"/>
      <c r="D196" s="234"/>
      <c r="E196" s="234"/>
      <c r="G196" s="816" t="s">
        <v>3274</v>
      </c>
      <c r="H196" s="816" t="s">
        <v>3274</v>
      </c>
      <c r="J196" s="816" t="s">
        <v>3274</v>
      </c>
      <c r="K196" s="1685" t="s">
        <v>3262</v>
      </c>
      <c r="L196" s="744" t="s">
        <v>3275</v>
      </c>
      <c r="M196" s="1616" t="s">
        <v>3275</v>
      </c>
      <c r="O196" s="1635" t="s">
        <v>3275</v>
      </c>
    </row>
    <row r="197">
      <c r="D197" s="770"/>
      <c r="F197" s="1520"/>
      <c r="G197" s="245">
        <v>3.0</v>
      </c>
      <c r="H197" s="625">
        <v>4.0</v>
      </c>
      <c r="I197" s="770"/>
      <c r="J197" s="245">
        <v>3.0</v>
      </c>
      <c r="L197" s="744" t="s">
        <v>3276</v>
      </c>
      <c r="M197" s="1616" t="s">
        <v>3276</v>
      </c>
      <c r="N197" s="770"/>
      <c r="O197" s="1635" t="s">
        <v>3276</v>
      </c>
    </row>
    <row r="198">
      <c r="A198" s="703"/>
      <c r="D198" s="770"/>
      <c r="F198" s="1520"/>
      <c r="I198" s="770"/>
      <c r="L198" s="782" t="s">
        <v>3277</v>
      </c>
      <c r="M198" s="1616" t="s">
        <v>3277</v>
      </c>
      <c r="N198" s="770"/>
      <c r="O198" s="1635" t="s">
        <v>3277</v>
      </c>
    </row>
    <row r="199">
      <c r="A199" s="703"/>
      <c r="D199" s="770"/>
      <c r="L199" s="744" t="s">
        <v>3278</v>
      </c>
      <c r="M199" s="1616" t="s">
        <v>3278</v>
      </c>
      <c r="N199" s="770"/>
      <c r="O199" s="1635" t="s">
        <v>3278</v>
      </c>
    </row>
    <row r="200">
      <c r="A200" s="703"/>
      <c r="D200" s="770"/>
      <c r="F200" s="1520"/>
      <c r="I200" s="770"/>
      <c r="L200" s="755" t="s">
        <v>3269</v>
      </c>
      <c r="M200" s="1643" t="s">
        <v>3269</v>
      </c>
      <c r="N200" s="770"/>
      <c r="O200" s="1635" t="s">
        <v>3269</v>
      </c>
    </row>
    <row r="201">
      <c r="A201" s="703"/>
      <c r="D201" s="770"/>
      <c r="F201" s="1520"/>
      <c r="I201" s="770"/>
      <c r="N201" s="770"/>
    </row>
    <row r="202">
      <c r="A202" s="1400"/>
      <c r="B202" s="1257"/>
      <c r="C202" s="1257"/>
      <c r="D202" s="1687"/>
      <c r="E202" s="1257"/>
      <c r="F202" s="1591"/>
      <c r="G202" s="1257"/>
      <c r="H202" s="1257"/>
      <c r="I202" s="1687"/>
      <c r="J202" s="1257"/>
      <c r="K202" s="1257"/>
      <c r="L202" s="1688" t="s">
        <v>3279</v>
      </c>
      <c r="M202" s="1688" t="s">
        <v>3280</v>
      </c>
      <c r="N202" s="1591"/>
      <c r="O202" s="1688" t="s">
        <v>3281</v>
      </c>
      <c r="P202" s="1257"/>
    </row>
    <row r="203">
      <c r="A203" s="1662" t="s">
        <v>3196</v>
      </c>
      <c r="B203" s="1589"/>
      <c r="C203" s="1655"/>
      <c r="D203" s="1640"/>
      <c r="E203" s="1589"/>
      <c r="F203" s="1589"/>
      <c r="G203" s="1589"/>
      <c r="H203" s="1655"/>
      <c r="I203" s="1589"/>
      <c r="J203" s="1589"/>
      <c r="K203" s="1589"/>
      <c r="L203" s="1589"/>
      <c r="M203" s="1655"/>
      <c r="N203" s="1589"/>
      <c r="O203" s="1589"/>
      <c r="P203" s="1589"/>
    </row>
    <row r="204">
      <c r="A204" s="1519"/>
      <c r="B204" s="1231"/>
      <c r="C204" s="725"/>
      <c r="D204" s="1689"/>
      <c r="E204" s="1231"/>
      <c r="F204" s="1231"/>
      <c r="G204" s="1231"/>
      <c r="H204" s="725"/>
      <c r="I204" s="1231"/>
      <c r="J204" s="1231"/>
      <c r="K204" s="1231"/>
      <c r="L204" s="1231"/>
      <c r="M204" s="725"/>
      <c r="N204" s="1231"/>
      <c r="O204" s="1231"/>
      <c r="P204" s="1231"/>
    </row>
    <row r="205">
      <c r="A205" s="1470" t="s">
        <v>3159</v>
      </c>
      <c r="B205" s="625" t="s">
        <v>3160</v>
      </c>
      <c r="G205" s="625" t="s">
        <v>3197</v>
      </c>
      <c r="I205" s="1573"/>
      <c r="M205" s="770"/>
      <c r="N205" s="1573"/>
    </row>
    <row r="206">
      <c r="A206" s="703"/>
      <c r="B206" s="1224" t="s">
        <v>2737</v>
      </c>
      <c r="C206" s="1224" t="s">
        <v>2744</v>
      </c>
      <c r="E206" s="1224" t="s">
        <v>3030</v>
      </c>
      <c r="G206" s="1224" t="s">
        <v>2737</v>
      </c>
      <c r="H206" s="1224" t="s">
        <v>2744</v>
      </c>
      <c r="I206" s="1520"/>
      <c r="J206" s="625" t="s">
        <v>3030</v>
      </c>
      <c r="M206" s="770"/>
      <c r="N206" s="1450"/>
    </row>
    <row r="207">
      <c r="A207" s="1664" t="s">
        <v>3256</v>
      </c>
      <c r="B207" s="1690" t="s">
        <v>3282</v>
      </c>
      <c r="C207" s="1691" t="s">
        <v>3282</v>
      </c>
      <c r="D207" s="245" t="s">
        <v>3283</v>
      </c>
      <c r="E207" s="1684" t="s">
        <v>3282</v>
      </c>
      <c r="G207" s="1690" t="s">
        <v>3282</v>
      </c>
      <c r="H207" s="1691" t="s">
        <v>3282</v>
      </c>
      <c r="I207" s="1520"/>
      <c r="J207" s="1692" t="s">
        <v>3282</v>
      </c>
      <c r="K207" s="1409" t="s">
        <v>3284</v>
      </c>
      <c r="M207" s="770"/>
      <c r="N207" s="1450"/>
    </row>
    <row r="208">
      <c r="A208" s="1693"/>
      <c r="B208" s="744" t="s">
        <v>3285</v>
      </c>
      <c r="C208" s="1616" t="s">
        <v>3285</v>
      </c>
      <c r="E208" s="1616" t="s">
        <v>3285</v>
      </c>
      <c r="G208" s="772" t="s">
        <v>3286</v>
      </c>
      <c r="H208" s="1644" t="s">
        <v>3286</v>
      </c>
      <c r="I208" s="1645"/>
      <c r="J208" s="1644" t="s">
        <v>3286</v>
      </c>
      <c r="K208" s="245"/>
      <c r="M208" s="770"/>
    </row>
    <row r="209">
      <c r="A209" s="1693"/>
      <c r="B209" s="782" t="s">
        <v>3287</v>
      </c>
      <c r="C209" s="1616" t="s">
        <v>3287</v>
      </c>
      <c r="E209" s="1616" t="s">
        <v>3287</v>
      </c>
      <c r="G209" s="1694" t="s">
        <v>3288</v>
      </c>
      <c r="H209" s="1695" t="s">
        <v>3288</v>
      </c>
      <c r="I209" s="1520"/>
      <c r="J209" s="1696" t="s">
        <v>3288</v>
      </c>
      <c r="K209" s="1697" t="s">
        <v>3289</v>
      </c>
    </row>
    <row r="210">
      <c r="A210" s="1664" t="s">
        <v>3256</v>
      </c>
      <c r="B210" s="1677" t="s">
        <v>3290</v>
      </c>
      <c r="C210" s="1652" t="s">
        <v>3290</v>
      </c>
      <c r="D210" s="245" t="s">
        <v>3291</v>
      </c>
      <c r="E210" s="1616" t="s">
        <v>3290</v>
      </c>
      <c r="G210" s="212" t="s">
        <v>3292</v>
      </c>
      <c r="H210" s="1651" t="s">
        <v>3292</v>
      </c>
      <c r="I210" s="1698"/>
      <c r="J210" s="1644" t="s">
        <v>3292</v>
      </c>
      <c r="K210" s="245"/>
    </row>
    <row r="211">
      <c r="A211" s="1693"/>
      <c r="B211" s="1699" t="s">
        <v>3293</v>
      </c>
      <c r="C211" s="1700" t="s">
        <v>3293</v>
      </c>
      <c r="E211" s="1616" t="s">
        <v>3293</v>
      </c>
      <c r="F211" s="1701" t="s">
        <v>3291</v>
      </c>
      <c r="G211" s="1677" t="s">
        <v>3290</v>
      </c>
      <c r="H211" s="1616" t="s">
        <v>3290</v>
      </c>
      <c r="J211" s="1616" t="s">
        <v>3290</v>
      </c>
    </row>
    <row r="212">
      <c r="A212" s="1664" t="s">
        <v>3256</v>
      </c>
      <c r="B212" s="1677" t="s">
        <v>3294</v>
      </c>
      <c r="C212" s="1616" t="s">
        <v>3294</v>
      </c>
      <c r="E212" s="1616" t="s">
        <v>3294</v>
      </c>
      <c r="F212" s="1520"/>
      <c r="G212" s="1699" t="s">
        <v>3293</v>
      </c>
      <c r="H212" s="1700" t="s">
        <v>3293</v>
      </c>
      <c r="J212" s="1616" t="s">
        <v>3293</v>
      </c>
    </row>
    <row r="213">
      <c r="A213" s="703"/>
      <c r="B213" s="1699" t="s">
        <v>3295</v>
      </c>
      <c r="C213" s="1702" t="s">
        <v>3295</v>
      </c>
      <c r="E213" s="1616" t="s">
        <v>3295</v>
      </c>
      <c r="F213" s="1520"/>
      <c r="G213" s="772" t="s">
        <v>3296</v>
      </c>
      <c r="H213" s="1651" t="s">
        <v>3296</v>
      </c>
      <c r="I213" s="1698"/>
      <c r="J213" s="1644" t="s">
        <v>3296</v>
      </c>
      <c r="K213" s="245"/>
    </row>
    <row r="214">
      <c r="A214" s="1703" t="s">
        <v>3284</v>
      </c>
      <c r="B214" s="782" t="s">
        <v>3297</v>
      </c>
      <c r="C214" s="1635" t="s">
        <v>3297</v>
      </c>
      <c r="D214" s="1249"/>
      <c r="E214" s="1635" t="s">
        <v>3297</v>
      </c>
      <c r="F214" s="1520"/>
      <c r="G214" s="1704" t="s">
        <v>3295</v>
      </c>
      <c r="H214" s="1705" t="s">
        <v>3295</v>
      </c>
      <c r="I214" s="1580"/>
      <c r="J214" s="1706" t="s">
        <v>3295</v>
      </c>
      <c r="K214" s="1409" t="s">
        <v>3284</v>
      </c>
    </row>
    <row r="215">
      <c r="A215" s="1703" t="s">
        <v>3284</v>
      </c>
      <c r="B215" s="764" t="s">
        <v>3298</v>
      </c>
      <c r="C215" s="1707" t="s">
        <v>3298</v>
      </c>
      <c r="D215" s="1249"/>
      <c r="E215" s="1635" t="s">
        <v>3298</v>
      </c>
      <c r="F215" s="1520"/>
      <c r="G215" s="816" t="s">
        <v>3299</v>
      </c>
      <c r="H215" s="1653" t="s">
        <v>3299</v>
      </c>
      <c r="I215" s="1625"/>
      <c r="J215" s="1653" t="s">
        <v>3299</v>
      </c>
      <c r="K215" s="245" t="s">
        <v>3271</v>
      </c>
    </row>
    <row r="216">
      <c r="A216" s="703"/>
      <c r="B216" s="1699" t="s">
        <v>3300</v>
      </c>
      <c r="C216" s="1702" t="s">
        <v>3300</v>
      </c>
      <c r="E216" s="1616" t="s">
        <v>3300</v>
      </c>
      <c r="F216" s="1520"/>
      <c r="G216" s="212" t="s">
        <v>3301</v>
      </c>
      <c r="H216" s="1651" t="s">
        <v>3301</v>
      </c>
      <c r="I216" s="1625"/>
      <c r="J216" s="1644" t="s">
        <v>3301</v>
      </c>
      <c r="K216" s="245"/>
    </row>
    <row r="217">
      <c r="A217" s="1708" t="s">
        <v>3089</v>
      </c>
      <c r="B217" s="1709">
        <v>10874.0</v>
      </c>
      <c r="C217" s="1709">
        <v>10874.0</v>
      </c>
      <c r="E217" s="1709">
        <v>10874.0</v>
      </c>
      <c r="F217" s="1520"/>
      <c r="G217" s="1699" t="s">
        <v>3300</v>
      </c>
      <c r="H217" s="1702" t="s">
        <v>3300</v>
      </c>
      <c r="J217" s="1616" t="s">
        <v>3300</v>
      </c>
    </row>
    <row r="218">
      <c r="A218" s="1708" t="s">
        <v>3089</v>
      </c>
      <c r="B218" s="1709">
        <v>10938.0</v>
      </c>
      <c r="C218" s="1709">
        <v>10938.0</v>
      </c>
      <c r="E218" s="1709">
        <v>10938.0</v>
      </c>
      <c r="F218" s="1701" t="s">
        <v>3302</v>
      </c>
      <c r="G218" s="1710" t="s">
        <v>3303</v>
      </c>
      <c r="H218" s="1651" t="s">
        <v>3303</v>
      </c>
      <c r="J218" s="1696" t="s">
        <v>3303</v>
      </c>
      <c r="K218" s="1409" t="s">
        <v>3284</v>
      </c>
    </row>
    <row r="219">
      <c r="A219" s="1711"/>
      <c r="B219" s="1712" t="s">
        <v>3304</v>
      </c>
      <c r="C219" s="1702" t="s">
        <v>3304</v>
      </c>
      <c r="E219" s="1616" t="s">
        <v>3304</v>
      </c>
      <c r="F219" s="1520"/>
      <c r="G219" s="208" t="s">
        <v>3305</v>
      </c>
      <c r="H219" s="1644" t="s">
        <v>3305</v>
      </c>
      <c r="I219" s="1625"/>
      <c r="J219" s="1636" t="s">
        <v>3305</v>
      </c>
    </row>
    <row r="220">
      <c r="A220" s="1711"/>
      <c r="B220" s="744"/>
      <c r="C220" s="1616"/>
      <c r="E220" s="1616"/>
      <c r="F220" s="1520"/>
      <c r="G220" s="1713" t="s">
        <v>3304</v>
      </c>
      <c r="H220" s="1714" t="s">
        <v>3304</v>
      </c>
      <c r="I220" s="704"/>
      <c r="J220" s="1642" t="s">
        <v>3304</v>
      </c>
    </row>
    <row r="221">
      <c r="A221" s="1703"/>
      <c r="B221" s="1715" t="s">
        <v>3306</v>
      </c>
      <c r="C221" s="1636">
        <v>8.0</v>
      </c>
      <c r="E221" s="1715" t="s">
        <v>3307</v>
      </c>
      <c r="F221" s="1520"/>
      <c r="G221" s="1217"/>
      <c r="H221" s="1716"/>
      <c r="I221" s="1625"/>
      <c r="J221" s="1716"/>
    </row>
    <row r="222">
      <c r="A222" s="1717" t="s">
        <v>3308</v>
      </c>
      <c r="B222" s="1718">
        <v>8972.0</v>
      </c>
      <c r="C222" s="1719">
        <v>8972.0</v>
      </c>
      <c r="D222" s="770"/>
      <c r="E222" s="1719">
        <v>8972.0</v>
      </c>
      <c r="F222" s="1520"/>
      <c r="G222" s="208">
        <v>7.0</v>
      </c>
      <c r="H222" s="1644">
        <v>7.0</v>
      </c>
      <c r="J222" s="1616"/>
      <c r="M222" s="770"/>
    </row>
    <row r="223">
      <c r="A223" s="1708"/>
      <c r="J223" s="1636">
        <v>12.0</v>
      </c>
      <c r="M223" s="770"/>
    </row>
    <row r="224">
      <c r="A224" s="1708"/>
      <c r="B224" s="1720"/>
      <c r="C224" s="1720"/>
      <c r="E224" s="1720"/>
      <c r="F224" s="1701"/>
      <c r="G224" s="1612"/>
      <c r="H224" s="1625"/>
      <c r="M224" s="770"/>
    </row>
    <row r="225">
      <c r="A225" s="1654" t="s">
        <v>3236</v>
      </c>
      <c r="B225" s="1589"/>
      <c r="C225" s="1655"/>
      <c r="D225" s="1640"/>
      <c r="E225" s="1589"/>
      <c r="F225" s="1589"/>
      <c r="G225" s="1589"/>
      <c r="H225" s="1655"/>
      <c r="I225" s="1589"/>
      <c r="J225" s="1589"/>
      <c r="K225" s="1589"/>
      <c r="L225" s="1589"/>
      <c r="M225" s="1655"/>
      <c r="N225" s="1589"/>
      <c r="O225" s="1589"/>
      <c r="P225" s="1589"/>
    </row>
    <row r="226">
      <c r="A226" s="703"/>
      <c r="B226" s="1636"/>
      <c r="C226" s="1636"/>
      <c r="E226" s="1636"/>
      <c r="F226" s="1520"/>
      <c r="I226" s="1721"/>
      <c r="J226" s="1722"/>
      <c r="M226" s="770"/>
    </row>
    <row r="227">
      <c r="A227" s="1470" t="s">
        <v>3159</v>
      </c>
      <c r="B227" s="625" t="s">
        <v>3160</v>
      </c>
      <c r="F227" s="1520"/>
      <c r="I227" s="772"/>
      <c r="J227" s="1723"/>
      <c r="M227" s="770"/>
    </row>
    <row r="228">
      <c r="A228" s="703"/>
      <c r="B228" s="625" t="s">
        <v>2737</v>
      </c>
      <c r="C228" s="625" t="s">
        <v>2744</v>
      </c>
      <c r="E228" s="625" t="s">
        <v>3030</v>
      </c>
      <c r="F228" s="1450"/>
      <c r="G228" s="1724" t="s">
        <v>3309</v>
      </c>
      <c r="I228" s="1601" t="s">
        <v>3310</v>
      </c>
      <c r="J228" s="1723"/>
      <c r="M228" s="770"/>
    </row>
    <row r="229">
      <c r="B229" s="1722" t="s">
        <v>3311</v>
      </c>
      <c r="C229" s="1722" t="s">
        <v>3311</v>
      </c>
      <c r="D229" s="770"/>
      <c r="E229" s="1722" t="s">
        <v>3311</v>
      </c>
      <c r="F229" s="1450"/>
      <c r="G229" s="1601" t="s">
        <v>3310</v>
      </c>
      <c r="I229" s="1601" t="s">
        <v>3312</v>
      </c>
      <c r="J229" s="1725"/>
      <c r="M229" s="770"/>
    </row>
    <row r="230">
      <c r="B230" s="1723" t="s">
        <v>3313</v>
      </c>
      <c r="C230" s="1723" t="s">
        <v>3313</v>
      </c>
      <c r="D230" s="770"/>
      <c r="E230" s="1723" t="s">
        <v>3313</v>
      </c>
      <c r="F230" s="1450"/>
      <c r="G230" s="1601" t="s">
        <v>3312</v>
      </c>
      <c r="I230" s="1601" t="s">
        <v>3314</v>
      </c>
      <c r="J230" s="1725"/>
      <c r="M230" s="770"/>
    </row>
    <row r="231">
      <c r="B231" s="1723" t="s">
        <v>3315</v>
      </c>
      <c r="C231" s="1723" t="s">
        <v>3315</v>
      </c>
      <c r="D231" s="770"/>
      <c r="E231" s="1725" t="s">
        <v>3315</v>
      </c>
      <c r="F231" s="1450"/>
      <c r="G231" s="1724" t="s">
        <v>3316</v>
      </c>
      <c r="I231" s="1601" t="s">
        <v>3317</v>
      </c>
      <c r="J231" s="1725"/>
      <c r="M231" s="770"/>
    </row>
    <row r="232">
      <c r="B232" s="1723" t="s">
        <v>3318</v>
      </c>
      <c r="C232" s="1725" t="s">
        <v>3318</v>
      </c>
      <c r="D232" s="770"/>
      <c r="E232" s="1725" t="s">
        <v>3318</v>
      </c>
      <c r="F232" s="1450"/>
      <c r="G232" s="1601" t="s">
        <v>3314</v>
      </c>
      <c r="I232" s="1601" t="s">
        <v>3319</v>
      </c>
      <c r="J232" s="1725"/>
      <c r="M232" s="770"/>
    </row>
    <row r="233">
      <c r="B233" s="1723" t="s">
        <v>3320</v>
      </c>
      <c r="C233" s="1725" t="s">
        <v>3320</v>
      </c>
      <c r="D233" s="770"/>
      <c r="E233" s="1725" t="s">
        <v>3320</v>
      </c>
      <c r="F233" s="1450"/>
      <c r="G233" s="1601" t="s">
        <v>3317</v>
      </c>
      <c r="I233" s="1601" t="s">
        <v>3321</v>
      </c>
      <c r="J233" s="1725"/>
      <c r="M233" s="770"/>
    </row>
    <row r="234">
      <c r="B234" s="1725" t="s">
        <v>3322</v>
      </c>
      <c r="C234" s="1725" t="s">
        <v>3322</v>
      </c>
      <c r="D234" s="770"/>
      <c r="E234" s="1725" t="s">
        <v>3322</v>
      </c>
      <c r="F234" s="1450"/>
      <c r="G234" s="1724" t="s">
        <v>3323</v>
      </c>
      <c r="I234" s="1601" t="s">
        <v>3324</v>
      </c>
      <c r="M234" s="770"/>
    </row>
    <row r="235">
      <c r="A235" s="245"/>
      <c r="B235" s="1725" t="s">
        <v>3325</v>
      </c>
      <c r="C235" s="1725" t="s">
        <v>3325</v>
      </c>
      <c r="D235" s="770"/>
      <c r="E235" s="1725" t="s">
        <v>3325</v>
      </c>
      <c r="F235" s="1450"/>
      <c r="G235" s="1601" t="s">
        <v>3326</v>
      </c>
      <c r="I235" s="744"/>
      <c r="M235" s="770"/>
    </row>
    <row r="236">
      <c r="D236" s="770"/>
      <c r="F236" s="1450"/>
      <c r="G236" s="1601" t="s">
        <v>3327</v>
      </c>
      <c r="H236" s="1721"/>
      <c r="I236" s="1726"/>
      <c r="M236" s="770"/>
    </row>
    <row r="237">
      <c r="B237" s="245">
        <v>3.0</v>
      </c>
      <c r="C237" s="245">
        <v>5.0</v>
      </c>
      <c r="D237" s="770"/>
      <c r="E237" s="245">
        <v>6.0</v>
      </c>
      <c r="F237" s="1450"/>
      <c r="G237" s="1601" t="s">
        <v>3328</v>
      </c>
      <c r="H237" s="772"/>
      <c r="I237" s="208"/>
      <c r="M237" s="770"/>
    </row>
    <row r="238">
      <c r="D238" s="770"/>
      <c r="F238" s="1450"/>
      <c r="G238" s="1601" t="s">
        <v>3329</v>
      </c>
      <c r="H238" s="1694"/>
      <c r="I238" s="746"/>
      <c r="M238" s="770"/>
    </row>
    <row r="239">
      <c r="D239" s="770"/>
      <c r="F239" s="1450"/>
      <c r="G239" s="1601" t="s">
        <v>3330</v>
      </c>
      <c r="H239" s="212"/>
      <c r="I239" s="1520"/>
      <c r="M239" s="770"/>
    </row>
    <row r="240">
      <c r="D240" s="770"/>
      <c r="F240" s="1450"/>
      <c r="G240" s="1601" t="s">
        <v>3331</v>
      </c>
      <c r="H240" s="1727"/>
      <c r="I240" s="1520"/>
      <c r="M240" s="770"/>
    </row>
    <row r="241">
      <c r="D241" s="770"/>
      <c r="F241" s="1450"/>
      <c r="G241" s="1573"/>
      <c r="H241" s="744"/>
      <c r="I241" s="1520"/>
      <c r="M241" s="770"/>
    </row>
    <row r="242">
      <c r="D242" s="770"/>
      <c r="F242" s="1450"/>
      <c r="G242" s="1573"/>
      <c r="H242" s="772"/>
      <c r="I242" s="1520"/>
      <c r="M242" s="770"/>
    </row>
    <row r="243">
      <c r="D243" s="770"/>
      <c r="F243" s="1450"/>
      <c r="G243" s="1573"/>
      <c r="H243" s="1728"/>
      <c r="I243" s="1520"/>
      <c r="M243" s="770"/>
    </row>
  </sheetData>
  <mergeCells count="1">
    <mergeCell ref="H14:I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13.71"/>
    <col customWidth="1" min="2" max="2" width="22.86"/>
    <col customWidth="1" min="3" max="3" width="14.14"/>
    <col customWidth="1" min="4" max="6" width="21.0"/>
    <col customWidth="1" min="7" max="9" width="13.71"/>
    <col customWidth="1" min="10" max="13" width="21.0"/>
    <col customWidth="1" min="14" max="14" width="25.71"/>
    <col customWidth="1" min="15" max="17" width="13.71"/>
    <col customWidth="1" min="18" max="21" width="21.0"/>
    <col customWidth="1" min="22" max="22" width="13.71"/>
    <col customWidth="1" min="23" max="23" width="42.29"/>
    <col customWidth="1" min="24" max="24" width="21.0"/>
    <col customWidth="1" min="25" max="25" width="13.71"/>
    <col customWidth="1" min="26" max="26" width="41.0"/>
    <col customWidth="1" min="27" max="28" width="13.71"/>
    <col customWidth="1" min="29" max="29" width="14.57"/>
    <col customWidth="1" min="30" max="30" width="52.71"/>
    <col customWidth="1" min="31" max="31" width="41.86"/>
    <col customWidth="1" min="32" max="39" width="13.71"/>
    <col customWidth="1" min="40" max="40" width="16.0"/>
    <col customWidth="1" min="41" max="41" width="53.43"/>
    <col customWidth="1" min="42" max="42" width="29.57"/>
    <col customWidth="1" min="43" max="45" width="13.71"/>
    <col customWidth="1" min="46" max="46" width="19.29"/>
    <col customWidth="1" min="47" max="48" width="13.71"/>
    <col customWidth="1" min="49" max="49" width="16.29"/>
    <col customWidth="1" min="50" max="52" width="20.14"/>
  </cols>
  <sheetData>
    <row r="1" ht="15.75" customHeight="1">
      <c r="A1" s="265"/>
      <c r="B1" s="266"/>
      <c r="C1" s="265"/>
      <c r="D1" s="267"/>
      <c r="E1" s="267"/>
      <c r="F1" s="267"/>
      <c r="G1" s="268"/>
      <c r="H1" s="268"/>
      <c r="I1" s="268"/>
      <c r="J1" s="268"/>
      <c r="K1" s="268"/>
      <c r="L1" s="267"/>
      <c r="M1" s="267"/>
      <c r="N1" s="267"/>
      <c r="O1" s="267"/>
      <c r="P1" s="267"/>
      <c r="Q1" s="268"/>
      <c r="R1" s="268"/>
      <c r="S1" s="269"/>
      <c r="T1" s="270"/>
      <c r="U1" s="268"/>
      <c r="V1" s="267"/>
      <c r="W1" s="267"/>
      <c r="X1" s="267"/>
      <c r="Y1" s="267"/>
      <c r="Z1" s="270"/>
      <c r="AA1" s="267"/>
      <c r="AB1" s="270"/>
      <c r="AC1" s="269"/>
      <c r="AD1" s="270"/>
      <c r="AE1" s="270"/>
      <c r="AF1" s="267"/>
      <c r="AG1" s="267"/>
      <c r="AH1" s="267"/>
      <c r="AI1" s="270"/>
      <c r="AJ1" s="270"/>
      <c r="AK1" s="271"/>
      <c r="AL1" s="272"/>
      <c r="AM1" s="265"/>
      <c r="AN1" s="267"/>
      <c r="AO1" s="273"/>
      <c r="AP1" s="273"/>
      <c r="AQ1" s="267"/>
      <c r="AR1" s="267"/>
      <c r="AS1" s="269"/>
      <c r="AT1" s="269"/>
      <c r="AU1" s="269"/>
      <c r="AV1" s="267"/>
      <c r="AW1" s="267"/>
      <c r="AX1" s="267"/>
      <c r="AY1" s="265"/>
      <c r="AZ1" s="265"/>
    </row>
    <row r="2" ht="15.75" customHeight="1">
      <c r="A2" s="274" t="s">
        <v>3</v>
      </c>
      <c r="B2" s="275"/>
      <c r="C2" s="276"/>
      <c r="D2" s="277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277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278"/>
      <c r="AL2" s="277" t="s">
        <v>6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279" t="s">
        <v>7</v>
      </c>
      <c r="AX2" s="279" t="s">
        <v>8</v>
      </c>
      <c r="AY2" s="280"/>
      <c r="AZ2" s="280"/>
    </row>
    <row r="3" ht="31.5" customHeight="1">
      <c r="A3" s="281" t="s">
        <v>9</v>
      </c>
      <c r="B3" s="282" t="s">
        <v>10</v>
      </c>
      <c r="C3" s="283" t="s">
        <v>12</v>
      </c>
      <c r="D3" s="284" t="s">
        <v>13</v>
      </c>
      <c r="E3" s="285" t="s">
        <v>14</v>
      </c>
      <c r="F3" s="285" t="s">
        <v>15</v>
      </c>
      <c r="G3" s="285" t="s">
        <v>16</v>
      </c>
      <c r="H3" s="286" t="s">
        <v>17</v>
      </c>
      <c r="I3" s="285" t="s">
        <v>18</v>
      </c>
      <c r="J3" s="21" t="s">
        <v>19</v>
      </c>
      <c r="K3" s="285" t="s">
        <v>20</v>
      </c>
      <c r="L3" s="285" t="s">
        <v>21</v>
      </c>
      <c r="M3" s="285" t="s">
        <v>22</v>
      </c>
      <c r="N3" s="287" t="s">
        <v>23</v>
      </c>
      <c r="O3" s="287" t="s">
        <v>24</v>
      </c>
      <c r="P3" s="287" t="s">
        <v>25</v>
      </c>
      <c r="Q3" s="285" t="s">
        <v>26</v>
      </c>
      <c r="R3" s="286" t="s">
        <v>451</v>
      </c>
      <c r="S3" s="285" t="s">
        <v>452</v>
      </c>
      <c r="T3" s="285" t="s">
        <v>453</v>
      </c>
      <c r="U3" s="286" t="s">
        <v>30</v>
      </c>
      <c r="V3" s="288" t="s">
        <v>31</v>
      </c>
      <c r="W3" s="289" t="s">
        <v>32</v>
      </c>
      <c r="X3" s="290" t="s">
        <v>33</v>
      </c>
      <c r="Y3" s="285" t="s">
        <v>454</v>
      </c>
      <c r="Z3" s="288" t="s">
        <v>35</v>
      </c>
      <c r="AA3" s="291" t="s">
        <v>36</v>
      </c>
      <c r="AB3" s="292" t="s">
        <v>455</v>
      </c>
      <c r="AC3" s="292" t="s">
        <v>38</v>
      </c>
      <c r="AD3" s="292" t="s">
        <v>39</v>
      </c>
      <c r="AE3" s="292" t="s">
        <v>40</v>
      </c>
      <c r="AF3" s="293" t="s">
        <v>41</v>
      </c>
      <c r="AG3" s="292" t="s">
        <v>456</v>
      </c>
      <c r="AH3" s="292" t="s">
        <v>43</v>
      </c>
      <c r="AI3" s="292" t="s">
        <v>44</v>
      </c>
      <c r="AJ3" s="292" t="s">
        <v>45</v>
      </c>
      <c r="AK3" s="294" t="s">
        <v>46</v>
      </c>
      <c r="AL3" s="295" t="s">
        <v>36</v>
      </c>
      <c r="AM3" s="296" t="s">
        <v>455</v>
      </c>
      <c r="AN3" s="297" t="s">
        <v>38</v>
      </c>
      <c r="AO3" s="298" t="s">
        <v>39</v>
      </c>
      <c r="AP3" s="298" t="s">
        <v>40</v>
      </c>
      <c r="AQ3" s="299" t="s">
        <v>41</v>
      </c>
      <c r="AR3" s="297" t="s">
        <v>456</v>
      </c>
      <c r="AS3" s="297" t="s">
        <v>43</v>
      </c>
      <c r="AT3" s="297" t="s">
        <v>44</v>
      </c>
      <c r="AU3" s="297" t="s">
        <v>45</v>
      </c>
      <c r="AV3" s="300" t="s">
        <v>46</v>
      </c>
      <c r="AW3" s="301"/>
      <c r="AX3" s="283" t="s">
        <v>48</v>
      </c>
      <c r="AY3" s="302"/>
      <c r="AZ3" s="302"/>
    </row>
    <row r="4" ht="15.0" customHeight="1">
      <c r="A4" s="303" t="s">
        <v>457</v>
      </c>
      <c r="B4" s="304" t="s">
        <v>458</v>
      </c>
      <c r="C4" s="305" t="s">
        <v>56</v>
      </c>
      <c r="D4" s="306" t="s">
        <v>56</v>
      </c>
      <c r="E4" s="307" t="s">
        <v>56</v>
      </c>
      <c r="F4" s="307" t="s">
        <v>56</v>
      </c>
      <c r="G4" s="308" t="s">
        <v>57</v>
      </c>
      <c r="H4" s="309">
        <v>16.683383</v>
      </c>
      <c r="I4" s="308">
        <v>0.0</v>
      </c>
      <c r="J4" s="310">
        <v>42187.0</v>
      </c>
      <c r="K4" s="308" t="s">
        <v>53</v>
      </c>
      <c r="L4" s="311" t="s">
        <v>459</v>
      </c>
      <c r="M4" s="311" t="s">
        <v>460</v>
      </c>
      <c r="N4" s="312" t="s">
        <v>461</v>
      </c>
      <c r="O4" s="313">
        <v>6.0</v>
      </c>
      <c r="P4" s="313">
        <v>0.0</v>
      </c>
      <c r="Q4" s="308" t="s">
        <v>63</v>
      </c>
      <c r="R4" s="308" t="s">
        <v>75</v>
      </c>
      <c r="S4" s="314" t="s">
        <v>66</v>
      </c>
      <c r="T4" s="314" t="s">
        <v>462</v>
      </c>
      <c r="U4" s="308" t="s">
        <v>56</v>
      </c>
      <c r="V4" s="308" t="s">
        <v>56</v>
      </c>
      <c r="W4" s="315" t="s">
        <v>463</v>
      </c>
      <c r="X4" s="316" t="s">
        <v>82</v>
      </c>
      <c r="Y4" s="313" t="s">
        <v>53</v>
      </c>
      <c r="Z4" s="315" t="s">
        <v>464</v>
      </c>
      <c r="AA4" s="317" t="s">
        <v>68</v>
      </c>
      <c r="AB4" s="318">
        <v>42194.0</v>
      </c>
      <c r="AC4" s="314" t="s">
        <v>63</v>
      </c>
      <c r="AD4" s="319" t="s">
        <v>465</v>
      </c>
      <c r="AE4" s="319" t="s">
        <v>466</v>
      </c>
      <c r="AF4" s="320" t="s">
        <v>53</v>
      </c>
      <c r="AG4" s="321">
        <v>42198.0</v>
      </c>
      <c r="AH4" s="322" t="s">
        <v>56</v>
      </c>
      <c r="AI4" s="323" t="s">
        <v>63</v>
      </c>
      <c r="AJ4" s="324" t="s">
        <v>116</v>
      </c>
      <c r="AK4" s="68">
        <v>42205.0</v>
      </c>
      <c r="AL4" s="317" t="s">
        <v>68</v>
      </c>
      <c r="AM4" s="318">
        <v>42194.0</v>
      </c>
      <c r="AN4" s="313" t="s">
        <v>63</v>
      </c>
      <c r="AO4" s="325" t="s">
        <v>467</v>
      </c>
      <c r="AP4" s="326" t="s">
        <v>468</v>
      </c>
      <c r="AQ4" s="327" t="s">
        <v>53</v>
      </c>
      <c r="AR4" s="328">
        <v>42198.0</v>
      </c>
      <c r="AS4" s="329"/>
      <c r="AT4" s="152">
        <v>42202.0</v>
      </c>
      <c r="AU4" s="314" t="s">
        <v>469</v>
      </c>
      <c r="AV4" s="68">
        <v>42205.0</v>
      </c>
      <c r="AW4" s="330"/>
      <c r="AX4" s="331" t="s">
        <v>470</v>
      </c>
      <c r="AY4" s="332"/>
      <c r="AZ4" s="332"/>
    </row>
    <row r="5" ht="15.0" customHeight="1">
      <c r="A5" s="303" t="s">
        <v>457</v>
      </c>
      <c r="B5" s="333" t="s">
        <v>471</v>
      </c>
      <c r="C5" s="334" t="s">
        <v>56</v>
      </c>
      <c r="D5" s="335" t="s">
        <v>56</v>
      </c>
      <c r="E5" s="336" t="s">
        <v>56</v>
      </c>
      <c r="F5" s="336" t="s">
        <v>56</v>
      </c>
      <c r="G5" s="337" t="s">
        <v>57</v>
      </c>
      <c r="H5" s="338">
        <v>12.939732</v>
      </c>
      <c r="I5" s="339" t="s">
        <v>472</v>
      </c>
      <c r="J5" s="328">
        <v>42187.0</v>
      </c>
      <c r="K5" s="337" t="s">
        <v>53</v>
      </c>
      <c r="L5" s="340" t="s">
        <v>473</v>
      </c>
      <c r="M5" s="340" t="s">
        <v>474</v>
      </c>
      <c r="N5" s="341" t="s">
        <v>475</v>
      </c>
      <c r="O5" s="342">
        <v>5.0</v>
      </c>
      <c r="P5" s="342">
        <v>0.0</v>
      </c>
      <c r="Q5" s="337" t="s">
        <v>63</v>
      </c>
      <c r="R5" s="337" t="s">
        <v>75</v>
      </c>
      <c r="S5" s="339" t="s">
        <v>66</v>
      </c>
      <c r="T5" s="339" t="s">
        <v>462</v>
      </c>
      <c r="U5" s="337" t="s">
        <v>56</v>
      </c>
      <c r="V5" s="337" t="s">
        <v>56</v>
      </c>
      <c r="W5" s="341" t="s">
        <v>476</v>
      </c>
      <c r="X5" s="342" t="s">
        <v>432</v>
      </c>
      <c r="Y5" s="342" t="s">
        <v>53</v>
      </c>
      <c r="Z5" s="341" t="s">
        <v>477</v>
      </c>
      <c r="AA5" s="317" t="s">
        <v>478</v>
      </c>
      <c r="AB5" s="318">
        <v>42194.0</v>
      </c>
      <c r="AC5" s="339" t="s">
        <v>63</v>
      </c>
      <c r="AD5" s="343" t="s">
        <v>479</v>
      </c>
      <c r="AE5" s="344" t="s">
        <v>480</v>
      </c>
      <c r="AF5" s="327" t="s">
        <v>53</v>
      </c>
      <c r="AG5" s="328">
        <v>42198.0</v>
      </c>
      <c r="AH5" s="345"/>
      <c r="AI5" s="346" t="s">
        <v>481</v>
      </c>
      <c r="AJ5" s="347" t="s">
        <v>63</v>
      </c>
      <c r="AK5" s="68">
        <v>42205.0</v>
      </c>
      <c r="AL5" s="348"/>
      <c r="AM5" s="349"/>
      <c r="AN5" s="349"/>
      <c r="AO5" s="350"/>
      <c r="AP5" s="351"/>
      <c r="AQ5" s="349"/>
      <c r="AR5" s="349"/>
      <c r="AS5" s="352"/>
      <c r="AT5" s="352"/>
      <c r="AU5" s="352"/>
      <c r="AV5" s="353"/>
      <c r="AW5" s="354"/>
      <c r="AX5" s="355" t="s">
        <v>470</v>
      </c>
      <c r="AY5" s="332"/>
      <c r="AZ5" s="332"/>
    </row>
    <row r="6" ht="15.0" customHeight="1">
      <c r="A6" s="356" t="s">
        <v>53</v>
      </c>
      <c r="B6" s="357" t="s">
        <v>482</v>
      </c>
      <c r="C6" s="356" t="s">
        <v>56</v>
      </c>
      <c r="D6" s="358" t="s">
        <v>56</v>
      </c>
      <c r="E6" s="359" t="s">
        <v>56</v>
      </c>
      <c r="F6" s="359" t="s">
        <v>56</v>
      </c>
      <c r="G6" s="360" t="s">
        <v>57</v>
      </c>
      <c r="H6" s="360">
        <v>4.305029</v>
      </c>
      <c r="I6" s="359">
        <v>0.0</v>
      </c>
      <c r="J6" s="310">
        <v>42187.0</v>
      </c>
      <c r="K6" s="359" t="s">
        <v>53</v>
      </c>
      <c r="L6" s="361" t="s">
        <v>483</v>
      </c>
      <c r="M6" s="361" t="s">
        <v>484</v>
      </c>
      <c r="N6" s="312" t="s">
        <v>485</v>
      </c>
      <c r="O6" s="360">
        <v>7.0</v>
      </c>
      <c r="P6" s="360">
        <v>0.0</v>
      </c>
      <c r="Q6" s="360" t="s">
        <v>63</v>
      </c>
      <c r="R6" s="359" t="s">
        <v>486</v>
      </c>
      <c r="S6" s="359" t="s">
        <v>65</v>
      </c>
      <c r="T6" s="359" t="s">
        <v>66</v>
      </c>
      <c r="U6" s="359" t="s">
        <v>56</v>
      </c>
      <c r="V6" s="359" t="s">
        <v>56</v>
      </c>
      <c r="W6" s="359" t="s">
        <v>63</v>
      </c>
      <c r="X6" s="359" t="s">
        <v>63</v>
      </c>
      <c r="Y6" s="360" t="s">
        <v>53</v>
      </c>
      <c r="Z6" s="362" t="s">
        <v>487</v>
      </c>
      <c r="AA6" s="363" t="s">
        <v>68</v>
      </c>
      <c r="AB6" s="364">
        <v>42194.0</v>
      </c>
      <c r="AC6" s="314" t="s">
        <v>63</v>
      </c>
      <c r="AD6" s="325" t="s">
        <v>488</v>
      </c>
      <c r="AE6" s="365" t="s">
        <v>489</v>
      </c>
      <c r="AF6" s="327" t="s">
        <v>53</v>
      </c>
      <c r="AG6" s="328">
        <v>42198.0</v>
      </c>
      <c r="AH6" s="366"/>
      <c r="AI6" s="359" t="s">
        <v>63</v>
      </c>
      <c r="AJ6" s="316" t="s">
        <v>63</v>
      </c>
      <c r="AK6" s="68">
        <v>42205.0</v>
      </c>
      <c r="AL6" s="317" t="s">
        <v>68</v>
      </c>
      <c r="AM6" s="318">
        <v>42194.0</v>
      </c>
      <c r="AN6" s="367" t="s">
        <v>63</v>
      </c>
      <c r="AO6" s="319" t="s">
        <v>490</v>
      </c>
      <c r="AP6" s="326" t="s">
        <v>73</v>
      </c>
      <c r="AQ6" s="327" t="s">
        <v>53</v>
      </c>
      <c r="AR6" s="328">
        <v>42198.0</v>
      </c>
      <c r="AS6" s="368"/>
      <c r="AT6" s="152">
        <v>42202.0</v>
      </c>
      <c r="AU6" s="359" t="s">
        <v>63</v>
      </c>
      <c r="AV6" s="68">
        <v>42205.0</v>
      </c>
      <c r="AW6" s="366"/>
      <c r="AX6" s="369"/>
      <c r="AY6" s="370"/>
      <c r="AZ6" s="371" t="s">
        <v>75</v>
      </c>
    </row>
    <row r="7" ht="15.0" customHeight="1">
      <c r="A7" s="303" t="s">
        <v>457</v>
      </c>
      <c r="B7" s="333" t="s">
        <v>491</v>
      </c>
      <c r="C7" s="334" t="s">
        <v>56</v>
      </c>
      <c r="D7" s="335" t="s">
        <v>56</v>
      </c>
      <c r="E7" s="336" t="s">
        <v>56</v>
      </c>
      <c r="F7" s="336" t="s">
        <v>56</v>
      </c>
      <c r="G7" s="339" t="s">
        <v>170</v>
      </c>
      <c r="H7" s="339" t="s">
        <v>63</v>
      </c>
      <c r="I7" s="337" t="s">
        <v>63</v>
      </c>
      <c r="J7" s="337"/>
      <c r="K7" s="337" t="s">
        <v>53</v>
      </c>
      <c r="L7" s="340" t="s">
        <v>492</v>
      </c>
      <c r="M7" s="340" t="s">
        <v>493</v>
      </c>
      <c r="N7" s="341" t="s">
        <v>494</v>
      </c>
      <c r="O7" s="342">
        <v>1.0</v>
      </c>
      <c r="P7" s="372" t="s">
        <v>495</v>
      </c>
      <c r="Q7" s="337" t="s">
        <v>63</v>
      </c>
      <c r="R7" s="337" t="s">
        <v>75</v>
      </c>
      <c r="S7" s="339" t="s">
        <v>66</v>
      </c>
      <c r="T7" s="339" t="s">
        <v>462</v>
      </c>
      <c r="U7" s="337" t="s">
        <v>56</v>
      </c>
      <c r="V7" s="337" t="s">
        <v>56</v>
      </c>
      <c r="W7" s="341" t="s">
        <v>496</v>
      </c>
      <c r="X7" s="342" t="s">
        <v>413</v>
      </c>
      <c r="Y7" s="342" t="s">
        <v>53</v>
      </c>
      <c r="Z7" s="341" t="s">
        <v>497</v>
      </c>
      <c r="AA7" s="373" t="s">
        <v>498</v>
      </c>
      <c r="AB7" s="374"/>
      <c r="AC7" s="352"/>
      <c r="AD7" s="350"/>
      <c r="AE7" s="351"/>
      <c r="AF7" s="349"/>
      <c r="AG7" s="349"/>
      <c r="AH7" s="350"/>
      <c r="AI7" s="351"/>
      <c r="AJ7" s="375"/>
      <c r="AK7" s="353"/>
      <c r="AL7" s="373"/>
      <c r="AM7" s="349"/>
      <c r="AN7" s="349"/>
      <c r="AO7" s="350"/>
      <c r="AP7" s="351"/>
      <c r="AQ7" s="349"/>
      <c r="AR7" s="349"/>
      <c r="AS7" s="352"/>
      <c r="AT7" s="352"/>
      <c r="AU7" s="352"/>
      <c r="AV7" s="353"/>
      <c r="AW7" s="376"/>
      <c r="AX7" s="355" t="s">
        <v>470</v>
      </c>
      <c r="AY7" s="332"/>
      <c r="AZ7" s="332"/>
    </row>
    <row r="8" ht="15.0" customHeight="1">
      <c r="A8" s="303" t="s">
        <v>457</v>
      </c>
      <c r="B8" s="333" t="s">
        <v>499</v>
      </c>
      <c r="C8" s="334" t="s">
        <v>56</v>
      </c>
      <c r="D8" s="335" t="s">
        <v>56</v>
      </c>
      <c r="E8" s="336" t="s">
        <v>56</v>
      </c>
      <c r="F8" s="336" t="s">
        <v>56</v>
      </c>
      <c r="G8" s="337" t="s">
        <v>57</v>
      </c>
      <c r="H8" s="338">
        <v>3.91643</v>
      </c>
      <c r="I8" s="337">
        <v>0.0</v>
      </c>
      <c r="J8" s="328">
        <v>42187.0</v>
      </c>
      <c r="K8" s="337" t="s">
        <v>53</v>
      </c>
      <c r="L8" s="340" t="s">
        <v>500</v>
      </c>
      <c r="M8" s="340" t="s">
        <v>501</v>
      </c>
      <c r="N8" s="377" t="s">
        <v>502</v>
      </c>
      <c r="O8" s="342">
        <v>3.0</v>
      </c>
      <c r="P8" s="342">
        <v>0.0</v>
      </c>
      <c r="Q8" s="337" t="s">
        <v>63</v>
      </c>
      <c r="R8" s="337" t="s">
        <v>503</v>
      </c>
      <c r="S8" s="339" t="s">
        <v>66</v>
      </c>
      <c r="T8" s="339" t="s">
        <v>462</v>
      </c>
      <c r="U8" s="337" t="s">
        <v>56</v>
      </c>
      <c r="V8" s="337" t="s">
        <v>56</v>
      </c>
      <c r="W8" s="341" t="s">
        <v>504</v>
      </c>
      <c r="X8" s="378" t="s">
        <v>386</v>
      </c>
      <c r="Y8" s="342" t="s">
        <v>53</v>
      </c>
      <c r="Z8" s="341" t="s">
        <v>505</v>
      </c>
      <c r="AA8" s="317" t="s">
        <v>68</v>
      </c>
      <c r="AB8" s="318">
        <v>42194.0</v>
      </c>
      <c r="AC8" s="339" t="s">
        <v>63</v>
      </c>
      <c r="AD8" s="379" t="s">
        <v>506</v>
      </c>
      <c r="AE8" s="380" t="s">
        <v>388</v>
      </c>
      <c r="AF8" s="381" t="s">
        <v>53</v>
      </c>
      <c r="AG8" s="382">
        <v>42198.0</v>
      </c>
      <c r="AH8" s="345"/>
      <c r="AI8" s="383" t="s">
        <v>63</v>
      </c>
      <c r="AJ8" s="347" t="s">
        <v>507</v>
      </c>
      <c r="AK8" s="68">
        <v>42205.0</v>
      </c>
      <c r="AL8" s="317" t="s">
        <v>68</v>
      </c>
      <c r="AM8" s="318">
        <v>42194.0</v>
      </c>
      <c r="AN8" s="342" t="s">
        <v>63</v>
      </c>
      <c r="AO8" s="384" t="s">
        <v>508</v>
      </c>
      <c r="AP8" s="338" t="s">
        <v>509</v>
      </c>
      <c r="AQ8" s="381" t="s">
        <v>53</v>
      </c>
      <c r="AR8" s="382">
        <v>42198.0</v>
      </c>
      <c r="AS8" s="385"/>
      <c r="AT8" s="152">
        <v>42202.0</v>
      </c>
      <c r="AU8" s="386" t="s">
        <v>510</v>
      </c>
      <c r="AV8" s="68">
        <v>42205.0</v>
      </c>
      <c r="AW8" s="376"/>
      <c r="AX8" s="355" t="s">
        <v>470</v>
      </c>
      <c r="AY8" s="332"/>
      <c r="AZ8" s="332"/>
    </row>
    <row r="9" ht="15.0" customHeight="1">
      <c r="A9" s="303" t="s">
        <v>457</v>
      </c>
      <c r="B9" s="333" t="s">
        <v>511</v>
      </c>
      <c r="C9" s="334" t="s">
        <v>56</v>
      </c>
      <c r="D9" s="335" t="s">
        <v>56</v>
      </c>
      <c r="E9" s="336" t="s">
        <v>56</v>
      </c>
      <c r="F9" s="336" t="s">
        <v>56</v>
      </c>
      <c r="G9" s="339" t="s">
        <v>170</v>
      </c>
      <c r="H9" s="339" t="s">
        <v>63</v>
      </c>
      <c r="I9" s="337" t="s">
        <v>63</v>
      </c>
      <c r="J9" s="328">
        <v>42187.0</v>
      </c>
      <c r="K9" s="337" t="s">
        <v>53</v>
      </c>
      <c r="L9" s="340" t="s">
        <v>512</v>
      </c>
      <c r="M9" s="340" t="s">
        <v>513</v>
      </c>
      <c r="N9" s="341" t="s">
        <v>514</v>
      </c>
      <c r="O9" s="342">
        <v>3.0</v>
      </c>
      <c r="P9" s="342">
        <v>0.0</v>
      </c>
      <c r="Q9" s="337" t="s">
        <v>63</v>
      </c>
      <c r="R9" s="337" t="s">
        <v>515</v>
      </c>
      <c r="S9" s="339" t="s">
        <v>66</v>
      </c>
      <c r="T9" s="339" t="s">
        <v>462</v>
      </c>
      <c r="U9" s="337" t="s">
        <v>56</v>
      </c>
      <c r="V9" s="337" t="s">
        <v>56</v>
      </c>
      <c r="W9" s="342" t="s">
        <v>496</v>
      </c>
      <c r="X9" s="342" t="s">
        <v>413</v>
      </c>
      <c r="Y9" s="342" t="s">
        <v>53</v>
      </c>
      <c r="Z9" s="341" t="s">
        <v>516</v>
      </c>
      <c r="AA9" s="373" t="s">
        <v>498</v>
      </c>
      <c r="AB9" s="374"/>
      <c r="AC9" s="352"/>
      <c r="AD9" s="350"/>
      <c r="AE9" s="351"/>
      <c r="AF9" s="349"/>
      <c r="AG9" s="349"/>
      <c r="AH9" s="350"/>
      <c r="AI9" s="351"/>
      <c r="AJ9" s="375"/>
      <c r="AK9" s="353"/>
      <c r="AL9" s="317" t="s">
        <v>68</v>
      </c>
      <c r="AM9" s="318">
        <v>42194.0</v>
      </c>
      <c r="AN9" s="342" t="s">
        <v>63</v>
      </c>
      <c r="AO9" s="344" t="s">
        <v>517</v>
      </c>
      <c r="AP9" s="387" t="s">
        <v>73</v>
      </c>
      <c r="AQ9" s="327" t="s">
        <v>53</v>
      </c>
      <c r="AR9" s="328">
        <v>42198.0</v>
      </c>
      <c r="AS9" s="385"/>
      <c r="AT9" s="152">
        <v>42202.0</v>
      </c>
      <c r="AU9" s="339" t="s">
        <v>518</v>
      </c>
      <c r="AV9" s="68">
        <v>42205.0</v>
      </c>
      <c r="AW9" s="376"/>
      <c r="AX9" s="355" t="s">
        <v>470</v>
      </c>
      <c r="AY9" s="332"/>
      <c r="AZ9" s="332"/>
    </row>
    <row r="10" ht="15.0" customHeight="1">
      <c r="A10" s="388" t="s">
        <v>53</v>
      </c>
      <c r="B10" s="389" t="s">
        <v>519</v>
      </c>
      <c r="C10" s="388" t="s">
        <v>56</v>
      </c>
      <c r="D10" s="390" t="s">
        <v>56</v>
      </c>
      <c r="E10" s="391" t="s">
        <v>56</v>
      </c>
      <c r="F10" s="391" t="s">
        <v>56</v>
      </c>
      <c r="G10" s="392" t="s">
        <v>57</v>
      </c>
      <c r="H10" s="392">
        <v>6.219433</v>
      </c>
      <c r="I10" s="391">
        <v>0.0</v>
      </c>
      <c r="J10" s="328">
        <v>42187.0</v>
      </c>
      <c r="K10" s="391" t="s">
        <v>53</v>
      </c>
      <c r="L10" s="393" t="s">
        <v>520</v>
      </c>
      <c r="M10" s="393" t="s">
        <v>521</v>
      </c>
      <c r="N10" s="394" t="s">
        <v>522</v>
      </c>
      <c r="O10" s="395">
        <v>4.0</v>
      </c>
      <c r="P10" s="392">
        <v>0.0</v>
      </c>
      <c r="Q10" s="392" t="s">
        <v>63</v>
      </c>
      <c r="R10" s="391" t="s">
        <v>102</v>
      </c>
      <c r="S10" s="391" t="s">
        <v>66</v>
      </c>
      <c r="T10" s="391" t="s">
        <v>66</v>
      </c>
      <c r="U10" s="391" t="s">
        <v>56</v>
      </c>
      <c r="V10" s="391" t="s">
        <v>56</v>
      </c>
      <c r="W10" s="396" t="s">
        <v>523</v>
      </c>
      <c r="X10" s="396" t="s">
        <v>524</v>
      </c>
      <c r="Y10" s="392" t="s">
        <v>53</v>
      </c>
      <c r="Z10" s="397" t="s">
        <v>525</v>
      </c>
      <c r="AA10" s="398" t="s">
        <v>68</v>
      </c>
      <c r="AB10" s="399">
        <v>42194.0</v>
      </c>
      <c r="AC10" s="400" t="s">
        <v>63</v>
      </c>
      <c r="AD10" s="401" t="s">
        <v>526</v>
      </c>
      <c r="AE10" s="402" t="s">
        <v>527</v>
      </c>
      <c r="AF10" s="403" t="s">
        <v>53</v>
      </c>
      <c r="AG10" s="404">
        <v>42198.0</v>
      </c>
      <c r="AH10" s="405"/>
      <c r="AI10" s="406" t="s">
        <v>63</v>
      </c>
      <c r="AJ10" s="407" t="s">
        <v>528</v>
      </c>
      <c r="AK10" s="408" t="s">
        <v>529</v>
      </c>
      <c r="AL10" s="317" t="s">
        <v>68</v>
      </c>
      <c r="AM10" s="318">
        <v>42194.0</v>
      </c>
      <c r="AN10" s="409" t="s">
        <v>63</v>
      </c>
      <c r="AO10" s="410" t="s">
        <v>530</v>
      </c>
      <c r="AP10" s="411" t="s">
        <v>73</v>
      </c>
      <c r="AQ10" s="412" t="s">
        <v>53</v>
      </c>
      <c r="AR10" s="413">
        <v>42198.0</v>
      </c>
      <c r="AS10" s="414"/>
      <c r="AT10" s="152">
        <v>42202.0</v>
      </c>
      <c r="AU10" s="415" t="s">
        <v>531</v>
      </c>
      <c r="AV10" s="68">
        <v>42205.0</v>
      </c>
      <c r="AW10" s="416"/>
      <c r="AX10" s="417"/>
      <c r="AY10" s="418"/>
      <c r="AZ10" s="419" t="s">
        <v>75</v>
      </c>
    </row>
    <row r="11" ht="15.0" customHeight="1">
      <c r="A11" s="388" t="s">
        <v>53</v>
      </c>
      <c r="B11" s="389" t="s">
        <v>532</v>
      </c>
      <c r="C11" s="388" t="s">
        <v>56</v>
      </c>
      <c r="D11" s="390" t="s">
        <v>56</v>
      </c>
      <c r="E11" s="391" t="s">
        <v>56</v>
      </c>
      <c r="F11" s="391" t="s">
        <v>56</v>
      </c>
      <c r="G11" s="391" t="s">
        <v>56</v>
      </c>
      <c r="H11" s="392">
        <v>18.113169</v>
      </c>
      <c r="I11" s="392" t="s">
        <v>533</v>
      </c>
      <c r="J11" s="328">
        <v>42187.0</v>
      </c>
      <c r="K11" s="391" t="s">
        <v>159</v>
      </c>
      <c r="L11" s="393" t="s">
        <v>534</v>
      </c>
      <c r="M11" s="393" t="s">
        <v>535</v>
      </c>
      <c r="N11" s="394" t="s">
        <v>536</v>
      </c>
      <c r="O11" s="392">
        <v>7.0</v>
      </c>
      <c r="P11" s="392">
        <v>0.0</v>
      </c>
      <c r="Q11" s="392" t="s">
        <v>63</v>
      </c>
      <c r="R11" s="391" t="s">
        <v>102</v>
      </c>
      <c r="S11" s="391" t="s">
        <v>66</v>
      </c>
      <c r="T11" s="391" t="s">
        <v>66</v>
      </c>
      <c r="U11" s="391" t="s">
        <v>56</v>
      </c>
      <c r="V11" s="391" t="s">
        <v>56</v>
      </c>
      <c r="W11" s="396" t="s">
        <v>537</v>
      </c>
      <c r="X11" s="396" t="s">
        <v>538</v>
      </c>
      <c r="Y11" s="392" t="s">
        <v>53</v>
      </c>
      <c r="Z11" s="420" t="s">
        <v>539</v>
      </c>
      <c r="AA11" s="317" t="s">
        <v>68</v>
      </c>
      <c r="AB11" s="318">
        <v>42194.0</v>
      </c>
      <c r="AC11" s="337" t="s">
        <v>540</v>
      </c>
      <c r="AD11" s="343" t="s">
        <v>541</v>
      </c>
      <c r="AE11" s="421" t="s">
        <v>542</v>
      </c>
      <c r="AF11" s="327" t="s">
        <v>53</v>
      </c>
      <c r="AG11" s="328">
        <v>42198.0</v>
      </c>
      <c r="AH11" s="416"/>
      <c r="AI11" s="391" t="s">
        <v>63</v>
      </c>
      <c r="AJ11" s="378" t="s">
        <v>63</v>
      </c>
      <c r="AK11" s="68">
        <v>42205.0</v>
      </c>
      <c r="AL11" s="317" t="s">
        <v>68</v>
      </c>
      <c r="AM11" s="318">
        <v>42194.0</v>
      </c>
      <c r="AN11" s="347" t="s">
        <v>543</v>
      </c>
      <c r="AO11" s="384" t="s">
        <v>544</v>
      </c>
      <c r="AP11" s="380" t="s">
        <v>545</v>
      </c>
      <c r="AQ11" s="381" t="s">
        <v>53</v>
      </c>
      <c r="AR11" s="382">
        <v>42201.0</v>
      </c>
      <c r="AS11" s="422"/>
      <c r="AT11" s="152">
        <v>42202.0</v>
      </c>
      <c r="AU11" s="386" t="s">
        <v>546</v>
      </c>
      <c r="AV11" s="68">
        <v>42205.0</v>
      </c>
      <c r="AW11" s="423"/>
      <c r="AX11" s="417"/>
      <c r="AY11" s="418"/>
      <c r="AZ11" s="419" t="s">
        <v>75</v>
      </c>
    </row>
    <row r="12" ht="15.0" customHeight="1">
      <c r="A12" s="303" t="s">
        <v>457</v>
      </c>
      <c r="B12" s="333" t="s">
        <v>547</v>
      </c>
      <c r="C12" s="334" t="s">
        <v>56</v>
      </c>
      <c r="D12" s="335" t="s">
        <v>56</v>
      </c>
      <c r="E12" s="336" t="s">
        <v>56</v>
      </c>
      <c r="F12" s="336" t="s">
        <v>56</v>
      </c>
      <c r="G12" s="337" t="s">
        <v>57</v>
      </c>
      <c r="H12" s="338">
        <v>3.366815</v>
      </c>
      <c r="I12" s="337">
        <v>0.0</v>
      </c>
      <c r="J12" s="328">
        <v>42187.0</v>
      </c>
      <c r="K12" s="337" t="s">
        <v>548</v>
      </c>
      <c r="L12" s="340" t="s">
        <v>549</v>
      </c>
      <c r="M12" s="340" t="s">
        <v>550</v>
      </c>
      <c r="N12" s="341" t="s">
        <v>551</v>
      </c>
      <c r="O12" s="342">
        <v>5.0</v>
      </c>
      <c r="P12" s="342">
        <v>0.0</v>
      </c>
      <c r="Q12" s="337" t="s">
        <v>63</v>
      </c>
      <c r="R12" s="337" t="s">
        <v>75</v>
      </c>
      <c r="S12" s="339" t="s">
        <v>66</v>
      </c>
      <c r="T12" s="339" t="s">
        <v>462</v>
      </c>
      <c r="U12" s="337" t="s">
        <v>56</v>
      </c>
      <c r="V12" s="337" t="s">
        <v>56</v>
      </c>
      <c r="W12" s="342" t="s">
        <v>552</v>
      </c>
      <c r="X12" s="342" t="s">
        <v>432</v>
      </c>
      <c r="Y12" s="342" t="s">
        <v>53</v>
      </c>
      <c r="Z12" s="341" t="s">
        <v>553</v>
      </c>
      <c r="AA12" s="317" t="s">
        <v>68</v>
      </c>
      <c r="AB12" s="318">
        <v>42194.0</v>
      </c>
      <c r="AC12" s="424" t="s">
        <v>554</v>
      </c>
      <c r="AD12" s="344" t="s">
        <v>555</v>
      </c>
      <c r="AE12" s="344" t="s">
        <v>480</v>
      </c>
      <c r="AF12" s="327" t="s">
        <v>53</v>
      </c>
      <c r="AG12" s="328">
        <v>42198.0</v>
      </c>
      <c r="AH12" s="345"/>
      <c r="AI12" s="383" t="s">
        <v>63</v>
      </c>
      <c r="AJ12" s="347" t="s">
        <v>63</v>
      </c>
      <c r="AK12" s="68">
        <v>42205.0</v>
      </c>
      <c r="AL12" s="373"/>
      <c r="AM12" s="349"/>
      <c r="AN12" s="349"/>
      <c r="AO12" s="350"/>
      <c r="AP12" s="351"/>
      <c r="AQ12" s="349"/>
      <c r="AR12" s="349"/>
      <c r="AS12" s="352"/>
      <c r="AT12" s="352"/>
      <c r="AU12" s="352"/>
      <c r="AV12" s="353"/>
      <c r="AW12" s="354"/>
      <c r="AX12" s="355" t="s">
        <v>470</v>
      </c>
      <c r="AY12" s="332"/>
      <c r="AZ12" s="332"/>
    </row>
    <row r="13" ht="15.0" customHeight="1">
      <c r="A13" s="303" t="s">
        <v>457</v>
      </c>
      <c r="B13" s="333" t="s">
        <v>556</v>
      </c>
      <c r="C13" s="334" t="s">
        <v>56</v>
      </c>
      <c r="D13" s="335" t="s">
        <v>56</v>
      </c>
      <c r="E13" s="336" t="s">
        <v>56</v>
      </c>
      <c r="F13" s="336" t="s">
        <v>56</v>
      </c>
      <c r="G13" s="337" t="s">
        <v>57</v>
      </c>
      <c r="H13" s="338">
        <v>17.82199</v>
      </c>
      <c r="I13" s="337">
        <v>0.0</v>
      </c>
      <c r="J13" s="328">
        <v>42187.0</v>
      </c>
      <c r="K13" s="337" t="s">
        <v>548</v>
      </c>
      <c r="L13" s="340" t="s">
        <v>557</v>
      </c>
      <c r="M13" s="340" t="s">
        <v>558</v>
      </c>
      <c r="N13" s="341" t="s">
        <v>559</v>
      </c>
      <c r="O13" s="342">
        <v>3.0</v>
      </c>
      <c r="P13" s="342">
        <v>0.0</v>
      </c>
      <c r="Q13" s="337" t="s">
        <v>63</v>
      </c>
      <c r="R13" s="337" t="s">
        <v>75</v>
      </c>
      <c r="S13" s="339" t="s">
        <v>66</v>
      </c>
      <c r="T13" s="339" t="s">
        <v>462</v>
      </c>
      <c r="U13" s="337" t="s">
        <v>56</v>
      </c>
      <c r="V13" s="337" t="s">
        <v>56</v>
      </c>
      <c r="W13" s="342" t="s">
        <v>560</v>
      </c>
      <c r="X13" s="342" t="s">
        <v>561</v>
      </c>
      <c r="Y13" s="342" t="s">
        <v>53</v>
      </c>
      <c r="Z13" s="341" t="s">
        <v>562</v>
      </c>
      <c r="AA13" s="317" t="s">
        <v>68</v>
      </c>
      <c r="AB13" s="318">
        <v>42194.0</v>
      </c>
      <c r="AC13" s="339" t="s">
        <v>63</v>
      </c>
      <c r="AD13" s="343" t="s">
        <v>563</v>
      </c>
      <c r="AE13" s="344" t="s">
        <v>564</v>
      </c>
      <c r="AF13" s="327" t="s">
        <v>53</v>
      </c>
      <c r="AG13" s="328">
        <v>42198.0</v>
      </c>
      <c r="AH13" s="345"/>
      <c r="AI13" s="152">
        <v>42202.0</v>
      </c>
      <c r="AJ13" s="347" t="s">
        <v>565</v>
      </c>
      <c r="AK13" s="68">
        <v>42205.0</v>
      </c>
      <c r="AL13" s="373"/>
      <c r="AM13" s="349"/>
      <c r="AN13" s="349"/>
      <c r="AO13" s="350"/>
      <c r="AP13" s="351"/>
      <c r="AQ13" s="349"/>
      <c r="AR13" s="349"/>
      <c r="AS13" s="352"/>
      <c r="AT13" s="352"/>
      <c r="AU13" s="352"/>
      <c r="AV13" s="353"/>
      <c r="AW13" s="354"/>
      <c r="AX13" s="355" t="s">
        <v>470</v>
      </c>
      <c r="AY13" s="332"/>
      <c r="AZ13" s="332"/>
    </row>
    <row r="14" ht="15.0" customHeight="1">
      <c r="A14" s="303" t="s">
        <v>457</v>
      </c>
      <c r="B14" s="333" t="s">
        <v>566</v>
      </c>
      <c r="C14" s="334" t="s">
        <v>56</v>
      </c>
      <c r="D14" s="335" t="s">
        <v>56</v>
      </c>
      <c r="E14" s="336" t="s">
        <v>56</v>
      </c>
      <c r="F14" s="336" t="s">
        <v>56</v>
      </c>
      <c r="G14" s="337" t="s">
        <v>57</v>
      </c>
      <c r="H14" s="338">
        <v>19.724071</v>
      </c>
      <c r="I14" s="337">
        <v>0.0</v>
      </c>
      <c r="J14" s="328">
        <v>42187.0</v>
      </c>
      <c r="K14" s="337" t="s">
        <v>548</v>
      </c>
      <c r="L14" s="340" t="s">
        <v>567</v>
      </c>
      <c r="M14" s="340" t="s">
        <v>568</v>
      </c>
      <c r="N14" s="341" t="s">
        <v>569</v>
      </c>
      <c r="O14" s="342">
        <v>7.0</v>
      </c>
      <c r="P14" s="342">
        <v>0.0</v>
      </c>
      <c r="Q14" s="337" t="s">
        <v>63</v>
      </c>
      <c r="R14" s="337" t="s">
        <v>75</v>
      </c>
      <c r="S14" s="339" t="s">
        <v>66</v>
      </c>
      <c r="T14" s="339" t="s">
        <v>462</v>
      </c>
      <c r="U14" s="337" t="s">
        <v>56</v>
      </c>
      <c r="V14" s="337" t="s">
        <v>56</v>
      </c>
      <c r="W14" s="342" t="s">
        <v>570</v>
      </c>
      <c r="X14" s="342" t="s">
        <v>63</v>
      </c>
      <c r="Y14" s="342" t="s">
        <v>53</v>
      </c>
      <c r="Z14" s="341" t="s">
        <v>571</v>
      </c>
      <c r="AA14" s="317" t="s">
        <v>68</v>
      </c>
      <c r="AB14" s="318">
        <v>42194.0</v>
      </c>
      <c r="AC14" s="424" t="s">
        <v>554</v>
      </c>
      <c r="AD14" s="343" t="s">
        <v>572</v>
      </c>
      <c r="AE14" s="344" t="s">
        <v>480</v>
      </c>
      <c r="AF14" s="327" t="s">
        <v>53</v>
      </c>
      <c r="AG14" s="328">
        <v>42198.0</v>
      </c>
      <c r="AH14" s="345"/>
      <c r="AI14" s="152">
        <v>42202.0</v>
      </c>
      <c r="AJ14" s="383" t="s">
        <v>63</v>
      </c>
      <c r="AK14" s="68">
        <v>42205.0</v>
      </c>
      <c r="AL14" s="317" t="s">
        <v>68</v>
      </c>
      <c r="AM14" s="318">
        <v>42194.0</v>
      </c>
      <c r="AN14" s="342" t="s">
        <v>63</v>
      </c>
      <c r="AO14" s="344" t="s">
        <v>573</v>
      </c>
      <c r="AP14" s="387" t="s">
        <v>73</v>
      </c>
      <c r="AQ14" s="327" t="s">
        <v>53</v>
      </c>
      <c r="AR14" s="328">
        <v>42198.0</v>
      </c>
      <c r="AS14" s="385"/>
      <c r="AT14" s="152">
        <v>42202.0</v>
      </c>
      <c r="AU14" s="339" t="s">
        <v>63</v>
      </c>
      <c r="AV14" s="68">
        <v>42205.0</v>
      </c>
      <c r="AW14" s="376"/>
      <c r="AX14" s="355" t="s">
        <v>470</v>
      </c>
      <c r="AY14" s="332"/>
      <c r="AZ14" s="332"/>
    </row>
    <row r="15" ht="15.0" customHeight="1">
      <c r="A15" s="303" t="s">
        <v>457</v>
      </c>
      <c r="B15" s="333" t="s">
        <v>574</v>
      </c>
      <c r="C15" s="334" t="s">
        <v>56</v>
      </c>
      <c r="D15" s="335" t="s">
        <v>56</v>
      </c>
      <c r="E15" s="336" t="s">
        <v>56</v>
      </c>
      <c r="F15" s="336" t="s">
        <v>56</v>
      </c>
      <c r="G15" s="337" t="s">
        <v>57</v>
      </c>
      <c r="H15" s="338">
        <v>14.931994</v>
      </c>
      <c r="I15" s="337" t="s">
        <v>575</v>
      </c>
      <c r="J15" s="328">
        <v>42187.0</v>
      </c>
      <c r="K15" s="337" t="s">
        <v>548</v>
      </c>
      <c r="L15" s="340" t="s">
        <v>576</v>
      </c>
      <c r="M15" s="340" t="s">
        <v>577</v>
      </c>
      <c r="N15" s="377" t="s">
        <v>578</v>
      </c>
      <c r="O15" s="342">
        <v>5.0</v>
      </c>
      <c r="P15" s="342">
        <v>0.0</v>
      </c>
      <c r="Q15" s="337" t="s">
        <v>63</v>
      </c>
      <c r="R15" s="337" t="s">
        <v>75</v>
      </c>
      <c r="S15" s="339" t="s">
        <v>66</v>
      </c>
      <c r="T15" s="339" t="s">
        <v>462</v>
      </c>
      <c r="U15" s="337" t="s">
        <v>56</v>
      </c>
      <c r="V15" s="337" t="s">
        <v>56</v>
      </c>
      <c r="W15" s="341" t="s">
        <v>579</v>
      </c>
      <c r="X15" s="342" t="s">
        <v>580</v>
      </c>
      <c r="Y15" s="425"/>
      <c r="Z15" s="341" t="s">
        <v>581</v>
      </c>
      <c r="AA15" s="317" t="s">
        <v>68</v>
      </c>
      <c r="AB15" s="318">
        <v>42194.0</v>
      </c>
      <c r="AC15" s="424" t="s">
        <v>582</v>
      </c>
      <c r="AD15" s="344" t="s">
        <v>583</v>
      </c>
      <c r="AE15" s="387" t="s">
        <v>584</v>
      </c>
      <c r="AF15" s="327" t="s">
        <v>53</v>
      </c>
      <c r="AG15" s="328">
        <v>42198.0</v>
      </c>
      <c r="AH15" s="345"/>
      <c r="AI15" s="152">
        <v>42202.0</v>
      </c>
      <c r="AJ15" s="347" t="s">
        <v>585</v>
      </c>
      <c r="AK15" s="68">
        <v>42205.0</v>
      </c>
      <c r="AL15" s="317" t="s">
        <v>68</v>
      </c>
      <c r="AM15" s="318">
        <v>42194.0</v>
      </c>
      <c r="AN15" s="426" t="s">
        <v>586</v>
      </c>
      <c r="AO15" s="344" t="s">
        <v>587</v>
      </c>
      <c r="AP15" s="387" t="s">
        <v>73</v>
      </c>
      <c r="AQ15" s="327" t="s">
        <v>53</v>
      </c>
      <c r="AR15" s="328">
        <v>42198.0</v>
      </c>
      <c r="AS15" s="385"/>
      <c r="AT15" s="152">
        <v>42202.0</v>
      </c>
      <c r="AU15" s="339" t="s">
        <v>63</v>
      </c>
      <c r="AV15" s="68">
        <v>42205.0</v>
      </c>
      <c r="AW15" s="376"/>
      <c r="AX15" s="355" t="s">
        <v>470</v>
      </c>
      <c r="AY15" s="332"/>
      <c r="AZ15" s="332"/>
    </row>
    <row r="16" ht="15.0" customHeight="1">
      <c r="A16" s="303" t="s">
        <v>457</v>
      </c>
      <c r="B16" s="333" t="s">
        <v>588</v>
      </c>
      <c r="C16" s="334" t="s">
        <v>56</v>
      </c>
      <c r="D16" s="335" t="s">
        <v>56</v>
      </c>
      <c r="E16" s="336" t="s">
        <v>56</v>
      </c>
      <c r="F16" s="336" t="s">
        <v>56</v>
      </c>
      <c r="G16" s="337" t="s">
        <v>57</v>
      </c>
      <c r="H16" s="338">
        <v>4.977419</v>
      </c>
      <c r="I16" s="337">
        <v>0.0</v>
      </c>
      <c r="J16" s="328">
        <v>42187.0</v>
      </c>
      <c r="K16" s="337" t="s">
        <v>548</v>
      </c>
      <c r="L16" s="340" t="s">
        <v>589</v>
      </c>
      <c r="M16" s="340" t="s">
        <v>590</v>
      </c>
      <c r="N16" s="341" t="s">
        <v>591</v>
      </c>
      <c r="O16" s="342">
        <v>6.0</v>
      </c>
      <c r="P16" s="342">
        <v>0.0</v>
      </c>
      <c r="Q16" s="337" t="s">
        <v>63</v>
      </c>
      <c r="R16" s="427"/>
      <c r="S16" s="339" t="s">
        <v>66</v>
      </c>
      <c r="T16" s="339" t="s">
        <v>462</v>
      </c>
      <c r="U16" s="337" t="s">
        <v>56</v>
      </c>
      <c r="V16" s="337" t="s">
        <v>56</v>
      </c>
      <c r="W16" s="342" t="s">
        <v>592</v>
      </c>
      <c r="X16" s="342" t="s">
        <v>386</v>
      </c>
      <c r="Y16" s="342" t="s">
        <v>53</v>
      </c>
      <c r="Z16" s="341" t="s">
        <v>593</v>
      </c>
      <c r="AA16" s="317" t="s">
        <v>68</v>
      </c>
      <c r="AB16" s="318">
        <v>42194.0</v>
      </c>
      <c r="AC16" s="339" t="s">
        <v>63</v>
      </c>
      <c r="AD16" s="344" t="s">
        <v>594</v>
      </c>
      <c r="AE16" s="380" t="s">
        <v>595</v>
      </c>
      <c r="AF16" s="327" t="s">
        <v>53</v>
      </c>
      <c r="AG16" s="328">
        <v>42198.0</v>
      </c>
      <c r="AH16" s="345"/>
      <c r="AI16" s="152">
        <v>42202.0</v>
      </c>
      <c r="AJ16" s="347" t="s">
        <v>596</v>
      </c>
      <c r="AK16" s="68">
        <v>42205.0</v>
      </c>
      <c r="AL16" s="317" t="s">
        <v>68</v>
      </c>
      <c r="AM16" s="318">
        <v>42194.0</v>
      </c>
      <c r="AN16" s="342" t="s">
        <v>63</v>
      </c>
      <c r="AO16" s="343" t="s">
        <v>597</v>
      </c>
      <c r="AP16" s="387" t="s">
        <v>73</v>
      </c>
      <c r="AQ16" s="327" t="s">
        <v>53</v>
      </c>
      <c r="AR16" s="328">
        <v>42198.0</v>
      </c>
      <c r="AS16" s="385"/>
      <c r="AT16" s="152">
        <v>42202.0</v>
      </c>
      <c r="AU16" s="339" t="s">
        <v>63</v>
      </c>
      <c r="AV16" s="68">
        <v>42205.0</v>
      </c>
      <c r="AW16" s="376"/>
      <c r="AX16" s="355" t="s">
        <v>470</v>
      </c>
      <c r="AY16" s="332"/>
      <c r="AZ16" s="332"/>
    </row>
    <row r="17" ht="15.0" customHeight="1">
      <c r="A17" s="303" t="s">
        <v>457</v>
      </c>
      <c r="B17" s="333" t="s">
        <v>598</v>
      </c>
      <c r="C17" s="334" t="s">
        <v>56</v>
      </c>
      <c r="D17" s="335" t="s">
        <v>56</v>
      </c>
      <c r="E17" s="336" t="s">
        <v>56</v>
      </c>
      <c r="F17" s="336" t="s">
        <v>56</v>
      </c>
      <c r="G17" s="337" t="s">
        <v>57</v>
      </c>
      <c r="H17" s="338">
        <v>5.126226</v>
      </c>
      <c r="I17" s="337">
        <v>0.0</v>
      </c>
      <c r="J17" s="328">
        <v>42187.0</v>
      </c>
      <c r="K17" s="337" t="s">
        <v>548</v>
      </c>
      <c r="L17" s="340" t="s">
        <v>599</v>
      </c>
      <c r="M17" s="340" t="s">
        <v>600</v>
      </c>
      <c r="N17" s="341" t="s">
        <v>601</v>
      </c>
      <c r="O17" s="342">
        <v>6.0</v>
      </c>
      <c r="P17" s="342">
        <v>0.0</v>
      </c>
      <c r="Q17" s="337" t="s">
        <v>63</v>
      </c>
      <c r="R17" s="337" t="s">
        <v>602</v>
      </c>
      <c r="S17" s="339" t="s">
        <v>66</v>
      </c>
      <c r="T17" s="339" t="s">
        <v>462</v>
      </c>
      <c r="U17" s="337" t="s">
        <v>56</v>
      </c>
      <c r="V17" s="337" t="s">
        <v>56</v>
      </c>
      <c r="W17" s="342" t="s">
        <v>592</v>
      </c>
      <c r="X17" s="342" t="s">
        <v>386</v>
      </c>
      <c r="Y17" s="342" t="s">
        <v>53</v>
      </c>
      <c r="Z17" s="341" t="s">
        <v>603</v>
      </c>
      <c r="AA17" s="317" t="s">
        <v>68</v>
      </c>
      <c r="AB17" s="318">
        <v>42194.0</v>
      </c>
      <c r="AC17" s="339" t="s">
        <v>63</v>
      </c>
      <c r="AD17" s="343" t="s">
        <v>604</v>
      </c>
      <c r="AE17" s="380" t="s">
        <v>595</v>
      </c>
      <c r="AF17" s="327" t="s">
        <v>53</v>
      </c>
      <c r="AG17" s="328">
        <v>42198.0</v>
      </c>
      <c r="AH17" s="345"/>
      <c r="AI17" s="152">
        <v>42202.0</v>
      </c>
      <c r="AJ17" s="347" t="s">
        <v>596</v>
      </c>
      <c r="AK17" s="68">
        <v>42205.0</v>
      </c>
      <c r="AL17" s="317" t="s">
        <v>68</v>
      </c>
      <c r="AM17" s="318">
        <v>42194.0</v>
      </c>
      <c r="AN17" s="379" t="s">
        <v>63</v>
      </c>
      <c r="AO17" s="344" t="s">
        <v>605</v>
      </c>
      <c r="AP17" s="387" t="s">
        <v>606</v>
      </c>
      <c r="AQ17" s="327" t="s">
        <v>53</v>
      </c>
      <c r="AR17" s="328">
        <v>42198.0</v>
      </c>
      <c r="AS17" s="385"/>
      <c r="AT17" s="152">
        <v>42202.0</v>
      </c>
      <c r="AU17" s="424" t="s">
        <v>607</v>
      </c>
      <c r="AV17" s="68">
        <v>42205.0</v>
      </c>
      <c r="AW17" s="376"/>
      <c r="AX17" s="355" t="s">
        <v>470</v>
      </c>
      <c r="AY17" s="332"/>
      <c r="AZ17" s="332"/>
    </row>
    <row r="18" ht="15.0" customHeight="1">
      <c r="A18" s="303" t="s">
        <v>457</v>
      </c>
      <c r="B18" s="333" t="s">
        <v>608</v>
      </c>
      <c r="C18" s="334" t="s">
        <v>56</v>
      </c>
      <c r="D18" s="335" t="s">
        <v>56</v>
      </c>
      <c r="E18" s="336" t="s">
        <v>56</v>
      </c>
      <c r="F18" s="336" t="s">
        <v>56</v>
      </c>
      <c r="G18" s="339" t="s">
        <v>170</v>
      </c>
      <c r="H18" s="339" t="s">
        <v>63</v>
      </c>
      <c r="I18" s="337" t="s">
        <v>63</v>
      </c>
      <c r="J18" s="328">
        <v>42187.0</v>
      </c>
      <c r="K18" s="337" t="s">
        <v>53</v>
      </c>
      <c r="L18" s="340" t="s">
        <v>609</v>
      </c>
      <c r="M18" s="340" t="s">
        <v>610</v>
      </c>
      <c r="N18" s="341" t="s">
        <v>611</v>
      </c>
      <c r="O18" s="342">
        <v>5.0</v>
      </c>
      <c r="P18" s="342">
        <v>0.0</v>
      </c>
      <c r="Q18" s="337" t="s">
        <v>63</v>
      </c>
      <c r="R18" s="337" t="s">
        <v>515</v>
      </c>
      <c r="S18" s="339" t="s">
        <v>66</v>
      </c>
      <c r="T18" s="339" t="s">
        <v>462</v>
      </c>
      <c r="U18" s="337" t="s">
        <v>56</v>
      </c>
      <c r="V18" s="337" t="s">
        <v>56</v>
      </c>
      <c r="W18" s="342" t="s">
        <v>63</v>
      </c>
      <c r="X18" s="342" t="s">
        <v>63</v>
      </c>
      <c r="Y18" s="342" t="s">
        <v>53</v>
      </c>
      <c r="Z18" s="341" t="s">
        <v>612</v>
      </c>
      <c r="AA18" s="317" t="s">
        <v>68</v>
      </c>
      <c r="AB18" s="318">
        <v>42194.0</v>
      </c>
      <c r="AC18" s="339" t="s">
        <v>63</v>
      </c>
      <c r="AD18" s="344" t="s">
        <v>613</v>
      </c>
      <c r="AE18" s="380" t="s">
        <v>614</v>
      </c>
      <c r="AF18" s="327" t="s">
        <v>53</v>
      </c>
      <c r="AG18" s="328">
        <v>42198.0</v>
      </c>
      <c r="AH18" s="345"/>
      <c r="AI18" s="152">
        <v>42202.0</v>
      </c>
      <c r="AJ18" s="347" t="s">
        <v>615</v>
      </c>
      <c r="AK18" s="68">
        <v>42205.0</v>
      </c>
      <c r="AL18" s="317" t="s">
        <v>68</v>
      </c>
      <c r="AM18" s="318">
        <v>42194.0</v>
      </c>
      <c r="AN18" s="342" t="s">
        <v>63</v>
      </c>
      <c r="AO18" s="344" t="s">
        <v>616</v>
      </c>
      <c r="AP18" s="387" t="s">
        <v>73</v>
      </c>
      <c r="AQ18" s="327" t="s">
        <v>53</v>
      </c>
      <c r="AR18" s="328">
        <v>42198.0</v>
      </c>
      <c r="AS18" s="385"/>
      <c r="AT18" s="152">
        <v>42202.0</v>
      </c>
      <c r="AU18" s="339" t="s">
        <v>63</v>
      </c>
      <c r="AV18" s="68">
        <v>42205.0</v>
      </c>
      <c r="AW18" s="376"/>
      <c r="AX18" s="355" t="s">
        <v>470</v>
      </c>
      <c r="AY18" s="332"/>
      <c r="AZ18" s="332"/>
    </row>
    <row r="19" ht="15.0" customHeight="1">
      <c r="A19" s="303" t="s">
        <v>457</v>
      </c>
      <c r="B19" s="333" t="s">
        <v>617</v>
      </c>
      <c r="C19" s="334" t="s">
        <v>56</v>
      </c>
      <c r="D19" s="335" t="s">
        <v>56</v>
      </c>
      <c r="E19" s="336" t="s">
        <v>56</v>
      </c>
      <c r="F19" s="336" t="s">
        <v>56</v>
      </c>
      <c r="G19" s="337" t="s">
        <v>57</v>
      </c>
      <c r="H19" s="338">
        <v>14.539457</v>
      </c>
      <c r="I19" s="337">
        <v>0.0</v>
      </c>
      <c r="J19" s="328">
        <v>42187.0</v>
      </c>
      <c r="K19" s="337" t="s">
        <v>548</v>
      </c>
      <c r="L19" s="340" t="s">
        <v>618</v>
      </c>
      <c r="M19" s="340" t="s">
        <v>619</v>
      </c>
      <c r="N19" s="341" t="s">
        <v>620</v>
      </c>
      <c r="O19" s="342">
        <v>1.0</v>
      </c>
      <c r="P19" s="372" t="s">
        <v>495</v>
      </c>
      <c r="Q19" s="337" t="s">
        <v>63</v>
      </c>
      <c r="R19" s="337" t="s">
        <v>75</v>
      </c>
      <c r="S19" s="339" t="s">
        <v>66</v>
      </c>
      <c r="T19" s="339" t="s">
        <v>462</v>
      </c>
      <c r="U19" s="337" t="s">
        <v>56</v>
      </c>
      <c r="V19" s="337" t="s">
        <v>56</v>
      </c>
      <c r="W19" s="342" t="s">
        <v>621</v>
      </c>
      <c r="X19" s="342" t="s">
        <v>622</v>
      </c>
      <c r="Y19" s="342" t="s">
        <v>53</v>
      </c>
      <c r="Z19" s="428" t="s">
        <v>623</v>
      </c>
      <c r="AA19" s="373" t="s">
        <v>498</v>
      </c>
      <c r="AB19" s="374"/>
      <c r="AC19" s="352"/>
      <c r="AD19" s="350"/>
      <c r="AE19" s="351"/>
      <c r="AF19" s="349"/>
      <c r="AG19" s="349"/>
      <c r="AH19" s="350"/>
      <c r="AI19" s="351"/>
      <c r="AJ19" s="375"/>
      <c r="AK19" s="353"/>
      <c r="AL19" s="373"/>
      <c r="AM19" s="349"/>
      <c r="AN19" s="349"/>
      <c r="AO19" s="350"/>
      <c r="AP19" s="351"/>
      <c r="AQ19" s="349"/>
      <c r="AR19" s="349"/>
      <c r="AS19" s="352"/>
      <c r="AT19" s="352"/>
      <c r="AU19" s="352"/>
      <c r="AV19" s="353"/>
      <c r="AW19" s="354"/>
      <c r="AX19" s="355" t="s">
        <v>470</v>
      </c>
      <c r="AY19" s="332"/>
      <c r="AZ19" s="332"/>
    </row>
    <row r="20" ht="15.0" customHeight="1">
      <c r="A20" s="303" t="s">
        <v>457</v>
      </c>
      <c r="B20" s="333" t="s">
        <v>624</v>
      </c>
      <c r="C20" s="334" t="s">
        <v>56</v>
      </c>
      <c r="D20" s="335" t="s">
        <v>56</v>
      </c>
      <c r="E20" s="336" t="s">
        <v>56</v>
      </c>
      <c r="F20" s="336" t="s">
        <v>56</v>
      </c>
      <c r="G20" s="337" t="s">
        <v>57</v>
      </c>
      <c r="H20" s="338">
        <v>17.731853</v>
      </c>
      <c r="I20" s="337">
        <v>0.0</v>
      </c>
      <c r="J20" s="328">
        <v>42187.0</v>
      </c>
      <c r="K20" s="337" t="s">
        <v>548</v>
      </c>
      <c r="L20" s="340" t="s">
        <v>625</v>
      </c>
      <c r="M20" s="340" t="s">
        <v>626</v>
      </c>
      <c r="N20" s="341" t="s">
        <v>627</v>
      </c>
      <c r="O20" s="342">
        <v>1.0</v>
      </c>
      <c r="P20" s="372" t="s">
        <v>495</v>
      </c>
      <c r="Q20" s="337" t="s">
        <v>63</v>
      </c>
      <c r="R20" s="337" t="s">
        <v>628</v>
      </c>
      <c r="S20" s="339" t="s">
        <v>66</v>
      </c>
      <c r="T20" s="339" t="s">
        <v>462</v>
      </c>
      <c r="U20" s="337" t="s">
        <v>56</v>
      </c>
      <c r="V20" s="337" t="s">
        <v>56</v>
      </c>
      <c r="W20" s="341" t="s">
        <v>629</v>
      </c>
      <c r="X20" s="342" t="s">
        <v>630</v>
      </c>
      <c r="Y20" s="342" t="s">
        <v>53</v>
      </c>
      <c r="Z20" s="428" t="s">
        <v>631</v>
      </c>
      <c r="AA20" s="373" t="s">
        <v>498</v>
      </c>
      <c r="AB20" s="374"/>
      <c r="AC20" s="352"/>
      <c r="AD20" s="350"/>
      <c r="AE20" s="351"/>
      <c r="AF20" s="349"/>
      <c r="AG20" s="349"/>
      <c r="AH20" s="350"/>
      <c r="AI20" s="351"/>
      <c r="AJ20" s="375"/>
      <c r="AK20" s="353"/>
      <c r="AL20" s="373"/>
      <c r="AM20" s="349"/>
      <c r="AN20" s="349"/>
      <c r="AO20" s="350"/>
      <c r="AP20" s="351"/>
      <c r="AQ20" s="349"/>
      <c r="AR20" s="349"/>
      <c r="AS20" s="352"/>
      <c r="AT20" s="352"/>
      <c r="AU20" s="352"/>
      <c r="AV20" s="353"/>
      <c r="AW20" s="354"/>
      <c r="AX20" s="355" t="s">
        <v>470</v>
      </c>
      <c r="AY20" s="332"/>
      <c r="AZ20" s="332"/>
    </row>
    <row r="21" ht="15.0" customHeight="1">
      <c r="A21" s="303" t="s">
        <v>457</v>
      </c>
      <c r="B21" s="333" t="s">
        <v>632</v>
      </c>
      <c r="C21" s="334" t="s">
        <v>56</v>
      </c>
      <c r="D21" s="335" t="s">
        <v>56</v>
      </c>
      <c r="E21" s="336" t="s">
        <v>56</v>
      </c>
      <c r="F21" s="336" t="s">
        <v>56</v>
      </c>
      <c r="G21" s="337" t="s">
        <v>57</v>
      </c>
      <c r="H21" s="338">
        <v>4.954175</v>
      </c>
      <c r="I21" s="337">
        <v>0.0</v>
      </c>
      <c r="J21" s="328">
        <v>42187.0</v>
      </c>
      <c r="K21" s="337" t="s">
        <v>633</v>
      </c>
      <c r="L21" s="429" t="s">
        <v>634</v>
      </c>
      <c r="M21" s="429" t="s">
        <v>635</v>
      </c>
      <c r="N21" s="430" t="s">
        <v>636</v>
      </c>
      <c r="O21" s="342">
        <v>7.0</v>
      </c>
      <c r="P21" s="342">
        <v>0.0</v>
      </c>
      <c r="Q21" s="337" t="s">
        <v>63</v>
      </c>
      <c r="R21" s="337" t="s">
        <v>515</v>
      </c>
      <c r="S21" s="339" t="s">
        <v>66</v>
      </c>
      <c r="T21" s="339" t="s">
        <v>462</v>
      </c>
      <c r="U21" s="337" t="s">
        <v>56</v>
      </c>
      <c r="V21" s="337" t="s">
        <v>56</v>
      </c>
      <c r="W21" s="379" t="s">
        <v>637</v>
      </c>
      <c r="X21" s="379" t="s">
        <v>337</v>
      </c>
      <c r="Y21" s="342" t="s">
        <v>53</v>
      </c>
      <c r="Z21" s="428" t="s">
        <v>638</v>
      </c>
      <c r="AA21" s="317" t="s">
        <v>68</v>
      </c>
      <c r="AB21" s="318">
        <v>42194.0</v>
      </c>
      <c r="AC21" s="339" t="s">
        <v>63</v>
      </c>
      <c r="AD21" s="343" t="s">
        <v>639</v>
      </c>
      <c r="AE21" s="380" t="s">
        <v>640</v>
      </c>
      <c r="AF21" s="327" t="s">
        <v>53</v>
      </c>
      <c r="AG21" s="328">
        <v>42198.0</v>
      </c>
      <c r="AH21" s="345"/>
      <c r="AI21" s="152">
        <v>42202.0</v>
      </c>
      <c r="AJ21" s="347" t="s">
        <v>641</v>
      </c>
      <c r="AK21" s="68">
        <v>42205.0</v>
      </c>
      <c r="AL21" s="317" t="s">
        <v>68</v>
      </c>
      <c r="AM21" s="318">
        <v>42194.0</v>
      </c>
      <c r="AN21" s="342" t="s">
        <v>63</v>
      </c>
      <c r="AO21" s="384" t="s">
        <v>642</v>
      </c>
      <c r="AP21" s="387" t="s">
        <v>643</v>
      </c>
      <c r="AQ21" s="381" t="s">
        <v>53</v>
      </c>
      <c r="AR21" s="382">
        <v>42201.0</v>
      </c>
      <c r="AS21" s="431"/>
      <c r="AT21" s="152">
        <v>42202.0</v>
      </c>
      <c r="AU21" s="386" t="s">
        <v>644</v>
      </c>
      <c r="AV21" s="68">
        <v>42205.0</v>
      </c>
      <c r="AW21" s="376"/>
      <c r="AX21" s="355" t="s">
        <v>470</v>
      </c>
      <c r="AY21" s="332"/>
      <c r="AZ21" s="332"/>
    </row>
    <row r="22" ht="15.0" customHeight="1">
      <c r="A22" s="303" t="s">
        <v>457</v>
      </c>
      <c r="B22" s="333" t="s">
        <v>645</v>
      </c>
      <c r="C22" s="334" t="s">
        <v>56</v>
      </c>
      <c r="D22" s="335" t="s">
        <v>56</v>
      </c>
      <c r="E22" s="336" t="s">
        <v>56</v>
      </c>
      <c r="F22" s="336" t="s">
        <v>56</v>
      </c>
      <c r="G22" s="337" t="s">
        <v>57</v>
      </c>
      <c r="H22" s="338">
        <v>4.160143</v>
      </c>
      <c r="I22" s="337" t="s">
        <v>646</v>
      </c>
      <c r="J22" s="328">
        <v>42187.0</v>
      </c>
      <c r="K22" s="337" t="s">
        <v>548</v>
      </c>
      <c r="L22" s="340" t="s">
        <v>647</v>
      </c>
      <c r="M22" s="340" t="s">
        <v>648</v>
      </c>
      <c r="N22" s="341" t="s">
        <v>649</v>
      </c>
      <c r="O22" s="342">
        <v>7.0</v>
      </c>
      <c r="P22" s="342">
        <v>0.0</v>
      </c>
      <c r="Q22" s="337" t="s">
        <v>63</v>
      </c>
      <c r="R22" s="337" t="s">
        <v>515</v>
      </c>
      <c r="S22" s="339" t="s">
        <v>66</v>
      </c>
      <c r="T22" s="339" t="s">
        <v>462</v>
      </c>
      <c r="U22" s="337" t="s">
        <v>56</v>
      </c>
      <c r="V22" s="337" t="s">
        <v>56</v>
      </c>
      <c r="W22" s="342" t="s">
        <v>63</v>
      </c>
      <c r="X22" s="342" t="s">
        <v>63</v>
      </c>
      <c r="Y22" s="342" t="s">
        <v>53</v>
      </c>
      <c r="Z22" s="428" t="s">
        <v>650</v>
      </c>
      <c r="AA22" s="317" t="s">
        <v>68</v>
      </c>
      <c r="AB22" s="318">
        <v>42194.0</v>
      </c>
      <c r="AC22" s="339" t="s">
        <v>63</v>
      </c>
      <c r="AD22" s="343" t="s">
        <v>651</v>
      </c>
      <c r="AE22" s="380" t="s">
        <v>652</v>
      </c>
      <c r="AF22" s="327" t="s">
        <v>53</v>
      </c>
      <c r="AG22" s="328">
        <v>42198.0</v>
      </c>
      <c r="AH22" s="345"/>
      <c r="AI22" s="152">
        <v>42202.0</v>
      </c>
      <c r="AJ22" s="383" t="s">
        <v>641</v>
      </c>
      <c r="AK22" s="68">
        <v>42205.0</v>
      </c>
      <c r="AL22" s="317" t="s">
        <v>68</v>
      </c>
      <c r="AM22" s="318">
        <v>42194.0</v>
      </c>
      <c r="AN22" s="342" t="s">
        <v>63</v>
      </c>
      <c r="AO22" s="343" t="s">
        <v>653</v>
      </c>
      <c r="AP22" s="387" t="s">
        <v>118</v>
      </c>
      <c r="AQ22" s="327" t="s">
        <v>53</v>
      </c>
      <c r="AR22" s="328">
        <v>42198.0</v>
      </c>
      <c r="AS22" s="385"/>
      <c r="AT22" s="152">
        <v>42202.0</v>
      </c>
      <c r="AU22" s="339" t="s">
        <v>63</v>
      </c>
      <c r="AV22" s="68">
        <v>42205.0</v>
      </c>
      <c r="AW22" s="376"/>
      <c r="AX22" s="355" t="s">
        <v>470</v>
      </c>
      <c r="AY22" s="332"/>
      <c r="AZ22" s="332"/>
    </row>
    <row r="23" ht="15.0" customHeight="1">
      <c r="A23" s="303" t="s">
        <v>457</v>
      </c>
      <c r="B23" s="333" t="s">
        <v>654</v>
      </c>
      <c r="C23" s="334" t="s">
        <v>56</v>
      </c>
      <c r="D23" s="335" t="s">
        <v>56</v>
      </c>
      <c r="E23" s="336" t="s">
        <v>56</v>
      </c>
      <c r="F23" s="336" t="s">
        <v>56</v>
      </c>
      <c r="G23" s="339" t="s">
        <v>170</v>
      </c>
      <c r="H23" s="339" t="s">
        <v>63</v>
      </c>
      <c r="I23" s="337" t="s">
        <v>63</v>
      </c>
      <c r="J23" s="328">
        <v>42187.0</v>
      </c>
      <c r="K23" s="337" t="s">
        <v>53</v>
      </c>
      <c r="L23" s="340" t="s">
        <v>655</v>
      </c>
      <c r="M23" s="340" t="s">
        <v>656</v>
      </c>
      <c r="N23" s="341" t="s">
        <v>657</v>
      </c>
      <c r="O23" s="342">
        <v>4.0</v>
      </c>
      <c r="P23" s="342">
        <v>0.0</v>
      </c>
      <c r="Q23" s="337" t="s">
        <v>63</v>
      </c>
      <c r="R23" s="337" t="s">
        <v>102</v>
      </c>
      <c r="S23" s="339" t="s">
        <v>66</v>
      </c>
      <c r="T23" s="339" t="s">
        <v>462</v>
      </c>
      <c r="U23" s="337" t="s">
        <v>56</v>
      </c>
      <c r="V23" s="337" t="s">
        <v>56</v>
      </c>
      <c r="W23" s="341" t="s">
        <v>658</v>
      </c>
      <c r="X23" s="342" t="s">
        <v>63</v>
      </c>
      <c r="Y23" s="342" t="s">
        <v>53</v>
      </c>
      <c r="Z23" s="428" t="s">
        <v>659</v>
      </c>
      <c r="AA23" s="317" t="s">
        <v>68</v>
      </c>
      <c r="AB23" s="318">
        <v>42194.0</v>
      </c>
      <c r="AC23" s="339" t="s">
        <v>63</v>
      </c>
      <c r="AD23" s="344" t="s">
        <v>660</v>
      </c>
      <c r="AE23" s="344" t="s">
        <v>527</v>
      </c>
      <c r="AF23" s="327" t="s">
        <v>53</v>
      </c>
      <c r="AG23" s="328">
        <v>42198.0</v>
      </c>
      <c r="AH23" s="345"/>
      <c r="AI23" s="152">
        <v>42202.0</v>
      </c>
      <c r="AJ23" s="347" t="s">
        <v>661</v>
      </c>
      <c r="AK23" s="68">
        <v>42205.0</v>
      </c>
      <c r="AL23" s="317" t="s">
        <v>68</v>
      </c>
      <c r="AM23" s="318">
        <v>42194.0</v>
      </c>
      <c r="AN23" s="342" t="s">
        <v>63</v>
      </c>
      <c r="AO23" s="344" t="s">
        <v>662</v>
      </c>
      <c r="AP23" s="387" t="s">
        <v>663</v>
      </c>
      <c r="AQ23" s="327" t="s">
        <v>53</v>
      </c>
      <c r="AR23" s="328">
        <v>42198.0</v>
      </c>
      <c r="AS23" s="385"/>
      <c r="AT23" s="152">
        <v>42202.0</v>
      </c>
      <c r="AU23" s="339" t="s">
        <v>664</v>
      </c>
      <c r="AV23" s="68">
        <v>42205.0</v>
      </c>
      <c r="AW23" s="376"/>
      <c r="AX23" s="355" t="s">
        <v>470</v>
      </c>
      <c r="AY23" s="332"/>
      <c r="AZ23" s="332"/>
    </row>
    <row r="24" ht="15.0" customHeight="1">
      <c r="A24" s="303" t="s">
        <v>457</v>
      </c>
      <c r="B24" s="432" t="s">
        <v>665</v>
      </c>
      <c r="C24" s="433" t="s">
        <v>666</v>
      </c>
      <c r="D24" s="434"/>
      <c r="E24" s="435"/>
      <c r="F24" s="435"/>
      <c r="G24" s="436"/>
      <c r="H24" s="436"/>
      <c r="I24" s="436"/>
      <c r="J24" s="436"/>
      <c r="K24" s="436"/>
      <c r="L24" s="437"/>
      <c r="M24" s="437"/>
      <c r="N24" s="349"/>
      <c r="O24" s="349"/>
      <c r="P24" s="349"/>
      <c r="Q24" s="436"/>
      <c r="R24" s="436"/>
      <c r="S24" s="352"/>
      <c r="T24" s="352"/>
      <c r="U24" s="436"/>
      <c r="V24" s="436"/>
      <c r="W24" s="349"/>
      <c r="X24" s="349"/>
      <c r="Y24" s="349"/>
      <c r="Z24" s="438"/>
      <c r="AA24" s="439"/>
      <c r="AB24" s="374"/>
      <c r="AC24" s="352"/>
      <c r="AD24" s="350"/>
      <c r="AE24" s="351"/>
      <c r="AF24" s="349"/>
      <c r="AG24" s="349"/>
      <c r="AH24" s="350"/>
      <c r="AI24" s="351"/>
      <c r="AJ24" s="375"/>
      <c r="AK24" s="353"/>
      <c r="AL24" s="439"/>
      <c r="AM24" s="349"/>
      <c r="AN24" s="349"/>
      <c r="AO24" s="350"/>
      <c r="AP24" s="351"/>
      <c r="AQ24" s="349"/>
      <c r="AR24" s="349"/>
      <c r="AS24" s="352"/>
      <c r="AT24" s="352"/>
      <c r="AU24" s="352"/>
      <c r="AV24" s="353"/>
      <c r="AW24" s="354"/>
      <c r="AX24" s="440"/>
      <c r="AY24" s="441"/>
      <c r="AZ24" s="441"/>
    </row>
    <row r="25" ht="15.0" customHeight="1">
      <c r="A25" s="303" t="s">
        <v>457</v>
      </c>
      <c r="B25" s="333" t="s">
        <v>667</v>
      </c>
      <c r="C25" s="334" t="s">
        <v>56</v>
      </c>
      <c r="D25" s="335" t="s">
        <v>56</v>
      </c>
      <c r="E25" s="336" t="s">
        <v>56</v>
      </c>
      <c r="F25" s="336" t="s">
        <v>56</v>
      </c>
      <c r="G25" s="337" t="s">
        <v>57</v>
      </c>
      <c r="H25" s="338">
        <v>3.854404</v>
      </c>
      <c r="I25" s="337">
        <v>0.0</v>
      </c>
      <c r="J25" s="328">
        <v>42187.0</v>
      </c>
      <c r="K25" s="337" t="s">
        <v>53</v>
      </c>
      <c r="L25" s="340" t="s">
        <v>668</v>
      </c>
      <c r="M25" s="340" t="s">
        <v>669</v>
      </c>
      <c r="N25" s="341" t="s">
        <v>670</v>
      </c>
      <c r="O25" s="342">
        <v>7.0</v>
      </c>
      <c r="P25" s="342">
        <v>0.0</v>
      </c>
      <c r="Q25" s="337" t="s">
        <v>63</v>
      </c>
      <c r="R25" s="337" t="s">
        <v>75</v>
      </c>
      <c r="S25" s="339" t="s">
        <v>66</v>
      </c>
      <c r="T25" s="339" t="s">
        <v>462</v>
      </c>
      <c r="U25" s="337" t="s">
        <v>56</v>
      </c>
      <c r="V25" s="337" t="s">
        <v>56</v>
      </c>
      <c r="W25" s="342" t="s">
        <v>63</v>
      </c>
      <c r="X25" s="342" t="s">
        <v>63</v>
      </c>
      <c r="Y25" s="342" t="s">
        <v>53</v>
      </c>
      <c r="Z25" s="428" t="s">
        <v>671</v>
      </c>
      <c r="AA25" s="317" t="s">
        <v>68</v>
      </c>
      <c r="AB25" s="318">
        <v>42194.0</v>
      </c>
      <c r="AC25" s="339" t="s">
        <v>63</v>
      </c>
      <c r="AD25" s="343" t="s">
        <v>672</v>
      </c>
      <c r="AE25" s="380" t="s">
        <v>673</v>
      </c>
      <c r="AF25" s="327" t="s">
        <v>53</v>
      </c>
      <c r="AG25" s="328">
        <v>42198.0</v>
      </c>
      <c r="AH25" s="345"/>
      <c r="AI25" s="152">
        <v>42202.0</v>
      </c>
      <c r="AJ25" s="431"/>
      <c r="AK25" s="68">
        <v>42205.0</v>
      </c>
      <c r="AL25" s="317" t="s">
        <v>68</v>
      </c>
      <c r="AM25" s="318">
        <v>42194.0</v>
      </c>
      <c r="AN25" s="342" t="s">
        <v>63</v>
      </c>
      <c r="AO25" s="344" t="s">
        <v>674</v>
      </c>
      <c r="AP25" s="387" t="s">
        <v>118</v>
      </c>
      <c r="AQ25" s="327" t="s">
        <v>53</v>
      </c>
      <c r="AR25" s="328">
        <v>42198.0</v>
      </c>
      <c r="AS25" s="385"/>
      <c r="AT25" s="152">
        <v>42202.0</v>
      </c>
      <c r="AU25" s="339"/>
      <c r="AV25" s="68">
        <v>42205.0</v>
      </c>
      <c r="AW25" s="376"/>
      <c r="AX25" s="355" t="s">
        <v>470</v>
      </c>
      <c r="AY25" s="332"/>
      <c r="AZ25" s="332"/>
    </row>
    <row r="26" ht="15.0" customHeight="1">
      <c r="A26" s="303" t="s">
        <v>457</v>
      </c>
      <c r="B26" s="333" t="s">
        <v>675</v>
      </c>
      <c r="C26" s="334" t="s">
        <v>56</v>
      </c>
      <c r="D26" s="335" t="s">
        <v>56</v>
      </c>
      <c r="E26" s="336" t="s">
        <v>56</v>
      </c>
      <c r="F26" s="336" t="s">
        <v>56</v>
      </c>
      <c r="G26" s="337" t="s">
        <v>57</v>
      </c>
      <c r="H26" s="338">
        <v>5.279612</v>
      </c>
      <c r="I26" s="337">
        <v>0.0</v>
      </c>
      <c r="J26" s="328">
        <v>42187.0</v>
      </c>
      <c r="K26" s="337" t="s">
        <v>53</v>
      </c>
      <c r="L26" s="340" t="s">
        <v>676</v>
      </c>
      <c r="M26" s="340" t="s">
        <v>677</v>
      </c>
      <c r="N26" s="341" t="s">
        <v>678</v>
      </c>
      <c r="O26" s="342">
        <v>7.0</v>
      </c>
      <c r="P26" s="342">
        <v>0.0</v>
      </c>
      <c r="Q26" s="337" t="s">
        <v>63</v>
      </c>
      <c r="R26" s="337" t="s">
        <v>515</v>
      </c>
      <c r="S26" s="339" t="s">
        <v>66</v>
      </c>
      <c r="T26" s="339" t="s">
        <v>462</v>
      </c>
      <c r="U26" s="337" t="s">
        <v>56</v>
      </c>
      <c r="V26" s="337" t="s">
        <v>56</v>
      </c>
      <c r="W26" s="342" t="s">
        <v>63</v>
      </c>
      <c r="X26" s="342" t="s">
        <v>63</v>
      </c>
      <c r="Y26" s="342" t="s">
        <v>53</v>
      </c>
      <c r="Z26" s="428" t="s">
        <v>679</v>
      </c>
      <c r="AA26" s="317" t="s">
        <v>68</v>
      </c>
      <c r="AB26" s="318">
        <v>42194.0</v>
      </c>
      <c r="AC26" s="442" t="s">
        <v>680</v>
      </c>
      <c r="AD26" s="344" t="s">
        <v>681</v>
      </c>
      <c r="AE26" s="380" t="s">
        <v>682</v>
      </c>
      <c r="AF26" s="327" t="s">
        <v>53</v>
      </c>
      <c r="AG26" s="328">
        <v>42198.0</v>
      </c>
      <c r="AH26" s="345"/>
      <c r="AI26" s="152">
        <v>42202.0</v>
      </c>
      <c r="AJ26" s="383" t="s">
        <v>63</v>
      </c>
      <c r="AK26" s="68">
        <v>42205.0</v>
      </c>
      <c r="AL26" s="317" t="s">
        <v>68</v>
      </c>
      <c r="AM26" s="318">
        <v>42194.0</v>
      </c>
      <c r="AN26" s="342" t="s">
        <v>63</v>
      </c>
      <c r="AO26" s="344" t="s">
        <v>683</v>
      </c>
      <c r="AP26" s="387" t="s">
        <v>73</v>
      </c>
      <c r="AQ26" s="327" t="s">
        <v>53</v>
      </c>
      <c r="AR26" s="328">
        <v>42198.0</v>
      </c>
      <c r="AS26" s="385"/>
      <c r="AT26" s="152">
        <v>42202.0</v>
      </c>
      <c r="AU26" s="339" t="s">
        <v>63</v>
      </c>
      <c r="AV26" s="68">
        <v>42205.0</v>
      </c>
      <c r="AW26" s="376"/>
      <c r="AX26" s="355" t="s">
        <v>470</v>
      </c>
      <c r="AY26" s="332"/>
      <c r="AZ26" s="332"/>
    </row>
    <row r="27" ht="15.0" customHeight="1">
      <c r="A27" s="443"/>
      <c r="B27" s="444"/>
      <c r="C27" s="445"/>
      <c r="D27" s="446"/>
      <c r="E27" s="447"/>
      <c r="F27" s="447"/>
      <c r="G27" s="448"/>
      <c r="H27" s="448"/>
      <c r="I27" s="448"/>
      <c r="J27" s="448"/>
      <c r="K27" s="448"/>
      <c r="L27" s="266"/>
      <c r="M27" s="449"/>
      <c r="N27" s="449"/>
      <c r="O27" s="449"/>
      <c r="P27" s="449"/>
      <c r="Q27" s="450"/>
      <c r="R27" s="450"/>
      <c r="S27" s="451"/>
      <c r="T27" s="449"/>
      <c r="U27" s="450"/>
      <c r="V27" s="449"/>
      <c r="W27" s="265"/>
      <c r="X27" s="265"/>
      <c r="Y27" s="265"/>
      <c r="Z27" s="452"/>
      <c r="AA27" s="453"/>
      <c r="AB27" s="454"/>
      <c r="AC27" s="451"/>
      <c r="AD27" s="454"/>
      <c r="AE27" s="454"/>
      <c r="AF27" s="265"/>
      <c r="AG27" s="265"/>
      <c r="AH27" s="265"/>
      <c r="AI27" s="454"/>
      <c r="AJ27" s="454"/>
      <c r="AK27" s="265"/>
      <c r="AL27" s="453"/>
      <c r="AM27" s="265"/>
      <c r="AN27" s="265"/>
      <c r="AO27" s="455"/>
      <c r="AP27" s="455"/>
      <c r="AQ27" s="265"/>
      <c r="AR27" s="265"/>
      <c r="AS27" s="451"/>
      <c r="AT27" s="451"/>
      <c r="AU27" s="451"/>
      <c r="AV27" s="456"/>
      <c r="AW27" s="457"/>
      <c r="AX27" s="458"/>
      <c r="AY27" s="448"/>
      <c r="AZ27" s="448"/>
    </row>
    <row r="28" ht="15.0" customHeight="1">
      <c r="A28" s="445"/>
      <c r="B28" s="444"/>
      <c r="C28" s="445"/>
      <c r="D28" s="446"/>
      <c r="E28" s="447"/>
      <c r="F28" s="447"/>
      <c r="G28" s="448"/>
      <c r="H28" s="448"/>
      <c r="I28" s="448"/>
      <c r="J28" s="448"/>
      <c r="K28" s="448"/>
      <c r="L28" s="266"/>
      <c r="M28" s="459" t="s">
        <v>684</v>
      </c>
      <c r="N28" s="449"/>
      <c r="O28" s="449"/>
      <c r="P28" s="449"/>
      <c r="Q28" s="450"/>
      <c r="R28" s="460" t="s">
        <v>685</v>
      </c>
      <c r="S28" s="451"/>
      <c r="T28" s="459" t="s">
        <v>684</v>
      </c>
      <c r="U28" s="460" t="s">
        <v>686</v>
      </c>
      <c r="V28" s="449"/>
      <c r="W28" s="265"/>
      <c r="X28" s="265"/>
      <c r="Y28" s="265"/>
      <c r="Z28" s="452"/>
      <c r="AA28" s="453"/>
      <c r="AB28" s="454"/>
      <c r="AC28" s="451"/>
      <c r="AD28" s="454"/>
      <c r="AE28" s="454"/>
      <c r="AF28" s="265"/>
      <c r="AG28" s="265"/>
      <c r="AH28" s="265"/>
      <c r="AI28" s="454"/>
      <c r="AJ28" s="454"/>
      <c r="AK28" s="265"/>
      <c r="AL28" s="453"/>
      <c r="AM28" s="265"/>
      <c r="AN28" s="265"/>
      <c r="AO28" s="455"/>
      <c r="AP28" s="455"/>
      <c r="AQ28" s="265"/>
      <c r="AR28" s="265"/>
      <c r="AS28" s="451"/>
      <c r="AT28" s="451"/>
      <c r="AU28" s="451"/>
      <c r="AV28" s="456"/>
      <c r="AW28" s="457"/>
      <c r="AX28" s="458"/>
      <c r="AY28" s="448"/>
      <c r="AZ28" s="448"/>
    </row>
    <row r="29" ht="15.0" customHeight="1">
      <c r="A29" s="445"/>
      <c r="B29" s="444"/>
      <c r="C29" s="445"/>
      <c r="D29" s="446"/>
      <c r="E29" s="447"/>
      <c r="F29" s="447"/>
      <c r="G29" s="448"/>
      <c r="H29" s="448"/>
      <c r="I29" s="448"/>
      <c r="J29" s="448"/>
      <c r="K29" s="448"/>
      <c r="L29" s="266"/>
      <c r="M29" s="449"/>
      <c r="N29" s="449"/>
      <c r="O29" s="449"/>
      <c r="P29" s="449"/>
      <c r="Q29" s="450"/>
      <c r="R29" s="460" t="s">
        <v>687</v>
      </c>
      <c r="S29" s="451"/>
      <c r="T29" s="449"/>
      <c r="U29" s="460" t="s">
        <v>688</v>
      </c>
      <c r="V29" s="449"/>
      <c r="W29" s="265"/>
      <c r="X29" s="265"/>
      <c r="Y29" s="265"/>
      <c r="Z29" s="452"/>
      <c r="AA29" s="453"/>
      <c r="AB29" s="454"/>
      <c r="AC29" s="451"/>
      <c r="AD29" s="454"/>
      <c r="AE29" s="454"/>
      <c r="AF29" s="265"/>
      <c r="AG29" s="265"/>
      <c r="AH29" s="265"/>
      <c r="AI29" s="454"/>
      <c r="AJ29" s="454"/>
      <c r="AK29" s="265"/>
      <c r="AL29" s="453"/>
      <c r="AM29" s="265"/>
      <c r="AN29" s="265"/>
      <c r="AO29" s="455"/>
      <c r="AP29" s="455"/>
      <c r="AQ29" s="265"/>
      <c r="AR29" s="265"/>
      <c r="AS29" s="451"/>
      <c r="AT29" s="451"/>
      <c r="AU29" s="451"/>
      <c r="AV29" s="456"/>
      <c r="AW29" s="457"/>
      <c r="AX29" s="458"/>
      <c r="AY29" s="448"/>
      <c r="AZ29" s="448"/>
    </row>
    <row r="30" ht="15.0" customHeight="1">
      <c r="A30" s="461"/>
      <c r="B30" s="444"/>
      <c r="C30" s="445"/>
      <c r="D30" s="446"/>
      <c r="E30" s="447"/>
      <c r="F30" s="447"/>
      <c r="G30" s="448"/>
      <c r="H30" s="448"/>
      <c r="I30" s="448"/>
      <c r="J30" s="448"/>
      <c r="K30" s="448"/>
      <c r="L30" s="266"/>
      <c r="M30" s="449"/>
      <c r="N30" s="449"/>
      <c r="O30" s="449"/>
      <c r="P30" s="449"/>
      <c r="Q30" s="450"/>
      <c r="R30" s="450"/>
      <c r="S30" s="451"/>
      <c r="T30" s="449"/>
      <c r="U30" s="450"/>
      <c r="V30" s="449"/>
      <c r="W30" s="265"/>
      <c r="X30" s="265"/>
      <c r="Y30" s="265"/>
      <c r="Z30" s="452"/>
      <c r="AA30" s="453"/>
      <c r="AB30" s="454"/>
      <c r="AC30" s="451"/>
      <c r="AD30" s="454"/>
      <c r="AE30" s="454"/>
      <c r="AF30" s="265"/>
      <c r="AG30" s="265"/>
      <c r="AH30" s="265"/>
      <c r="AI30" s="454"/>
      <c r="AJ30" s="454"/>
      <c r="AK30" s="265"/>
      <c r="AL30" s="453"/>
      <c r="AM30" s="265"/>
      <c r="AN30" s="265"/>
      <c r="AO30" s="455"/>
      <c r="AP30" s="455"/>
      <c r="AQ30" s="265"/>
      <c r="AR30" s="265"/>
      <c r="AS30" s="451"/>
      <c r="AT30" s="451"/>
      <c r="AU30" s="451"/>
      <c r="AV30" s="456"/>
      <c r="AW30" s="457"/>
      <c r="AX30" s="458"/>
      <c r="AY30" s="448"/>
      <c r="AZ30" s="448"/>
    </row>
    <row r="31" ht="15.0" customHeight="1">
      <c r="A31" s="461"/>
      <c r="B31" s="444"/>
      <c r="C31" s="445"/>
      <c r="D31" s="446"/>
      <c r="E31" s="447"/>
      <c r="F31" s="447"/>
      <c r="G31" s="448"/>
      <c r="H31" s="448"/>
      <c r="I31" s="448"/>
      <c r="J31" s="448"/>
      <c r="K31" s="448"/>
      <c r="L31" s="266"/>
      <c r="M31" s="459" t="s">
        <v>689</v>
      </c>
      <c r="N31" s="449"/>
      <c r="O31" s="449"/>
      <c r="P31" s="449"/>
      <c r="Q31" s="450"/>
      <c r="R31" s="460" t="s">
        <v>685</v>
      </c>
      <c r="S31" s="451"/>
      <c r="T31" s="459" t="s">
        <v>689</v>
      </c>
      <c r="U31" s="460" t="s">
        <v>686</v>
      </c>
      <c r="V31" s="449"/>
      <c r="W31" s="265"/>
      <c r="X31" s="265"/>
      <c r="Y31" s="265"/>
      <c r="Z31" s="452"/>
      <c r="AA31" s="453"/>
      <c r="AB31" s="454"/>
      <c r="AC31" s="451"/>
      <c r="AD31" s="454"/>
      <c r="AE31" s="454"/>
      <c r="AF31" s="265"/>
      <c r="AG31" s="265"/>
      <c r="AH31" s="265"/>
      <c r="AI31" s="454"/>
      <c r="AJ31" s="454"/>
      <c r="AK31" s="265"/>
      <c r="AL31" s="453"/>
      <c r="AM31" s="265"/>
      <c r="AN31" s="265"/>
      <c r="AO31" s="455"/>
      <c r="AP31" s="455"/>
      <c r="AQ31" s="265"/>
      <c r="AR31" s="265"/>
      <c r="AS31" s="451"/>
      <c r="AT31" s="451"/>
      <c r="AU31" s="451"/>
      <c r="AV31" s="456"/>
      <c r="AW31" s="457"/>
      <c r="AX31" s="458"/>
      <c r="AY31" s="448"/>
      <c r="AZ31" s="448"/>
    </row>
    <row r="32" ht="15.0" customHeight="1">
      <c r="A32" s="461"/>
      <c r="B32" s="444"/>
      <c r="C32" s="445"/>
      <c r="D32" s="446"/>
      <c r="E32" s="447"/>
      <c r="F32" s="447"/>
      <c r="G32" s="448"/>
      <c r="H32" s="448"/>
      <c r="I32" s="448"/>
      <c r="J32" s="448"/>
      <c r="K32" s="448"/>
      <c r="L32" s="266"/>
      <c r="M32" s="449"/>
      <c r="N32" s="449"/>
      <c r="O32" s="449"/>
      <c r="P32" s="449"/>
      <c r="Q32" s="450"/>
      <c r="R32" s="460" t="s">
        <v>687</v>
      </c>
      <c r="S32" s="451"/>
      <c r="T32" s="449"/>
      <c r="U32" s="460" t="s">
        <v>688</v>
      </c>
      <c r="V32" s="449"/>
      <c r="W32" s="265"/>
      <c r="X32" s="265"/>
      <c r="Y32" s="265"/>
      <c r="Z32" s="452"/>
      <c r="AA32" s="453"/>
      <c r="AB32" s="454"/>
      <c r="AC32" s="451"/>
      <c r="AD32" s="454"/>
      <c r="AE32" s="454"/>
      <c r="AF32" s="265"/>
      <c r="AG32" s="265"/>
      <c r="AH32" s="265"/>
      <c r="AI32" s="454"/>
      <c r="AJ32" s="454"/>
      <c r="AK32" s="265"/>
      <c r="AL32" s="453"/>
      <c r="AM32" s="265"/>
      <c r="AN32" s="265"/>
      <c r="AO32" s="455"/>
      <c r="AP32" s="455"/>
      <c r="AQ32" s="265"/>
      <c r="AR32" s="265"/>
      <c r="AS32" s="451"/>
      <c r="AT32" s="451"/>
      <c r="AU32" s="451"/>
      <c r="AV32" s="456"/>
      <c r="AW32" s="457"/>
      <c r="AX32" s="458"/>
      <c r="AY32" s="448"/>
      <c r="AZ32" s="448"/>
    </row>
    <row r="33" ht="15.0" customHeight="1">
      <c r="A33" s="461"/>
      <c r="B33" s="444"/>
      <c r="C33" s="445"/>
      <c r="D33" s="446"/>
      <c r="E33" s="447"/>
      <c r="F33" s="447"/>
      <c r="G33" s="448"/>
      <c r="H33" s="448"/>
      <c r="I33" s="448"/>
      <c r="J33" s="448"/>
      <c r="K33" s="448"/>
      <c r="L33" s="266"/>
      <c r="M33" s="449"/>
      <c r="N33" s="449"/>
      <c r="O33" s="449"/>
      <c r="P33" s="449"/>
      <c r="Q33" s="450"/>
      <c r="R33" s="450"/>
      <c r="S33" s="451"/>
      <c r="T33" s="449"/>
      <c r="U33" s="450"/>
      <c r="V33" s="449"/>
      <c r="W33" s="265"/>
      <c r="X33" s="265"/>
      <c r="Y33" s="265"/>
      <c r="Z33" s="452"/>
      <c r="AA33" s="453"/>
      <c r="AB33" s="454"/>
      <c r="AC33" s="451"/>
      <c r="AD33" s="454"/>
      <c r="AE33" s="454"/>
      <c r="AF33" s="265"/>
      <c r="AG33" s="265"/>
      <c r="AH33" s="265"/>
      <c r="AI33" s="454"/>
      <c r="AJ33" s="454"/>
      <c r="AK33" s="265"/>
      <c r="AL33" s="453"/>
      <c r="AM33" s="265"/>
      <c r="AN33" s="265"/>
      <c r="AO33" s="455"/>
      <c r="AP33" s="455"/>
      <c r="AQ33" s="265"/>
      <c r="AR33" s="265"/>
      <c r="AS33" s="451"/>
      <c r="AT33" s="451"/>
      <c r="AU33" s="451"/>
      <c r="AV33" s="456"/>
      <c r="AW33" s="457"/>
      <c r="AX33" s="458"/>
      <c r="AY33" s="448"/>
      <c r="AZ33" s="448"/>
    </row>
    <row r="34" ht="15.0" customHeight="1">
      <c r="A34" s="461"/>
      <c r="B34" s="444"/>
      <c r="C34" s="445"/>
      <c r="D34" s="446"/>
      <c r="E34" s="447"/>
      <c r="F34" s="447"/>
      <c r="G34" s="448"/>
      <c r="H34" s="448"/>
      <c r="I34" s="448"/>
      <c r="J34" s="448"/>
      <c r="K34" s="448"/>
      <c r="L34" s="266"/>
      <c r="M34" s="449"/>
      <c r="N34" s="449"/>
      <c r="O34" s="449"/>
      <c r="P34" s="449"/>
      <c r="Q34" s="450"/>
      <c r="R34" s="450"/>
      <c r="S34" s="451"/>
      <c r="T34" s="449"/>
      <c r="U34" s="450"/>
      <c r="V34" s="449"/>
      <c r="W34" s="265"/>
      <c r="X34" s="265"/>
      <c r="Y34" s="265"/>
      <c r="Z34" s="452"/>
      <c r="AA34" s="453"/>
      <c r="AB34" s="454"/>
      <c r="AC34" s="451"/>
      <c r="AD34" s="454"/>
      <c r="AE34" s="454"/>
      <c r="AF34" s="265"/>
      <c r="AG34" s="265"/>
      <c r="AH34" s="265"/>
      <c r="AI34" s="454"/>
      <c r="AJ34" s="454"/>
      <c r="AK34" s="265"/>
      <c r="AL34" s="453"/>
      <c r="AM34" s="265"/>
      <c r="AN34" s="265"/>
      <c r="AO34" s="455"/>
      <c r="AP34" s="455"/>
      <c r="AQ34" s="265"/>
      <c r="AR34" s="265"/>
      <c r="AS34" s="451"/>
      <c r="AT34" s="451"/>
      <c r="AU34" s="451"/>
      <c r="AV34" s="456"/>
      <c r="AW34" s="457"/>
      <c r="AX34" s="458"/>
      <c r="AY34" s="448"/>
      <c r="AZ34" s="448"/>
    </row>
    <row r="35" ht="15.0" customHeight="1">
      <c r="A35" s="461"/>
      <c r="B35" s="444"/>
      <c r="C35" s="445"/>
      <c r="D35" s="446"/>
      <c r="E35" s="447"/>
      <c r="F35" s="447"/>
      <c r="G35" s="448"/>
      <c r="H35" s="448"/>
      <c r="I35" s="448"/>
      <c r="J35" s="448"/>
      <c r="K35" s="448"/>
      <c r="L35" s="266"/>
      <c r="M35" s="449"/>
      <c r="N35" s="449"/>
      <c r="O35" s="449"/>
      <c r="P35" s="449"/>
      <c r="Q35" s="450"/>
      <c r="R35" s="450"/>
      <c r="S35" s="451"/>
      <c r="T35" s="449"/>
      <c r="U35" s="450"/>
      <c r="V35" s="449"/>
      <c r="W35" s="265"/>
      <c r="X35" s="265"/>
      <c r="Y35" s="265"/>
      <c r="Z35" s="452"/>
      <c r="AA35" s="453"/>
      <c r="AB35" s="454"/>
      <c r="AC35" s="451"/>
      <c r="AD35" s="454"/>
      <c r="AE35" s="454"/>
      <c r="AF35" s="265"/>
      <c r="AG35" s="265"/>
      <c r="AH35" s="265"/>
      <c r="AI35" s="454"/>
      <c r="AJ35" s="454"/>
      <c r="AK35" s="265"/>
      <c r="AL35" s="453"/>
      <c r="AM35" s="265"/>
      <c r="AN35" s="265"/>
      <c r="AO35" s="455"/>
      <c r="AP35" s="455"/>
      <c r="AQ35" s="265"/>
      <c r="AR35" s="265"/>
      <c r="AS35" s="451"/>
      <c r="AT35" s="451"/>
      <c r="AU35" s="451"/>
      <c r="AV35" s="456"/>
      <c r="AW35" s="457"/>
      <c r="AX35" s="458"/>
      <c r="AY35" s="448"/>
      <c r="AZ35" s="448"/>
    </row>
    <row r="36" ht="15.0" customHeight="1">
      <c r="A36" s="461"/>
      <c r="B36" s="444"/>
      <c r="C36" s="445"/>
      <c r="D36" s="446"/>
      <c r="E36" s="447"/>
      <c r="F36" s="447"/>
      <c r="G36" s="448"/>
      <c r="H36" s="448"/>
      <c r="I36" s="448"/>
      <c r="J36" s="448"/>
      <c r="K36" s="448"/>
      <c r="L36" s="266"/>
      <c r="M36" s="449"/>
      <c r="N36" s="449"/>
      <c r="O36" s="449"/>
      <c r="P36" s="449"/>
      <c r="Q36" s="450"/>
      <c r="R36" s="450"/>
      <c r="S36" s="451"/>
      <c r="T36" s="449"/>
      <c r="U36" s="450"/>
      <c r="V36" s="449"/>
      <c r="W36" s="265"/>
      <c r="X36" s="265"/>
      <c r="Y36" s="265"/>
      <c r="Z36" s="452"/>
      <c r="AA36" s="453"/>
      <c r="AB36" s="454"/>
      <c r="AC36" s="451"/>
      <c r="AD36" s="454"/>
      <c r="AE36" s="454"/>
      <c r="AF36" s="265"/>
      <c r="AG36" s="265"/>
      <c r="AH36" s="265"/>
      <c r="AI36" s="454"/>
      <c r="AJ36" s="454"/>
      <c r="AK36" s="265"/>
      <c r="AL36" s="453"/>
      <c r="AM36" s="265"/>
      <c r="AN36" s="265"/>
      <c r="AO36" s="455"/>
      <c r="AP36" s="455"/>
      <c r="AQ36" s="265"/>
      <c r="AR36" s="265"/>
      <c r="AS36" s="451"/>
      <c r="AT36" s="451"/>
      <c r="AU36" s="451"/>
      <c r="AV36" s="456"/>
      <c r="AW36" s="457"/>
      <c r="AX36" s="458"/>
      <c r="AY36" s="448"/>
      <c r="AZ36" s="448"/>
    </row>
    <row r="37" ht="15.0" customHeight="1">
      <c r="A37" s="461"/>
      <c r="B37" s="444"/>
      <c r="C37" s="445"/>
      <c r="D37" s="446"/>
      <c r="E37" s="447"/>
      <c r="F37" s="447"/>
      <c r="G37" s="448"/>
      <c r="H37" s="448"/>
      <c r="I37" s="448"/>
      <c r="J37" s="448"/>
      <c r="K37" s="448"/>
      <c r="L37" s="266"/>
      <c r="M37" s="449"/>
      <c r="N37" s="449"/>
      <c r="O37" s="449"/>
      <c r="P37" s="449"/>
      <c r="Q37" s="450"/>
      <c r="R37" s="450"/>
      <c r="S37" s="451"/>
      <c r="T37" s="449"/>
      <c r="U37" s="450"/>
      <c r="V37" s="449"/>
      <c r="W37" s="265"/>
      <c r="X37" s="265"/>
      <c r="Y37" s="265"/>
      <c r="Z37" s="452"/>
      <c r="AA37" s="453"/>
      <c r="AB37" s="454"/>
      <c r="AC37" s="451"/>
      <c r="AD37" s="454"/>
      <c r="AE37" s="454"/>
      <c r="AF37" s="265"/>
      <c r="AG37" s="265"/>
      <c r="AH37" s="265"/>
      <c r="AI37" s="454"/>
      <c r="AJ37" s="454"/>
      <c r="AK37" s="265"/>
      <c r="AL37" s="453"/>
      <c r="AM37" s="265"/>
      <c r="AN37" s="265"/>
      <c r="AO37" s="455"/>
      <c r="AP37" s="455"/>
      <c r="AQ37" s="265"/>
      <c r="AR37" s="265"/>
      <c r="AS37" s="451"/>
      <c r="AT37" s="451"/>
      <c r="AU37" s="451"/>
      <c r="AV37" s="456"/>
      <c r="AW37" s="457"/>
      <c r="AX37" s="458"/>
      <c r="AY37" s="448"/>
      <c r="AZ37" s="448"/>
    </row>
    <row r="38" ht="15.0" customHeight="1">
      <c r="A38" s="461"/>
      <c r="B38" s="444"/>
      <c r="C38" s="445"/>
      <c r="D38" s="446"/>
      <c r="E38" s="447"/>
      <c r="F38" s="447"/>
      <c r="G38" s="448"/>
      <c r="H38" s="448"/>
      <c r="I38" s="448"/>
      <c r="J38" s="448"/>
      <c r="K38" s="448"/>
      <c r="L38" s="266"/>
      <c r="M38" s="449"/>
      <c r="N38" s="449"/>
      <c r="O38" s="449"/>
      <c r="P38" s="449"/>
      <c r="Q38" s="450"/>
      <c r="R38" s="450"/>
      <c r="S38" s="451"/>
      <c r="T38" s="449"/>
      <c r="U38" s="450"/>
      <c r="V38" s="449"/>
      <c r="W38" s="265"/>
      <c r="X38" s="265"/>
      <c r="Y38" s="265"/>
      <c r="Z38" s="452"/>
      <c r="AA38" s="453"/>
      <c r="AB38" s="454"/>
      <c r="AC38" s="451"/>
      <c r="AD38" s="454"/>
      <c r="AE38" s="454"/>
      <c r="AF38" s="265"/>
      <c r="AG38" s="265"/>
      <c r="AH38" s="265"/>
      <c r="AI38" s="454"/>
      <c r="AJ38" s="454"/>
      <c r="AK38" s="265"/>
      <c r="AL38" s="453"/>
      <c r="AM38" s="265"/>
      <c r="AN38" s="265"/>
      <c r="AO38" s="455"/>
      <c r="AP38" s="455"/>
      <c r="AQ38" s="265"/>
      <c r="AR38" s="265"/>
      <c r="AS38" s="451"/>
      <c r="AT38" s="451"/>
      <c r="AU38" s="451"/>
      <c r="AV38" s="456"/>
      <c r="AW38" s="457"/>
      <c r="AX38" s="458"/>
      <c r="AY38" s="448"/>
      <c r="AZ38" s="448"/>
    </row>
    <row r="39" ht="15.0" customHeight="1">
      <c r="A39" s="461"/>
      <c r="B39" s="444"/>
      <c r="C39" s="445"/>
      <c r="D39" s="446"/>
      <c r="E39" s="447"/>
      <c r="F39" s="447"/>
      <c r="G39" s="448"/>
      <c r="H39" s="448"/>
      <c r="I39" s="448"/>
      <c r="J39" s="448"/>
      <c r="K39" s="448"/>
      <c r="L39" s="266"/>
      <c r="M39" s="449"/>
      <c r="N39" s="449"/>
      <c r="O39" s="449"/>
      <c r="P39" s="449"/>
      <c r="Q39" s="450"/>
      <c r="R39" s="450"/>
      <c r="S39" s="451"/>
      <c r="T39" s="449"/>
      <c r="U39" s="450"/>
      <c r="V39" s="449"/>
      <c r="W39" s="265"/>
      <c r="X39" s="265"/>
      <c r="Y39" s="265"/>
      <c r="Z39" s="452"/>
      <c r="AA39" s="453"/>
      <c r="AB39" s="454"/>
      <c r="AC39" s="451"/>
      <c r="AD39" s="454"/>
      <c r="AE39" s="454"/>
      <c r="AF39" s="265"/>
      <c r="AG39" s="265"/>
      <c r="AH39" s="265"/>
      <c r="AI39" s="454"/>
      <c r="AJ39" s="454"/>
      <c r="AK39" s="265"/>
      <c r="AL39" s="453"/>
      <c r="AM39" s="265"/>
      <c r="AN39" s="265"/>
      <c r="AO39" s="455"/>
      <c r="AP39" s="455"/>
      <c r="AQ39" s="265"/>
      <c r="AR39" s="265"/>
      <c r="AS39" s="451"/>
      <c r="AT39" s="451"/>
      <c r="AU39" s="451"/>
      <c r="AV39" s="456"/>
      <c r="AW39" s="457"/>
      <c r="AX39" s="458"/>
      <c r="AY39" s="448"/>
      <c r="AZ39" s="448"/>
    </row>
    <row r="40" ht="15.0" customHeight="1">
      <c r="A40" s="461"/>
      <c r="B40" s="444"/>
      <c r="C40" s="445"/>
      <c r="D40" s="446"/>
      <c r="E40" s="447"/>
      <c r="F40" s="447"/>
      <c r="G40" s="448"/>
      <c r="H40" s="448"/>
      <c r="I40" s="448"/>
      <c r="J40" s="448"/>
      <c r="K40" s="448"/>
      <c r="L40" s="266"/>
      <c r="M40" s="449"/>
      <c r="N40" s="449"/>
      <c r="O40" s="449"/>
      <c r="P40" s="449"/>
      <c r="Q40" s="450"/>
      <c r="R40" s="450"/>
      <c r="S40" s="451"/>
      <c r="T40" s="449"/>
      <c r="U40" s="450"/>
      <c r="V40" s="449"/>
      <c r="W40" s="265"/>
      <c r="X40" s="265"/>
      <c r="Y40" s="265"/>
      <c r="Z40" s="452"/>
      <c r="AA40" s="453"/>
      <c r="AB40" s="454"/>
      <c r="AC40" s="451"/>
      <c r="AD40" s="454"/>
      <c r="AE40" s="454"/>
      <c r="AF40" s="265"/>
      <c r="AG40" s="265"/>
      <c r="AH40" s="265"/>
      <c r="AI40" s="454"/>
      <c r="AJ40" s="454"/>
      <c r="AK40" s="265"/>
      <c r="AL40" s="453"/>
      <c r="AM40" s="265"/>
      <c r="AN40" s="265"/>
      <c r="AO40" s="455"/>
      <c r="AP40" s="455"/>
      <c r="AQ40" s="265"/>
      <c r="AR40" s="265"/>
      <c r="AS40" s="451"/>
      <c r="AT40" s="451"/>
      <c r="AU40" s="451"/>
      <c r="AV40" s="456"/>
      <c r="AW40" s="457"/>
      <c r="AX40" s="458"/>
      <c r="AY40" s="448"/>
      <c r="AZ40" s="448"/>
    </row>
    <row r="41" ht="15.0" customHeight="1">
      <c r="A41" s="461"/>
      <c r="B41" s="444"/>
      <c r="C41" s="445"/>
      <c r="D41" s="446"/>
      <c r="E41" s="447"/>
      <c r="F41" s="447"/>
      <c r="G41" s="448"/>
      <c r="H41" s="448"/>
      <c r="I41" s="448"/>
      <c r="J41" s="448"/>
      <c r="K41" s="448"/>
      <c r="L41" s="266"/>
      <c r="M41" s="449"/>
      <c r="N41" s="449"/>
      <c r="O41" s="449"/>
      <c r="P41" s="449"/>
      <c r="Q41" s="450"/>
      <c r="R41" s="450"/>
      <c r="S41" s="451"/>
      <c r="T41" s="449"/>
      <c r="U41" s="450"/>
      <c r="V41" s="449"/>
      <c r="W41" s="265"/>
      <c r="X41" s="265"/>
      <c r="Y41" s="265"/>
      <c r="Z41" s="452"/>
      <c r="AA41" s="453"/>
      <c r="AB41" s="454"/>
      <c r="AC41" s="451"/>
      <c r="AD41" s="454"/>
      <c r="AE41" s="454"/>
      <c r="AF41" s="265"/>
      <c r="AG41" s="265"/>
      <c r="AH41" s="265"/>
      <c r="AI41" s="454"/>
      <c r="AJ41" s="454"/>
      <c r="AK41" s="265"/>
      <c r="AL41" s="453"/>
      <c r="AM41" s="265"/>
      <c r="AN41" s="265"/>
      <c r="AO41" s="455"/>
      <c r="AP41" s="455"/>
      <c r="AQ41" s="265"/>
      <c r="AR41" s="265"/>
      <c r="AS41" s="451"/>
      <c r="AT41" s="451"/>
      <c r="AU41" s="451"/>
      <c r="AV41" s="456"/>
      <c r="AW41" s="457"/>
      <c r="AX41" s="458"/>
      <c r="AY41" s="448"/>
      <c r="AZ41" s="448"/>
    </row>
    <row r="42" ht="15.0" customHeight="1">
      <c r="A42" s="461"/>
      <c r="B42" s="444"/>
      <c r="C42" s="445"/>
      <c r="D42" s="446"/>
      <c r="E42" s="447"/>
      <c r="F42" s="447"/>
      <c r="G42" s="448"/>
      <c r="H42" s="448"/>
      <c r="I42" s="448"/>
      <c r="J42" s="448"/>
      <c r="K42" s="448"/>
      <c r="L42" s="266"/>
      <c r="M42" s="449"/>
      <c r="N42" s="449"/>
      <c r="O42" s="449"/>
      <c r="P42" s="449"/>
      <c r="Q42" s="450"/>
      <c r="R42" s="450"/>
      <c r="S42" s="451"/>
      <c r="T42" s="449"/>
      <c r="U42" s="450"/>
      <c r="V42" s="449"/>
      <c r="W42" s="265"/>
      <c r="X42" s="265"/>
      <c r="Y42" s="265"/>
      <c r="Z42" s="452"/>
      <c r="AA42" s="453"/>
      <c r="AB42" s="454"/>
      <c r="AC42" s="451"/>
      <c r="AD42" s="454"/>
      <c r="AE42" s="454"/>
      <c r="AF42" s="265"/>
      <c r="AG42" s="265"/>
      <c r="AH42" s="265"/>
      <c r="AI42" s="454"/>
      <c r="AJ42" s="454"/>
      <c r="AK42" s="265"/>
      <c r="AL42" s="453"/>
      <c r="AM42" s="265"/>
      <c r="AN42" s="265"/>
      <c r="AO42" s="455"/>
      <c r="AP42" s="455"/>
      <c r="AQ42" s="265"/>
      <c r="AR42" s="265"/>
      <c r="AS42" s="451"/>
      <c r="AT42" s="451"/>
      <c r="AU42" s="451"/>
      <c r="AV42" s="456"/>
      <c r="AW42" s="457"/>
      <c r="AX42" s="458"/>
      <c r="AY42" s="448"/>
      <c r="AZ42" s="448"/>
    </row>
    <row r="43" ht="15.0" customHeight="1">
      <c r="A43" s="461"/>
      <c r="B43" s="444"/>
      <c r="C43" s="445"/>
      <c r="D43" s="446"/>
      <c r="E43" s="447"/>
      <c r="F43" s="447"/>
      <c r="G43" s="448"/>
      <c r="H43" s="448"/>
      <c r="I43" s="448"/>
      <c r="J43" s="448"/>
      <c r="K43" s="448"/>
      <c r="L43" s="266"/>
      <c r="M43" s="449"/>
      <c r="N43" s="449"/>
      <c r="O43" s="449"/>
      <c r="P43" s="449"/>
      <c r="Q43" s="450"/>
      <c r="R43" s="450"/>
      <c r="S43" s="451"/>
      <c r="T43" s="449"/>
      <c r="U43" s="450"/>
      <c r="V43" s="449"/>
      <c r="W43" s="265"/>
      <c r="X43" s="265"/>
      <c r="Y43" s="265"/>
      <c r="Z43" s="452"/>
      <c r="AA43" s="453"/>
      <c r="AB43" s="454"/>
      <c r="AC43" s="451"/>
      <c r="AD43" s="454"/>
      <c r="AE43" s="454"/>
      <c r="AF43" s="265"/>
      <c r="AG43" s="265"/>
      <c r="AH43" s="265"/>
      <c r="AI43" s="454"/>
      <c r="AJ43" s="454"/>
      <c r="AK43" s="265"/>
      <c r="AL43" s="453"/>
      <c r="AM43" s="265"/>
      <c r="AN43" s="265"/>
      <c r="AO43" s="455"/>
      <c r="AP43" s="455"/>
      <c r="AQ43" s="265"/>
      <c r="AR43" s="265"/>
      <c r="AS43" s="451"/>
      <c r="AT43" s="451"/>
      <c r="AU43" s="451"/>
      <c r="AV43" s="456"/>
      <c r="AW43" s="457"/>
      <c r="AX43" s="458"/>
      <c r="AY43" s="448"/>
      <c r="AZ43" s="448"/>
    </row>
    <row r="44" ht="15.0" customHeight="1">
      <c r="A44" s="461"/>
      <c r="B44" s="444"/>
      <c r="C44" s="445"/>
      <c r="D44" s="446"/>
      <c r="E44" s="447"/>
      <c r="F44" s="447"/>
      <c r="G44" s="448"/>
      <c r="H44" s="448"/>
      <c r="I44" s="448"/>
      <c r="J44" s="448"/>
      <c r="K44" s="448"/>
      <c r="L44" s="266"/>
      <c r="M44" s="449"/>
      <c r="N44" s="449"/>
      <c r="O44" s="449"/>
      <c r="P44" s="449"/>
      <c r="Q44" s="450"/>
      <c r="R44" s="450"/>
      <c r="S44" s="451"/>
      <c r="T44" s="449"/>
      <c r="U44" s="450"/>
      <c r="V44" s="449"/>
      <c r="W44" s="265"/>
      <c r="X44" s="265"/>
      <c r="Y44" s="265"/>
      <c r="Z44" s="452"/>
      <c r="AA44" s="453"/>
      <c r="AB44" s="454"/>
      <c r="AC44" s="451"/>
      <c r="AD44" s="454"/>
      <c r="AE44" s="454"/>
      <c r="AF44" s="265"/>
      <c r="AG44" s="265"/>
      <c r="AH44" s="265"/>
      <c r="AI44" s="454"/>
      <c r="AJ44" s="454"/>
      <c r="AK44" s="265"/>
      <c r="AL44" s="453"/>
      <c r="AM44" s="265"/>
      <c r="AN44" s="265"/>
      <c r="AO44" s="455"/>
      <c r="AP44" s="455"/>
      <c r="AQ44" s="265"/>
      <c r="AR44" s="265"/>
      <c r="AS44" s="451"/>
      <c r="AT44" s="451"/>
      <c r="AU44" s="451"/>
      <c r="AV44" s="456"/>
      <c r="AW44" s="457"/>
      <c r="AX44" s="458"/>
      <c r="AY44" s="448"/>
      <c r="AZ44" s="448"/>
    </row>
    <row r="45" ht="15.0" customHeight="1">
      <c r="A45" s="461"/>
      <c r="B45" s="444"/>
      <c r="C45" s="445"/>
      <c r="D45" s="446"/>
      <c r="E45" s="447"/>
      <c r="F45" s="447"/>
      <c r="G45" s="448"/>
      <c r="H45" s="448"/>
      <c r="I45" s="448"/>
      <c r="J45" s="448"/>
      <c r="K45" s="448"/>
      <c r="L45" s="266"/>
      <c r="M45" s="449"/>
      <c r="N45" s="449"/>
      <c r="O45" s="449"/>
      <c r="P45" s="449"/>
      <c r="Q45" s="450"/>
      <c r="R45" s="450"/>
      <c r="S45" s="451"/>
      <c r="T45" s="449"/>
      <c r="U45" s="450"/>
      <c r="V45" s="449"/>
      <c r="W45" s="265"/>
      <c r="X45" s="265"/>
      <c r="Y45" s="265"/>
      <c r="Z45" s="452"/>
      <c r="AA45" s="453"/>
      <c r="AB45" s="454"/>
      <c r="AC45" s="451"/>
      <c r="AD45" s="454"/>
      <c r="AE45" s="454"/>
      <c r="AF45" s="265"/>
      <c r="AG45" s="265"/>
      <c r="AH45" s="265"/>
      <c r="AI45" s="454"/>
      <c r="AJ45" s="454"/>
      <c r="AK45" s="265"/>
      <c r="AL45" s="453"/>
      <c r="AM45" s="265"/>
      <c r="AN45" s="265"/>
      <c r="AO45" s="455"/>
      <c r="AP45" s="455"/>
      <c r="AQ45" s="265"/>
      <c r="AR45" s="265"/>
      <c r="AS45" s="451"/>
      <c r="AT45" s="451"/>
      <c r="AU45" s="451"/>
      <c r="AV45" s="456"/>
      <c r="AW45" s="457"/>
      <c r="AX45" s="458"/>
      <c r="AY45" s="448"/>
      <c r="AZ45" s="448"/>
    </row>
    <row r="46" ht="15.0" customHeight="1">
      <c r="A46" s="461"/>
      <c r="B46" s="444"/>
      <c r="C46" s="445"/>
      <c r="D46" s="446"/>
      <c r="E46" s="447"/>
      <c r="F46" s="447"/>
      <c r="G46" s="448"/>
      <c r="H46" s="448"/>
      <c r="I46" s="448"/>
      <c r="J46" s="448"/>
      <c r="K46" s="448"/>
      <c r="L46" s="266"/>
      <c r="M46" s="449"/>
      <c r="N46" s="449"/>
      <c r="O46" s="449"/>
      <c r="P46" s="449"/>
      <c r="Q46" s="450"/>
      <c r="R46" s="450"/>
      <c r="S46" s="451"/>
      <c r="T46" s="449"/>
      <c r="U46" s="450"/>
      <c r="V46" s="449"/>
      <c r="W46" s="265"/>
      <c r="X46" s="265"/>
      <c r="Y46" s="265"/>
      <c r="Z46" s="452"/>
      <c r="AA46" s="453"/>
      <c r="AB46" s="454"/>
      <c r="AC46" s="451"/>
      <c r="AD46" s="454"/>
      <c r="AE46" s="454"/>
      <c r="AF46" s="265"/>
      <c r="AG46" s="265"/>
      <c r="AH46" s="265"/>
      <c r="AI46" s="454"/>
      <c r="AJ46" s="454"/>
      <c r="AK46" s="265"/>
      <c r="AL46" s="453"/>
      <c r="AM46" s="265"/>
      <c r="AN46" s="265"/>
      <c r="AO46" s="455"/>
      <c r="AP46" s="455"/>
      <c r="AQ46" s="265"/>
      <c r="AR46" s="265"/>
      <c r="AS46" s="451"/>
      <c r="AT46" s="451"/>
      <c r="AU46" s="451"/>
      <c r="AV46" s="456"/>
      <c r="AW46" s="457"/>
      <c r="AX46" s="458"/>
      <c r="AY46" s="448"/>
      <c r="AZ46" s="448"/>
    </row>
    <row r="47" ht="15.0" customHeight="1">
      <c r="A47" s="461"/>
      <c r="B47" s="444"/>
      <c r="C47" s="445"/>
      <c r="D47" s="446"/>
      <c r="E47" s="447"/>
      <c r="F47" s="447"/>
      <c r="G47" s="448"/>
      <c r="H47" s="448"/>
      <c r="I47" s="448"/>
      <c r="J47" s="448"/>
      <c r="K47" s="448"/>
      <c r="L47" s="266"/>
      <c r="M47" s="449"/>
      <c r="N47" s="449"/>
      <c r="O47" s="449"/>
      <c r="P47" s="449"/>
      <c r="Q47" s="450"/>
      <c r="R47" s="450"/>
      <c r="S47" s="451"/>
      <c r="T47" s="449"/>
      <c r="U47" s="450"/>
      <c r="V47" s="449"/>
      <c r="W47" s="265"/>
      <c r="X47" s="265"/>
      <c r="Y47" s="265"/>
      <c r="Z47" s="452"/>
      <c r="AA47" s="453"/>
      <c r="AB47" s="454"/>
      <c r="AC47" s="451"/>
      <c r="AD47" s="454"/>
      <c r="AE47" s="454"/>
      <c r="AF47" s="265"/>
      <c r="AG47" s="265"/>
      <c r="AH47" s="265"/>
      <c r="AI47" s="454"/>
      <c r="AJ47" s="454"/>
      <c r="AK47" s="265"/>
      <c r="AL47" s="453"/>
      <c r="AM47" s="265"/>
      <c r="AN47" s="265"/>
      <c r="AO47" s="455"/>
      <c r="AP47" s="455"/>
      <c r="AQ47" s="265"/>
      <c r="AR47" s="265"/>
      <c r="AS47" s="451"/>
      <c r="AT47" s="451"/>
      <c r="AU47" s="451"/>
      <c r="AV47" s="456"/>
      <c r="AW47" s="457"/>
      <c r="AX47" s="458"/>
      <c r="AY47" s="448"/>
      <c r="AZ47" s="448"/>
    </row>
    <row r="48" ht="15.0" customHeight="1">
      <c r="A48" s="461"/>
      <c r="B48" s="444"/>
      <c r="C48" s="445"/>
      <c r="D48" s="446"/>
      <c r="E48" s="447"/>
      <c r="F48" s="447"/>
      <c r="G48" s="448"/>
      <c r="H48" s="448"/>
      <c r="I48" s="448"/>
      <c r="J48" s="448"/>
      <c r="K48" s="448"/>
      <c r="L48" s="266"/>
      <c r="M48" s="449"/>
      <c r="N48" s="449"/>
      <c r="O48" s="449"/>
      <c r="P48" s="449"/>
      <c r="Q48" s="450"/>
      <c r="R48" s="450"/>
      <c r="S48" s="451"/>
      <c r="T48" s="449"/>
      <c r="U48" s="450"/>
      <c r="V48" s="449"/>
      <c r="W48" s="265"/>
      <c r="X48" s="265"/>
      <c r="Y48" s="265"/>
      <c r="Z48" s="452"/>
      <c r="AA48" s="453"/>
      <c r="AB48" s="454"/>
      <c r="AC48" s="451"/>
      <c r="AD48" s="454"/>
      <c r="AE48" s="454"/>
      <c r="AF48" s="265"/>
      <c r="AG48" s="265"/>
      <c r="AH48" s="265"/>
      <c r="AI48" s="454"/>
      <c r="AJ48" s="454"/>
      <c r="AK48" s="265"/>
      <c r="AL48" s="453"/>
      <c r="AM48" s="265"/>
      <c r="AN48" s="265"/>
      <c r="AO48" s="455"/>
      <c r="AP48" s="455"/>
      <c r="AQ48" s="265"/>
      <c r="AR48" s="265"/>
      <c r="AS48" s="451"/>
      <c r="AT48" s="451"/>
      <c r="AU48" s="451"/>
      <c r="AV48" s="456"/>
      <c r="AW48" s="457"/>
      <c r="AX48" s="458"/>
      <c r="AY48" s="448"/>
      <c r="AZ48" s="448"/>
    </row>
    <row r="49" ht="15.0" customHeight="1">
      <c r="A49" s="461"/>
      <c r="B49" s="444"/>
      <c r="C49" s="445"/>
      <c r="D49" s="446"/>
      <c r="E49" s="447"/>
      <c r="F49" s="447"/>
      <c r="G49" s="448"/>
      <c r="H49" s="448"/>
      <c r="I49" s="448"/>
      <c r="J49" s="448"/>
      <c r="K49" s="448"/>
      <c r="L49" s="266"/>
      <c r="M49" s="449"/>
      <c r="N49" s="449"/>
      <c r="O49" s="449"/>
      <c r="P49" s="449"/>
      <c r="Q49" s="450"/>
      <c r="R49" s="450"/>
      <c r="S49" s="451"/>
      <c r="T49" s="449"/>
      <c r="U49" s="450"/>
      <c r="V49" s="449"/>
      <c r="W49" s="265"/>
      <c r="X49" s="265"/>
      <c r="Y49" s="265"/>
      <c r="Z49" s="452"/>
      <c r="AA49" s="453"/>
      <c r="AB49" s="454"/>
      <c r="AC49" s="451"/>
      <c r="AD49" s="454"/>
      <c r="AE49" s="454"/>
      <c r="AF49" s="265"/>
      <c r="AG49" s="265"/>
      <c r="AH49" s="265"/>
      <c r="AI49" s="454"/>
      <c r="AJ49" s="454"/>
      <c r="AK49" s="265"/>
      <c r="AL49" s="453"/>
      <c r="AM49" s="265"/>
      <c r="AN49" s="265"/>
      <c r="AO49" s="455"/>
      <c r="AP49" s="455"/>
      <c r="AQ49" s="265"/>
      <c r="AR49" s="265"/>
      <c r="AS49" s="451"/>
      <c r="AT49" s="451"/>
      <c r="AU49" s="451"/>
      <c r="AV49" s="456"/>
      <c r="AW49" s="457"/>
      <c r="AX49" s="458"/>
      <c r="AY49" s="448"/>
      <c r="AZ49" s="448"/>
    </row>
    <row r="50" ht="15.0" customHeight="1">
      <c r="A50" s="461"/>
      <c r="B50" s="444"/>
      <c r="C50" s="445"/>
      <c r="D50" s="446"/>
      <c r="E50" s="447"/>
      <c r="F50" s="447"/>
      <c r="G50" s="448"/>
      <c r="H50" s="448"/>
      <c r="I50" s="448"/>
      <c r="J50" s="448"/>
      <c r="K50" s="448"/>
      <c r="L50" s="266"/>
      <c r="M50" s="449"/>
      <c r="N50" s="449"/>
      <c r="O50" s="449"/>
      <c r="P50" s="449"/>
      <c r="Q50" s="450"/>
      <c r="R50" s="450"/>
      <c r="S50" s="451"/>
      <c r="T50" s="449"/>
      <c r="U50" s="450"/>
      <c r="V50" s="449"/>
      <c r="W50" s="265"/>
      <c r="X50" s="265"/>
      <c r="Y50" s="265"/>
      <c r="Z50" s="452"/>
      <c r="AA50" s="453"/>
      <c r="AB50" s="454"/>
      <c r="AC50" s="451"/>
      <c r="AD50" s="454"/>
      <c r="AE50" s="454"/>
      <c r="AF50" s="265"/>
      <c r="AG50" s="265"/>
      <c r="AH50" s="265"/>
      <c r="AI50" s="454"/>
      <c r="AJ50" s="454"/>
      <c r="AK50" s="265"/>
      <c r="AL50" s="453"/>
      <c r="AM50" s="265"/>
      <c r="AN50" s="265"/>
      <c r="AO50" s="455"/>
      <c r="AP50" s="455"/>
      <c r="AQ50" s="265"/>
      <c r="AR50" s="265"/>
      <c r="AS50" s="451"/>
      <c r="AT50" s="451"/>
      <c r="AU50" s="451"/>
      <c r="AV50" s="456"/>
      <c r="AW50" s="457"/>
      <c r="AX50" s="458"/>
      <c r="AY50" s="448"/>
      <c r="AZ50" s="448"/>
    </row>
    <row r="51" ht="15.0" customHeight="1">
      <c r="A51" s="461"/>
      <c r="B51" s="444"/>
      <c r="C51" s="445"/>
      <c r="D51" s="446"/>
      <c r="E51" s="447"/>
      <c r="F51" s="447"/>
      <c r="G51" s="448"/>
      <c r="H51" s="448"/>
      <c r="I51" s="448"/>
      <c r="J51" s="448"/>
      <c r="K51" s="448"/>
      <c r="L51" s="266"/>
      <c r="M51" s="449"/>
      <c r="N51" s="449"/>
      <c r="O51" s="449"/>
      <c r="P51" s="449"/>
      <c r="Q51" s="450"/>
      <c r="R51" s="450"/>
      <c r="S51" s="451"/>
      <c r="T51" s="449"/>
      <c r="U51" s="450"/>
      <c r="V51" s="449"/>
      <c r="W51" s="265"/>
      <c r="X51" s="265"/>
      <c r="Y51" s="265"/>
      <c r="Z51" s="452"/>
      <c r="AA51" s="453"/>
      <c r="AB51" s="454"/>
      <c r="AC51" s="451"/>
      <c r="AD51" s="454"/>
      <c r="AE51" s="454"/>
      <c r="AF51" s="265"/>
      <c r="AG51" s="265"/>
      <c r="AH51" s="265"/>
      <c r="AI51" s="454"/>
      <c r="AJ51" s="454"/>
      <c r="AK51" s="265"/>
      <c r="AL51" s="453"/>
      <c r="AM51" s="265"/>
      <c r="AN51" s="265"/>
      <c r="AO51" s="455"/>
      <c r="AP51" s="455"/>
      <c r="AQ51" s="265"/>
      <c r="AR51" s="265"/>
      <c r="AS51" s="451"/>
      <c r="AT51" s="451"/>
      <c r="AU51" s="451"/>
      <c r="AV51" s="456"/>
      <c r="AW51" s="457"/>
      <c r="AX51" s="458"/>
      <c r="AY51" s="448"/>
      <c r="AZ51" s="448"/>
    </row>
    <row r="52" ht="15.0" customHeight="1">
      <c r="A52" s="461"/>
      <c r="B52" s="444"/>
      <c r="C52" s="445"/>
      <c r="D52" s="446"/>
      <c r="E52" s="447"/>
      <c r="F52" s="447"/>
      <c r="G52" s="448"/>
      <c r="H52" s="448"/>
      <c r="I52" s="448"/>
      <c r="J52" s="448"/>
      <c r="K52" s="448"/>
      <c r="L52" s="266"/>
      <c r="M52" s="449"/>
      <c r="N52" s="449"/>
      <c r="O52" s="449"/>
      <c r="P52" s="449"/>
      <c r="Q52" s="450"/>
      <c r="R52" s="450"/>
      <c r="S52" s="451"/>
      <c r="T52" s="449"/>
      <c r="U52" s="450"/>
      <c r="V52" s="449"/>
      <c r="W52" s="265"/>
      <c r="X52" s="265"/>
      <c r="Y52" s="265"/>
      <c r="Z52" s="452"/>
      <c r="AA52" s="453"/>
      <c r="AB52" s="454"/>
      <c r="AC52" s="451"/>
      <c r="AD52" s="454"/>
      <c r="AE52" s="454"/>
      <c r="AF52" s="265"/>
      <c r="AG52" s="265"/>
      <c r="AH52" s="265"/>
      <c r="AI52" s="454"/>
      <c r="AJ52" s="454"/>
      <c r="AK52" s="265"/>
      <c r="AL52" s="453"/>
      <c r="AM52" s="265"/>
      <c r="AN52" s="265"/>
      <c r="AO52" s="455"/>
      <c r="AP52" s="455"/>
      <c r="AQ52" s="265"/>
      <c r="AR52" s="265"/>
      <c r="AS52" s="451"/>
      <c r="AT52" s="451"/>
      <c r="AU52" s="451"/>
      <c r="AV52" s="456"/>
      <c r="AW52" s="457"/>
      <c r="AX52" s="458"/>
      <c r="AY52" s="448"/>
      <c r="AZ52" s="448"/>
    </row>
    <row r="53" ht="15.0" customHeight="1">
      <c r="A53" s="461"/>
      <c r="B53" s="444"/>
      <c r="C53" s="445"/>
      <c r="D53" s="446"/>
      <c r="E53" s="447"/>
      <c r="F53" s="447"/>
      <c r="G53" s="448"/>
      <c r="H53" s="448"/>
      <c r="I53" s="448"/>
      <c r="J53" s="448"/>
      <c r="K53" s="448"/>
      <c r="L53" s="266"/>
      <c r="M53" s="449"/>
      <c r="N53" s="449"/>
      <c r="O53" s="449"/>
      <c r="P53" s="449"/>
      <c r="Q53" s="450"/>
      <c r="R53" s="450"/>
      <c r="S53" s="451"/>
      <c r="T53" s="449"/>
      <c r="U53" s="450"/>
      <c r="V53" s="449"/>
      <c r="W53" s="265"/>
      <c r="X53" s="265"/>
      <c r="Y53" s="265"/>
      <c r="Z53" s="452"/>
      <c r="AA53" s="453"/>
      <c r="AB53" s="454"/>
      <c r="AC53" s="451"/>
      <c r="AD53" s="454"/>
      <c r="AE53" s="454"/>
      <c r="AF53" s="265"/>
      <c r="AG53" s="265"/>
      <c r="AH53" s="265"/>
      <c r="AI53" s="454"/>
      <c r="AJ53" s="454"/>
      <c r="AK53" s="265"/>
      <c r="AL53" s="453"/>
      <c r="AM53" s="265"/>
      <c r="AN53" s="265"/>
      <c r="AO53" s="455"/>
      <c r="AP53" s="455"/>
      <c r="AQ53" s="265"/>
      <c r="AR53" s="265"/>
      <c r="AS53" s="451"/>
      <c r="AT53" s="451"/>
      <c r="AU53" s="451"/>
      <c r="AV53" s="456"/>
      <c r="AW53" s="457"/>
      <c r="AX53" s="458"/>
      <c r="AY53" s="448"/>
      <c r="AZ53" s="448"/>
    </row>
    <row r="54" ht="15.0" customHeight="1">
      <c r="A54" s="461"/>
      <c r="B54" s="444"/>
      <c r="C54" s="445"/>
      <c r="D54" s="446"/>
      <c r="E54" s="447"/>
      <c r="F54" s="447"/>
      <c r="G54" s="448"/>
      <c r="H54" s="448"/>
      <c r="I54" s="448"/>
      <c r="J54" s="448"/>
      <c r="K54" s="448"/>
      <c r="L54" s="266"/>
      <c r="M54" s="449"/>
      <c r="N54" s="449"/>
      <c r="O54" s="449"/>
      <c r="P54" s="449"/>
      <c r="Q54" s="450"/>
      <c r="R54" s="450"/>
      <c r="S54" s="451"/>
      <c r="T54" s="449"/>
      <c r="U54" s="450"/>
      <c r="V54" s="449"/>
      <c r="W54" s="265"/>
      <c r="X54" s="265"/>
      <c r="Y54" s="265"/>
      <c r="Z54" s="452"/>
      <c r="AA54" s="453"/>
      <c r="AB54" s="454"/>
      <c r="AC54" s="451"/>
      <c r="AD54" s="454"/>
      <c r="AE54" s="454"/>
      <c r="AF54" s="265"/>
      <c r="AG54" s="265"/>
      <c r="AH54" s="265"/>
      <c r="AI54" s="454"/>
      <c r="AJ54" s="454"/>
      <c r="AK54" s="265"/>
      <c r="AL54" s="453"/>
      <c r="AM54" s="265"/>
      <c r="AN54" s="265"/>
      <c r="AO54" s="455"/>
      <c r="AP54" s="455"/>
      <c r="AQ54" s="265"/>
      <c r="AR54" s="265"/>
      <c r="AS54" s="451"/>
      <c r="AT54" s="451"/>
      <c r="AU54" s="451"/>
      <c r="AV54" s="456"/>
      <c r="AW54" s="457"/>
      <c r="AX54" s="458"/>
      <c r="AY54" s="448"/>
      <c r="AZ54" s="448"/>
    </row>
    <row r="55" ht="15.0" customHeight="1">
      <c r="A55" s="461"/>
      <c r="B55" s="444"/>
      <c r="C55" s="445"/>
      <c r="D55" s="446"/>
      <c r="E55" s="447"/>
      <c r="F55" s="447"/>
      <c r="G55" s="448"/>
      <c r="H55" s="448"/>
      <c r="I55" s="448"/>
      <c r="J55" s="448"/>
      <c r="K55" s="448"/>
      <c r="L55" s="266"/>
      <c r="M55" s="449"/>
      <c r="N55" s="449"/>
      <c r="O55" s="449"/>
      <c r="P55" s="449"/>
      <c r="Q55" s="450"/>
      <c r="R55" s="450"/>
      <c r="S55" s="451"/>
      <c r="T55" s="449"/>
      <c r="U55" s="450"/>
      <c r="V55" s="449"/>
      <c r="W55" s="265"/>
      <c r="X55" s="265"/>
      <c r="Y55" s="265"/>
      <c r="Z55" s="452"/>
      <c r="AA55" s="453"/>
      <c r="AB55" s="454"/>
      <c r="AC55" s="451"/>
      <c r="AD55" s="454"/>
      <c r="AE55" s="454"/>
      <c r="AF55" s="265"/>
      <c r="AG55" s="265"/>
      <c r="AH55" s="265"/>
      <c r="AI55" s="454"/>
      <c r="AJ55" s="454"/>
      <c r="AK55" s="265"/>
      <c r="AL55" s="453"/>
      <c r="AM55" s="265"/>
      <c r="AN55" s="265"/>
      <c r="AO55" s="455"/>
      <c r="AP55" s="455"/>
      <c r="AQ55" s="265"/>
      <c r="AR55" s="265"/>
      <c r="AS55" s="451"/>
      <c r="AT55" s="451"/>
      <c r="AU55" s="451"/>
      <c r="AV55" s="456"/>
      <c r="AW55" s="457"/>
      <c r="AX55" s="458"/>
      <c r="AY55" s="448"/>
      <c r="AZ55" s="448"/>
    </row>
    <row r="56" ht="15.0" customHeight="1">
      <c r="A56" s="461"/>
      <c r="B56" s="444"/>
      <c r="C56" s="445"/>
      <c r="D56" s="446"/>
      <c r="E56" s="447"/>
      <c r="F56" s="447"/>
      <c r="G56" s="448"/>
      <c r="H56" s="448"/>
      <c r="I56" s="448"/>
      <c r="J56" s="448"/>
      <c r="K56" s="448"/>
      <c r="L56" s="266"/>
      <c r="M56" s="449"/>
      <c r="N56" s="449"/>
      <c r="O56" s="449"/>
      <c r="P56" s="449"/>
      <c r="Q56" s="450"/>
      <c r="R56" s="450"/>
      <c r="S56" s="451"/>
      <c r="T56" s="449"/>
      <c r="U56" s="450"/>
      <c r="V56" s="449"/>
      <c r="W56" s="265"/>
      <c r="X56" s="265"/>
      <c r="Y56" s="265"/>
      <c r="Z56" s="452"/>
      <c r="AA56" s="453"/>
      <c r="AB56" s="454"/>
      <c r="AC56" s="451"/>
      <c r="AD56" s="454"/>
      <c r="AE56" s="454"/>
      <c r="AF56" s="265"/>
      <c r="AG56" s="265"/>
      <c r="AH56" s="265"/>
      <c r="AI56" s="454"/>
      <c r="AJ56" s="454"/>
      <c r="AK56" s="265"/>
      <c r="AL56" s="453"/>
      <c r="AM56" s="265"/>
      <c r="AN56" s="265"/>
      <c r="AO56" s="455"/>
      <c r="AP56" s="455"/>
      <c r="AQ56" s="265"/>
      <c r="AR56" s="265"/>
      <c r="AS56" s="451"/>
      <c r="AT56" s="451"/>
      <c r="AU56" s="451"/>
      <c r="AV56" s="456"/>
      <c r="AW56" s="457"/>
      <c r="AX56" s="458"/>
      <c r="AY56" s="448"/>
      <c r="AZ56" s="448"/>
    </row>
    <row r="57" ht="15.0" customHeight="1">
      <c r="A57" s="461"/>
      <c r="B57" s="444"/>
      <c r="C57" s="445"/>
      <c r="D57" s="446"/>
      <c r="E57" s="447"/>
      <c r="F57" s="447"/>
      <c r="G57" s="448"/>
      <c r="H57" s="448"/>
      <c r="I57" s="448"/>
      <c r="J57" s="448"/>
      <c r="K57" s="448"/>
      <c r="L57" s="266"/>
      <c r="M57" s="449"/>
      <c r="N57" s="449"/>
      <c r="O57" s="449"/>
      <c r="P57" s="449"/>
      <c r="Q57" s="450"/>
      <c r="R57" s="450"/>
      <c r="S57" s="451"/>
      <c r="T57" s="449"/>
      <c r="U57" s="450"/>
      <c r="V57" s="449"/>
      <c r="W57" s="265"/>
      <c r="X57" s="265"/>
      <c r="Y57" s="265"/>
      <c r="Z57" s="452"/>
      <c r="AA57" s="453"/>
      <c r="AB57" s="454"/>
      <c r="AC57" s="451"/>
      <c r="AD57" s="454"/>
      <c r="AE57" s="454"/>
      <c r="AF57" s="265"/>
      <c r="AG57" s="265"/>
      <c r="AH57" s="265"/>
      <c r="AI57" s="454"/>
      <c r="AJ57" s="454"/>
      <c r="AK57" s="265"/>
      <c r="AL57" s="453"/>
      <c r="AM57" s="265"/>
      <c r="AN57" s="265"/>
      <c r="AO57" s="455"/>
      <c r="AP57" s="455"/>
      <c r="AQ57" s="265"/>
      <c r="AR57" s="265"/>
      <c r="AS57" s="451"/>
      <c r="AT57" s="451"/>
      <c r="AU57" s="451"/>
      <c r="AV57" s="456"/>
      <c r="AW57" s="457"/>
      <c r="AX57" s="458"/>
      <c r="AY57" s="448"/>
      <c r="AZ57" s="448"/>
    </row>
    <row r="58" ht="15.0" customHeight="1">
      <c r="A58" s="461"/>
      <c r="B58" s="444"/>
      <c r="C58" s="445"/>
      <c r="D58" s="446"/>
      <c r="E58" s="447"/>
      <c r="F58" s="447"/>
      <c r="G58" s="448"/>
      <c r="H58" s="448"/>
      <c r="I58" s="448"/>
      <c r="J58" s="448"/>
      <c r="K58" s="448"/>
      <c r="L58" s="266"/>
      <c r="M58" s="449"/>
      <c r="N58" s="449"/>
      <c r="O58" s="449"/>
      <c r="P58" s="449"/>
      <c r="Q58" s="450"/>
      <c r="R58" s="450"/>
      <c r="S58" s="451"/>
      <c r="T58" s="449"/>
      <c r="U58" s="450"/>
      <c r="V58" s="449"/>
      <c r="W58" s="265"/>
      <c r="X58" s="265"/>
      <c r="Y58" s="265"/>
      <c r="Z58" s="452"/>
      <c r="AA58" s="453"/>
      <c r="AB58" s="454"/>
      <c r="AC58" s="451"/>
      <c r="AD58" s="454"/>
      <c r="AE58" s="454"/>
      <c r="AF58" s="265"/>
      <c r="AG58" s="265"/>
      <c r="AH58" s="265"/>
      <c r="AI58" s="454"/>
      <c r="AJ58" s="454"/>
      <c r="AK58" s="265"/>
      <c r="AL58" s="453"/>
      <c r="AM58" s="265"/>
      <c r="AN58" s="265"/>
      <c r="AO58" s="455"/>
      <c r="AP58" s="455"/>
      <c r="AQ58" s="265"/>
      <c r="AR58" s="265"/>
      <c r="AS58" s="451"/>
      <c r="AT58" s="451"/>
      <c r="AU58" s="451"/>
      <c r="AV58" s="456"/>
      <c r="AW58" s="457"/>
      <c r="AX58" s="458"/>
      <c r="AY58" s="448"/>
      <c r="AZ58" s="448"/>
    </row>
    <row r="59" ht="15.0" customHeight="1">
      <c r="A59" s="461"/>
      <c r="B59" s="444"/>
      <c r="C59" s="445"/>
      <c r="D59" s="446"/>
      <c r="E59" s="447"/>
      <c r="F59" s="447"/>
      <c r="G59" s="448"/>
      <c r="H59" s="448"/>
      <c r="I59" s="448"/>
      <c r="J59" s="448"/>
      <c r="K59" s="448"/>
      <c r="L59" s="266"/>
      <c r="M59" s="449"/>
      <c r="N59" s="449"/>
      <c r="O59" s="449"/>
      <c r="P59" s="449"/>
      <c r="Q59" s="450"/>
      <c r="R59" s="450"/>
      <c r="S59" s="451"/>
      <c r="T59" s="449"/>
      <c r="U59" s="450"/>
      <c r="V59" s="449"/>
      <c r="W59" s="265"/>
      <c r="X59" s="265"/>
      <c r="Y59" s="265"/>
      <c r="Z59" s="452"/>
      <c r="AA59" s="453"/>
      <c r="AB59" s="454"/>
      <c r="AC59" s="451"/>
      <c r="AD59" s="454"/>
      <c r="AE59" s="454"/>
      <c r="AF59" s="265"/>
      <c r="AG59" s="265"/>
      <c r="AH59" s="265"/>
      <c r="AI59" s="454"/>
      <c r="AJ59" s="454"/>
      <c r="AK59" s="265"/>
      <c r="AL59" s="453"/>
      <c r="AM59" s="265"/>
      <c r="AN59" s="265"/>
      <c r="AO59" s="455"/>
      <c r="AP59" s="455"/>
      <c r="AQ59" s="265"/>
      <c r="AR59" s="265"/>
      <c r="AS59" s="451"/>
      <c r="AT59" s="451"/>
      <c r="AU59" s="451"/>
      <c r="AV59" s="456"/>
      <c r="AW59" s="457"/>
      <c r="AX59" s="458"/>
      <c r="AY59" s="448"/>
      <c r="AZ59" s="448"/>
    </row>
    <row r="60" ht="15.0" customHeight="1">
      <c r="A60" s="461"/>
      <c r="B60" s="444"/>
      <c r="C60" s="445"/>
      <c r="D60" s="446"/>
      <c r="E60" s="447"/>
      <c r="F60" s="447"/>
      <c r="G60" s="448"/>
      <c r="H60" s="448"/>
      <c r="I60" s="448"/>
      <c r="J60" s="448"/>
      <c r="K60" s="448"/>
      <c r="L60" s="266"/>
      <c r="M60" s="449"/>
      <c r="N60" s="449"/>
      <c r="O60" s="449"/>
      <c r="P60" s="449"/>
      <c r="Q60" s="450"/>
      <c r="R60" s="450"/>
      <c r="S60" s="451"/>
      <c r="T60" s="449"/>
      <c r="U60" s="450"/>
      <c r="V60" s="449"/>
      <c r="W60" s="265"/>
      <c r="X60" s="265"/>
      <c r="Y60" s="265"/>
      <c r="Z60" s="452"/>
      <c r="AA60" s="453"/>
      <c r="AB60" s="454"/>
      <c r="AC60" s="451"/>
      <c r="AD60" s="454"/>
      <c r="AE60" s="454"/>
      <c r="AF60" s="265"/>
      <c r="AG60" s="265"/>
      <c r="AH60" s="265"/>
      <c r="AI60" s="454"/>
      <c r="AJ60" s="454"/>
      <c r="AK60" s="265"/>
      <c r="AL60" s="453"/>
      <c r="AM60" s="265"/>
      <c r="AN60" s="265"/>
      <c r="AO60" s="455"/>
      <c r="AP60" s="455"/>
      <c r="AQ60" s="265"/>
      <c r="AR60" s="265"/>
      <c r="AS60" s="451"/>
      <c r="AT60" s="451"/>
      <c r="AU60" s="451"/>
      <c r="AV60" s="456"/>
      <c r="AW60" s="457"/>
      <c r="AX60" s="458"/>
      <c r="AY60" s="448"/>
      <c r="AZ60" s="448"/>
    </row>
    <row r="61" ht="15.0" customHeight="1">
      <c r="A61" s="462"/>
      <c r="B61" s="463"/>
      <c r="C61" s="464"/>
      <c r="D61" s="465"/>
      <c r="E61" s="466"/>
      <c r="F61" s="466"/>
      <c r="G61" s="268"/>
      <c r="H61" s="268"/>
      <c r="I61" s="268"/>
      <c r="J61" s="268"/>
      <c r="K61" s="268"/>
      <c r="L61" s="266"/>
      <c r="M61" s="449"/>
      <c r="N61" s="449"/>
      <c r="O61" s="449"/>
      <c r="P61" s="449"/>
      <c r="Q61" s="450"/>
      <c r="R61" s="450"/>
      <c r="S61" s="451"/>
      <c r="T61" s="449"/>
      <c r="U61" s="450"/>
      <c r="V61" s="449"/>
      <c r="W61" s="267"/>
      <c r="X61" s="267"/>
      <c r="Y61" s="267"/>
      <c r="Z61" s="467"/>
      <c r="AA61" s="272"/>
      <c r="AB61" s="270"/>
      <c r="AC61" s="269"/>
      <c r="AD61" s="270"/>
      <c r="AE61" s="270"/>
      <c r="AF61" s="267"/>
      <c r="AG61" s="267"/>
      <c r="AH61" s="267"/>
      <c r="AI61" s="270"/>
      <c r="AJ61" s="270"/>
      <c r="AK61" s="267"/>
      <c r="AL61" s="272"/>
      <c r="AM61" s="265"/>
      <c r="AN61" s="267"/>
      <c r="AO61" s="273"/>
      <c r="AP61" s="273"/>
      <c r="AQ61" s="267"/>
      <c r="AR61" s="267"/>
      <c r="AS61" s="269"/>
      <c r="AT61" s="269"/>
      <c r="AU61" s="269"/>
      <c r="AV61" s="271"/>
      <c r="AW61" s="468"/>
      <c r="AX61" s="469"/>
      <c r="AY61" s="448"/>
      <c r="AZ61" s="448"/>
    </row>
  </sheetData>
  <mergeCells count="3">
    <mergeCell ref="AL2:AV2"/>
    <mergeCell ref="D2:Z2"/>
    <mergeCell ref="AA2:AK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32.86"/>
    <col customWidth="1" min="2" max="2" width="17.57"/>
    <col customWidth="1" min="3" max="3" width="44.71"/>
    <col customWidth="1" min="5" max="5" width="13.0"/>
    <col customWidth="1" min="6" max="6" width="33.14"/>
    <col customWidth="1" min="7" max="7" width="25.71"/>
    <col customWidth="1" min="8" max="9" width="13.86"/>
    <col customWidth="1" min="10" max="10" width="41.0"/>
    <col customWidth="1" min="13" max="13" width="29.57"/>
    <col customWidth="1" min="14" max="14" width="26.29"/>
    <col customWidth="1" min="15" max="16" width="15.43"/>
    <col customWidth="1" min="17" max="17" width="96.29"/>
  </cols>
  <sheetData>
    <row r="1">
      <c r="A1" s="550" t="s">
        <v>3332</v>
      </c>
      <c r="B1" s="449"/>
      <c r="C1" s="1729" t="s">
        <v>2737</v>
      </c>
      <c r="D1" s="449"/>
      <c r="E1" s="449"/>
      <c r="F1" s="449"/>
      <c r="G1" s="449"/>
      <c r="H1" s="449"/>
      <c r="I1" s="1730"/>
      <c r="J1" s="1729" t="s">
        <v>2744</v>
      </c>
      <c r="K1" s="449"/>
      <c r="L1" s="449"/>
      <c r="M1" s="449"/>
      <c r="N1" s="449"/>
      <c r="O1" s="449"/>
      <c r="P1" s="1730"/>
      <c r="Q1" s="1731"/>
    </row>
    <row r="2">
      <c r="A2" s="1732"/>
      <c r="B2" s="1732"/>
      <c r="C2" s="1733" t="s">
        <v>46</v>
      </c>
      <c r="D2" s="1734" t="s">
        <v>3333</v>
      </c>
      <c r="E2" s="1735" t="s">
        <v>3334</v>
      </c>
      <c r="F2" s="1734" t="s">
        <v>3335</v>
      </c>
      <c r="G2" s="1736" t="s">
        <v>3336</v>
      </c>
      <c r="H2" s="1737" t="s">
        <v>3337</v>
      </c>
      <c r="I2" s="1738" t="s">
        <v>3338</v>
      </c>
      <c r="J2" s="1733" t="s">
        <v>46</v>
      </c>
      <c r="K2" s="1734" t="s">
        <v>3333</v>
      </c>
      <c r="L2" s="1735" t="s">
        <v>3334</v>
      </c>
      <c r="M2" s="1734" t="s">
        <v>3335</v>
      </c>
      <c r="N2" s="1736" t="s">
        <v>3336</v>
      </c>
      <c r="O2" s="1734" t="s">
        <v>3337</v>
      </c>
      <c r="P2" s="1738" t="s">
        <v>3338</v>
      </c>
      <c r="Q2" s="1739" t="s">
        <v>3339</v>
      </c>
    </row>
    <row r="3">
      <c r="A3" s="1740" t="s">
        <v>3340</v>
      </c>
      <c r="B3" s="1741" t="s">
        <v>3341</v>
      </c>
      <c r="C3" s="1742" t="s">
        <v>3342</v>
      </c>
      <c r="D3" s="1743" t="s">
        <v>56</v>
      </c>
      <c r="E3" s="1743" t="s">
        <v>56</v>
      </c>
      <c r="F3" s="1743" t="s">
        <v>56</v>
      </c>
      <c r="G3" s="1743" t="s">
        <v>56</v>
      </c>
      <c r="H3" s="1744"/>
      <c r="I3" s="1744" t="s">
        <v>56</v>
      </c>
      <c r="J3" s="1742" t="s">
        <v>3343</v>
      </c>
      <c r="K3" s="1743" t="s">
        <v>56</v>
      </c>
      <c r="L3" s="1743" t="s">
        <v>56</v>
      </c>
      <c r="M3" s="1743" t="s">
        <v>56</v>
      </c>
      <c r="N3" s="1743" t="s">
        <v>56</v>
      </c>
      <c r="O3" s="1743"/>
      <c r="P3" s="1743" t="s">
        <v>56</v>
      </c>
      <c r="Q3" s="1745"/>
    </row>
    <row r="4">
      <c r="A4" s="1746" t="s">
        <v>3344</v>
      </c>
      <c r="B4" s="1741" t="s">
        <v>3345</v>
      </c>
      <c r="C4" s="1742" t="s">
        <v>3346</v>
      </c>
      <c r="D4" s="1743" t="s">
        <v>56</v>
      </c>
      <c r="E4" s="1743" t="s">
        <v>56</v>
      </c>
      <c r="F4" s="1747"/>
      <c r="G4" s="1747"/>
      <c r="H4" s="1743"/>
      <c r="I4" s="1747"/>
      <c r="J4" s="1742" t="s">
        <v>3347</v>
      </c>
      <c r="K4" s="1748"/>
      <c r="L4" s="1748"/>
      <c r="M4" s="1748"/>
      <c r="N4" s="1748"/>
      <c r="O4" s="1748"/>
      <c r="P4" s="1749"/>
      <c r="Q4" s="1750"/>
    </row>
    <row r="5">
      <c r="A5" s="1751" t="s">
        <v>3348</v>
      </c>
      <c r="B5" s="1752" t="s">
        <v>3349</v>
      </c>
      <c r="C5" s="1753" t="s">
        <v>3350</v>
      </c>
      <c r="D5" s="1754"/>
      <c r="E5" s="1754"/>
      <c r="F5" s="1754"/>
      <c r="G5" s="1754"/>
      <c r="H5" s="1754"/>
      <c r="I5" s="1754"/>
      <c r="J5" s="1755"/>
      <c r="K5" s="1756"/>
      <c r="L5" s="1756"/>
      <c r="M5" s="1756"/>
      <c r="N5" s="1756"/>
      <c r="O5" s="1756"/>
      <c r="P5" s="1757"/>
      <c r="Q5" s="1758"/>
    </row>
    <row r="6">
      <c r="A6" s="1282" t="s">
        <v>3351</v>
      </c>
      <c r="B6" s="1759" t="s">
        <v>3352</v>
      </c>
      <c r="C6" s="1760" t="s">
        <v>3353</v>
      </c>
      <c r="D6" s="1761" t="s">
        <v>56</v>
      </c>
      <c r="E6" s="1761" t="s">
        <v>56</v>
      </c>
      <c r="F6" s="1762" t="s">
        <v>3354</v>
      </c>
      <c r="G6" s="1761" t="s">
        <v>56</v>
      </c>
      <c r="H6" s="1761" t="s">
        <v>56</v>
      </c>
      <c r="I6" s="1761" t="s">
        <v>56</v>
      </c>
      <c r="J6" s="1760" t="s">
        <v>3355</v>
      </c>
      <c r="K6" s="1761" t="s">
        <v>56</v>
      </c>
      <c r="L6" s="1761" t="s">
        <v>56</v>
      </c>
      <c r="M6" s="1761" t="s">
        <v>56</v>
      </c>
      <c r="N6" s="1761" t="s">
        <v>56</v>
      </c>
      <c r="O6" s="1761" t="s">
        <v>56</v>
      </c>
      <c r="P6" s="1761" t="s">
        <v>56</v>
      </c>
      <c r="Q6" s="1758"/>
    </row>
    <row r="7" hidden="1">
      <c r="A7" s="1746" t="s">
        <v>3356</v>
      </c>
      <c r="B7" s="1741" t="s">
        <v>3357</v>
      </c>
      <c r="C7" s="1763" t="s">
        <v>3358</v>
      </c>
      <c r="D7" s="1743"/>
      <c r="E7" s="1743"/>
      <c r="F7" s="1746"/>
      <c r="G7" s="1747"/>
      <c r="H7" s="1757"/>
      <c r="I7" s="1757"/>
      <c r="J7" s="1760" t="s">
        <v>3359</v>
      </c>
      <c r="K7" s="1756"/>
      <c r="L7" s="1756"/>
      <c r="M7" s="1756"/>
      <c r="N7" s="1756"/>
      <c r="O7" s="1756"/>
      <c r="P7" s="1756"/>
      <c r="Q7" s="1753"/>
    </row>
    <row r="8">
      <c r="A8" s="1282" t="s">
        <v>3360</v>
      </c>
      <c r="B8" s="1759" t="s">
        <v>3361</v>
      </c>
      <c r="C8" s="1760" t="s">
        <v>3362</v>
      </c>
      <c r="D8" s="1761" t="s">
        <v>56</v>
      </c>
      <c r="E8" s="1761" t="s">
        <v>56</v>
      </c>
      <c r="F8" s="1282" t="s">
        <v>3363</v>
      </c>
      <c r="G8" s="1757"/>
      <c r="H8" s="1761" t="s">
        <v>56</v>
      </c>
      <c r="I8" s="1761" t="s">
        <v>56</v>
      </c>
      <c r="J8" s="1760" t="s">
        <v>3364</v>
      </c>
      <c r="K8" s="1761" t="s">
        <v>56</v>
      </c>
      <c r="L8" s="1761" t="s">
        <v>56</v>
      </c>
      <c r="M8" s="1761" t="s">
        <v>56</v>
      </c>
      <c r="N8" s="1761" t="s">
        <v>56</v>
      </c>
      <c r="O8" s="1761" t="s">
        <v>56</v>
      </c>
      <c r="P8" s="1761" t="s">
        <v>56</v>
      </c>
      <c r="Q8" s="1753" t="s">
        <v>3365</v>
      </c>
    </row>
    <row r="9">
      <c r="A9" s="1764" t="s">
        <v>3366</v>
      </c>
      <c r="B9" s="1765" t="s">
        <v>3367</v>
      </c>
      <c r="C9" s="1766" t="s">
        <v>3368</v>
      </c>
      <c r="D9" s="1767" t="s">
        <v>56</v>
      </c>
      <c r="E9" s="1767" t="s">
        <v>56</v>
      </c>
      <c r="F9" s="1768" t="s">
        <v>3369</v>
      </c>
      <c r="G9" s="1769" t="s">
        <v>3370</v>
      </c>
      <c r="H9" s="1743"/>
      <c r="I9" s="1743"/>
      <c r="J9" s="1763" t="s">
        <v>3371</v>
      </c>
      <c r="K9" s="1743" t="s">
        <v>56</v>
      </c>
      <c r="L9" s="1743" t="s">
        <v>56</v>
      </c>
      <c r="M9" s="1770" t="s">
        <v>3372</v>
      </c>
      <c r="N9" s="1743" t="s">
        <v>56</v>
      </c>
      <c r="O9" s="1743"/>
      <c r="P9" s="1771"/>
      <c r="Q9" s="1772"/>
    </row>
    <row r="10">
      <c r="A10" s="1773" t="s">
        <v>3373</v>
      </c>
      <c r="B10" s="1759" t="s">
        <v>684</v>
      </c>
      <c r="C10" s="1760" t="s">
        <v>3374</v>
      </c>
      <c r="D10" s="1761" t="s">
        <v>56</v>
      </c>
      <c r="E10" s="1761" t="s">
        <v>56</v>
      </c>
      <c r="F10" s="1774" t="s">
        <v>3354</v>
      </c>
      <c r="G10" s="1774" t="s">
        <v>3354</v>
      </c>
      <c r="H10" s="1761" t="s">
        <v>56</v>
      </c>
      <c r="I10" s="1761" t="s">
        <v>56</v>
      </c>
      <c r="J10" s="1760" t="s">
        <v>3375</v>
      </c>
      <c r="K10" s="1761" t="s">
        <v>56</v>
      </c>
      <c r="L10" s="1761" t="s">
        <v>56</v>
      </c>
      <c r="M10" s="1761" t="s">
        <v>56</v>
      </c>
      <c r="N10" s="1761" t="s">
        <v>56</v>
      </c>
      <c r="O10" s="1761" t="s">
        <v>56</v>
      </c>
      <c r="P10" s="1761" t="s">
        <v>56</v>
      </c>
      <c r="Q10" s="1758"/>
    </row>
    <row r="11" hidden="1">
      <c r="A11" s="1775" t="s">
        <v>3376</v>
      </c>
      <c r="B11" s="1776" t="s">
        <v>3377</v>
      </c>
      <c r="C11" s="1777" t="s">
        <v>3378</v>
      </c>
      <c r="D11" s="1778" t="s">
        <v>56</v>
      </c>
      <c r="E11" s="1778" t="s">
        <v>56</v>
      </c>
      <c r="F11" s="1277" t="s">
        <v>3379</v>
      </c>
      <c r="G11" s="1778" t="s">
        <v>56</v>
      </c>
      <c r="H11" s="1779" t="s">
        <v>56</v>
      </c>
      <c r="I11" s="1779" t="s">
        <v>56</v>
      </c>
      <c r="J11" s="1777" t="s">
        <v>3380</v>
      </c>
      <c r="K11" s="1778" t="s">
        <v>56</v>
      </c>
      <c r="L11" s="1778" t="s">
        <v>56</v>
      </c>
      <c r="M11" s="1778" t="s">
        <v>56</v>
      </c>
      <c r="N11" s="1779"/>
      <c r="O11" s="1779" t="s">
        <v>56</v>
      </c>
      <c r="P11" s="1779" t="s">
        <v>56</v>
      </c>
      <c r="Q11" s="1780"/>
    </row>
    <row r="12" hidden="1">
      <c r="A12" s="1773" t="s">
        <v>3381</v>
      </c>
      <c r="B12" s="1759" t="s">
        <v>3382</v>
      </c>
      <c r="C12" s="1760" t="s">
        <v>3383</v>
      </c>
      <c r="D12" s="1761" t="s">
        <v>56</v>
      </c>
      <c r="E12" s="1761" t="s">
        <v>56</v>
      </c>
      <c r="F12" s="1761" t="s">
        <v>56</v>
      </c>
      <c r="G12" s="1761" t="s">
        <v>56</v>
      </c>
      <c r="H12" s="1781" t="s">
        <v>56</v>
      </c>
      <c r="I12" s="1781" t="s">
        <v>56</v>
      </c>
      <c r="J12" s="1760" t="s">
        <v>3384</v>
      </c>
      <c r="K12" s="1761" t="s">
        <v>56</v>
      </c>
      <c r="L12" s="1761" t="s">
        <v>56</v>
      </c>
      <c r="M12" s="1761" t="s">
        <v>56</v>
      </c>
      <c r="N12" s="1781"/>
      <c r="O12" s="1781" t="s">
        <v>56</v>
      </c>
      <c r="P12" s="1781" t="s">
        <v>56</v>
      </c>
      <c r="Q12" s="1739"/>
    </row>
    <row r="13" hidden="1">
      <c r="A13" s="1773" t="s">
        <v>3385</v>
      </c>
      <c r="B13" s="1759" t="s">
        <v>3386</v>
      </c>
      <c r="C13" s="1760" t="s">
        <v>3387</v>
      </c>
      <c r="D13" s="1761" t="s">
        <v>56</v>
      </c>
      <c r="E13" s="1761" t="s">
        <v>56</v>
      </c>
      <c r="F13" s="1282" t="s">
        <v>3388</v>
      </c>
      <c r="G13" s="1761" t="s">
        <v>56</v>
      </c>
      <c r="H13" s="1781" t="s">
        <v>56</v>
      </c>
      <c r="I13" s="1781" t="s">
        <v>56</v>
      </c>
      <c r="J13" s="1760" t="s">
        <v>3389</v>
      </c>
      <c r="K13" s="1761" t="s">
        <v>56</v>
      </c>
      <c r="L13" s="1761" t="s">
        <v>56</v>
      </c>
      <c r="M13" s="1761" t="s">
        <v>56</v>
      </c>
      <c r="N13" s="1781"/>
      <c r="O13" s="1781" t="s">
        <v>56</v>
      </c>
      <c r="P13" s="1781" t="s">
        <v>56</v>
      </c>
      <c r="Q13" s="1739"/>
    </row>
    <row r="14" hidden="1">
      <c r="A14" s="1773" t="s">
        <v>3390</v>
      </c>
      <c r="B14" s="1759" t="s">
        <v>3391</v>
      </c>
      <c r="C14" s="1760" t="s">
        <v>3392</v>
      </c>
      <c r="D14" s="1761" t="s">
        <v>56</v>
      </c>
      <c r="E14" s="1761" t="s">
        <v>56</v>
      </c>
      <c r="F14" s="1282" t="s">
        <v>3393</v>
      </c>
      <c r="G14" s="1761" t="s">
        <v>56</v>
      </c>
      <c r="H14" s="1781" t="s">
        <v>56</v>
      </c>
      <c r="I14" s="1781" t="s">
        <v>56</v>
      </c>
      <c r="J14" s="1760" t="s">
        <v>3394</v>
      </c>
      <c r="K14" s="1761" t="s">
        <v>56</v>
      </c>
      <c r="L14" s="1761" t="s">
        <v>56</v>
      </c>
      <c r="M14" s="1761" t="s">
        <v>56</v>
      </c>
      <c r="N14" s="1781"/>
      <c r="O14" s="1781" t="s">
        <v>56</v>
      </c>
      <c r="P14" s="1781" t="s">
        <v>56</v>
      </c>
      <c r="Q14" s="1739"/>
    </row>
    <row r="15" hidden="1">
      <c r="A15" s="1775" t="s">
        <v>3395</v>
      </c>
      <c r="B15" s="1776" t="s">
        <v>3396</v>
      </c>
      <c r="C15" s="1777" t="s">
        <v>3397</v>
      </c>
      <c r="D15" s="1778" t="s">
        <v>56</v>
      </c>
      <c r="E15" s="1778" t="s">
        <v>56</v>
      </c>
      <c r="F15" s="1277" t="s">
        <v>3398</v>
      </c>
      <c r="G15" s="1778" t="s">
        <v>56</v>
      </c>
      <c r="H15" s="1779" t="s">
        <v>56</v>
      </c>
      <c r="I15" s="1779" t="s">
        <v>56</v>
      </c>
      <c r="J15" s="1777" t="s">
        <v>3399</v>
      </c>
      <c r="K15" s="1778" t="s">
        <v>56</v>
      </c>
      <c r="L15" s="1778" t="s">
        <v>56</v>
      </c>
      <c r="M15" s="1778" t="s">
        <v>56</v>
      </c>
      <c r="N15" s="1778" t="s">
        <v>56</v>
      </c>
      <c r="O15" s="1779" t="s">
        <v>56</v>
      </c>
      <c r="P15" s="1779" t="s">
        <v>56</v>
      </c>
      <c r="Q15" s="1780"/>
    </row>
    <row r="16" hidden="1">
      <c r="A16" s="1773" t="s">
        <v>3400</v>
      </c>
      <c r="B16" s="1759" t="s">
        <v>3401</v>
      </c>
      <c r="C16" s="1282" t="s">
        <v>3402</v>
      </c>
      <c r="D16" s="1761" t="s">
        <v>56</v>
      </c>
      <c r="E16" s="1761" t="s">
        <v>56</v>
      </c>
      <c r="F16" s="1282" t="s">
        <v>3403</v>
      </c>
      <c r="G16" s="1761" t="s">
        <v>56</v>
      </c>
      <c r="H16" s="1781" t="s">
        <v>56</v>
      </c>
      <c r="I16" s="1781" t="s">
        <v>56</v>
      </c>
      <c r="J16" s="1760" t="s">
        <v>3404</v>
      </c>
      <c r="K16" s="1761" t="s">
        <v>56</v>
      </c>
      <c r="L16" s="1761" t="s">
        <v>56</v>
      </c>
      <c r="M16" s="1761" t="s">
        <v>56</v>
      </c>
      <c r="N16" s="1761" t="s">
        <v>56</v>
      </c>
      <c r="O16" s="1781" t="s">
        <v>56</v>
      </c>
      <c r="P16" s="1781" t="s">
        <v>56</v>
      </c>
      <c r="Q16" s="1739"/>
    </row>
    <row r="17" hidden="1">
      <c r="A17" s="1773" t="s">
        <v>3405</v>
      </c>
      <c r="B17" s="1759" t="s">
        <v>3406</v>
      </c>
      <c r="C17" s="1282" t="s">
        <v>3407</v>
      </c>
      <c r="D17" s="1761" t="s">
        <v>56</v>
      </c>
      <c r="E17" s="1761" t="s">
        <v>56</v>
      </c>
      <c r="F17" s="1282" t="s">
        <v>3408</v>
      </c>
      <c r="G17" s="1761" t="s">
        <v>56</v>
      </c>
      <c r="H17" s="1781" t="s">
        <v>56</v>
      </c>
      <c r="I17" s="1781" t="s">
        <v>56</v>
      </c>
      <c r="J17" s="1760" t="s">
        <v>3409</v>
      </c>
      <c r="K17" s="1761" t="s">
        <v>56</v>
      </c>
      <c r="L17" s="1761" t="s">
        <v>56</v>
      </c>
      <c r="M17" s="1762" t="s">
        <v>3410</v>
      </c>
      <c r="N17" s="1781"/>
      <c r="O17" s="1781" t="s">
        <v>56</v>
      </c>
      <c r="P17" s="1781" t="s">
        <v>56</v>
      </c>
      <c r="Q17" s="1739"/>
    </row>
    <row r="18" hidden="1">
      <c r="A18" s="1773" t="s">
        <v>3411</v>
      </c>
      <c r="B18" s="1759" t="s">
        <v>3412</v>
      </c>
      <c r="C18" s="1282" t="s">
        <v>3413</v>
      </c>
      <c r="D18" s="1761" t="s">
        <v>56</v>
      </c>
      <c r="E18" s="1761" t="s">
        <v>56</v>
      </c>
      <c r="F18" s="1282" t="s">
        <v>3414</v>
      </c>
      <c r="G18" s="1761" t="s">
        <v>56</v>
      </c>
      <c r="H18" s="1781" t="s">
        <v>56</v>
      </c>
      <c r="I18" s="1781" t="s">
        <v>56</v>
      </c>
      <c r="J18" s="1760" t="s">
        <v>3415</v>
      </c>
      <c r="K18" s="1761" t="s">
        <v>56</v>
      </c>
      <c r="L18" s="1761" t="s">
        <v>56</v>
      </c>
      <c r="M18" s="1762" t="s">
        <v>3416</v>
      </c>
      <c r="N18" s="1781"/>
      <c r="O18" s="1781" t="s">
        <v>56</v>
      </c>
      <c r="P18" s="1781" t="s">
        <v>56</v>
      </c>
      <c r="Q18" s="1739"/>
    </row>
    <row r="19" hidden="1">
      <c r="A19" s="1773" t="s">
        <v>3417</v>
      </c>
      <c r="B19" s="1759" t="s">
        <v>3418</v>
      </c>
      <c r="C19" s="1282" t="s">
        <v>3419</v>
      </c>
      <c r="D19" s="1761" t="s">
        <v>56</v>
      </c>
      <c r="E19" s="1761" t="s">
        <v>56</v>
      </c>
      <c r="F19" s="1282" t="s">
        <v>3420</v>
      </c>
      <c r="G19" s="1761" t="s">
        <v>56</v>
      </c>
      <c r="H19" s="1781" t="s">
        <v>56</v>
      </c>
      <c r="I19" s="1781" t="s">
        <v>56</v>
      </c>
      <c r="J19" s="1760" t="s">
        <v>3421</v>
      </c>
      <c r="K19" s="1761" t="s">
        <v>56</v>
      </c>
      <c r="L19" s="1761" t="s">
        <v>56</v>
      </c>
      <c r="M19" s="1761" t="s">
        <v>56</v>
      </c>
      <c r="N19" s="1781"/>
      <c r="O19" s="1781" t="s">
        <v>56</v>
      </c>
      <c r="P19" s="1781" t="s">
        <v>56</v>
      </c>
      <c r="Q19" s="1739"/>
    </row>
    <row r="20" hidden="1">
      <c r="A20" s="1773" t="s">
        <v>3422</v>
      </c>
      <c r="B20" s="1759" t="s">
        <v>3423</v>
      </c>
      <c r="C20" s="1282" t="s">
        <v>3424</v>
      </c>
      <c r="D20" s="1761" t="s">
        <v>56</v>
      </c>
      <c r="E20" s="1761" t="s">
        <v>56</v>
      </c>
      <c r="F20" s="1282" t="s">
        <v>3425</v>
      </c>
      <c r="G20" s="1761" t="s">
        <v>56</v>
      </c>
      <c r="H20" s="1781" t="s">
        <v>56</v>
      </c>
      <c r="I20" s="1781" t="s">
        <v>56</v>
      </c>
      <c r="J20" s="1760" t="s">
        <v>3426</v>
      </c>
      <c r="K20" s="1761" t="s">
        <v>56</v>
      </c>
      <c r="L20" s="1761" t="s">
        <v>56</v>
      </c>
      <c r="M20" s="1761" t="s">
        <v>56</v>
      </c>
      <c r="N20" s="1781"/>
      <c r="O20" s="1781" t="s">
        <v>56</v>
      </c>
      <c r="P20" s="1781" t="s">
        <v>56</v>
      </c>
      <c r="Q20" s="1739"/>
    </row>
    <row r="21" hidden="1">
      <c r="A21" s="1773" t="s">
        <v>3427</v>
      </c>
      <c r="B21" s="1759" t="s">
        <v>3428</v>
      </c>
      <c r="C21" s="1282" t="s">
        <v>3429</v>
      </c>
      <c r="D21" s="1761" t="s">
        <v>56</v>
      </c>
      <c r="E21" s="1761" t="s">
        <v>56</v>
      </c>
      <c r="F21" s="1762" t="s">
        <v>3430</v>
      </c>
      <c r="G21" s="1762" t="s">
        <v>3430</v>
      </c>
      <c r="H21" s="1781" t="s">
        <v>56</v>
      </c>
      <c r="I21" s="1781" t="s">
        <v>56</v>
      </c>
      <c r="J21" s="1782"/>
      <c r="K21" s="1781"/>
      <c r="L21" s="1781"/>
      <c r="M21" s="1754"/>
      <c r="N21" s="1781"/>
      <c r="O21" s="1781"/>
      <c r="P21" s="1783"/>
      <c r="Q21" s="1739"/>
    </row>
    <row r="22" hidden="1">
      <c r="A22" s="1773" t="s">
        <v>3431</v>
      </c>
      <c r="B22" s="1759" t="s">
        <v>3432</v>
      </c>
      <c r="C22" s="1282" t="s">
        <v>3433</v>
      </c>
      <c r="D22" s="1761" t="s">
        <v>56</v>
      </c>
      <c r="E22" s="1761" t="s">
        <v>56</v>
      </c>
      <c r="F22" s="1282" t="s">
        <v>3434</v>
      </c>
      <c r="G22" s="1761" t="s">
        <v>56</v>
      </c>
      <c r="H22" s="1781" t="s">
        <v>56</v>
      </c>
      <c r="I22" s="1781" t="s">
        <v>56</v>
      </c>
      <c r="J22" s="1784"/>
      <c r="K22" s="1781"/>
      <c r="L22" s="1781"/>
      <c r="M22" s="1754"/>
      <c r="N22" s="1781"/>
      <c r="O22" s="1781"/>
      <c r="P22" s="1783"/>
      <c r="Q22" s="1739"/>
    </row>
    <row r="23">
      <c r="A23" s="1277" t="s">
        <v>3435</v>
      </c>
      <c r="B23" s="1776" t="s">
        <v>3436</v>
      </c>
      <c r="C23" s="1277" t="s">
        <v>3437</v>
      </c>
      <c r="D23" s="1778" t="s">
        <v>56</v>
      </c>
      <c r="E23" s="1778" t="s">
        <v>56</v>
      </c>
      <c r="F23" s="1785" t="s">
        <v>3438</v>
      </c>
      <c r="G23" s="1778" t="s">
        <v>56</v>
      </c>
      <c r="H23" s="1778" t="s">
        <v>56</v>
      </c>
      <c r="I23" s="1778" t="s">
        <v>56</v>
      </c>
      <c r="J23" s="1777" t="s">
        <v>3439</v>
      </c>
      <c r="K23" s="1778" t="s">
        <v>56</v>
      </c>
      <c r="L23" s="1778" t="s">
        <v>56</v>
      </c>
      <c r="M23" s="1785" t="s">
        <v>3440</v>
      </c>
      <c r="N23" s="1778" t="s">
        <v>56</v>
      </c>
      <c r="O23" s="1778" t="s">
        <v>56</v>
      </c>
      <c r="P23" s="1778" t="s">
        <v>56</v>
      </c>
      <c r="Q23" s="1780"/>
    </row>
    <row r="24">
      <c r="A24" s="1282" t="s">
        <v>3441</v>
      </c>
      <c r="B24" s="1759" t="s">
        <v>3442</v>
      </c>
      <c r="C24" s="1282" t="s">
        <v>3443</v>
      </c>
      <c r="D24" s="1761" t="s">
        <v>56</v>
      </c>
      <c r="E24" s="1761" t="s">
        <v>56</v>
      </c>
      <c r="F24" s="1761" t="s">
        <v>56</v>
      </c>
      <c r="G24" s="1774" t="s">
        <v>3354</v>
      </c>
      <c r="H24" s="1761" t="s">
        <v>56</v>
      </c>
      <c r="I24" s="1761" t="s">
        <v>56</v>
      </c>
      <c r="J24" s="1760" t="s">
        <v>3444</v>
      </c>
      <c r="K24" s="1761" t="s">
        <v>56</v>
      </c>
      <c r="L24" s="1761" t="s">
        <v>56</v>
      </c>
      <c r="M24" s="1282" t="s">
        <v>3445</v>
      </c>
      <c r="N24" s="1761" t="s">
        <v>56</v>
      </c>
      <c r="O24" s="1761" t="s">
        <v>56</v>
      </c>
      <c r="P24" s="1761" t="s">
        <v>56</v>
      </c>
      <c r="Q24" s="1758"/>
    </row>
    <row r="25">
      <c r="A25" s="1282" t="s">
        <v>3446</v>
      </c>
      <c r="B25" s="1759" t="s">
        <v>3447</v>
      </c>
      <c r="C25" s="1282" t="s">
        <v>3448</v>
      </c>
      <c r="D25" s="1761" t="s">
        <v>56</v>
      </c>
      <c r="E25" s="1761" t="s">
        <v>56</v>
      </c>
      <c r="F25" s="1762" t="s">
        <v>3449</v>
      </c>
      <c r="G25" s="1761" t="s">
        <v>56</v>
      </c>
      <c r="H25" s="1761" t="s">
        <v>56</v>
      </c>
      <c r="I25" s="1761" t="s">
        <v>56</v>
      </c>
      <c r="J25" s="1760" t="s">
        <v>3450</v>
      </c>
      <c r="K25" s="1761" t="s">
        <v>56</v>
      </c>
      <c r="L25" s="1761" t="s">
        <v>56</v>
      </c>
      <c r="M25" s="1774" t="s">
        <v>3451</v>
      </c>
      <c r="N25" s="1761" t="s">
        <v>56</v>
      </c>
      <c r="O25" s="1761" t="s">
        <v>56</v>
      </c>
      <c r="P25" s="1761" t="s">
        <v>56</v>
      </c>
      <c r="Q25" s="1739"/>
    </row>
    <row r="26">
      <c r="A26" s="1282" t="s">
        <v>3452</v>
      </c>
      <c r="B26" s="1759" t="s">
        <v>3453</v>
      </c>
      <c r="C26" s="1282" t="s">
        <v>3454</v>
      </c>
      <c r="D26" s="1761" t="s">
        <v>56</v>
      </c>
      <c r="E26" s="1761" t="s">
        <v>56</v>
      </c>
      <c r="F26" s="1282" t="s">
        <v>3455</v>
      </c>
      <c r="G26" s="1761" t="s">
        <v>56</v>
      </c>
      <c r="H26" s="1761" t="s">
        <v>56</v>
      </c>
      <c r="I26" s="1761" t="s">
        <v>56</v>
      </c>
      <c r="J26" s="1760" t="s">
        <v>3456</v>
      </c>
      <c r="K26" s="1761" t="s">
        <v>56</v>
      </c>
      <c r="L26" s="1761" t="s">
        <v>56</v>
      </c>
      <c r="M26" s="1282" t="s">
        <v>3457</v>
      </c>
      <c r="N26" s="1761" t="s">
        <v>56</v>
      </c>
      <c r="O26" s="1761" t="s">
        <v>56</v>
      </c>
      <c r="P26" s="1761" t="s">
        <v>56</v>
      </c>
      <c r="Q26" s="1739"/>
    </row>
    <row r="27">
      <c r="A27" s="1786" t="s">
        <v>3458</v>
      </c>
      <c r="B27" s="1786" t="s">
        <v>3459</v>
      </c>
      <c r="C27" s="1786" t="s">
        <v>3460</v>
      </c>
      <c r="D27" s="1785" t="s">
        <v>56</v>
      </c>
      <c r="E27" s="1785" t="s">
        <v>56</v>
      </c>
      <c r="F27" s="1785" t="s">
        <v>56</v>
      </c>
      <c r="G27" s="1785" t="s">
        <v>56</v>
      </c>
      <c r="H27" s="1787"/>
      <c r="I27" s="1787"/>
      <c r="J27" s="1777" t="s">
        <v>3461</v>
      </c>
      <c r="K27" s="1785" t="s">
        <v>56</v>
      </c>
      <c r="L27" s="1785" t="s">
        <v>56</v>
      </c>
      <c r="M27" s="1785" t="s">
        <v>56</v>
      </c>
      <c r="N27" s="1785" t="s">
        <v>56</v>
      </c>
      <c r="O27" s="1788"/>
      <c r="P27" s="1789"/>
      <c r="Q27" s="1231"/>
    </row>
    <row r="28">
      <c r="A28" s="1786" t="s">
        <v>3462</v>
      </c>
      <c r="B28" s="1277" t="s">
        <v>3463</v>
      </c>
      <c r="C28" s="1786" t="s">
        <v>3460</v>
      </c>
      <c r="D28" s="1785" t="s">
        <v>56</v>
      </c>
      <c r="E28" s="1785" t="s">
        <v>56</v>
      </c>
      <c r="F28" s="1785" t="s">
        <v>56</v>
      </c>
      <c r="G28" s="1785" t="s">
        <v>56</v>
      </c>
      <c r="H28" s="1790"/>
      <c r="I28" s="1790"/>
      <c r="J28" s="1777" t="s">
        <v>3461</v>
      </c>
      <c r="K28" s="1785" t="s">
        <v>56</v>
      </c>
      <c r="L28" s="1785" t="s">
        <v>56</v>
      </c>
      <c r="M28" s="1785" t="s">
        <v>56</v>
      </c>
      <c r="N28" s="1790"/>
      <c r="O28" s="1790"/>
      <c r="P28" s="1791"/>
      <c r="Q28" s="1519"/>
    </row>
    <row r="29">
      <c r="A29" s="245" t="s">
        <v>3464</v>
      </c>
      <c r="B29" s="245" t="s">
        <v>3465</v>
      </c>
      <c r="C29" s="245" t="s">
        <v>3466</v>
      </c>
      <c r="D29" s="1761" t="s">
        <v>56</v>
      </c>
      <c r="E29" s="1761" t="s">
        <v>56</v>
      </c>
      <c r="F29" s="1792"/>
      <c r="G29" s="1792"/>
      <c r="H29" s="1792"/>
      <c r="I29" s="1792"/>
      <c r="J29" s="1193" t="s">
        <v>3467</v>
      </c>
      <c r="K29" s="1761" t="s">
        <v>56</v>
      </c>
      <c r="L29" s="1761" t="s">
        <v>56</v>
      </c>
      <c r="M29" s="1792"/>
      <c r="N29" s="1792"/>
      <c r="O29" s="1792"/>
      <c r="P29" s="1793"/>
    </row>
    <row r="30">
      <c r="A30" s="245" t="s">
        <v>3468</v>
      </c>
      <c r="B30" s="245" t="s">
        <v>3469</v>
      </c>
      <c r="C30" s="245" t="s">
        <v>3470</v>
      </c>
      <c r="D30" s="1761" t="s">
        <v>56</v>
      </c>
      <c r="E30" s="1761" t="s">
        <v>56</v>
      </c>
      <c r="F30" s="1792"/>
      <c r="G30" s="1792"/>
      <c r="H30" s="1792"/>
      <c r="I30" s="1792"/>
      <c r="J30" s="1193" t="s">
        <v>3471</v>
      </c>
      <c r="K30" s="1761" t="s">
        <v>56</v>
      </c>
      <c r="L30" s="1761" t="s">
        <v>56</v>
      </c>
      <c r="M30" s="1792"/>
      <c r="N30" s="1792"/>
      <c r="O30" s="1792"/>
      <c r="P30" s="1793"/>
    </row>
    <row r="31">
      <c r="A31" s="245" t="s">
        <v>3472</v>
      </c>
      <c r="B31" s="245" t="s">
        <v>3473</v>
      </c>
      <c r="C31" s="245" t="s">
        <v>3474</v>
      </c>
      <c r="D31" s="1761" t="s">
        <v>56</v>
      </c>
      <c r="E31" s="1761" t="s">
        <v>56</v>
      </c>
      <c r="F31" s="1792"/>
      <c r="G31" s="1792"/>
      <c r="H31" s="1792"/>
      <c r="I31" s="1792"/>
      <c r="J31" s="1193" t="s">
        <v>3475</v>
      </c>
      <c r="K31" s="1761" t="s">
        <v>56</v>
      </c>
      <c r="L31" s="1761" t="s">
        <v>56</v>
      </c>
      <c r="M31" s="1792"/>
      <c r="N31" s="1792"/>
      <c r="O31" s="1792"/>
      <c r="P31" s="1793"/>
    </row>
    <row r="32">
      <c r="A32" s="245" t="s">
        <v>3476</v>
      </c>
      <c r="B32" s="245" t="s">
        <v>3477</v>
      </c>
      <c r="C32" s="1792"/>
      <c r="D32" s="1792"/>
      <c r="E32" s="1792"/>
      <c r="F32" s="1792"/>
      <c r="G32" s="1792"/>
      <c r="H32" s="1792"/>
      <c r="I32" s="1792"/>
      <c r="J32" s="1794"/>
      <c r="K32" s="1792"/>
      <c r="L32" s="1792"/>
      <c r="M32" s="1792"/>
      <c r="N32" s="1792"/>
      <c r="O32" s="1792"/>
      <c r="P32" s="1793"/>
    </row>
    <row r="33">
      <c r="A33" s="245" t="s">
        <v>3478</v>
      </c>
      <c r="B33" s="245" t="s">
        <v>3479</v>
      </c>
      <c r="C33" s="1792"/>
      <c r="D33" s="1792"/>
      <c r="E33" s="1792"/>
      <c r="F33" s="1792"/>
      <c r="G33" s="1792"/>
      <c r="H33" s="1792"/>
      <c r="I33" s="1792"/>
      <c r="J33" s="1794"/>
      <c r="K33" s="1792"/>
      <c r="L33" s="1792"/>
      <c r="M33" s="1792"/>
      <c r="N33" s="1792"/>
      <c r="O33" s="1792"/>
      <c r="P33" s="1793"/>
    </row>
    <row r="34">
      <c r="A34" s="245" t="s">
        <v>3480</v>
      </c>
      <c r="B34" s="245" t="s">
        <v>3481</v>
      </c>
      <c r="C34" s="1792"/>
      <c r="D34" s="1792"/>
      <c r="E34" s="1792"/>
      <c r="F34" s="1792"/>
      <c r="G34" s="1792"/>
      <c r="H34" s="1792"/>
      <c r="I34" s="1792"/>
      <c r="J34" s="1794"/>
      <c r="K34" s="1792"/>
      <c r="L34" s="1792"/>
      <c r="M34" s="1792"/>
      <c r="N34" s="1792"/>
      <c r="O34" s="1792"/>
      <c r="P34" s="1793"/>
    </row>
    <row r="35">
      <c r="A35" s="245" t="s">
        <v>3482</v>
      </c>
      <c r="C35" s="1792"/>
      <c r="D35" s="1792"/>
      <c r="E35" s="1792"/>
      <c r="F35" s="1792"/>
      <c r="G35" s="1792"/>
      <c r="H35" s="1792"/>
      <c r="I35" s="1792"/>
      <c r="J35" s="1794"/>
      <c r="K35" s="1792"/>
      <c r="L35" s="1792"/>
      <c r="M35" s="1792"/>
      <c r="N35" s="1792"/>
      <c r="O35" s="1792"/>
      <c r="P35" s="1793"/>
    </row>
    <row r="36">
      <c r="A36" s="1786" t="s">
        <v>3483</v>
      </c>
      <c r="B36" s="1795" t="s">
        <v>3484</v>
      </c>
      <c r="C36" s="1780" t="s">
        <v>3485</v>
      </c>
      <c r="D36" s="1785" t="s">
        <v>56</v>
      </c>
      <c r="E36" s="1785" t="s">
        <v>56</v>
      </c>
      <c r="F36" s="1277" t="s">
        <v>3486</v>
      </c>
      <c r="G36" s="1277" t="s">
        <v>3487</v>
      </c>
      <c r="H36" s="1790"/>
      <c r="I36" s="1790"/>
      <c r="J36" s="1780" t="s">
        <v>3488</v>
      </c>
      <c r="K36" s="1785" t="s">
        <v>56</v>
      </c>
      <c r="L36" s="1785" t="s">
        <v>56</v>
      </c>
      <c r="M36" s="1277" t="s">
        <v>3489</v>
      </c>
      <c r="N36" s="1785" t="s">
        <v>3370</v>
      </c>
      <c r="O36" s="1785" t="s">
        <v>56</v>
      </c>
      <c r="P36" s="1790"/>
      <c r="Q36" s="1519"/>
    </row>
    <row r="37">
      <c r="A37" s="550" t="s">
        <v>3490</v>
      </c>
      <c r="B37" s="1759" t="s">
        <v>3491</v>
      </c>
      <c r="C37" s="1739" t="s">
        <v>3492</v>
      </c>
      <c r="D37" s="1762" t="s">
        <v>56</v>
      </c>
      <c r="E37" s="1762" t="s">
        <v>56</v>
      </c>
      <c r="F37" s="1282" t="s">
        <v>3493</v>
      </c>
      <c r="G37" s="1282" t="s">
        <v>3494</v>
      </c>
      <c r="H37" s="1756"/>
      <c r="I37" s="1756"/>
      <c r="J37" s="1753" t="s">
        <v>3495</v>
      </c>
      <c r="K37" s="1762" t="s">
        <v>56</v>
      </c>
      <c r="L37" s="1762" t="s">
        <v>56</v>
      </c>
      <c r="M37" s="1282" t="s">
        <v>3496</v>
      </c>
      <c r="N37" s="550" t="s">
        <v>3497</v>
      </c>
      <c r="O37" s="1762" t="s">
        <v>56</v>
      </c>
      <c r="P37" s="1756"/>
      <c r="Q37" s="1739"/>
    </row>
    <row r="38">
      <c r="A38" s="550" t="s">
        <v>3498</v>
      </c>
      <c r="B38" s="1759" t="s">
        <v>3499</v>
      </c>
      <c r="C38" s="1739" t="s">
        <v>3500</v>
      </c>
      <c r="D38" s="1762" t="s">
        <v>56</v>
      </c>
      <c r="E38" s="1762" t="s">
        <v>56</v>
      </c>
      <c r="F38" s="1282" t="s">
        <v>3501</v>
      </c>
      <c r="G38" s="1282" t="s">
        <v>3502</v>
      </c>
      <c r="H38" s="1756"/>
      <c r="I38" s="1756"/>
      <c r="J38" s="1760" t="s">
        <v>3503</v>
      </c>
      <c r="K38" s="1762" t="s">
        <v>56</v>
      </c>
      <c r="L38" s="1762" t="s">
        <v>56</v>
      </c>
      <c r="M38" s="1282" t="s">
        <v>3504</v>
      </c>
      <c r="N38" s="1282" t="s">
        <v>3505</v>
      </c>
      <c r="O38" s="1761" t="s">
        <v>56</v>
      </c>
      <c r="P38" s="1796" t="s">
        <v>56</v>
      </c>
      <c r="Q38" s="1739"/>
    </row>
    <row r="39">
      <c r="A39" s="550" t="s">
        <v>3506</v>
      </c>
      <c r="B39" s="1759" t="s">
        <v>3507</v>
      </c>
      <c r="C39" s="1760" t="s">
        <v>3508</v>
      </c>
      <c r="D39" s="1762" t="s">
        <v>56</v>
      </c>
      <c r="E39" s="1762" t="s">
        <v>56</v>
      </c>
      <c r="F39" s="1282" t="s">
        <v>3509</v>
      </c>
      <c r="G39" s="1282" t="s">
        <v>3510</v>
      </c>
      <c r="H39" s="1761" t="s">
        <v>56</v>
      </c>
      <c r="I39" s="1781" t="s">
        <v>56</v>
      </c>
      <c r="J39" s="1760" t="s">
        <v>3511</v>
      </c>
      <c r="K39" s="1762" t="s">
        <v>56</v>
      </c>
      <c r="L39" s="1762" t="s">
        <v>56</v>
      </c>
      <c r="M39" s="1282" t="s">
        <v>3512</v>
      </c>
      <c r="N39" s="1282" t="s">
        <v>3513</v>
      </c>
      <c r="O39" s="1761" t="s">
        <v>56</v>
      </c>
      <c r="P39" s="1796" t="s">
        <v>56</v>
      </c>
      <c r="Q39" s="1739"/>
    </row>
    <row r="40">
      <c r="A40" s="550" t="s">
        <v>3514</v>
      </c>
      <c r="B40" s="1759" t="s">
        <v>3515</v>
      </c>
      <c r="C40" s="1760" t="s">
        <v>3516</v>
      </c>
      <c r="D40" s="1762" t="s">
        <v>56</v>
      </c>
      <c r="E40" s="1762" t="s">
        <v>56</v>
      </c>
      <c r="F40" s="1282" t="s">
        <v>3517</v>
      </c>
      <c r="G40" s="1282" t="s">
        <v>3518</v>
      </c>
      <c r="H40" s="1761" t="s">
        <v>56</v>
      </c>
      <c r="I40" s="1781" t="s">
        <v>56</v>
      </c>
      <c r="J40" s="1760" t="s">
        <v>3519</v>
      </c>
      <c r="K40" s="1762" t="s">
        <v>56</v>
      </c>
      <c r="L40" s="1762" t="s">
        <v>56</v>
      </c>
      <c r="M40" s="1282" t="s">
        <v>3520</v>
      </c>
      <c r="N40" s="1282" t="s">
        <v>3521</v>
      </c>
      <c r="O40" s="1761" t="s">
        <v>56</v>
      </c>
      <c r="P40" s="1796" t="s">
        <v>56</v>
      </c>
      <c r="Q40" s="1739"/>
    </row>
    <row r="41">
      <c r="A41" s="550" t="s">
        <v>3522</v>
      </c>
      <c r="B41" s="1759" t="s">
        <v>3523</v>
      </c>
      <c r="C41" s="1760" t="s">
        <v>3524</v>
      </c>
      <c r="D41" s="1762" t="s">
        <v>56</v>
      </c>
      <c r="E41" s="1762" t="s">
        <v>56</v>
      </c>
      <c r="F41" s="1282" t="s">
        <v>3525</v>
      </c>
      <c r="G41" s="1282" t="s">
        <v>3526</v>
      </c>
      <c r="H41" s="1756"/>
      <c r="I41" s="1756"/>
      <c r="J41" s="1753" t="s">
        <v>3527</v>
      </c>
      <c r="K41" s="1762" t="s">
        <v>56</v>
      </c>
      <c r="L41" s="1762" t="s">
        <v>56</v>
      </c>
      <c r="M41" s="1282" t="s">
        <v>3528</v>
      </c>
      <c r="N41" s="1282" t="s">
        <v>3529</v>
      </c>
      <c r="O41" s="1761" t="s">
        <v>56</v>
      </c>
      <c r="P41" s="1756"/>
      <c r="Q41" s="1739"/>
    </row>
    <row r="42">
      <c r="A42" s="550" t="s">
        <v>3530</v>
      </c>
      <c r="B42" s="1759" t="s">
        <v>3531</v>
      </c>
      <c r="C42" s="1760" t="s">
        <v>3532</v>
      </c>
      <c r="D42" s="1762" t="s">
        <v>56</v>
      </c>
      <c r="E42" s="1762" t="s">
        <v>56</v>
      </c>
      <c r="F42" s="1751" t="s">
        <v>3533</v>
      </c>
      <c r="G42" s="550" t="s">
        <v>3534</v>
      </c>
      <c r="H42" s="1756"/>
      <c r="I42" s="1756"/>
      <c r="J42" s="1753" t="s">
        <v>3535</v>
      </c>
      <c r="K42" s="1762" t="s">
        <v>56</v>
      </c>
      <c r="L42" s="1762" t="s">
        <v>56</v>
      </c>
      <c r="M42" s="1282" t="s">
        <v>3536</v>
      </c>
      <c r="N42" s="550" t="s">
        <v>3537</v>
      </c>
      <c r="O42" s="1761" t="s">
        <v>56</v>
      </c>
      <c r="P42" s="1756"/>
      <c r="Q42" s="1739"/>
    </row>
    <row r="43">
      <c r="A43" s="550" t="s">
        <v>3538</v>
      </c>
      <c r="B43" s="1759" t="s">
        <v>3539</v>
      </c>
      <c r="C43" s="1760" t="s">
        <v>3540</v>
      </c>
      <c r="D43" s="1762" t="s">
        <v>56</v>
      </c>
      <c r="E43" s="1762" t="s">
        <v>56</v>
      </c>
      <c r="F43" s="550" t="s">
        <v>3541</v>
      </c>
      <c r="G43" s="550" t="s">
        <v>3542</v>
      </c>
      <c r="H43" s="1761" t="s">
        <v>56</v>
      </c>
      <c r="I43" s="1781" t="s">
        <v>56</v>
      </c>
      <c r="J43" s="1760" t="s">
        <v>3543</v>
      </c>
      <c r="K43" s="1761" t="s">
        <v>56</v>
      </c>
      <c r="L43" s="1761" t="s">
        <v>56</v>
      </c>
      <c r="M43" s="1282" t="s">
        <v>3544</v>
      </c>
      <c r="N43" s="1282" t="s">
        <v>3545</v>
      </c>
      <c r="O43" s="1761" t="s">
        <v>56</v>
      </c>
      <c r="P43" s="1796" t="s">
        <v>56</v>
      </c>
      <c r="Q43" s="1739"/>
    </row>
    <row r="44">
      <c r="A44" s="550" t="s">
        <v>3546</v>
      </c>
      <c r="B44" s="1759" t="s">
        <v>3547</v>
      </c>
      <c r="C44" s="1760" t="s">
        <v>3548</v>
      </c>
      <c r="D44" s="1762" t="s">
        <v>56</v>
      </c>
      <c r="E44" s="1762" t="s">
        <v>56</v>
      </c>
      <c r="F44" s="1282" t="s">
        <v>3549</v>
      </c>
      <c r="G44" s="550" t="s">
        <v>3549</v>
      </c>
      <c r="H44" s="1756"/>
      <c r="I44" s="1756"/>
      <c r="J44" s="1760" t="s">
        <v>3550</v>
      </c>
      <c r="K44" s="1761" t="s">
        <v>56</v>
      </c>
      <c r="L44" s="1761" t="s">
        <v>56</v>
      </c>
      <c r="M44" s="1282" t="s">
        <v>3430</v>
      </c>
      <c r="N44" s="1756" t="s">
        <v>3551</v>
      </c>
      <c r="O44" s="1756"/>
      <c r="P44" s="1756"/>
      <c r="Q44" s="1739"/>
    </row>
    <row r="45">
      <c r="A45" s="245"/>
      <c r="B45" s="245"/>
      <c r="C45" s="703"/>
      <c r="I45" s="1792"/>
      <c r="J45" s="703"/>
      <c r="P45" s="1792"/>
      <c r="Q45" s="703"/>
    </row>
    <row r="46">
      <c r="I46" s="1792"/>
      <c r="J46" s="703"/>
      <c r="P46" s="1792"/>
      <c r="Q46" s="703"/>
    </row>
    <row r="47">
      <c r="A47" s="1797" t="s">
        <v>3552</v>
      </c>
      <c r="B47" s="1798" t="s">
        <v>3553</v>
      </c>
      <c r="C47" s="1740"/>
      <c r="D47" s="1740"/>
      <c r="E47" s="1740"/>
      <c r="F47" s="1740"/>
      <c r="G47" s="1740"/>
      <c r="H47" s="1740"/>
      <c r="I47" s="1799"/>
      <c r="J47" s="1800"/>
      <c r="K47" s="1740"/>
      <c r="L47" s="1740"/>
      <c r="M47" s="1740"/>
      <c r="N47" s="1740"/>
      <c r="O47" s="1740"/>
      <c r="P47" s="1799"/>
      <c r="Q47" s="1801"/>
    </row>
    <row r="48">
      <c r="A48" s="1802" t="s">
        <v>3554</v>
      </c>
      <c r="B48" s="1741"/>
      <c r="C48" s="1742"/>
      <c r="D48" s="1746"/>
      <c r="E48" s="1746"/>
      <c r="F48" s="1746"/>
      <c r="G48" s="1746"/>
      <c r="H48" s="1746"/>
      <c r="I48" s="1803"/>
      <c r="J48" s="1742"/>
      <c r="K48" s="1746"/>
      <c r="L48" s="1746"/>
      <c r="M48" s="1746"/>
      <c r="N48" s="1746"/>
      <c r="O48" s="1746"/>
      <c r="P48" s="1803"/>
      <c r="Q48" s="1745"/>
    </row>
    <row r="49">
      <c r="A49" s="1802" t="s">
        <v>3555</v>
      </c>
      <c r="B49" s="1741" t="s">
        <v>3556</v>
      </c>
      <c r="C49" s="1742" t="s">
        <v>3353</v>
      </c>
      <c r="D49" s="1746"/>
      <c r="E49" s="1746"/>
      <c r="F49" s="1746"/>
      <c r="G49" s="1746"/>
      <c r="H49" s="1746"/>
      <c r="I49" s="1803"/>
      <c r="J49" s="1742"/>
      <c r="K49" s="1746"/>
      <c r="L49" s="1746"/>
      <c r="M49" s="1746"/>
      <c r="N49" s="1746"/>
      <c r="O49" s="1746"/>
      <c r="P49" s="1803"/>
      <c r="Q49" s="1745"/>
    </row>
    <row r="50">
      <c r="A50" s="1802" t="s">
        <v>3557</v>
      </c>
      <c r="B50" s="1741"/>
      <c r="C50" s="1742"/>
      <c r="D50" s="1746"/>
      <c r="E50" s="1746"/>
      <c r="F50" s="1746"/>
      <c r="G50" s="1746"/>
      <c r="H50" s="1746"/>
      <c r="I50" s="1803"/>
      <c r="J50" s="1742"/>
      <c r="K50" s="1746"/>
      <c r="L50" s="1746"/>
      <c r="M50" s="1746"/>
      <c r="N50" s="1746"/>
      <c r="O50" s="1746"/>
      <c r="P50" s="1803"/>
      <c r="Q50" s="1745"/>
    </row>
    <row r="51">
      <c r="A51" s="1802" t="s">
        <v>3558</v>
      </c>
      <c r="B51" s="1741" t="s">
        <v>3559</v>
      </c>
      <c r="C51" s="1746"/>
      <c r="D51" s="1746"/>
      <c r="E51" s="1746"/>
      <c r="F51" s="1746"/>
      <c r="G51" s="1746"/>
      <c r="H51" s="1746"/>
      <c r="I51" s="1803"/>
      <c r="J51" s="1742"/>
      <c r="K51" s="1746"/>
      <c r="L51" s="1746"/>
      <c r="M51" s="1746"/>
      <c r="N51" s="1746"/>
      <c r="O51" s="1746"/>
      <c r="P51" s="1803"/>
      <c r="Q51" s="1745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9.29"/>
    <col customWidth="1" min="2" max="2" width="31.0"/>
    <col customWidth="1" min="4" max="4" width="28.14"/>
    <col customWidth="1" min="5" max="5" width="31.0"/>
    <col customWidth="1" min="6" max="6" width="77.0"/>
  </cols>
  <sheetData>
    <row r="1">
      <c r="A1" s="1804" t="s">
        <v>3560</v>
      </c>
      <c r="B1" s="1805" t="s">
        <v>3561</v>
      </c>
      <c r="C1" s="1806" t="s">
        <v>3562</v>
      </c>
      <c r="D1" s="1805" t="s">
        <v>3563</v>
      </c>
      <c r="E1" s="1805" t="s">
        <v>3564</v>
      </c>
      <c r="F1" s="1805" t="s">
        <v>3565</v>
      </c>
    </row>
    <row r="2">
      <c r="A2" s="1807" t="s">
        <v>3566</v>
      </c>
      <c r="B2" s="625" t="s">
        <v>3567</v>
      </c>
      <c r="C2" s="762" t="s">
        <v>3568</v>
      </c>
      <c r="D2" s="245" t="s">
        <v>3568</v>
      </c>
      <c r="E2" s="258" t="s">
        <v>3569</v>
      </c>
      <c r="F2" s="245" t="s">
        <v>3570</v>
      </c>
    </row>
    <row r="3">
      <c r="A3" s="1807" t="s">
        <v>3566</v>
      </c>
      <c r="B3" s="625" t="s">
        <v>3571</v>
      </c>
      <c r="C3" s="762" t="s">
        <v>3572</v>
      </c>
      <c r="D3" s="245" t="s">
        <v>3572</v>
      </c>
      <c r="E3" s="258" t="s">
        <v>3573</v>
      </c>
      <c r="F3" s="245" t="s">
        <v>3574</v>
      </c>
    </row>
    <row r="4">
      <c r="A4" s="1807" t="s">
        <v>3566</v>
      </c>
      <c r="B4" s="625" t="s">
        <v>3575</v>
      </c>
      <c r="C4" s="762" t="s">
        <v>3576</v>
      </c>
      <c r="D4" s="772" t="s">
        <v>3577</v>
      </c>
      <c r="E4" s="258" t="s">
        <v>3573</v>
      </c>
    </row>
    <row r="5">
      <c r="A5" s="1807" t="s">
        <v>3566</v>
      </c>
      <c r="B5" s="625" t="s">
        <v>3578</v>
      </c>
      <c r="C5" s="762" t="s">
        <v>3579</v>
      </c>
      <c r="D5" s="212" t="s">
        <v>3579</v>
      </c>
      <c r="E5" s="258" t="s">
        <v>3573</v>
      </c>
    </row>
    <row r="6">
      <c r="A6" s="1807" t="s">
        <v>3566</v>
      </c>
      <c r="B6" s="625" t="s">
        <v>3580</v>
      </c>
      <c r="C6" s="762" t="s">
        <v>3581</v>
      </c>
      <c r="D6" s="245" t="s">
        <v>3582</v>
      </c>
      <c r="E6" s="258" t="s">
        <v>3573</v>
      </c>
      <c r="F6" s="245" t="s">
        <v>3570</v>
      </c>
    </row>
    <row r="7">
      <c r="A7" s="1808" t="s">
        <v>3583</v>
      </c>
      <c r="B7" s="625" t="s">
        <v>3584</v>
      </c>
      <c r="C7" s="762" t="s">
        <v>3585</v>
      </c>
      <c r="D7" s="772" t="s">
        <v>3586</v>
      </c>
      <c r="E7" s="258" t="s">
        <v>3573</v>
      </c>
    </row>
    <row r="8">
      <c r="A8" s="1808" t="s">
        <v>3583</v>
      </c>
      <c r="B8" s="625" t="s">
        <v>3587</v>
      </c>
      <c r="C8" s="762" t="s">
        <v>3588</v>
      </c>
      <c r="D8" s="245" t="s">
        <v>3588</v>
      </c>
      <c r="E8" s="258" t="s">
        <v>3573</v>
      </c>
      <c r="F8" s="245" t="s">
        <v>3570</v>
      </c>
    </row>
    <row r="9">
      <c r="A9" s="1809" t="s">
        <v>3583</v>
      </c>
      <c r="B9" s="625" t="s">
        <v>3589</v>
      </c>
      <c r="C9" s="762" t="s">
        <v>3590</v>
      </c>
      <c r="D9" s="772" t="s">
        <v>3591</v>
      </c>
      <c r="E9" s="258" t="s">
        <v>3573</v>
      </c>
    </row>
    <row r="10">
      <c r="A10" s="1809" t="s">
        <v>3583</v>
      </c>
      <c r="B10" s="625" t="s">
        <v>3592</v>
      </c>
      <c r="C10" s="762" t="s">
        <v>3593</v>
      </c>
      <c r="D10" s="772" t="s">
        <v>3594</v>
      </c>
      <c r="E10" s="258" t="s">
        <v>3573</v>
      </c>
    </row>
    <row r="11">
      <c r="A11" s="1809" t="s">
        <v>3583</v>
      </c>
      <c r="B11" s="625" t="s">
        <v>3595</v>
      </c>
      <c r="C11" s="762" t="s">
        <v>3596</v>
      </c>
      <c r="D11" s="245" t="s">
        <v>3597</v>
      </c>
      <c r="E11" s="258" t="s">
        <v>3573</v>
      </c>
    </row>
    <row r="12">
      <c r="A12" s="1809" t="s">
        <v>3583</v>
      </c>
      <c r="B12" s="625" t="s">
        <v>3598</v>
      </c>
      <c r="C12" s="762" t="s">
        <v>3599</v>
      </c>
      <c r="D12" s="625" t="s">
        <v>3599</v>
      </c>
      <c r="E12" s="258" t="s">
        <v>3573</v>
      </c>
    </row>
    <row r="13">
      <c r="A13" s="1809" t="s">
        <v>3583</v>
      </c>
      <c r="B13" s="625" t="s">
        <v>3600</v>
      </c>
      <c r="C13" s="762" t="s">
        <v>3601</v>
      </c>
      <c r="D13" s="245" t="s">
        <v>3602</v>
      </c>
      <c r="E13" s="258" t="s">
        <v>3573</v>
      </c>
      <c r="F13" s="245" t="s">
        <v>3570</v>
      </c>
    </row>
    <row r="14">
      <c r="A14" s="1809" t="s">
        <v>3583</v>
      </c>
      <c r="B14" s="625" t="s">
        <v>3603</v>
      </c>
      <c r="C14" s="762" t="s">
        <v>3604</v>
      </c>
      <c r="D14" s="245" t="s">
        <v>3604</v>
      </c>
      <c r="E14" s="258" t="s">
        <v>3573</v>
      </c>
    </row>
    <row r="15">
      <c r="A15" s="1809" t="s">
        <v>3583</v>
      </c>
      <c r="B15" s="245" t="s">
        <v>3605</v>
      </c>
      <c r="C15" s="824"/>
      <c r="D15" s="772" t="s">
        <v>3606</v>
      </c>
      <c r="E15" s="258" t="s">
        <v>3607</v>
      </c>
      <c r="F15" s="245" t="s">
        <v>3608</v>
      </c>
    </row>
    <row r="16">
      <c r="A16" s="1809" t="s">
        <v>3583</v>
      </c>
      <c r="B16" s="245" t="s">
        <v>3609</v>
      </c>
      <c r="C16" s="824"/>
      <c r="D16" s="1810" t="s">
        <v>3610</v>
      </c>
      <c r="E16" s="258" t="s">
        <v>3607</v>
      </c>
      <c r="F16" s="245" t="s">
        <v>3611</v>
      </c>
    </row>
    <row r="17">
      <c r="A17" s="1811" t="s">
        <v>3612</v>
      </c>
      <c r="B17" s="722" t="s">
        <v>3613</v>
      </c>
      <c r="C17" s="1812" t="s">
        <v>3614</v>
      </c>
      <c r="D17" s="1813" t="s">
        <v>3615</v>
      </c>
      <c r="E17" s="1814" t="s">
        <v>3616</v>
      </c>
      <c r="F17" s="722" t="s">
        <v>3617</v>
      </c>
    </row>
    <row r="18">
      <c r="A18" s="1815" t="s">
        <v>3612</v>
      </c>
      <c r="B18" s="245" t="s">
        <v>3618</v>
      </c>
      <c r="C18" s="824" t="s">
        <v>3619</v>
      </c>
      <c r="D18" s="772" t="s">
        <v>3620</v>
      </c>
      <c r="E18" s="245" t="s">
        <v>3621</v>
      </c>
    </row>
    <row r="19">
      <c r="A19" s="1815" t="s">
        <v>3612</v>
      </c>
      <c r="B19" s="245" t="s">
        <v>3622</v>
      </c>
      <c r="C19" s="762" t="s">
        <v>3623</v>
      </c>
      <c r="D19" s="1816" t="s">
        <v>3624</v>
      </c>
      <c r="E19" s="258" t="s">
        <v>3625</v>
      </c>
      <c r="F19" s="1217" t="s">
        <v>3626</v>
      </c>
    </row>
    <row r="20">
      <c r="A20" s="1815" t="s">
        <v>3612</v>
      </c>
      <c r="B20" s="245" t="s">
        <v>3627</v>
      </c>
      <c r="C20" s="762" t="s">
        <v>3628</v>
      </c>
      <c r="D20" s="772" t="s">
        <v>3629</v>
      </c>
      <c r="E20" s="245" t="s">
        <v>3621</v>
      </c>
      <c r="F20" s="212" t="s">
        <v>3630</v>
      </c>
    </row>
    <row r="21">
      <c r="A21" s="1815" t="s">
        <v>3612</v>
      </c>
      <c r="B21" s="625" t="s">
        <v>3631</v>
      </c>
      <c r="C21" s="762" t="s">
        <v>3632</v>
      </c>
      <c r="D21" s="245" t="s">
        <v>3632</v>
      </c>
      <c r="E21" s="625" t="s">
        <v>3633</v>
      </c>
      <c r="F21" s="245" t="s">
        <v>3634</v>
      </c>
    </row>
    <row r="22">
      <c r="A22" s="1815" t="s">
        <v>3612</v>
      </c>
      <c r="B22" s="625" t="s">
        <v>3635</v>
      </c>
      <c r="C22" s="762" t="s">
        <v>3636</v>
      </c>
      <c r="D22" s="1816" t="s">
        <v>3637</v>
      </c>
      <c r="E22" s="258" t="s">
        <v>3625</v>
      </c>
      <c r="F22" s="1217" t="s">
        <v>3638</v>
      </c>
    </row>
    <row r="23">
      <c r="A23" s="1815" t="s">
        <v>3612</v>
      </c>
      <c r="B23" s="625" t="s">
        <v>3639</v>
      </c>
      <c r="C23" s="762" t="s">
        <v>3640</v>
      </c>
      <c r="D23" s="1816" t="s">
        <v>3641</v>
      </c>
      <c r="E23" s="258" t="s">
        <v>3625</v>
      </c>
      <c r="F23" s="1217" t="s">
        <v>3642</v>
      </c>
    </row>
    <row r="24">
      <c r="A24" s="1815" t="s">
        <v>3612</v>
      </c>
      <c r="B24" s="625" t="s">
        <v>3643</v>
      </c>
      <c r="C24" s="762" t="s">
        <v>3644</v>
      </c>
      <c r="D24" s="245" t="s">
        <v>3644</v>
      </c>
      <c r="E24" s="245" t="s">
        <v>3645</v>
      </c>
    </row>
    <row r="25">
      <c r="A25" s="824" t="s">
        <v>3612</v>
      </c>
      <c r="B25" s="762" t="s">
        <v>3646</v>
      </c>
      <c r="C25" s="762" t="s">
        <v>3647</v>
      </c>
      <c r="D25" s="824" t="s">
        <v>3647</v>
      </c>
      <c r="E25" s="813" t="s">
        <v>3645</v>
      </c>
      <c r="F25" s="234"/>
    </row>
    <row r="26">
      <c r="A26" s="824" t="s">
        <v>3612</v>
      </c>
      <c r="B26" s="762" t="s">
        <v>3648</v>
      </c>
      <c r="C26" s="762" t="s">
        <v>3649</v>
      </c>
      <c r="D26" s="762"/>
      <c r="E26" s="762" t="s">
        <v>3650</v>
      </c>
      <c r="F26" s="234"/>
    </row>
    <row r="27">
      <c r="A27" s="824" t="s">
        <v>3612</v>
      </c>
      <c r="B27" s="762" t="s">
        <v>3651</v>
      </c>
      <c r="C27" s="762" t="s">
        <v>3652</v>
      </c>
      <c r="D27" s="762"/>
      <c r="E27" s="824" t="s">
        <v>3621</v>
      </c>
      <c r="F27" s="234"/>
    </row>
    <row r="28">
      <c r="A28" s="1817" t="s">
        <v>3653</v>
      </c>
      <c r="B28" s="245" t="s">
        <v>3654</v>
      </c>
      <c r="C28" s="762" t="s">
        <v>3655</v>
      </c>
      <c r="D28" s="1816" t="s">
        <v>3656</v>
      </c>
      <c r="E28" s="258" t="s">
        <v>3657</v>
      </c>
      <c r="F28" s="245"/>
    </row>
    <row r="29">
      <c r="A29" s="1817" t="s">
        <v>3653</v>
      </c>
      <c r="B29" s="245" t="s">
        <v>3658</v>
      </c>
      <c r="C29" s="762" t="s">
        <v>3659</v>
      </c>
      <c r="D29" s="772" t="s">
        <v>3660</v>
      </c>
      <c r="E29" s="245" t="s">
        <v>3621</v>
      </c>
      <c r="F29" s="245"/>
    </row>
    <row r="30">
      <c r="A30" s="1818" t="s">
        <v>2744</v>
      </c>
      <c r="B30" s="1819" t="s">
        <v>3661</v>
      </c>
      <c r="C30" s="1292" t="s">
        <v>3662</v>
      </c>
      <c r="D30" s="1820" t="s">
        <v>3663</v>
      </c>
      <c r="E30" s="722" t="s">
        <v>3664</v>
      </c>
      <c r="F30" s="722" t="s">
        <v>3665</v>
      </c>
    </row>
    <row r="31">
      <c r="A31" s="824" t="s">
        <v>2744</v>
      </c>
      <c r="B31" s="1821" t="s">
        <v>3666</v>
      </c>
      <c r="C31" s="824"/>
      <c r="D31" s="1822" t="s">
        <v>3667</v>
      </c>
      <c r="E31" s="824" t="s">
        <v>3664</v>
      </c>
      <c r="F31" s="824" t="s">
        <v>3668</v>
      </c>
    </row>
    <row r="32">
      <c r="A32" s="1823" t="s">
        <v>2744</v>
      </c>
      <c r="B32" s="1671" t="s">
        <v>3669</v>
      </c>
      <c r="C32" s="762" t="s">
        <v>3670</v>
      </c>
      <c r="D32" s="245" t="s">
        <v>3671</v>
      </c>
      <c r="E32" s="245" t="s">
        <v>3664</v>
      </c>
      <c r="F32" s="245" t="s">
        <v>3672</v>
      </c>
    </row>
    <row r="33">
      <c r="A33" s="1823" t="s">
        <v>2744</v>
      </c>
      <c r="B33" s="245" t="s">
        <v>3673</v>
      </c>
      <c r="C33" s="762"/>
      <c r="D33" s="1824" t="s">
        <v>3674</v>
      </c>
      <c r="E33" s="258" t="s">
        <v>3675</v>
      </c>
      <c r="F33" s="245" t="s">
        <v>3676</v>
      </c>
    </row>
    <row r="34">
      <c r="A34" s="1823" t="s">
        <v>2744</v>
      </c>
      <c r="B34" s="245" t="s">
        <v>3677</v>
      </c>
      <c r="C34" s="762"/>
      <c r="D34" s="1824" t="s">
        <v>3678</v>
      </c>
      <c r="E34" s="258"/>
      <c r="F34" s="245"/>
    </row>
    <row r="35">
      <c r="A35" s="824" t="s">
        <v>2744</v>
      </c>
      <c r="B35" s="824" t="s">
        <v>3679</v>
      </c>
      <c r="C35" s="762"/>
      <c r="D35" s="1825" t="s">
        <v>3680</v>
      </c>
      <c r="E35" s="1826" t="s">
        <v>3675</v>
      </c>
      <c r="F35" s="824" t="s">
        <v>3681</v>
      </c>
    </row>
    <row r="36">
      <c r="A36" s="824" t="s">
        <v>2744</v>
      </c>
      <c r="B36" s="824" t="s">
        <v>3682</v>
      </c>
      <c r="C36" s="762"/>
      <c r="D36" s="1825" t="s">
        <v>3683</v>
      </c>
      <c r="E36" s="1826" t="s">
        <v>3675</v>
      </c>
      <c r="F36" s="824" t="s">
        <v>3684</v>
      </c>
    </row>
    <row r="37">
      <c r="A37" s="1823" t="s">
        <v>2744</v>
      </c>
      <c r="B37" s="245" t="s">
        <v>3685</v>
      </c>
      <c r="C37" s="762" t="s">
        <v>3686</v>
      </c>
      <c r="D37" s="1824" t="s">
        <v>3687</v>
      </c>
      <c r="E37" s="258" t="s">
        <v>3688</v>
      </c>
      <c r="F37" s="245" t="s">
        <v>3689</v>
      </c>
    </row>
    <row r="38">
      <c r="A38" s="824" t="s">
        <v>2744</v>
      </c>
      <c r="B38" s="762" t="s">
        <v>3690</v>
      </c>
      <c r="C38" s="1184" t="s">
        <v>3691</v>
      </c>
      <c r="D38" s="1827" t="s">
        <v>3691</v>
      </c>
      <c r="E38" s="1204" t="s">
        <v>3645</v>
      </c>
      <c r="F38" s="234"/>
    </row>
    <row r="39">
      <c r="A39" s="824" t="s">
        <v>2744</v>
      </c>
      <c r="B39" s="762" t="s">
        <v>3692</v>
      </c>
      <c r="C39" s="1184" t="s">
        <v>3693</v>
      </c>
      <c r="D39" s="1204" t="s">
        <v>3693</v>
      </c>
      <c r="E39" s="1204" t="s">
        <v>3694</v>
      </c>
      <c r="F39" s="824" t="s">
        <v>3695</v>
      </c>
    </row>
    <row r="40">
      <c r="C40" s="234"/>
    </row>
    <row r="41">
      <c r="C41" s="234"/>
    </row>
    <row r="42">
      <c r="C42" s="234"/>
      <c r="D42" s="772" t="s">
        <v>3696</v>
      </c>
    </row>
    <row r="43">
      <c r="B43" s="245"/>
      <c r="C43" s="245"/>
      <c r="D43" s="245"/>
    </row>
    <row r="44">
      <c r="A44" s="1257"/>
      <c r="B44" s="1828"/>
      <c r="C44" s="1828" t="s">
        <v>3697</v>
      </c>
      <c r="D44" s="1828" t="s">
        <v>3698</v>
      </c>
    </row>
    <row r="45">
      <c r="A45" s="1807" t="s">
        <v>3566</v>
      </c>
      <c r="B45" s="625" t="s">
        <v>3567</v>
      </c>
      <c r="C45" s="1829" t="s">
        <v>3568</v>
      </c>
      <c r="D45" s="245" t="s">
        <v>3699</v>
      </c>
      <c r="F45" s="245"/>
    </row>
    <row r="46">
      <c r="A46" s="1807" t="s">
        <v>3566</v>
      </c>
      <c r="B46" s="625" t="s">
        <v>3571</v>
      </c>
      <c r="C46" s="1829" t="s">
        <v>3572</v>
      </c>
      <c r="D46" s="245" t="s">
        <v>3700</v>
      </c>
      <c r="F46" s="258"/>
    </row>
    <row r="47">
      <c r="A47" s="1807" t="s">
        <v>3566</v>
      </c>
      <c r="B47" s="625" t="s">
        <v>3575</v>
      </c>
      <c r="C47" s="1829" t="s">
        <v>3577</v>
      </c>
      <c r="D47" s="245" t="s">
        <v>3701</v>
      </c>
    </row>
    <row r="48">
      <c r="A48" s="1807" t="s">
        <v>3566</v>
      </c>
      <c r="B48" s="625" t="s">
        <v>3578</v>
      </c>
      <c r="C48" s="1829" t="s">
        <v>3579</v>
      </c>
      <c r="D48" s="245" t="s">
        <v>3702</v>
      </c>
    </row>
    <row r="49">
      <c r="A49" s="1807" t="s">
        <v>3566</v>
      </c>
      <c r="B49" s="625" t="s">
        <v>3580</v>
      </c>
      <c r="C49" s="1829" t="s">
        <v>3581</v>
      </c>
      <c r="D49" s="245" t="s">
        <v>3703</v>
      </c>
    </row>
    <row r="50">
      <c r="A50" s="1807" t="s">
        <v>3566</v>
      </c>
      <c r="B50" s="625" t="s">
        <v>3584</v>
      </c>
      <c r="C50" s="1829" t="s">
        <v>3586</v>
      </c>
      <c r="D50" s="245" t="s">
        <v>3704</v>
      </c>
    </row>
    <row r="51">
      <c r="A51" s="1807" t="s">
        <v>3566</v>
      </c>
      <c r="B51" s="625" t="s">
        <v>3587</v>
      </c>
      <c r="C51" s="1829" t="s">
        <v>3588</v>
      </c>
      <c r="D51" s="245" t="s">
        <v>3705</v>
      </c>
    </row>
    <row r="52">
      <c r="A52" s="1809" t="s">
        <v>3583</v>
      </c>
      <c r="B52" s="625" t="s">
        <v>3589</v>
      </c>
      <c r="C52" s="1829" t="s">
        <v>3591</v>
      </c>
      <c r="D52" s="245" t="s">
        <v>3706</v>
      </c>
    </row>
    <row r="53">
      <c r="A53" s="1809" t="s">
        <v>3583</v>
      </c>
      <c r="B53" s="625" t="s">
        <v>3592</v>
      </c>
      <c r="C53" s="1829" t="s">
        <v>3594</v>
      </c>
      <c r="D53" s="245" t="s">
        <v>3707</v>
      </c>
    </row>
    <row r="54">
      <c r="A54" s="1809" t="s">
        <v>3583</v>
      </c>
      <c r="B54" s="625" t="s">
        <v>3595</v>
      </c>
      <c r="C54" s="1829" t="s">
        <v>3597</v>
      </c>
      <c r="D54" s="245" t="s">
        <v>3708</v>
      </c>
    </row>
    <row r="55">
      <c r="A55" s="1809" t="s">
        <v>3583</v>
      </c>
      <c r="B55" s="625" t="s">
        <v>3598</v>
      </c>
      <c r="C55" s="1830" t="s">
        <v>3599</v>
      </c>
      <c r="D55" s="245" t="s">
        <v>3709</v>
      </c>
    </row>
    <row r="56">
      <c r="A56" s="1809" t="s">
        <v>3583</v>
      </c>
      <c r="B56" s="625" t="s">
        <v>3600</v>
      </c>
      <c r="C56" s="1829" t="s">
        <v>3602</v>
      </c>
      <c r="D56" s="245" t="s">
        <v>3710</v>
      </c>
    </row>
    <row r="57">
      <c r="A57" s="1809" t="s">
        <v>3583</v>
      </c>
      <c r="B57" s="625" t="s">
        <v>3603</v>
      </c>
      <c r="C57" s="1829" t="s">
        <v>3604</v>
      </c>
      <c r="D57" s="245" t="s">
        <v>3711</v>
      </c>
    </row>
    <row r="58">
      <c r="A58" s="1809" t="s">
        <v>3583</v>
      </c>
      <c r="B58" s="245" t="s">
        <v>3605</v>
      </c>
      <c r="C58" s="1829" t="s">
        <v>3606</v>
      </c>
      <c r="D58" s="245" t="s">
        <v>3712</v>
      </c>
    </row>
    <row r="59">
      <c r="A59" s="1809" t="s">
        <v>3583</v>
      </c>
      <c r="B59" s="245" t="s">
        <v>3609</v>
      </c>
      <c r="C59" s="1831" t="s">
        <v>3610</v>
      </c>
      <c r="D59" s="245" t="s">
        <v>3713</v>
      </c>
    </row>
    <row r="60">
      <c r="A60" s="1815" t="s">
        <v>3612</v>
      </c>
      <c r="B60" s="722" t="s">
        <v>3613</v>
      </c>
      <c r="C60" s="1832" t="s">
        <v>3714</v>
      </c>
      <c r="D60" s="722" t="s">
        <v>3715</v>
      </c>
    </row>
    <row r="61">
      <c r="A61" s="1815" t="s">
        <v>3612</v>
      </c>
      <c r="B61" s="245" t="s">
        <v>3618</v>
      </c>
      <c r="C61" s="240" t="s">
        <v>3620</v>
      </c>
      <c r="D61" s="245" t="s">
        <v>3716</v>
      </c>
    </row>
    <row r="62">
      <c r="A62" s="1815" t="s">
        <v>3612</v>
      </c>
      <c r="B62" s="245" t="s">
        <v>3622</v>
      </c>
      <c r="C62" s="1833" t="s">
        <v>3717</v>
      </c>
      <c r="D62" s="245" t="s">
        <v>3718</v>
      </c>
    </row>
    <row r="63">
      <c r="A63" s="1815" t="s">
        <v>3612</v>
      </c>
      <c r="B63" s="245" t="s">
        <v>3627</v>
      </c>
      <c r="C63" s="240" t="s">
        <v>3629</v>
      </c>
      <c r="D63" s="245" t="s">
        <v>3719</v>
      </c>
    </row>
    <row r="64">
      <c r="A64" s="1815" t="s">
        <v>3612</v>
      </c>
      <c r="B64" s="245" t="s">
        <v>3720</v>
      </c>
      <c r="C64" s="240" t="s">
        <v>3632</v>
      </c>
      <c r="D64" s="245" t="s">
        <v>3721</v>
      </c>
    </row>
    <row r="65">
      <c r="A65" s="1815" t="s">
        <v>3612</v>
      </c>
      <c r="B65" s="625" t="s">
        <v>3635</v>
      </c>
      <c r="C65" s="1833" t="s">
        <v>3637</v>
      </c>
      <c r="D65" s="245" t="s">
        <v>3722</v>
      </c>
    </row>
    <row r="66">
      <c r="A66" s="1815" t="s">
        <v>3612</v>
      </c>
      <c r="B66" s="625" t="s">
        <v>3639</v>
      </c>
      <c r="C66" s="1833" t="s">
        <v>3641</v>
      </c>
      <c r="D66" s="245" t="s">
        <v>3723</v>
      </c>
    </row>
    <row r="67">
      <c r="A67" s="1815" t="s">
        <v>3612</v>
      </c>
      <c r="B67" s="625" t="s">
        <v>3643</v>
      </c>
      <c r="C67" s="206" t="s">
        <v>3644</v>
      </c>
      <c r="D67" s="245" t="s">
        <v>3724</v>
      </c>
    </row>
    <row r="68">
      <c r="A68" s="1815" t="s">
        <v>3612</v>
      </c>
      <c r="B68" s="245" t="s">
        <v>3725</v>
      </c>
      <c r="C68" s="1833" t="s">
        <v>3656</v>
      </c>
      <c r="D68" s="245" t="s">
        <v>3726</v>
      </c>
    </row>
    <row r="69">
      <c r="A69" s="1815" t="s">
        <v>3612</v>
      </c>
      <c r="B69" s="245" t="s">
        <v>3658</v>
      </c>
      <c r="C69" s="240" t="s">
        <v>3660</v>
      </c>
      <c r="D69" s="245" t="s">
        <v>3727</v>
      </c>
    </row>
    <row r="70">
      <c r="A70" s="1818" t="s">
        <v>2744</v>
      </c>
      <c r="B70" s="721" t="s">
        <v>3661</v>
      </c>
      <c r="C70" s="1834" t="s">
        <v>3728</v>
      </c>
      <c r="D70" s="722" t="s">
        <v>3729</v>
      </c>
    </row>
    <row r="71">
      <c r="A71" s="1823" t="s">
        <v>2744</v>
      </c>
      <c r="B71" s="625" t="s">
        <v>3669</v>
      </c>
      <c r="C71" s="1835" t="s">
        <v>3670</v>
      </c>
      <c r="D71" s="245" t="s">
        <v>3730</v>
      </c>
    </row>
    <row r="72">
      <c r="A72" s="1823" t="s">
        <v>2744</v>
      </c>
      <c r="B72" s="245" t="s">
        <v>3673</v>
      </c>
      <c r="C72" s="1835" t="s">
        <v>3674</v>
      </c>
      <c r="D72" s="245" t="s">
        <v>3731</v>
      </c>
    </row>
    <row r="73">
      <c r="A73" s="1823" t="s">
        <v>2744</v>
      </c>
      <c r="B73" s="245" t="s">
        <v>3677</v>
      </c>
      <c r="C73" s="1835" t="s">
        <v>3678</v>
      </c>
      <c r="D73" s="245" t="s">
        <v>3732</v>
      </c>
    </row>
    <row r="74">
      <c r="A74" s="1823" t="s">
        <v>2744</v>
      </c>
      <c r="B74" s="245" t="s">
        <v>3733</v>
      </c>
      <c r="C74" s="1835" t="s">
        <v>3734</v>
      </c>
      <c r="D74" s="245" t="s">
        <v>3735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.0"/>
    <col customWidth="1" min="2" max="2" width="24.57"/>
    <col customWidth="1" min="4" max="4" width="18.71"/>
    <col customWidth="1" min="6" max="6" width="17.0"/>
    <col customWidth="1" min="7" max="7" width="16.43"/>
    <col customWidth="1" min="10" max="10" width="21.14"/>
  </cols>
  <sheetData>
    <row r="1">
      <c r="A1" s="1836"/>
      <c r="B1" s="1837"/>
      <c r="C1" s="1838" t="s">
        <v>684</v>
      </c>
      <c r="D1" s="1838" t="s">
        <v>3736</v>
      </c>
      <c r="E1" s="1838" t="s">
        <v>3361</v>
      </c>
      <c r="F1" s="1838" t="s">
        <v>3737</v>
      </c>
      <c r="G1" s="1838" t="s">
        <v>3738</v>
      </c>
      <c r="H1" s="1838" t="s">
        <v>3739</v>
      </c>
      <c r="I1" s="1839" t="s">
        <v>3740</v>
      </c>
      <c r="J1" s="449"/>
    </row>
    <row r="2">
      <c r="A2" s="1840" t="s">
        <v>3741</v>
      </c>
      <c r="B2" s="550" t="s">
        <v>3742</v>
      </c>
      <c r="C2" s="1841" t="s">
        <v>470</v>
      </c>
      <c r="D2" s="1761" t="s">
        <v>470</v>
      </c>
      <c r="E2" s="1761" t="s">
        <v>470</v>
      </c>
      <c r="F2" s="1761" t="s">
        <v>470</v>
      </c>
      <c r="G2" s="1761" t="s">
        <v>470</v>
      </c>
      <c r="H2" s="1761" t="s">
        <v>75</v>
      </c>
      <c r="I2" s="1778" t="s">
        <v>75</v>
      </c>
      <c r="J2" s="550"/>
    </row>
    <row r="3">
      <c r="A3" s="1840"/>
      <c r="B3" s="1802" t="s">
        <v>3743</v>
      </c>
      <c r="C3" s="1841" t="s">
        <v>470</v>
      </c>
      <c r="D3" s="1761" t="s">
        <v>470</v>
      </c>
      <c r="E3" s="1761" t="s">
        <v>470</v>
      </c>
      <c r="F3" s="1761" t="s">
        <v>75</v>
      </c>
      <c r="G3" s="1761" t="s">
        <v>75</v>
      </c>
      <c r="H3" s="1761" t="s">
        <v>75</v>
      </c>
      <c r="I3" s="1761" t="s">
        <v>75</v>
      </c>
      <c r="J3" s="449"/>
    </row>
    <row r="4">
      <c r="A4" s="1840"/>
      <c r="B4" s="1802" t="s">
        <v>3744</v>
      </c>
      <c r="C4" s="1841" t="s">
        <v>470</v>
      </c>
      <c r="D4" s="1761" t="s">
        <v>470</v>
      </c>
      <c r="E4" s="1761" t="s">
        <v>75</v>
      </c>
      <c r="F4" s="1761" t="s">
        <v>470</v>
      </c>
      <c r="G4" s="1761" t="s">
        <v>75</v>
      </c>
      <c r="H4" s="1761" t="s">
        <v>75</v>
      </c>
      <c r="I4" s="1761" t="s">
        <v>75</v>
      </c>
      <c r="J4" s="449"/>
    </row>
    <row r="5">
      <c r="A5" s="1840"/>
      <c r="B5" s="550" t="s">
        <v>3745</v>
      </c>
      <c r="C5" s="1841" t="s">
        <v>470</v>
      </c>
      <c r="D5" s="1761" t="s">
        <v>470</v>
      </c>
      <c r="E5" s="1761" t="s">
        <v>470</v>
      </c>
      <c r="F5" s="1761" t="s">
        <v>470</v>
      </c>
      <c r="G5" s="1761" t="s">
        <v>470</v>
      </c>
      <c r="H5" s="1761" t="s">
        <v>470</v>
      </c>
      <c r="I5" s="1761" t="s">
        <v>75</v>
      </c>
      <c r="J5" s="449"/>
    </row>
    <row r="6">
      <c r="A6" s="1840"/>
      <c r="B6" s="550" t="s">
        <v>3746</v>
      </c>
      <c r="C6" s="1841" t="s">
        <v>470</v>
      </c>
      <c r="D6" s="1761" t="s">
        <v>470</v>
      </c>
      <c r="E6" s="1761" t="s">
        <v>470</v>
      </c>
      <c r="F6" s="1761" t="s">
        <v>470</v>
      </c>
      <c r="G6" s="1761" t="s">
        <v>75</v>
      </c>
      <c r="H6" s="1761" t="s">
        <v>75</v>
      </c>
      <c r="I6" s="1761" t="s">
        <v>470</v>
      </c>
      <c r="J6" s="449"/>
    </row>
    <row r="7">
      <c r="A7" s="1840"/>
      <c r="B7" s="1802" t="s">
        <v>3747</v>
      </c>
      <c r="C7" s="1841" t="s">
        <v>470</v>
      </c>
      <c r="D7" s="1761" t="s">
        <v>470</v>
      </c>
      <c r="E7" s="1761" t="s">
        <v>470</v>
      </c>
      <c r="F7" s="1761" t="s">
        <v>470</v>
      </c>
      <c r="G7" s="1761" t="s">
        <v>470</v>
      </c>
      <c r="H7" s="1761" t="s">
        <v>470</v>
      </c>
      <c r="I7" s="1761" t="s">
        <v>75</v>
      </c>
      <c r="J7" s="449"/>
    </row>
    <row r="8">
      <c r="A8" s="1836"/>
      <c r="B8" s="449"/>
      <c r="C8" s="1842"/>
      <c r="D8" s="1842"/>
      <c r="E8" s="1842"/>
      <c r="F8" s="1842"/>
      <c r="G8" s="1842"/>
      <c r="H8" s="1842"/>
      <c r="I8" s="1842"/>
      <c r="J8" s="449"/>
    </row>
    <row r="9">
      <c r="A9" s="1840" t="s">
        <v>3748</v>
      </c>
      <c r="B9" s="550" t="s">
        <v>3749</v>
      </c>
      <c r="C9" s="1843" t="s">
        <v>470</v>
      </c>
      <c r="D9" s="1778" t="s">
        <v>470</v>
      </c>
      <c r="E9" s="1778" t="s">
        <v>470</v>
      </c>
      <c r="F9" s="1778" t="s">
        <v>470</v>
      </c>
      <c r="G9" s="1778" t="s">
        <v>470</v>
      </c>
      <c r="H9" s="1778" t="s">
        <v>470</v>
      </c>
      <c r="I9" s="1778" t="s">
        <v>470</v>
      </c>
      <c r="J9" s="449"/>
    </row>
    <row r="10">
      <c r="A10" s="1836"/>
      <c r="B10" s="550" t="s">
        <v>3750</v>
      </c>
      <c r="C10" s="1841" t="s">
        <v>470</v>
      </c>
      <c r="D10" s="1761" t="s">
        <v>470</v>
      </c>
      <c r="E10" s="1761" t="s">
        <v>470</v>
      </c>
      <c r="F10" s="1761" t="s">
        <v>470</v>
      </c>
      <c r="G10" s="1761" t="s">
        <v>470</v>
      </c>
      <c r="H10" s="1761" t="s">
        <v>470</v>
      </c>
      <c r="I10" s="1761" t="s">
        <v>470</v>
      </c>
      <c r="J10" s="449"/>
    </row>
    <row r="11">
      <c r="A11" s="1836"/>
      <c r="B11" s="550" t="s">
        <v>3751</v>
      </c>
      <c r="C11" s="1841" t="s">
        <v>470</v>
      </c>
      <c r="D11" s="1761" t="s">
        <v>470</v>
      </c>
      <c r="E11" s="1761" t="s">
        <v>470</v>
      </c>
      <c r="F11" s="1761" t="s">
        <v>75</v>
      </c>
      <c r="G11" s="1761" t="s">
        <v>470</v>
      </c>
      <c r="H11" s="1761" t="s">
        <v>470</v>
      </c>
      <c r="I11" s="1761" t="s">
        <v>470</v>
      </c>
      <c r="J11" s="449"/>
    </row>
    <row r="12">
      <c r="A12" s="1836"/>
      <c r="B12" s="550" t="s">
        <v>3752</v>
      </c>
      <c r="C12" s="1841" t="s">
        <v>470</v>
      </c>
      <c r="D12" s="1761" t="s">
        <v>470</v>
      </c>
      <c r="E12" s="1761" t="s">
        <v>470</v>
      </c>
      <c r="F12" s="1761" t="s">
        <v>75</v>
      </c>
      <c r="G12" s="1761" t="s">
        <v>470</v>
      </c>
      <c r="H12" s="1761" t="s">
        <v>470</v>
      </c>
      <c r="I12" s="1761" t="s">
        <v>75</v>
      </c>
      <c r="J12" s="449"/>
    </row>
    <row r="13">
      <c r="A13" s="1836"/>
      <c r="B13" s="550" t="s">
        <v>3753</v>
      </c>
      <c r="C13" s="1841" t="s">
        <v>470</v>
      </c>
      <c r="D13" s="1761" t="s">
        <v>470</v>
      </c>
      <c r="E13" s="1761" t="s">
        <v>470</v>
      </c>
      <c r="F13" s="1761" t="s">
        <v>75</v>
      </c>
      <c r="G13" s="1761" t="s">
        <v>75</v>
      </c>
      <c r="H13" s="1761" t="s">
        <v>75</v>
      </c>
      <c r="I13" s="1761" t="s">
        <v>75</v>
      </c>
      <c r="J13" s="449"/>
    </row>
    <row r="14">
      <c r="A14" s="1836"/>
      <c r="B14" s="550" t="s">
        <v>3754</v>
      </c>
      <c r="C14" s="1841" t="s">
        <v>470</v>
      </c>
      <c r="D14" s="1761" t="s">
        <v>470</v>
      </c>
      <c r="E14" s="1761" t="s">
        <v>470</v>
      </c>
      <c r="F14" s="1761" t="s">
        <v>75</v>
      </c>
      <c r="G14" s="1761" t="s">
        <v>470</v>
      </c>
      <c r="H14" s="1761" t="s">
        <v>75</v>
      </c>
      <c r="I14" s="1761" t="s">
        <v>75</v>
      </c>
      <c r="J14" s="449"/>
    </row>
    <row r="15">
      <c r="A15" s="1836"/>
      <c r="B15" s="550" t="s">
        <v>3755</v>
      </c>
      <c r="C15" s="1841" t="s">
        <v>470</v>
      </c>
      <c r="D15" s="1761" t="s">
        <v>470</v>
      </c>
      <c r="E15" s="1761" t="s">
        <v>470</v>
      </c>
      <c r="F15" s="1761" t="s">
        <v>470</v>
      </c>
      <c r="G15" s="1761" t="s">
        <v>75</v>
      </c>
      <c r="H15" s="1761" t="s">
        <v>470</v>
      </c>
      <c r="I15" s="1761" t="s">
        <v>75</v>
      </c>
      <c r="J15" s="449"/>
    </row>
    <row r="16">
      <c r="A16" s="1836"/>
      <c r="B16" s="550" t="s">
        <v>3756</v>
      </c>
      <c r="C16" s="1841" t="s">
        <v>470</v>
      </c>
      <c r="D16" s="1761" t="s">
        <v>470</v>
      </c>
      <c r="E16" s="1761" t="s">
        <v>470</v>
      </c>
      <c r="F16" s="1761" t="s">
        <v>470</v>
      </c>
      <c r="G16" s="1844" t="s">
        <v>3757</v>
      </c>
      <c r="H16" s="1761" t="s">
        <v>470</v>
      </c>
      <c r="I16" s="1761" t="s">
        <v>75</v>
      </c>
      <c r="J16" s="449"/>
    </row>
    <row r="17">
      <c r="A17" s="1836"/>
      <c r="B17" s="1802" t="s">
        <v>3758</v>
      </c>
      <c r="C17" s="1841" t="s">
        <v>470</v>
      </c>
      <c r="D17" s="1761" t="s">
        <v>470</v>
      </c>
      <c r="E17" s="1761" t="s">
        <v>470</v>
      </c>
      <c r="F17" s="1761" t="s">
        <v>75</v>
      </c>
      <c r="G17" s="1761" t="s">
        <v>470</v>
      </c>
      <c r="H17" s="1761" t="s">
        <v>470</v>
      </c>
      <c r="I17" s="1845" t="s">
        <v>470</v>
      </c>
      <c r="J17" s="449"/>
    </row>
    <row r="18">
      <c r="A18" s="1836"/>
      <c r="B18" s="1837"/>
      <c r="C18" s="449"/>
      <c r="D18" s="449"/>
      <c r="E18" s="449"/>
      <c r="F18" s="449"/>
      <c r="G18" s="449"/>
      <c r="H18" s="449"/>
      <c r="I18" s="449"/>
      <c r="J18" s="449"/>
    </row>
    <row r="19">
      <c r="A19" s="1836"/>
      <c r="B19" s="1837"/>
      <c r="C19" s="449"/>
      <c r="D19" s="449"/>
      <c r="E19" s="449"/>
      <c r="F19" s="449"/>
      <c r="G19" s="449"/>
      <c r="H19" s="449"/>
      <c r="I19" s="449"/>
      <c r="J19" s="449"/>
    </row>
    <row r="20">
      <c r="A20" s="1836"/>
      <c r="B20" s="1837"/>
      <c r="C20" s="449"/>
      <c r="D20" s="449"/>
      <c r="E20" s="449"/>
      <c r="F20" s="449"/>
      <c r="G20" s="449"/>
      <c r="H20" s="449"/>
      <c r="I20" s="449"/>
      <c r="J20" s="449"/>
    </row>
    <row r="21">
      <c r="A21" s="1836"/>
      <c r="B21" s="1837"/>
      <c r="C21" s="1846" t="s">
        <v>3759</v>
      </c>
      <c r="D21" s="1846" t="s">
        <v>3760</v>
      </c>
      <c r="E21" s="1846" t="s">
        <v>3761</v>
      </c>
      <c r="F21" s="1846"/>
      <c r="G21" s="449"/>
      <c r="H21" s="449"/>
      <c r="I21" s="449"/>
      <c r="J21" s="449"/>
    </row>
    <row r="22">
      <c r="A22" s="1836"/>
      <c r="B22" s="1846" t="s">
        <v>3762</v>
      </c>
      <c r="C22" s="550" t="s">
        <v>3763</v>
      </c>
      <c r="D22" s="550" t="s">
        <v>3764</v>
      </c>
      <c r="E22" s="550"/>
      <c r="F22" s="449"/>
      <c r="G22" s="449"/>
      <c r="H22" s="449"/>
      <c r="I22" s="449"/>
      <c r="J22" s="449"/>
    </row>
    <row r="23">
      <c r="A23" s="1836"/>
      <c r="B23" s="1846"/>
      <c r="C23" s="245" t="s">
        <v>3765</v>
      </c>
      <c r="D23" s="245" t="s">
        <v>3766</v>
      </c>
      <c r="E23" s="550"/>
      <c r="F23" s="449"/>
      <c r="G23" s="449"/>
      <c r="H23" s="449"/>
      <c r="I23" s="449"/>
      <c r="J23" s="449"/>
    </row>
    <row r="24">
      <c r="A24" s="1836"/>
      <c r="B24" s="1837"/>
      <c r="C24" s="245" t="s">
        <v>3767</v>
      </c>
      <c r="D24" s="245" t="s">
        <v>3768</v>
      </c>
      <c r="E24" s="449"/>
      <c r="F24" s="449"/>
      <c r="G24" s="449"/>
      <c r="H24" s="449"/>
      <c r="I24" s="449"/>
      <c r="J24" s="449"/>
    </row>
    <row r="25">
      <c r="A25" s="1836"/>
      <c r="B25" s="1837"/>
      <c r="C25" s="245" t="s">
        <v>3769</v>
      </c>
      <c r="D25" s="245" t="s">
        <v>3770</v>
      </c>
      <c r="E25" s="449"/>
      <c r="F25" s="449"/>
      <c r="G25" s="449"/>
      <c r="H25" s="449"/>
      <c r="I25" s="449"/>
      <c r="J25" s="449"/>
    </row>
    <row r="26">
      <c r="A26" s="1836"/>
      <c r="B26" s="1837"/>
      <c r="C26" s="752" t="s">
        <v>3771</v>
      </c>
      <c r="D26" s="752" t="s">
        <v>3772</v>
      </c>
      <c r="E26" s="449"/>
      <c r="F26" s="449"/>
      <c r="G26" s="449"/>
      <c r="H26" s="449"/>
      <c r="I26" s="449"/>
      <c r="J26" s="449"/>
    </row>
    <row r="27">
      <c r="A27" s="1836"/>
      <c r="B27" s="1837"/>
      <c r="C27" s="752" t="s">
        <v>3773</v>
      </c>
      <c r="D27" s="752" t="s">
        <v>3774</v>
      </c>
      <c r="E27" s="449"/>
      <c r="F27" s="449"/>
      <c r="G27" s="449"/>
      <c r="H27" s="449"/>
      <c r="I27" s="449"/>
      <c r="J27" s="449"/>
    </row>
    <row r="28">
      <c r="A28" s="1836"/>
      <c r="B28" s="1837"/>
      <c r="C28" s="752" t="s">
        <v>3775</v>
      </c>
      <c r="D28" s="752" t="s">
        <v>3776</v>
      </c>
      <c r="E28" s="449"/>
      <c r="F28" s="449"/>
      <c r="G28" s="449"/>
      <c r="H28" s="449"/>
      <c r="I28" s="449"/>
      <c r="J28" s="449"/>
    </row>
    <row r="29">
      <c r="A29" s="1836"/>
      <c r="B29" s="1837"/>
      <c r="C29" s="550" t="s">
        <v>3777</v>
      </c>
      <c r="D29" s="550" t="s">
        <v>3778</v>
      </c>
      <c r="E29" s="449"/>
      <c r="F29" s="449"/>
      <c r="G29" s="449"/>
      <c r="H29" s="449"/>
      <c r="I29" s="449"/>
      <c r="J29" s="449"/>
    </row>
    <row r="30">
      <c r="A30" s="1836"/>
      <c r="B30" s="1837"/>
      <c r="C30" s="550" t="s">
        <v>3779</v>
      </c>
      <c r="D30" s="550" t="s">
        <v>3780</v>
      </c>
      <c r="E30" s="449"/>
      <c r="F30" s="449"/>
      <c r="G30" s="449"/>
      <c r="H30" s="449"/>
      <c r="I30" s="449"/>
      <c r="J30" s="449"/>
    </row>
    <row r="31">
      <c r="A31" s="1836"/>
      <c r="B31" s="1837"/>
      <c r="C31" s="550" t="s">
        <v>3781</v>
      </c>
      <c r="D31" s="550" t="s">
        <v>3782</v>
      </c>
      <c r="E31" s="449"/>
      <c r="F31" s="449"/>
      <c r="G31" s="449"/>
      <c r="H31" s="449"/>
      <c r="I31" s="449"/>
      <c r="J31" s="449"/>
    </row>
    <row r="32">
      <c r="A32" s="1836"/>
      <c r="B32" s="1837"/>
      <c r="C32" s="550" t="s">
        <v>3783</v>
      </c>
      <c r="D32" s="550" t="s">
        <v>3784</v>
      </c>
      <c r="E32" s="449"/>
      <c r="F32" s="449"/>
      <c r="G32" s="449"/>
      <c r="H32" s="449"/>
      <c r="I32" s="449"/>
      <c r="J32" s="449"/>
    </row>
    <row r="33">
      <c r="A33" s="1836"/>
      <c r="B33" s="1837"/>
      <c r="C33" s="449"/>
      <c r="D33" s="449"/>
      <c r="E33" s="449"/>
      <c r="F33" s="449"/>
      <c r="G33" s="449"/>
      <c r="H33" s="449"/>
      <c r="I33" s="449"/>
      <c r="J33" s="449"/>
    </row>
    <row r="34">
      <c r="A34" s="1836"/>
      <c r="B34" s="1837"/>
      <c r="C34" s="449"/>
      <c r="D34" s="449"/>
      <c r="E34" s="449"/>
      <c r="F34" s="449"/>
      <c r="G34" s="449"/>
      <c r="H34" s="449"/>
      <c r="I34" s="449"/>
      <c r="J34" s="449"/>
    </row>
    <row r="35">
      <c r="A35" s="1836"/>
      <c r="B35" s="1846" t="s">
        <v>3785</v>
      </c>
      <c r="C35" s="449"/>
      <c r="D35" s="449"/>
      <c r="E35" s="449"/>
      <c r="F35" s="449"/>
      <c r="G35" s="449"/>
      <c r="H35" s="449"/>
      <c r="I35" s="449"/>
      <c r="J35" s="449"/>
    </row>
    <row r="36">
      <c r="A36" s="1836"/>
      <c r="B36" s="1837"/>
      <c r="C36" s="449"/>
      <c r="D36" s="449"/>
      <c r="E36" s="449"/>
      <c r="F36" s="449"/>
      <c r="G36" s="449"/>
      <c r="H36" s="449"/>
      <c r="I36" s="449"/>
      <c r="J36" s="449"/>
    </row>
    <row r="37">
      <c r="A37" s="1836"/>
      <c r="B37" s="1837"/>
      <c r="C37" s="449"/>
      <c r="D37" s="449"/>
      <c r="E37" s="449"/>
      <c r="F37" s="449"/>
      <c r="G37" s="449"/>
      <c r="H37" s="449"/>
      <c r="I37" s="449"/>
      <c r="J37" s="449"/>
    </row>
    <row r="38">
      <c r="A38" s="1836"/>
      <c r="B38" s="1837"/>
      <c r="C38" s="449"/>
      <c r="D38" s="449"/>
      <c r="E38" s="449"/>
      <c r="F38" s="449"/>
      <c r="G38" s="449"/>
      <c r="H38" s="449"/>
      <c r="I38" s="449"/>
      <c r="J38" s="449"/>
    </row>
    <row r="39">
      <c r="A39" s="1836"/>
      <c r="B39" s="1837"/>
      <c r="C39" s="449"/>
      <c r="D39" s="449"/>
      <c r="E39" s="449"/>
      <c r="F39" s="449"/>
      <c r="G39" s="449"/>
      <c r="H39" s="449"/>
      <c r="I39" s="449"/>
      <c r="J39" s="449"/>
    </row>
    <row r="40">
      <c r="A40" s="1836"/>
      <c r="B40" s="1837"/>
      <c r="C40" s="449"/>
      <c r="D40" s="449"/>
      <c r="E40" s="449"/>
      <c r="F40" s="449"/>
      <c r="G40" s="449"/>
      <c r="H40" s="449"/>
      <c r="I40" s="449"/>
      <c r="J40" s="449"/>
    </row>
    <row r="41">
      <c r="A41" s="1836"/>
      <c r="B41" s="1837"/>
      <c r="C41" s="449"/>
      <c r="D41" s="449"/>
      <c r="E41" s="449"/>
      <c r="F41" s="449"/>
      <c r="G41" s="449"/>
      <c r="H41" s="449"/>
      <c r="I41" s="449"/>
      <c r="J41" s="449"/>
    </row>
    <row r="42">
      <c r="A42" s="1836"/>
      <c r="B42" s="1837"/>
      <c r="C42" s="449"/>
      <c r="D42" s="449"/>
      <c r="E42" s="449"/>
      <c r="F42" s="449"/>
      <c r="G42" s="449"/>
      <c r="H42" s="449"/>
      <c r="I42" s="449"/>
      <c r="J42" s="449"/>
    </row>
    <row r="43">
      <c r="A43" s="1836"/>
      <c r="B43" s="1837"/>
      <c r="C43" s="449"/>
      <c r="D43" s="449"/>
      <c r="E43" s="449"/>
      <c r="F43" s="449"/>
      <c r="G43" s="449"/>
      <c r="H43" s="449"/>
      <c r="I43" s="449"/>
      <c r="J43" s="449"/>
    </row>
    <row r="44">
      <c r="A44" s="1836"/>
      <c r="B44" s="1837"/>
      <c r="C44" s="449"/>
      <c r="D44" s="449"/>
      <c r="E44" s="449"/>
      <c r="F44" s="449"/>
      <c r="G44" s="449"/>
      <c r="H44" s="449"/>
      <c r="I44" s="449"/>
      <c r="J44" s="449"/>
    </row>
    <row r="45">
      <c r="A45" s="1836"/>
      <c r="B45" s="1837"/>
      <c r="C45" s="449"/>
      <c r="D45" s="449"/>
      <c r="E45" s="449"/>
      <c r="F45" s="449"/>
      <c r="G45" s="449"/>
      <c r="H45" s="449"/>
      <c r="I45" s="449"/>
      <c r="J45" s="449"/>
    </row>
    <row r="46">
      <c r="A46" s="1836"/>
      <c r="B46" s="1837"/>
      <c r="C46" s="449"/>
      <c r="D46" s="449"/>
      <c r="E46" s="449"/>
      <c r="F46" s="449"/>
      <c r="G46" s="449"/>
      <c r="H46" s="449"/>
      <c r="I46" s="449"/>
      <c r="J46" s="449"/>
    </row>
    <row r="47">
      <c r="A47" s="1836"/>
      <c r="B47" s="1837"/>
      <c r="C47" s="449"/>
      <c r="D47" s="449"/>
      <c r="E47" s="449"/>
      <c r="F47" s="449"/>
      <c r="G47" s="449"/>
      <c r="H47" s="449"/>
      <c r="I47" s="449"/>
      <c r="J47" s="449"/>
    </row>
    <row r="48">
      <c r="A48" s="1836"/>
      <c r="B48" s="1837"/>
      <c r="C48" s="449"/>
      <c r="D48" s="449"/>
      <c r="E48" s="449"/>
      <c r="F48" s="449"/>
      <c r="G48" s="449"/>
      <c r="H48" s="449"/>
      <c r="I48" s="449"/>
      <c r="J48" s="449"/>
    </row>
    <row r="49">
      <c r="A49" s="1836"/>
      <c r="B49" s="1837"/>
      <c r="C49" s="449"/>
      <c r="D49" s="449"/>
      <c r="E49" s="449"/>
      <c r="F49" s="449"/>
      <c r="G49" s="449"/>
      <c r="H49" s="449"/>
      <c r="I49" s="449"/>
      <c r="J49" s="449"/>
    </row>
    <row r="50">
      <c r="A50" s="1836"/>
      <c r="B50" s="1837"/>
      <c r="C50" s="449"/>
      <c r="D50" s="449"/>
      <c r="E50" s="449"/>
      <c r="F50" s="449"/>
      <c r="G50" s="449"/>
      <c r="H50" s="449"/>
      <c r="I50" s="449"/>
      <c r="J50" s="449"/>
    </row>
    <row r="51">
      <c r="A51" s="1836"/>
      <c r="B51" s="1837"/>
      <c r="C51" s="449"/>
      <c r="D51" s="449"/>
      <c r="E51" s="449"/>
      <c r="F51" s="449"/>
      <c r="G51" s="449"/>
      <c r="H51" s="449"/>
      <c r="I51" s="449"/>
      <c r="J51" s="449"/>
    </row>
  </sheetData>
  <conditionalFormatting sqref="C2:I17">
    <cfRule type="cellIs" dxfId="5" priority="1" operator="equal">
      <formula>"y"</formula>
    </cfRule>
  </conditionalFormatting>
  <conditionalFormatting sqref="C2:I17">
    <cfRule type="cellIs" dxfId="4" priority="2" operator="equal">
      <formula>"n"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1" width="19.86"/>
    <col customWidth="1" min="2" max="2" width="18.71"/>
    <col customWidth="1" min="3" max="3" width="11.0"/>
    <col customWidth="1" min="5" max="5" width="21.43"/>
    <col customWidth="1" min="9" max="9" width="14.71"/>
    <col customWidth="1" min="10" max="10" width="19.71"/>
    <col customWidth="1" min="11" max="11" width="21.14"/>
    <col customWidth="1" min="13" max="13" width="18.0"/>
  </cols>
  <sheetData>
    <row r="1">
      <c r="A1" s="1847" t="s">
        <v>3741</v>
      </c>
      <c r="B1" s="1848"/>
      <c r="C1" s="1849"/>
      <c r="D1" s="1850" t="s">
        <v>3786</v>
      </c>
      <c r="E1" s="1851" t="s">
        <v>3787</v>
      </c>
      <c r="F1" s="1852" t="s">
        <v>3788</v>
      </c>
      <c r="G1" s="1853" t="s">
        <v>3789</v>
      </c>
      <c r="H1" s="1850" t="s">
        <v>3790</v>
      </c>
      <c r="I1" s="1853" t="s">
        <v>3791</v>
      </c>
      <c r="J1" s="1854" t="s">
        <v>3792</v>
      </c>
      <c r="K1" s="1850" t="s">
        <v>3793</v>
      </c>
      <c r="L1" s="1855" t="s">
        <v>3794</v>
      </c>
      <c r="M1" s="1850" t="s">
        <v>3795</v>
      </c>
      <c r="N1" s="1856" t="s">
        <v>3796</v>
      </c>
      <c r="O1" s="1857" t="s">
        <v>3797</v>
      </c>
    </row>
    <row r="2">
      <c r="A2" s="1846" t="s">
        <v>3742</v>
      </c>
      <c r="B2" s="1858" t="s">
        <v>3567</v>
      </c>
      <c r="C2" s="1829" t="s">
        <v>3568</v>
      </c>
      <c r="D2" s="1859">
        <v>6.55E-6</v>
      </c>
      <c r="E2" s="1860">
        <v>0.213708548</v>
      </c>
      <c r="F2" s="1859">
        <v>1.14E-15</v>
      </c>
      <c r="G2" s="1861">
        <v>0.257402204</v>
      </c>
      <c r="H2" s="1859">
        <v>1.53E-8</v>
      </c>
      <c r="I2" s="1861">
        <v>0.257380034</v>
      </c>
      <c r="J2" s="1862">
        <v>0.37469035</v>
      </c>
      <c r="K2" s="1863">
        <v>0.362309862</v>
      </c>
      <c r="L2" s="1863">
        <v>0.868189485</v>
      </c>
      <c r="M2" s="1863">
        <v>0.613529099</v>
      </c>
      <c r="N2" s="1841">
        <v>19.0</v>
      </c>
      <c r="O2" s="1761">
        <v>1.0</v>
      </c>
    </row>
    <row r="3">
      <c r="A3" s="1846"/>
      <c r="B3" s="1858" t="s">
        <v>3571</v>
      </c>
      <c r="C3" s="1829" t="s">
        <v>3572</v>
      </c>
      <c r="D3" s="1859">
        <v>4.64177E-4</v>
      </c>
      <c r="E3" s="1860">
        <v>0.156593968</v>
      </c>
      <c r="F3" s="1859">
        <v>2.23E-10</v>
      </c>
      <c r="G3" s="1861">
        <v>0.188673907</v>
      </c>
      <c r="H3" s="1859">
        <v>1.84E-5</v>
      </c>
      <c r="I3" s="1861">
        <v>0.134144724</v>
      </c>
      <c r="J3" s="1862">
        <v>0.500566792</v>
      </c>
      <c r="K3" s="1863">
        <v>0.699161293</v>
      </c>
      <c r="L3" s="1863">
        <v>0.168835086</v>
      </c>
      <c r="M3" s="1863">
        <v>0.112155965</v>
      </c>
      <c r="N3" s="1841">
        <v>18.0</v>
      </c>
      <c r="O3" s="1761">
        <v>2.0</v>
      </c>
    </row>
    <row r="4">
      <c r="A4" s="1846"/>
      <c r="B4" s="1858" t="s">
        <v>3575</v>
      </c>
      <c r="C4" s="1829" t="s">
        <v>3577</v>
      </c>
      <c r="D4" s="1859">
        <v>0.015179469</v>
      </c>
      <c r="E4" s="1864">
        <v>-0.109460806</v>
      </c>
      <c r="F4" s="1859">
        <v>0.040339806</v>
      </c>
      <c r="G4" s="1861">
        <v>-0.086373407</v>
      </c>
      <c r="H4" s="1865">
        <v>0.211354929</v>
      </c>
      <c r="I4" s="1861">
        <v>-0.056150931</v>
      </c>
      <c r="J4" s="1862">
        <v>0.70825386</v>
      </c>
      <c r="K4" s="1863">
        <v>0.381525515</v>
      </c>
      <c r="L4" s="1863">
        <v>0.602585608</v>
      </c>
      <c r="M4" s="1863">
        <v>0.652267847</v>
      </c>
      <c r="N4" s="1841">
        <v>23.0</v>
      </c>
      <c r="O4" s="1761">
        <v>3.0</v>
      </c>
    </row>
    <row r="5">
      <c r="A5" s="1846"/>
      <c r="B5" s="1858" t="s">
        <v>3578</v>
      </c>
      <c r="C5" s="1829" t="s">
        <v>3579</v>
      </c>
      <c r="D5" s="1865">
        <v>0.83174621</v>
      </c>
      <c r="E5" s="1866">
        <v>-0.007544516</v>
      </c>
      <c r="F5" s="1865">
        <v>0.948507146</v>
      </c>
      <c r="G5" s="1861">
        <v>0.002682685</v>
      </c>
      <c r="H5" s="1865">
        <v>0.708345036</v>
      </c>
      <c r="I5" s="1861">
        <v>0.022614552</v>
      </c>
      <c r="J5" s="1862">
        <v>0.848378451</v>
      </c>
      <c r="K5" s="1863">
        <v>0.619871598</v>
      </c>
      <c r="L5" s="1863">
        <v>0.786210194</v>
      </c>
      <c r="M5" s="1863">
        <v>0.833981877</v>
      </c>
      <c r="N5" s="1841">
        <v>22.0</v>
      </c>
      <c r="O5" s="1761">
        <v>4.0</v>
      </c>
    </row>
    <row r="6">
      <c r="A6" s="1846"/>
      <c r="B6" s="1858" t="s">
        <v>3580</v>
      </c>
      <c r="C6" s="1829" t="s">
        <v>3581</v>
      </c>
      <c r="D6" s="1859">
        <v>2.03E-8</v>
      </c>
      <c r="E6" s="1860">
        <v>0.347698548</v>
      </c>
      <c r="F6" s="1859">
        <v>1.72E-18</v>
      </c>
      <c r="G6" s="1861">
        <v>0.452330241</v>
      </c>
      <c r="H6" s="1859">
        <v>5.81E-11</v>
      </c>
      <c r="I6" s="1861">
        <v>0.426915586</v>
      </c>
      <c r="J6" s="1867">
        <v>0.087296059</v>
      </c>
      <c r="K6" s="1863">
        <v>0.203784151</v>
      </c>
      <c r="L6" s="1863">
        <v>0.719649666</v>
      </c>
      <c r="M6" s="1863">
        <v>0.547043153</v>
      </c>
      <c r="N6" s="1841">
        <v>26.0</v>
      </c>
      <c r="O6" s="1761">
        <v>5.0</v>
      </c>
    </row>
    <row r="7">
      <c r="A7" s="1846"/>
      <c r="B7" s="1868" t="s">
        <v>3584</v>
      </c>
      <c r="C7" s="1829" t="s">
        <v>3586</v>
      </c>
      <c r="D7" s="1865">
        <v>0.463332494</v>
      </c>
      <c r="E7" s="1866">
        <v>0.02997171</v>
      </c>
      <c r="F7" s="1859">
        <v>0.066409093</v>
      </c>
      <c r="G7" s="1861">
        <v>0.064071481</v>
      </c>
      <c r="H7" s="1859">
        <v>0.001704326</v>
      </c>
      <c r="I7" s="1861">
        <v>0.132690448</v>
      </c>
      <c r="J7" s="1862">
        <v>0.515223916</v>
      </c>
      <c r="K7" s="1869">
        <v>0.067564577</v>
      </c>
      <c r="L7" s="1863">
        <v>0.185638677</v>
      </c>
      <c r="M7" s="1863">
        <v>0.352259278</v>
      </c>
      <c r="N7" s="1841">
        <v>16.0</v>
      </c>
      <c r="O7" s="1761">
        <v>6.0</v>
      </c>
    </row>
    <row r="8">
      <c r="A8" s="1846"/>
      <c r="B8" s="1868" t="s">
        <v>3587</v>
      </c>
      <c r="C8" s="1829" t="s">
        <v>3588</v>
      </c>
      <c r="D8" s="1859">
        <v>3.15E-5</v>
      </c>
      <c r="E8" s="1860">
        <v>0.216049032</v>
      </c>
      <c r="F8" s="1859">
        <v>1.06E-9</v>
      </c>
      <c r="G8" s="1861">
        <v>0.242489444</v>
      </c>
      <c r="H8" s="1859">
        <v>1.12E-8</v>
      </c>
      <c r="I8" s="1861">
        <v>0.254656862</v>
      </c>
      <c r="J8" s="1862">
        <v>0.588848369</v>
      </c>
      <c r="K8" s="1863">
        <v>0.488540225</v>
      </c>
      <c r="L8" s="1863">
        <v>0.863232909</v>
      </c>
      <c r="M8" s="1863">
        <v>0.327972766</v>
      </c>
      <c r="N8" s="1841">
        <v>17.0</v>
      </c>
      <c r="O8" s="1761">
        <v>7.0</v>
      </c>
    </row>
    <row r="9">
      <c r="A9" s="1846"/>
      <c r="B9" s="1868" t="s">
        <v>3589</v>
      </c>
      <c r="C9" s="1829" t="s">
        <v>3591</v>
      </c>
      <c r="D9" s="1859">
        <v>0.004203516</v>
      </c>
      <c r="E9" s="1860">
        <v>0.119171355</v>
      </c>
      <c r="F9" s="1859">
        <v>6.13E-5</v>
      </c>
      <c r="G9" s="1861">
        <v>0.132577407</v>
      </c>
      <c r="H9" s="1859">
        <v>2.48E-5</v>
      </c>
      <c r="I9" s="1861">
        <v>0.181756793</v>
      </c>
      <c r="J9" s="1862">
        <v>0.727034806</v>
      </c>
      <c r="K9" s="1863">
        <v>0.254982228</v>
      </c>
      <c r="L9" s="1863">
        <v>0.371065925</v>
      </c>
      <c r="M9" s="1863">
        <v>0.823697169</v>
      </c>
      <c r="N9" s="1841">
        <v>21.0</v>
      </c>
      <c r="O9" s="1761">
        <v>8.0</v>
      </c>
    </row>
    <row r="10">
      <c r="A10" s="1846"/>
      <c r="B10" s="1868" t="s">
        <v>3592</v>
      </c>
      <c r="C10" s="1829" t="s">
        <v>3594</v>
      </c>
      <c r="D10" s="1859">
        <v>0.004324151</v>
      </c>
      <c r="E10" s="1860">
        <v>0.110546129</v>
      </c>
      <c r="F10" s="1859">
        <v>0.018505781</v>
      </c>
      <c r="G10" s="1861">
        <v>0.07508387</v>
      </c>
      <c r="H10" s="1859">
        <v>0.019231367</v>
      </c>
      <c r="I10" s="1861">
        <v>0.09924969</v>
      </c>
      <c r="J10" s="1862">
        <v>0.492506687</v>
      </c>
      <c r="K10" s="1863">
        <v>0.821971237</v>
      </c>
      <c r="L10" s="1863">
        <v>0.68062761</v>
      </c>
      <c r="M10" s="1863">
        <v>0.713888113</v>
      </c>
      <c r="N10" s="1841">
        <v>20.0</v>
      </c>
      <c r="O10" s="1761">
        <v>9.0</v>
      </c>
    </row>
    <row r="11">
      <c r="A11" s="1846"/>
      <c r="B11" s="1868" t="s">
        <v>3595</v>
      </c>
      <c r="C11" s="1829" t="s">
        <v>3597</v>
      </c>
      <c r="D11" s="1859">
        <v>0.006588891</v>
      </c>
      <c r="E11" s="1864">
        <v>-0.107418581</v>
      </c>
      <c r="F11" s="1859">
        <v>2.72E-8</v>
      </c>
      <c r="G11" s="1861">
        <v>-0.233067222</v>
      </c>
      <c r="H11" s="1859">
        <v>6.42E-6</v>
      </c>
      <c r="I11" s="1861">
        <v>-0.203035207</v>
      </c>
      <c r="J11" s="1867">
        <v>0.009634061</v>
      </c>
      <c r="K11" s="1869">
        <v>0.067290767</v>
      </c>
      <c r="L11" s="1863">
        <v>0.418139024</v>
      </c>
      <c r="M11" s="1863">
        <v>0.976911301</v>
      </c>
      <c r="N11" s="1841">
        <v>2.0</v>
      </c>
      <c r="O11" s="1761">
        <v>10.0</v>
      </c>
    </row>
    <row r="12">
      <c r="A12" s="1846"/>
      <c r="B12" s="1868" t="s">
        <v>3598</v>
      </c>
      <c r="C12" s="1830" t="s">
        <v>3599</v>
      </c>
      <c r="D12" s="1865">
        <v>0.548262915</v>
      </c>
      <c r="E12" s="1866">
        <v>-0.025867935</v>
      </c>
      <c r="F12" s="1859">
        <v>2.72E-6</v>
      </c>
      <c r="G12" s="1861">
        <v>-0.156371593</v>
      </c>
      <c r="H12" s="1859">
        <v>9.59E-5</v>
      </c>
      <c r="I12" s="1861">
        <v>-0.161607276</v>
      </c>
      <c r="J12" s="1867">
        <v>0.009848817</v>
      </c>
      <c r="K12" s="1869">
        <v>0.016947805</v>
      </c>
      <c r="L12" s="1863">
        <v>0.92239837</v>
      </c>
      <c r="M12" s="1863">
        <v>0.462377422</v>
      </c>
      <c r="N12" s="1841">
        <v>3.0</v>
      </c>
      <c r="O12" s="1761">
        <v>11.0</v>
      </c>
    </row>
    <row r="13">
      <c r="A13" s="1846"/>
      <c r="B13" s="1868" t="s">
        <v>3600</v>
      </c>
      <c r="C13" s="1829" t="s">
        <v>3602</v>
      </c>
      <c r="D13" s="1859">
        <v>0.005308355</v>
      </c>
      <c r="E13" s="1860">
        <v>0.109080613</v>
      </c>
      <c r="F13" s="1859">
        <v>4.58111E-4</v>
      </c>
      <c r="G13" s="1861">
        <v>0.148757148</v>
      </c>
      <c r="H13" s="1859">
        <v>0.099946019</v>
      </c>
      <c r="I13" s="1861">
        <v>0.067050517</v>
      </c>
      <c r="J13" s="1862">
        <v>0.486689448</v>
      </c>
      <c r="K13" s="1863">
        <v>0.412693214</v>
      </c>
      <c r="L13" s="1863">
        <v>0.140880396</v>
      </c>
      <c r="M13" s="1869">
        <v>0.065640918</v>
      </c>
      <c r="N13" s="1841">
        <v>15.0</v>
      </c>
      <c r="O13" s="1761">
        <v>12.0</v>
      </c>
    </row>
    <row r="14">
      <c r="A14" s="1846"/>
      <c r="B14" s="1868" t="s">
        <v>3603</v>
      </c>
      <c r="C14" s="1829" t="s">
        <v>3604</v>
      </c>
      <c r="D14" s="1859">
        <v>0.001817315</v>
      </c>
      <c r="E14" s="1860">
        <v>0.118724806</v>
      </c>
      <c r="F14" s="1859">
        <v>2.35712E-4</v>
      </c>
      <c r="G14" s="1861">
        <v>0.131261278</v>
      </c>
      <c r="H14" s="1859">
        <v>0.025599059</v>
      </c>
      <c r="I14" s="1861">
        <v>0.087744</v>
      </c>
      <c r="J14" s="1862">
        <v>0.742876992</v>
      </c>
      <c r="K14" s="1863">
        <v>0.564461164</v>
      </c>
      <c r="L14" s="1863">
        <v>0.373416599</v>
      </c>
      <c r="M14" s="1863">
        <v>0.21755323</v>
      </c>
      <c r="N14" s="1841">
        <v>10.0</v>
      </c>
      <c r="O14" s="1761">
        <v>13.0</v>
      </c>
    </row>
    <row r="15">
      <c r="A15" s="1846"/>
      <c r="B15" s="1809" t="s">
        <v>3605</v>
      </c>
      <c r="C15" s="1829" t="s">
        <v>3606</v>
      </c>
      <c r="D15" s="1859">
        <v>0.007815026</v>
      </c>
      <c r="E15" s="1860">
        <v>0.104424355</v>
      </c>
      <c r="F15" s="1859">
        <v>2.67E-10</v>
      </c>
      <c r="G15" s="1861">
        <v>0.179167722</v>
      </c>
      <c r="H15" s="1859">
        <v>5.03E-7</v>
      </c>
      <c r="I15" s="1861">
        <v>0.157110759</v>
      </c>
      <c r="J15" s="1862">
        <v>0.132479212</v>
      </c>
      <c r="K15" s="1863">
        <v>0.216854586</v>
      </c>
      <c r="L15" s="1863">
        <v>0.76081999</v>
      </c>
      <c r="M15" s="1863">
        <v>0.246100623</v>
      </c>
      <c r="N15" s="1841">
        <v>25.0</v>
      </c>
      <c r="O15" s="1761">
        <v>14.0</v>
      </c>
    </row>
    <row r="16">
      <c r="A16" s="1846"/>
      <c r="B16" s="1809" t="s">
        <v>3609</v>
      </c>
      <c r="C16" s="1831" t="s">
        <v>3610</v>
      </c>
      <c r="D16" s="1859">
        <v>0.0020964</v>
      </c>
      <c r="E16" s="1870">
        <v>0.099464323</v>
      </c>
      <c r="F16" s="1859">
        <v>4.14E-10</v>
      </c>
      <c r="G16" s="1861">
        <v>0.149123926</v>
      </c>
      <c r="H16" s="1859">
        <v>2.62E-7</v>
      </c>
      <c r="I16" s="1861">
        <v>0.149605759</v>
      </c>
      <c r="J16" s="1862">
        <v>0.24240791</v>
      </c>
      <c r="K16" s="1863">
        <v>0.169737246</v>
      </c>
      <c r="L16" s="1863">
        <v>0.724417125</v>
      </c>
      <c r="M16" s="1863">
        <v>0.589045254</v>
      </c>
      <c r="N16" s="1841">
        <v>24.0</v>
      </c>
      <c r="O16" s="1761">
        <v>15.0</v>
      </c>
    </row>
    <row r="17">
      <c r="A17" s="1846"/>
      <c r="B17" s="1871" t="s">
        <v>3613</v>
      </c>
      <c r="C17" s="1832" t="s">
        <v>3714</v>
      </c>
      <c r="D17" s="1872">
        <v>3.47E-5</v>
      </c>
      <c r="E17" s="1873">
        <v>0.211202839</v>
      </c>
      <c r="F17" s="1872">
        <v>1.36E-5</v>
      </c>
      <c r="G17" s="1874">
        <v>0.166875778</v>
      </c>
      <c r="H17" s="1872">
        <v>1.78E-7</v>
      </c>
      <c r="I17" s="1874">
        <v>0.258897828</v>
      </c>
      <c r="J17" s="1875">
        <v>0.435465163</v>
      </c>
      <c r="K17" s="1876">
        <v>0.508689926</v>
      </c>
      <c r="L17" s="1876">
        <v>0.110512399</v>
      </c>
      <c r="M17" s="1876">
        <v>0.560482617</v>
      </c>
      <c r="N17" s="1843">
        <v>14.0</v>
      </c>
      <c r="O17" s="1778">
        <v>16.0</v>
      </c>
    </row>
    <row r="18">
      <c r="A18" s="1846"/>
      <c r="B18" s="1877" t="s">
        <v>3618</v>
      </c>
      <c r="C18" s="240" t="s">
        <v>3620</v>
      </c>
      <c r="D18" s="1865">
        <v>0.794793795</v>
      </c>
      <c r="E18" s="1866">
        <v>0.010498129</v>
      </c>
      <c r="F18" s="1865">
        <v>0.501904058</v>
      </c>
      <c r="G18" s="1861">
        <v>-0.022000759</v>
      </c>
      <c r="H18" s="1865">
        <v>0.68968934</v>
      </c>
      <c r="I18" s="1861">
        <v>0.013095862</v>
      </c>
      <c r="J18" s="1862">
        <v>0.530704251</v>
      </c>
      <c r="K18" s="1863">
        <v>0.954704534</v>
      </c>
      <c r="L18" s="1863">
        <v>0.443284805</v>
      </c>
      <c r="M18" s="1863">
        <v>0.755233977</v>
      </c>
      <c r="N18" s="1841">
        <v>13.0</v>
      </c>
      <c r="O18" s="1761">
        <v>17.0</v>
      </c>
    </row>
    <row r="19">
      <c r="A19" s="1846"/>
      <c r="B19" s="1877" t="s">
        <v>3622</v>
      </c>
      <c r="C19" s="1833" t="s">
        <v>3717</v>
      </c>
      <c r="D19" s="1865">
        <v>0.171758892</v>
      </c>
      <c r="E19" s="1866">
        <v>0.064968484</v>
      </c>
      <c r="F19" s="1859">
        <v>0.00174141</v>
      </c>
      <c r="G19" s="1861">
        <v>0.125424796</v>
      </c>
      <c r="H19" s="1859">
        <v>3.74163E-4</v>
      </c>
      <c r="I19" s="1861">
        <v>0.173228379</v>
      </c>
      <c r="J19" s="1862">
        <v>0.305876917</v>
      </c>
      <c r="K19" s="1869">
        <v>0.098529697</v>
      </c>
      <c r="L19" s="1863">
        <v>0.458759856</v>
      </c>
      <c r="M19" s="1863">
        <v>0.201411298</v>
      </c>
      <c r="N19" s="1841">
        <v>12.0</v>
      </c>
      <c r="O19" s="1761">
        <v>18.0</v>
      </c>
    </row>
    <row r="20">
      <c r="A20" s="1846"/>
      <c r="B20" s="1877" t="s">
        <v>3627</v>
      </c>
      <c r="C20" s="240" t="s">
        <v>3629</v>
      </c>
      <c r="D20" s="1859">
        <v>0.085328807</v>
      </c>
      <c r="E20" s="1866">
        <v>-0.08</v>
      </c>
      <c r="F20" s="1859">
        <v>0.037184743</v>
      </c>
      <c r="G20" s="1861">
        <v>-0.076648241</v>
      </c>
      <c r="H20" s="1859">
        <v>0.097565411</v>
      </c>
      <c r="I20" s="1861">
        <v>-0.068572655</v>
      </c>
      <c r="J20" s="1862">
        <v>0.983798119</v>
      </c>
      <c r="K20" s="1863">
        <v>0.847278607</v>
      </c>
      <c r="L20" s="1863">
        <v>0.84810837</v>
      </c>
      <c r="M20" s="1863">
        <v>0.672401498</v>
      </c>
      <c r="N20" s="1841">
        <v>11.0</v>
      </c>
      <c r="O20" s="1761">
        <v>19.0</v>
      </c>
    </row>
    <row r="21">
      <c r="A21" s="1846"/>
      <c r="B21" s="1877" t="s">
        <v>3720</v>
      </c>
      <c r="C21" s="240" t="s">
        <v>3632</v>
      </c>
      <c r="D21" s="1859">
        <v>8.26E-6</v>
      </c>
      <c r="E21" s="1860">
        <v>0.249607677</v>
      </c>
      <c r="F21" s="1859">
        <v>9.54E-16</v>
      </c>
      <c r="G21" s="1861">
        <v>0.306589037</v>
      </c>
      <c r="H21" s="1859">
        <v>5.69E-8</v>
      </c>
      <c r="I21" s="1861">
        <v>0.303074897</v>
      </c>
      <c r="J21" s="1862">
        <v>0.220827421</v>
      </c>
      <c r="K21" s="1863">
        <v>0.451805826</v>
      </c>
      <c r="L21" s="1863">
        <v>0.724153559</v>
      </c>
      <c r="M21" s="1863">
        <v>0.4316526</v>
      </c>
      <c r="N21" s="1841">
        <v>4.0</v>
      </c>
      <c r="O21" s="1761">
        <v>20.0</v>
      </c>
    </row>
    <row r="22">
      <c r="A22" s="1846"/>
      <c r="B22" s="1878" t="s">
        <v>3635</v>
      </c>
      <c r="C22" s="1833" t="s">
        <v>3637</v>
      </c>
      <c r="D22" s="1865">
        <v>0.265555087</v>
      </c>
      <c r="E22" s="1866">
        <v>0.048319387</v>
      </c>
      <c r="F22" s="1865">
        <v>0.992061278</v>
      </c>
      <c r="G22" s="1861">
        <v>3.70556E-4</v>
      </c>
      <c r="H22" s="1865">
        <v>0.401954883</v>
      </c>
      <c r="I22" s="1861">
        <v>-0.031291414</v>
      </c>
      <c r="J22" s="1862">
        <v>0.405368161</v>
      </c>
      <c r="K22" s="1863">
        <v>0.161323533</v>
      </c>
      <c r="L22" s="1863">
        <v>0.561943255</v>
      </c>
      <c r="M22" s="1863">
        <v>0.95455956</v>
      </c>
      <c r="N22" s="1841">
        <v>1.0</v>
      </c>
      <c r="O22" s="1761">
        <v>21.0</v>
      </c>
    </row>
    <row r="23">
      <c r="A23" s="1846"/>
      <c r="B23" s="1878" t="s">
        <v>3639</v>
      </c>
      <c r="C23" s="1833" t="s">
        <v>3641</v>
      </c>
      <c r="D23" s="1865">
        <v>0.967470892</v>
      </c>
      <c r="E23" s="1866">
        <v>0.001536935</v>
      </c>
      <c r="F23" s="1859">
        <v>0.083787537</v>
      </c>
      <c r="G23" s="1861">
        <v>-0.0487745</v>
      </c>
      <c r="H23" s="1865">
        <v>0.165043729</v>
      </c>
      <c r="I23" s="1861">
        <v>-0.066820724</v>
      </c>
      <c r="J23" s="1862">
        <v>0.267340966</v>
      </c>
      <c r="K23" s="1863">
        <v>0.257595984</v>
      </c>
      <c r="L23" s="1863">
        <v>0.782726612</v>
      </c>
      <c r="M23" s="1863">
        <v>0.380765809</v>
      </c>
      <c r="N23" s="1841">
        <v>9.0</v>
      </c>
      <c r="O23" s="1761">
        <v>22.0</v>
      </c>
    </row>
    <row r="24">
      <c r="A24" s="1846"/>
      <c r="B24" s="1878" t="s">
        <v>3643</v>
      </c>
      <c r="C24" s="206" t="s">
        <v>3644</v>
      </c>
      <c r="D24" s="1859">
        <v>7.03E-8</v>
      </c>
      <c r="E24" s="1860">
        <v>0.250932129</v>
      </c>
      <c r="F24" s="1859">
        <v>1.39E-8</v>
      </c>
      <c r="G24" s="1861">
        <v>0.205503926</v>
      </c>
      <c r="H24" s="1859">
        <v>5.46E-6</v>
      </c>
      <c r="I24" s="1861">
        <v>0.257870069</v>
      </c>
      <c r="J24" s="1862">
        <v>0.419766549</v>
      </c>
      <c r="K24" s="1863">
        <v>0.900057549</v>
      </c>
      <c r="L24" s="1863">
        <v>0.413116476</v>
      </c>
      <c r="M24" s="1863">
        <v>0.933425907</v>
      </c>
      <c r="N24" s="1841">
        <v>5.0</v>
      </c>
      <c r="O24" s="1761">
        <v>23.0</v>
      </c>
    </row>
    <row r="25">
      <c r="A25" s="1846"/>
      <c r="B25" s="1878" t="s">
        <v>3646</v>
      </c>
      <c r="C25" s="224" t="s">
        <v>3647</v>
      </c>
      <c r="D25" s="1879">
        <v>0.002709564</v>
      </c>
      <c r="E25" s="1880">
        <v>0.084846903</v>
      </c>
      <c r="F25" s="1879">
        <v>0.054699184</v>
      </c>
      <c r="G25" s="1881">
        <v>0.052486907</v>
      </c>
      <c r="H25" s="1882">
        <v>0.444511636</v>
      </c>
      <c r="I25" s="1881">
        <v>0.031728586</v>
      </c>
      <c r="J25" s="1883">
        <v>0.407656249</v>
      </c>
      <c r="K25" s="1884">
        <v>0.286008117</v>
      </c>
      <c r="L25" s="1884">
        <v>0.669739274</v>
      </c>
      <c r="M25" s="1884">
        <v>0.754979409</v>
      </c>
      <c r="N25" s="1885">
        <v>6.0</v>
      </c>
      <c r="O25" s="1743">
        <v>24.0</v>
      </c>
    </row>
    <row r="26">
      <c r="A26" s="1846"/>
      <c r="B26" s="1877" t="s">
        <v>3725</v>
      </c>
      <c r="C26" s="1833" t="s">
        <v>3656</v>
      </c>
      <c r="D26" s="1865">
        <v>0.233585222</v>
      </c>
      <c r="E26" s="1866">
        <v>0.058252968</v>
      </c>
      <c r="F26" s="1859">
        <v>0.005605849</v>
      </c>
      <c r="G26" s="1861">
        <v>0.119008593</v>
      </c>
      <c r="H26" s="1859">
        <v>4.51E-5</v>
      </c>
      <c r="I26" s="1861">
        <v>0.205037414</v>
      </c>
      <c r="J26" s="1862">
        <v>0.312856473</v>
      </c>
      <c r="K26" s="1869">
        <v>0.026246425</v>
      </c>
      <c r="L26" s="1863">
        <v>0.188189889</v>
      </c>
      <c r="M26" s="1863">
        <v>0.985733201</v>
      </c>
      <c r="N26" s="1841">
        <v>8.0</v>
      </c>
      <c r="O26" s="1761">
        <v>25.0</v>
      </c>
    </row>
    <row r="27">
      <c r="A27" s="1846"/>
      <c r="B27" s="1877" t="s">
        <v>3658</v>
      </c>
      <c r="C27" s="240" t="s">
        <v>3660</v>
      </c>
      <c r="D27" s="1865">
        <v>0.316470146</v>
      </c>
      <c r="E27" s="1866">
        <v>-0.035625516</v>
      </c>
      <c r="F27" s="1865">
        <v>0.2535335</v>
      </c>
      <c r="G27" s="1861">
        <v>-0.032813259</v>
      </c>
      <c r="H27" s="1865">
        <v>0.700179159</v>
      </c>
      <c r="I27" s="1861">
        <v>0.012625172</v>
      </c>
      <c r="J27" s="1862">
        <v>0.974075187</v>
      </c>
      <c r="K27" s="1863">
        <v>0.315899791</v>
      </c>
      <c r="L27" s="1863">
        <v>0.290245869</v>
      </c>
      <c r="M27" s="1863">
        <v>0.817243634</v>
      </c>
      <c r="N27" s="1841">
        <v>7.0</v>
      </c>
      <c r="O27" s="1761">
        <v>26.0</v>
      </c>
    </row>
    <row r="28">
      <c r="A28" s="1886"/>
      <c r="B28" s="1887"/>
      <c r="C28" s="1888"/>
      <c r="D28" s="1889"/>
      <c r="E28" s="1890"/>
      <c r="F28" s="1891"/>
      <c r="G28" s="1892"/>
      <c r="H28" s="1889"/>
      <c r="I28" s="1892"/>
      <c r="J28" s="1893"/>
      <c r="K28" s="1889"/>
      <c r="L28" s="1894"/>
      <c r="M28" s="1889"/>
      <c r="N28" s="1893"/>
      <c r="O28" s="1889"/>
    </row>
    <row r="29">
      <c r="A29" s="1846" t="s">
        <v>3743</v>
      </c>
      <c r="B29" s="625" t="s">
        <v>3567</v>
      </c>
      <c r="C29" s="1829" t="s">
        <v>3568</v>
      </c>
      <c r="D29" s="1869">
        <v>0.069830594</v>
      </c>
      <c r="E29" s="1895">
        <v>-0.047145419</v>
      </c>
      <c r="F29" s="1859">
        <v>0.077723825</v>
      </c>
      <c r="G29" s="1861">
        <v>-0.037556426</v>
      </c>
      <c r="H29" s="1863">
        <v>0.520330114</v>
      </c>
      <c r="I29" s="1861">
        <v>-0.017330724</v>
      </c>
      <c r="J29" s="1862">
        <v>0.757353761</v>
      </c>
      <c r="K29" s="1863">
        <v>0.425565354</v>
      </c>
      <c r="L29" s="1863">
        <v>0.568115479</v>
      </c>
      <c r="M29" s="1863">
        <v>0.480113911</v>
      </c>
      <c r="N29" s="1841">
        <v>19.0</v>
      </c>
      <c r="O29" s="1761">
        <v>1.0</v>
      </c>
    </row>
    <row r="30">
      <c r="A30" s="1846"/>
      <c r="B30" s="625" t="s">
        <v>3571</v>
      </c>
      <c r="C30" s="1829" t="s">
        <v>3572</v>
      </c>
      <c r="D30" s="1863">
        <v>0.260018268</v>
      </c>
      <c r="E30" s="1895">
        <v>-0.029674903</v>
      </c>
      <c r="F30" s="1865">
        <v>0.195820241</v>
      </c>
      <c r="G30" s="1861">
        <v>-0.034343889</v>
      </c>
      <c r="H30" s="1863">
        <v>0.544678284</v>
      </c>
      <c r="I30" s="1861">
        <v>-0.015834897</v>
      </c>
      <c r="J30" s="1862">
        <v>0.902569227</v>
      </c>
      <c r="K30" s="1863">
        <v>0.719505511</v>
      </c>
      <c r="L30" s="1863">
        <v>0.632182173</v>
      </c>
      <c r="M30" s="1863">
        <v>0.688906005</v>
      </c>
      <c r="N30" s="1841">
        <v>18.0</v>
      </c>
      <c r="O30" s="1761">
        <v>2.0</v>
      </c>
    </row>
    <row r="31">
      <c r="A31" s="1846"/>
      <c r="B31" s="625" t="s">
        <v>3575</v>
      </c>
      <c r="C31" s="1829" t="s">
        <v>3577</v>
      </c>
      <c r="D31" s="1863">
        <v>0.585002449</v>
      </c>
      <c r="E31" s="1895">
        <v>-0.014761032</v>
      </c>
      <c r="F31" s="1865">
        <v>0.381717329</v>
      </c>
      <c r="G31" s="1861">
        <v>-0.024621685</v>
      </c>
      <c r="H31" s="1863">
        <v>0.333908631</v>
      </c>
      <c r="I31" s="1861">
        <v>-0.038288517</v>
      </c>
      <c r="J31" s="1862">
        <v>0.782305909</v>
      </c>
      <c r="K31" s="1863">
        <v>0.62854454</v>
      </c>
      <c r="L31" s="1863">
        <v>0.800949657</v>
      </c>
      <c r="M31" s="1863">
        <v>0.453779733</v>
      </c>
      <c r="N31" s="1841">
        <v>23.0</v>
      </c>
      <c r="O31" s="1761">
        <v>3.0</v>
      </c>
    </row>
    <row r="32">
      <c r="A32" s="1846"/>
      <c r="B32" s="625" t="s">
        <v>3578</v>
      </c>
      <c r="C32" s="1829" t="s">
        <v>3579</v>
      </c>
      <c r="D32" s="1863">
        <v>0.48875314</v>
      </c>
      <c r="E32" s="1895">
        <v>-0.021400226</v>
      </c>
      <c r="F32" s="1865">
        <v>0.758387667</v>
      </c>
      <c r="G32" s="1861">
        <v>-0.009258796</v>
      </c>
      <c r="H32" s="1863">
        <v>0.411286482</v>
      </c>
      <c r="I32" s="1861">
        <v>-0.032193207</v>
      </c>
      <c r="J32" s="1862">
        <v>0.77818611</v>
      </c>
      <c r="K32" s="1863">
        <v>0.86526614</v>
      </c>
      <c r="L32" s="1863">
        <v>0.681943454</v>
      </c>
      <c r="M32" s="1863">
        <v>0.34647785</v>
      </c>
      <c r="N32" s="1841">
        <v>22.0</v>
      </c>
      <c r="O32" s="1761">
        <v>4.0</v>
      </c>
    </row>
    <row r="33">
      <c r="A33" s="1846"/>
      <c r="B33" s="625" t="s">
        <v>3580</v>
      </c>
      <c r="C33" s="1829" t="s">
        <v>3581</v>
      </c>
      <c r="D33" s="1863">
        <v>0.346688112</v>
      </c>
      <c r="E33" s="1895">
        <v>-0.028536806</v>
      </c>
      <c r="F33" s="1865">
        <v>0.396968909</v>
      </c>
      <c r="G33" s="1861">
        <v>-0.028409611</v>
      </c>
      <c r="H33" s="1863">
        <v>0.335189784</v>
      </c>
      <c r="I33" s="1861">
        <v>-0.03765</v>
      </c>
      <c r="J33" s="1862">
        <v>0.995722773</v>
      </c>
      <c r="K33" s="1863">
        <v>0.851353185</v>
      </c>
      <c r="L33" s="1863">
        <v>0.850120088</v>
      </c>
      <c r="M33" s="1863">
        <v>0.675865594</v>
      </c>
      <c r="N33" s="1841">
        <v>26.0</v>
      </c>
      <c r="O33" s="1761">
        <v>5.0</v>
      </c>
    </row>
    <row r="34">
      <c r="A34" s="1846"/>
      <c r="B34" s="625" t="s">
        <v>3584</v>
      </c>
      <c r="C34" s="1829" t="s">
        <v>3586</v>
      </c>
      <c r="D34" s="1863">
        <v>0.136233484</v>
      </c>
      <c r="E34" s="1895">
        <v>-0.038920935</v>
      </c>
      <c r="F34" s="1865">
        <v>0.151095971</v>
      </c>
      <c r="G34" s="1861">
        <v>-0.039879</v>
      </c>
      <c r="H34" s="1863">
        <v>0.695133774</v>
      </c>
      <c r="I34" s="1861">
        <v>-0.010820138</v>
      </c>
      <c r="J34" s="1862">
        <v>0.965405165</v>
      </c>
      <c r="K34" s="1863">
        <v>0.459464758</v>
      </c>
      <c r="L34" s="1863">
        <v>0.452992157</v>
      </c>
      <c r="M34" s="1863">
        <v>0.514560178</v>
      </c>
      <c r="N34" s="1841">
        <v>16.0</v>
      </c>
      <c r="O34" s="1761">
        <v>6.0</v>
      </c>
    </row>
    <row r="35">
      <c r="A35" s="1846"/>
      <c r="B35" s="625" t="s">
        <v>3587</v>
      </c>
      <c r="C35" s="1829" t="s">
        <v>3588</v>
      </c>
      <c r="D35" s="1869">
        <v>0.012501603</v>
      </c>
      <c r="E35" s="1895">
        <v>-0.055937613</v>
      </c>
      <c r="F35" s="1859">
        <v>0.042837583</v>
      </c>
      <c r="G35" s="1861">
        <v>-0.043922481</v>
      </c>
      <c r="H35" s="1863">
        <v>0.245535037</v>
      </c>
      <c r="I35" s="1861">
        <v>-0.027950345</v>
      </c>
      <c r="J35" s="1862">
        <v>0.705131332</v>
      </c>
      <c r="K35" s="1863">
        <v>0.377867594</v>
      </c>
      <c r="L35" s="1863">
        <v>0.600749354</v>
      </c>
      <c r="M35" s="1863">
        <v>0.723963098</v>
      </c>
      <c r="N35" s="1841">
        <v>17.0</v>
      </c>
      <c r="O35" s="1761">
        <v>7.0</v>
      </c>
    </row>
    <row r="36">
      <c r="A36" s="1846"/>
      <c r="B36" s="625" t="s">
        <v>3589</v>
      </c>
      <c r="C36" s="1829" t="s">
        <v>3591</v>
      </c>
      <c r="D36" s="1863">
        <v>0.736428249</v>
      </c>
      <c r="E36" s="1895">
        <v>-0.007958968</v>
      </c>
      <c r="F36" s="1859">
        <v>0.038667734</v>
      </c>
      <c r="G36" s="1861">
        <v>-0.047805463</v>
      </c>
      <c r="H36" s="1863">
        <v>0.11181172</v>
      </c>
      <c r="I36" s="1861">
        <v>-0.032671483</v>
      </c>
      <c r="J36" s="1862">
        <v>0.21337091</v>
      </c>
      <c r="K36" s="1863">
        <v>0.430168058</v>
      </c>
      <c r="L36" s="1863">
        <v>0.575761569</v>
      </c>
      <c r="M36" s="1863">
        <v>0.813616453</v>
      </c>
      <c r="N36" s="1841">
        <v>21.0</v>
      </c>
      <c r="O36" s="1761">
        <v>8.0</v>
      </c>
    </row>
    <row r="37">
      <c r="A37" s="1846"/>
      <c r="B37" s="625" t="s">
        <v>3592</v>
      </c>
      <c r="C37" s="1829" t="s">
        <v>3594</v>
      </c>
      <c r="D37" s="1863">
        <v>0.677218874</v>
      </c>
      <c r="E37" s="1895">
        <v>0.008475129</v>
      </c>
      <c r="F37" s="1865">
        <v>0.236183223</v>
      </c>
      <c r="G37" s="1861">
        <v>-0.025102833</v>
      </c>
      <c r="H37" s="1863">
        <v>0.625595716</v>
      </c>
      <c r="I37" s="1861">
        <v>-0.010663897</v>
      </c>
      <c r="J37" s="1862">
        <v>0.24786269</v>
      </c>
      <c r="K37" s="1863">
        <v>0.519443217</v>
      </c>
      <c r="L37" s="1863">
        <v>0.616772883</v>
      </c>
      <c r="M37" s="1863">
        <v>0.862590796</v>
      </c>
      <c r="N37" s="1841">
        <v>20.0</v>
      </c>
      <c r="O37" s="1761">
        <v>9.0</v>
      </c>
    </row>
    <row r="38">
      <c r="A38" s="1846"/>
      <c r="B38" s="625" t="s">
        <v>3595</v>
      </c>
      <c r="C38" s="1829" t="s">
        <v>3597</v>
      </c>
      <c r="D38" s="1863">
        <v>0.772665163</v>
      </c>
      <c r="E38" s="1895">
        <v>0.006680871</v>
      </c>
      <c r="F38" s="1865">
        <v>0.897266568</v>
      </c>
      <c r="G38" s="1861">
        <v>0.00347763</v>
      </c>
      <c r="H38" s="1863">
        <v>0.699870986</v>
      </c>
      <c r="I38" s="1861">
        <v>0.011870759</v>
      </c>
      <c r="J38" s="1862">
        <v>0.937182298</v>
      </c>
      <c r="K38" s="1863">
        <v>0.888436975</v>
      </c>
      <c r="L38" s="1863">
        <v>0.844062205</v>
      </c>
      <c r="M38" s="1863">
        <v>0.96999755</v>
      </c>
      <c r="N38" s="1841">
        <v>2.0</v>
      </c>
      <c r="O38" s="1761">
        <v>10.0</v>
      </c>
    </row>
    <row r="39">
      <c r="A39" s="1846"/>
      <c r="B39" s="625" t="s">
        <v>3598</v>
      </c>
      <c r="C39" s="1830" t="s">
        <v>3599</v>
      </c>
      <c r="D39" s="1863">
        <v>0.120645904</v>
      </c>
      <c r="E39" s="1895">
        <v>-0.035276613</v>
      </c>
      <c r="F39" s="1865">
        <v>0.25689676</v>
      </c>
      <c r="G39" s="1861">
        <v>-0.026935778</v>
      </c>
      <c r="H39" s="1863">
        <v>0.903333001</v>
      </c>
      <c r="I39" s="1861">
        <v>0.003245138</v>
      </c>
      <c r="J39" s="1862">
        <v>0.844825001</v>
      </c>
      <c r="K39" s="1863">
        <v>0.269583726</v>
      </c>
      <c r="L39" s="1863">
        <v>0.385037994</v>
      </c>
      <c r="M39" s="1863">
        <v>0.776321623</v>
      </c>
      <c r="N39" s="1841">
        <v>3.0</v>
      </c>
      <c r="O39" s="1761">
        <v>11.0</v>
      </c>
    </row>
    <row r="40">
      <c r="A40" s="1846"/>
      <c r="B40" s="625" t="s">
        <v>3600</v>
      </c>
      <c r="C40" s="1829" t="s">
        <v>3602</v>
      </c>
      <c r="D40" s="1863">
        <v>0.25805413</v>
      </c>
      <c r="E40" s="1895">
        <v>-0.029020581</v>
      </c>
      <c r="F40" s="1859">
        <v>0.067555976</v>
      </c>
      <c r="G40" s="1861">
        <v>-0.046409296</v>
      </c>
      <c r="H40" s="1863">
        <v>0.802824453</v>
      </c>
      <c r="I40" s="1861">
        <v>-0.007575207</v>
      </c>
      <c r="J40" s="1862">
        <v>0.686212551</v>
      </c>
      <c r="K40" s="1863">
        <v>0.58883426</v>
      </c>
      <c r="L40" s="1863">
        <v>0.330861498</v>
      </c>
      <c r="M40" s="1863">
        <v>0.485864134</v>
      </c>
      <c r="N40" s="1841">
        <v>15.0</v>
      </c>
      <c r="O40" s="1761">
        <v>12.0</v>
      </c>
    </row>
    <row r="41">
      <c r="A41" s="1846"/>
      <c r="B41" s="625" t="s">
        <v>3603</v>
      </c>
      <c r="C41" s="1829" t="s">
        <v>3604</v>
      </c>
      <c r="D41" s="1863">
        <v>0.178762304</v>
      </c>
      <c r="E41" s="1895">
        <v>-0.035500968</v>
      </c>
      <c r="F41" s="1865">
        <v>0.131870145</v>
      </c>
      <c r="G41" s="1861">
        <v>-0.042582407</v>
      </c>
      <c r="H41" s="1863">
        <v>0.479332226</v>
      </c>
      <c r="I41" s="1861">
        <v>0.022281931</v>
      </c>
      <c r="J41" s="1862">
        <v>0.831320823</v>
      </c>
      <c r="K41" s="1863">
        <v>0.161059724</v>
      </c>
      <c r="L41" s="1863">
        <v>0.124852954</v>
      </c>
      <c r="M41" s="1863">
        <v>0.342748963</v>
      </c>
      <c r="N41" s="1841">
        <v>10.0</v>
      </c>
      <c r="O41" s="1761">
        <v>13.0</v>
      </c>
    </row>
    <row r="42">
      <c r="A42" s="1846"/>
      <c r="B42" s="245" t="s">
        <v>3605</v>
      </c>
      <c r="C42" s="1829" t="s">
        <v>3606</v>
      </c>
      <c r="D42" s="1863">
        <v>0.657904419</v>
      </c>
      <c r="E42" s="1895">
        <v>-0.00776729</v>
      </c>
      <c r="F42" s="1865">
        <v>0.268348694</v>
      </c>
      <c r="G42" s="1861">
        <v>-0.028058037</v>
      </c>
      <c r="H42" s="1863">
        <v>0.742773253</v>
      </c>
      <c r="I42" s="1861">
        <v>-0.008330448</v>
      </c>
      <c r="J42" s="1862">
        <v>0.522785148</v>
      </c>
      <c r="K42" s="1863">
        <v>0.981819643</v>
      </c>
      <c r="L42" s="1863">
        <v>0.604910581</v>
      </c>
      <c r="M42" s="1863">
        <v>0.417281719</v>
      </c>
      <c r="N42" s="1841">
        <v>25.0</v>
      </c>
      <c r="O42" s="1761">
        <v>14.0</v>
      </c>
    </row>
    <row r="43">
      <c r="A43" s="1846"/>
      <c r="B43" s="245" t="s">
        <v>3609</v>
      </c>
      <c r="C43" s="1831" t="s">
        <v>3610</v>
      </c>
      <c r="D43" s="1863">
        <v>0.77520862</v>
      </c>
      <c r="E43" s="1895">
        <v>-0.005710935</v>
      </c>
      <c r="F43" s="1865">
        <v>0.386565305</v>
      </c>
      <c r="G43" s="1861">
        <v>-0.020414907</v>
      </c>
      <c r="H43" s="1863">
        <v>0.94938975</v>
      </c>
      <c r="I43" s="1861">
        <v>0.001576103</v>
      </c>
      <c r="J43" s="1862">
        <v>0.651326145</v>
      </c>
      <c r="K43" s="1863">
        <v>0.81862655</v>
      </c>
      <c r="L43" s="1863">
        <v>0.533433313</v>
      </c>
      <c r="M43" s="1863">
        <v>0.745849389</v>
      </c>
      <c r="N43" s="1841">
        <v>24.0</v>
      </c>
      <c r="O43" s="1761">
        <v>15.0</v>
      </c>
    </row>
    <row r="44">
      <c r="A44" s="1846"/>
      <c r="B44" s="722" t="s">
        <v>3613</v>
      </c>
      <c r="C44" s="1832" t="s">
        <v>3714</v>
      </c>
      <c r="D44" s="1876">
        <v>0.642609121</v>
      </c>
      <c r="E44" s="1896">
        <v>-0.009347677</v>
      </c>
      <c r="F44" s="1872">
        <v>0.029082097</v>
      </c>
      <c r="G44" s="1874">
        <v>-0.051682204</v>
      </c>
      <c r="H44" s="1876">
        <v>0.575604992</v>
      </c>
      <c r="I44" s="1874">
        <v>-0.014327966</v>
      </c>
      <c r="J44" s="1875">
        <v>0.166998308</v>
      </c>
      <c r="K44" s="1876">
        <v>0.891384131</v>
      </c>
      <c r="L44" s="1876">
        <v>0.259035574</v>
      </c>
      <c r="M44" s="1876">
        <v>0.608624679</v>
      </c>
      <c r="N44" s="1843">
        <v>14.0</v>
      </c>
      <c r="O44" s="1778">
        <v>16.0</v>
      </c>
    </row>
    <row r="45">
      <c r="A45" s="1846"/>
      <c r="B45" s="245" t="s">
        <v>3618</v>
      </c>
      <c r="C45" s="240" t="s">
        <v>3620</v>
      </c>
      <c r="D45" s="1863">
        <v>0.923971923</v>
      </c>
      <c r="E45" s="1895">
        <v>-0.00213571</v>
      </c>
      <c r="F45" s="1865">
        <v>0.356921611</v>
      </c>
      <c r="G45" s="1861">
        <v>-0.027065796</v>
      </c>
      <c r="H45" s="1863">
        <v>0.724466511</v>
      </c>
      <c r="I45" s="1861">
        <v>0.009131793</v>
      </c>
      <c r="J45" s="1862">
        <v>0.494877842</v>
      </c>
      <c r="K45" s="1863">
        <v>0.743781359</v>
      </c>
      <c r="L45" s="1863">
        <v>0.353096583</v>
      </c>
      <c r="M45" s="1863">
        <v>0.745468136</v>
      </c>
      <c r="N45" s="1841">
        <v>13.0</v>
      </c>
      <c r="O45" s="1761">
        <v>17.0</v>
      </c>
    </row>
    <row r="46">
      <c r="A46" s="1846"/>
      <c r="B46" s="245" t="s">
        <v>3622</v>
      </c>
      <c r="C46" s="1833" t="s">
        <v>3717</v>
      </c>
      <c r="D46" s="1863">
        <v>0.863371728</v>
      </c>
      <c r="E46" s="1895">
        <v>-0.004169097</v>
      </c>
      <c r="F46" s="1859">
        <v>0.025133967</v>
      </c>
      <c r="G46" s="1861">
        <v>-0.052479333</v>
      </c>
      <c r="H46" s="1863">
        <v>0.747442702</v>
      </c>
      <c r="I46" s="1861">
        <v>-0.007628621</v>
      </c>
      <c r="J46" s="1862">
        <v>0.143496086</v>
      </c>
      <c r="K46" s="1863">
        <v>0.921282651</v>
      </c>
      <c r="L46" s="1863">
        <v>0.164011418</v>
      </c>
      <c r="M46" s="1863">
        <v>0.740450632</v>
      </c>
      <c r="N46" s="1841">
        <v>12.0</v>
      </c>
      <c r="O46" s="1761">
        <v>18.0</v>
      </c>
    </row>
    <row r="47">
      <c r="A47" s="1846"/>
      <c r="B47" s="245" t="s">
        <v>3627</v>
      </c>
      <c r="C47" s="240" t="s">
        <v>3629</v>
      </c>
      <c r="D47" s="1863">
        <v>0.771943987</v>
      </c>
      <c r="E47" s="1895">
        <v>0.006778032</v>
      </c>
      <c r="F47" s="1865">
        <v>0.43034736</v>
      </c>
      <c r="G47" s="1861">
        <v>-0.021873611</v>
      </c>
      <c r="H47" s="1863">
        <v>0.463377909</v>
      </c>
      <c r="I47" s="1861">
        <v>0.017249138</v>
      </c>
      <c r="J47" s="1862">
        <v>0.427012897</v>
      </c>
      <c r="K47" s="1863">
        <v>0.751434184</v>
      </c>
      <c r="L47" s="1863">
        <v>0.280927626</v>
      </c>
      <c r="M47" s="1863">
        <v>0.875740296</v>
      </c>
      <c r="N47" s="1841">
        <v>11.0</v>
      </c>
      <c r="O47" s="1761">
        <v>19.0</v>
      </c>
    </row>
    <row r="48">
      <c r="A48" s="1846"/>
      <c r="B48" s="245" t="s">
        <v>3720</v>
      </c>
      <c r="C48" s="240" t="s">
        <v>3632</v>
      </c>
      <c r="D48" s="1869">
        <v>0.059401526</v>
      </c>
      <c r="E48" s="1895">
        <v>-0.045208871</v>
      </c>
      <c r="F48" s="1859">
        <v>5.03234E-4</v>
      </c>
      <c r="G48" s="1861">
        <v>-0.078958741</v>
      </c>
      <c r="H48" s="1863">
        <v>0.233580205</v>
      </c>
      <c r="I48" s="1861">
        <v>-0.030725034</v>
      </c>
      <c r="J48" s="1862">
        <v>0.248289936</v>
      </c>
      <c r="K48" s="1863">
        <v>0.657801516</v>
      </c>
      <c r="L48" s="1863">
        <v>0.134910325</v>
      </c>
      <c r="M48" s="1863">
        <v>0.829209664</v>
      </c>
      <c r="N48" s="1841">
        <v>4.0</v>
      </c>
      <c r="O48" s="1761">
        <v>20.0</v>
      </c>
    </row>
    <row r="49">
      <c r="A49" s="1846"/>
      <c r="B49" s="625" t="s">
        <v>3635</v>
      </c>
      <c r="C49" s="1833" t="s">
        <v>3637</v>
      </c>
      <c r="D49" s="1863">
        <v>0.67786786</v>
      </c>
      <c r="E49" s="1895">
        <v>-0.009471839</v>
      </c>
      <c r="F49" s="1865">
        <v>0.249995248</v>
      </c>
      <c r="G49" s="1861">
        <v>-0.022287</v>
      </c>
      <c r="H49" s="1863">
        <v>0.520809738</v>
      </c>
      <c r="I49" s="1861">
        <v>-0.016953345</v>
      </c>
      <c r="J49" s="1862">
        <v>0.642908097</v>
      </c>
      <c r="K49" s="1863">
        <v>0.831477671</v>
      </c>
      <c r="L49" s="1863">
        <v>0.841845325</v>
      </c>
      <c r="M49" s="1863">
        <v>0.429912926</v>
      </c>
      <c r="N49" s="1841">
        <v>1.0</v>
      </c>
      <c r="O49" s="1761">
        <v>21.0</v>
      </c>
    </row>
    <row r="50">
      <c r="A50" s="1846"/>
      <c r="B50" s="625" t="s">
        <v>3639</v>
      </c>
      <c r="C50" s="1833" t="s">
        <v>3641</v>
      </c>
      <c r="D50" s="1863">
        <v>0.627284718</v>
      </c>
      <c r="E50" s="1895">
        <v>-0.015937161</v>
      </c>
      <c r="F50" s="1859">
        <v>0.055816428</v>
      </c>
      <c r="G50" s="1861">
        <v>-0.04300487</v>
      </c>
      <c r="H50" s="1863">
        <v>0.923399287</v>
      </c>
      <c r="I50" s="1861">
        <v>0.002889862</v>
      </c>
      <c r="J50" s="1862">
        <v>0.47027076</v>
      </c>
      <c r="K50" s="1863">
        <v>0.670382629</v>
      </c>
      <c r="L50" s="1863">
        <v>0.206075521</v>
      </c>
      <c r="M50" s="1863">
        <v>0.929006751</v>
      </c>
      <c r="N50" s="1841">
        <v>9.0</v>
      </c>
      <c r="O50" s="1761">
        <v>22.0</v>
      </c>
    </row>
    <row r="51">
      <c r="A51" s="1846"/>
      <c r="B51" s="625" t="s">
        <v>3643</v>
      </c>
      <c r="C51" s="206" t="s">
        <v>3644</v>
      </c>
      <c r="D51" s="1863">
        <v>0.112697982</v>
      </c>
      <c r="E51" s="1895">
        <v>-0.02914471</v>
      </c>
      <c r="F51" s="1859">
        <v>0.020624503</v>
      </c>
      <c r="G51" s="1861">
        <v>-0.046498037</v>
      </c>
      <c r="H51" s="1869">
        <v>0.093712999</v>
      </c>
      <c r="I51" s="1861">
        <v>-0.038207034</v>
      </c>
      <c r="J51" s="1862">
        <v>0.484086231</v>
      </c>
      <c r="K51" s="1863">
        <v>0.74930888</v>
      </c>
      <c r="L51" s="1863">
        <v>0.744507359</v>
      </c>
      <c r="M51" s="1863">
        <v>0.974872049</v>
      </c>
      <c r="N51" s="1841">
        <v>5.0</v>
      </c>
      <c r="O51" s="1761">
        <v>23.0</v>
      </c>
    </row>
    <row r="52">
      <c r="A52" s="1846"/>
      <c r="B52" s="762" t="s">
        <v>3646</v>
      </c>
      <c r="C52" s="224" t="s">
        <v>3647</v>
      </c>
      <c r="D52" s="1884">
        <v>0.203218501</v>
      </c>
      <c r="E52" s="1897">
        <v>-0.033428387</v>
      </c>
      <c r="F52" s="1879">
        <v>0.09704628</v>
      </c>
      <c r="G52" s="1881">
        <v>-0.031251796</v>
      </c>
      <c r="H52" s="1884">
        <v>0.570794649</v>
      </c>
      <c r="I52" s="1881">
        <v>-0.012355345</v>
      </c>
      <c r="J52" s="1883">
        <v>0.971394688</v>
      </c>
      <c r="K52" s="1884">
        <v>0.543834386</v>
      </c>
      <c r="L52" s="1884">
        <v>0.50356756</v>
      </c>
      <c r="M52" s="1884">
        <v>0.570500625</v>
      </c>
      <c r="N52" s="1885">
        <v>6.0</v>
      </c>
      <c r="O52" s="1743">
        <v>24.0</v>
      </c>
    </row>
    <row r="53">
      <c r="A53" s="1846"/>
      <c r="B53" s="245" t="s">
        <v>3725</v>
      </c>
      <c r="C53" s="1833" t="s">
        <v>3656</v>
      </c>
      <c r="D53" s="1863">
        <v>0.218490338</v>
      </c>
      <c r="E53" s="1895">
        <v>-0.031073194</v>
      </c>
      <c r="F53" s="1865">
        <v>0.508872365</v>
      </c>
      <c r="G53" s="1861">
        <v>-0.016461426</v>
      </c>
      <c r="H53" s="1863">
        <v>0.288539383</v>
      </c>
      <c r="I53" s="1861">
        <v>-0.027007172</v>
      </c>
      <c r="J53" s="1862">
        <v>0.695628951</v>
      </c>
      <c r="K53" s="1863">
        <v>0.904319188</v>
      </c>
      <c r="L53" s="1863">
        <v>0.783046294</v>
      </c>
      <c r="M53" s="1863">
        <v>0.82098402</v>
      </c>
      <c r="N53" s="1841">
        <v>8.0</v>
      </c>
      <c r="O53" s="1761">
        <v>25.0</v>
      </c>
    </row>
    <row r="54">
      <c r="A54" s="1846"/>
      <c r="B54" s="245" t="s">
        <v>3658</v>
      </c>
      <c r="C54" s="240" t="s">
        <v>3660</v>
      </c>
      <c r="D54" s="1863">
        <v>0.594253329</v>
      </c>
      <c r="E54" s="1895">
        <v>-0.010398516</v>
      </c>
      <c r="F54" s="1865">
        <v>0.335501625</v>
      </c>
      <c r="G54" s="1861">
        <v>-0.027598481</v>
      </c>
      <c r="H54" s="1863">
        <v>0.893036192</v>
      </c>
      <c r="I54" s="1861">
        <v>0.004066828</v>
      </c>
      <c r="J54" s="1862">
        <v>0.606827352</v>
      </c>
      <c r="K54" s="1863">
        <v>0.688051268</v>
      </c>
      <c r="L54" s="1863">
        <v>0.439729261</v>
      </c>
      <c r="M54" s="1863">
        <v>0.797065372</v>
      </c>
      <c r="N54" s="1841">
        <v>7.0</v>
      </c>
      <c r="O54" s="1761">
        <v>26.0</v>
      </c>
    </row>
    <row r="55">
      <c r="A55" s="1898"/>
      <c r="B55" s="1244"/>
      <c r="C55" s="1899"/>
      <c r="D55" s="1900"/>
      <c r="E55" s="1901"/>
      <c r="F55" s="1902"/>
      <c r="G55" s="1903"/>
      <c r="H55" s="1900"/>
      <c r="I55" s="1903"/>
      <c r="J55" s="1904"/>
      <c r="K55" s="1900"/>
      <c r="L55" s="1905"/>
      <c r="M55" s="1900"/>
      <c r="N55" s="1904"/>
      <c r="O55" s="1900"/>
    </row>
    <row r="56">
      <c r="A56" s="1846" t="s">
        <v>3744</v>
      </c>
      <c r="B56" s="625" t="s">
        <v>3567</v>
      </c>
      <c r="C56" s="1829" t="s">
        <v>3568</v>
      </c>
      <c r="D56" s="1863">
        <v>0.843900237</v>
      </c>
      <c r="E56" s="1895">
        <v>-0.004766548</v>
      </c>
      <c r="F56" s="1865">
        <v>0.701227528</v>
      </c>
      <c r="G56" s="1861">
        <v>-0.008393056</v>
      </c>
      <c r="H56" s="1863">
        <v>0.757333598</v>
      </c>
      <c r="I56" s="1861">
        <v>-0.008872103</v>
      </c>
      <c r="J56" s="1862">
        <v>0.907159337</v>
      </c>
      <c r="K56" s="1863">
        <v>0.910888521</v>
      </c>
      <c r="L56" s="1863">
        <v>0.987937313</v>
      </c>
      <c r="M56" s="1863">
        <v>0.968240083</v>
      </c>
      <c r="N56" s="1841">
        <v>19.0</v>
      </c>
      <c r="O56" s="1761">
        <v>1.0</v>
      </c>
    </row>
    <row r="57">
      <c r="A57" s="1846"/>
      <c r="B57" s="625" t="s">
        <v>3571</v>
      </c>
      <c r="C57" s="1829" t="s">
        <v>3572</v>
      </c>
      <c r="D57" s="1863">
        <v>0.176449427</v>
      </c>
      <c r="E57" s="1895">
        <v>0.041579097</v>
      </c>
      <c r="F57" s="1865">
        <v>0.585169417</v>
      </c>
      <c r="G57" s="1861">
        <v>0.01155</v>
      </c>
      <c r="H57" s="1863">
        <v>0.103734862</v>
      </c>
      <c r="I57" s="1861">
        <v>-0.04744331</v>
      </c>
      <c r="J57" s="1862">
        <v>0.415615769</v>
      </c>
      <c r="K57" s="1869">
        <v>0.034594731</v>
      </c>
      <c r="L57" s="1869">
        <v>0.097239584</v>
      </c>
      <c r="M57" s="1863">
        <v>0.397219056</v>
      </c>
      <c r="N57" s="1841">
        <v>18.0</v>
      </c>
      <c r="O57" s="1761">
        <v>2.0</v>
      </c>
    </row>
    <row r="58">
      <c r="A58" s="1846"/>
      <c r="B58" s="625" t="s">
        <v>3575</v>
      </c>
      <c r="C58" s="1829" t="s">
        <v>3577</v>
      </c>
      <c r="D58" s="1863">
        <v>0.508971369</v>
      </c>
      <c r="E58" s="1895">
        <v>0.025713871</v>
      </c>
      <c r="F58" s="1865">
        <v>0.213755156</v>
      </c>
      <c r="G58" s="1861">
        <v>0.041440778</v>
      </c>
      <c r="H58" s="1863">
        <v>0.579905231</v>
      </c>
      <c r="I58" s="1861">
        <v>0.027006655</v>
      </c>
      <c r="J58" s="1862">
        <v>0.754792137</v>
      </c>
      <c r="K58" s="1863">
        <v>0.99104409</v>
      </c>
      <c r="L58" s="1863">
        <v>0.776125299</v>
      </c>
      <c r="M58" s="1863">
        <v>0.933385396</v>
      </c>
      <c r="N58" s="1841">
        <v>23.0</v>
      </c>
      <c r="O58" s="1761">
        <v>3.0</v>
      </c>
    </row>
    <row r="59">
      <c r="A59" s="1846"/>
      <c r="B59" s="625" t="s">
        <v>3578</v>
      </c>
      <c r="C59" s="1829" t="s">
        <v>3579</v>
      </c>
      <c r="D59" s="1863">
        <v>0.399367054</v>
      </c>
      <c r="E59" s="1895">
        <v>-0.030167258</v>
      </c>
      <c r="F59" s="1865">
        <v>0.458645868</v>
      </c>
      <c r="G59" s="1861">
        <v>-0.022982407</v>
      </c>
      <c r="H59" s="1863">
        <v>0.596797644</v>
      </c>
      <c r="I59" s="1861">
        <v>-0.018656379</v>
      </c>
      <c r="J59" s="1862">
        <v>0.893541621</v>
      </c>
      <c r="K59" s="1863">
        <v>0.850694942</v>
      </c>
      <c r="L59" s="1863">
        <v>0.885623801</v>
      </c>
      <c r="M59" s="1863">
        <v>0.488484576</v>
      </c>
      <c r="N59" s="1841">
        <v>22.0</v>
      </c>
      <c r="O59" s="1761">
        <v>4.0</v>
      </c>
    </row>
    <row r="60">
      <c r="A60" s="1846"/>
      <c r="B60" s="625" t="s">
        <v>3580</v>
      </c>
      <c r="C60" s="1829" t="s">
        <v>3581</v>
      </c>
      <c r="D60" s="1863">
        <v>0.410904436</v>
      </c>
      <c r="E60" s="1895">
        <v>-0.024582516</v>
      </c>
      <c r="F60" s="1865">
        <v>0.947338243</v>
      </c>
      <c r="G60" s="1861">
        <v>0.001900241</v>
      </c>
      <c r="H60" s="1863">
        <v>0.55743587</v>
      </c>
      <c r="I60" s="1861">
        <v>-0.028132724</v>
      </c>
      <c r="J60" s="1862">
        <v>0.521894902</v>
      </c>
      <c r="K60" s="1863">
        <v>0.949191488</v>
      </c>
      <c r="L60" s="1863">
        <v>0.590291707</v>
      </c>
      <c r="M60" s="1863">
        <v>0.862159986</v>
      </c>
      <c r="N60" s="1841">
        <v>26.0</v>
      </c>
      <c r="O60" s="1761">
        <v>5.0</v>
      </c>
    </row>
    <row r="61">
      <c r="A61" s="1846"/>
      <c r="B61" s="625" t="s">
        <v>3584</v>
      </c>
      <c r="C61" s="1829" t="s">
        <v>3586</v>
      </c>
      <c r="D61" s="1863">
        <v>0.431378471</v>
      </c>
      <c r="E61" s="1895">
        <v>-0.023671452</v>
      </c>
      <c r="F61" s="1865">
        <v>0.878547042</v>
      </c>
      <c r="G61" s="1861">
        <v>-0.003458519</v>
      </c>
      <c r="H61" s="1863">
        <v>0.213798882</v>
      </c>
      <c r="I61" s="1861">
        <v>-0.042588793</v>
      </c>
      <c r="J61" s="1862">
        <v>0.590150162</v>
      </c>
      <c r="K61" s="1863">
        <v>0.668666283</v>
      </c>
      <c r="L61" s="1863">
        <v>0.337093742</v>
      </c>
      <c r="M61" s="1863">
        <v>0.8476447</v>
      </c>
      <c r="N61" s="1841">
        <v>16.0</v>
      </c>
      <c r="O61" s="1761">
        <v>6.0</v>
      </c>
    </row>
    <row r="62">
      <c r="A62" s="1846"/>
      <c r="B62" s="625" t="s">
        <v>3587</v>
      </c>
      <c r="C62" s="1829" t="s">
        <v>3588</v>
      </c>
      <c r="D62" s="1863">
        <v>0.398807695</v>
      </c>
      <c r="E62" s="1895">
        <v>-0.020327871</v>
      </c>
      <c r="F62" s="1859">
        <v>0.09301337</v>
      </c>
      <c r="G62" s="1861">
        <v>-0.029432074</v>
      </c>
      <c r="H62" s="1863">
        <v>0.146367829</v>
      </c>
      <c r="I62" s="1861">
        <v>-0.052384759</v>
      </c>
      <c r="J62" s="1862">
        <v>0.751689612</v>
      </c>
      <c r="K62" s="1863">
        <v>0.455258266</v>
      </c>
      <c r="L62" s="1863">
        <v>0.569616138</v>
      </c>
      <c r="M62" s="1863">
        <v>0.89748538</v>
      </c>
      <c r="N62" s="1841">
        <v>17.0</v>
      </c>
      <c r="O62" s="1761">
        <v>7.0</v>
      </c>
    </row>
    <row r="63">
      <c r="A63" s="1846"/>
      <c r="B63" s="625" t="s">
        <v>3589</v>
      </c>
      <c r="C63" s="1829" t="s">
        <v>3591</v>
      </c>
      <c r="D63" s="1863">
        <v>0.305082623</v>
      </c>
      <c r="E63" s="1895">
        <v>-0.029510097</v>
      </c>
      <c r="F63" s="1865">
        <v>0.263114224</v>
      </c>
      <c r="G63" s="1861">
        <v>0.020230333</v>
      </c>
      <c r="H63" s="1863">
        <v>0.469832176</v>
      </c>
      <c r="I63" s="1861">
        <v>-0.023010552</v>
      </c>
      <c r="J63" s="1862">
        <v>0.140728117</v>
      </c>
      <c r="K63" s="1863">
        <v>0.872155954</v>
      </c>
      <c r="L63" s="1863">
        <v>0.231216826</v>
      </c>
      <c r="M63" s="1863">
        <v>0.708407276</v>
      </c>
      <c r="N63" s="1841">
        <v>21.0</v>
      </c>
      <c r="O63" s="1761">
        <v>8.0</v>
      </c>
    </row>
    <row r="64">
      <c r="A64" s="1846"/>
      <c r="B64" s="625" t="s">
        <v>3592</v>
      </c>
      <c r="C64" s="1829" t="s">
        <v>3594</v>
      </c>
      <c r="D64" s="1869">
        <v>0.067817363</v>
      </c>
      <c r="E64" s="1895">
        <v>-0.04496071</v>
      </c>
      <c r="F64" s="1865">
        <v>0.236641313</v>
      </c>
      <c r="G64" s="1861">
        <v>0.021525</v>
      </c>
      <c r="H64" s="1863">
        <v>0.587632364</v>
      </c>
      <c r="I64" s="1861">
        <v>-0.013150414</v>
      </c>
      <c r="J64" s="1867">
        <v>0.029253894</v>
      </c>
      <c r="K64" s="1863">
        <v>0.345060716</v>
      </c>
      <c r="L64" s="1863">
        <v>0.247161157</v>
      </c>
      <c r="M64" s="1863">
        <v>0.679006266</v>
      </c>
      <c r="N64" s="1841">
        <v>20.0</v>
      </c>
      <c r="O64" s="1761">
        <v>9.0</v>
      </c>
    </row>
    <row r="65">
      <c r="A65" s="1846"/>
      <c r="B65" s="625" t="s">
        <v>3595</v>
      </c>
      <c r="C65" s="1829" t="s">
        <v>3597</v>
      </c>
      <c r="D65" s="1863">
        <v>0.985122379</v>
      </c>
      <c r="E65" s="1895">
        <v>-6.88194E-4</v>
      </c>
      <c r="F65" s="1859">
        <v>0.004554496</v>
      </c>
      <c r="G65" s="1861">
        <v>0.070811056</v>
      </c>
      <c r="H65" s="1863">
        <v>0.286309798</v>
      </c>
      <c r="I65" s="1861">
        <v>0.043623793</v>
      </c>
      <c r="J65" s="1867">
        <v>0.0934836</v>
      </c>
      <c r="K65" s="1863">
        <v>0.417273899</v>
      </c>
      <c r="L65" s="1863">
        <v>0.514314466</v>
      </c>
      <c r="M65" s="1863">
        <v>0.939661523</v>
      </c>
      <c r="N65" s="1841">
        <v>2.0</v>
      </c>
      <c r="O65" s="1761">
        <v>10.0</v>
      </c>
    </row>
    <row r="66">
      <c r="A66" s="1846"/>
      <c r="B66" s="625" t="s">
        <v>3598</v>
      </c>
      <c r="C66" s="1830" t="s">
        <v>3599</v>
      </c>
      <c r="D66" s="1863">
        <v>0.340588794</v>
      </c>
      <c r="E66" s="1895">
        <v>-0.030412032</v>
      </c>
      <c r="F66" s="1859">
        <v>0.017036241</v>
      </c>
      <c r="G66" s="1861">
        <v>0.054756352</v>
      </c>
      <c r="H66" s="1863">
        <v>0.239379943</v>
      </c>
      <c r="I66" s="1861">
        <v>0.035677069</v>
      </c>
      <c r="J66" s="1867">
        <v>0.027273293</v>
      </c>
      <c r="K66" s="1863">
        <v>0.131452835</v>
      </c>
      <c r="L66" s="1863">
        <v>0.553533028</v>
      </c>
      <c r="M66" s="1863">
        <v>0.622260621</v>
      </c>
      <c r="N66" s="1841">
        <v>3.0</v>
      </c>
      <c r="O66" s="1761">
        <v>11.0</v>
      </c>
    </row>
    <row r="67">
      <c r="A67" s="1846"/>
      <c r="B67" s="625" t="s">
        <v>3600</v>
      </c>
      <c r="C67" s="1829" t="s">
        <v>3602</v>
      </c>
      <c r="D67" s="1863">
        <v>0.454076451</v>
      </c>
      <c r="E67" s="1895">
        <v>-0.022206774</v>
      </c>
      <c r="F67" s="1865">
        <v>0.213033255</v>
      </c>
      <c r="G67" s="1861">
        <v>-0.029251556</v>
      </c>
      <c r="H67" s="1863">
        <v>0.359314938</v>
      </c>
      <c r="I67" s="1861">
        <v>-0.042440069</v>
      </c>
      <c r="J67" s="1862">
        <v>0.804448747</v>
      </c>
      <c r="K67" s="1863">
        <v>0.722416301</v>
      </c>
      <c r="L67" s="1863">
        <v>0.799308138</v>
      </c>
      <c r="M67" s="1863">
        <v>0.582338951</v>
      </c>
      <c r="N67" s="1841">
        <v>15.0</v>
      </c>
      <c r="O67" s="1761">
        <v>12.0</v>
      </c>
    </row>
    <row r="68">
      <c r="A68" s="1846"/>
      <c r="B68" s="625" t="s">
        <v>3603</v>
      </c>
      <c r="C68" s="1829" t="s">
        <v>3604</v>
      </c>
      <c r="D68" s="1863">
        <v>0.887162687</v>
      </c>
      <c r="E68" s="1895">
        <v>-0.003906452</v>
      </c>
      <c r="F68" s="1865">
        <v>0.239779873</v>
      </c>
      <c r="G68" s="1861">
        <v>-0.025780667</v>
      </c>
      <c r="H68" s="1863">
        <v>0.269082741</v>
      </c>
      <c r="I68" s="1861">
        <v>-0.038481655</v>
      </c>
      <c r="J68" s="1862">
        <v>0.523616403</v>
      </c>
      <c r="K68" s="1863">
        <v>0.424999541</v>
      </c>
      <c r="L68" s="1863">
        <v>0.752056002</v>
      </c>
      <c r="M68" s="1863">
        <v>0.723328893</v>
      </c>
      <c r="N68" s="1841">
        <v>10.0</v>
      </c>
      <c r="O68" s="1761">
        <v>13.0</v>
      </c>
    </row>
    <row r="69">
      <c r="A69" s="1846"/>
      <c r="B69" s="245" t="s">
        <v>3605</v>
      </c>
      <c r="C69" s="1829" t="s">
        <v>3606</v>
      </c>
      <c r="D69" s="1869">
        <v>0.01567868</v>
      </c>
      <c r="E69" s="1895">
        <v>0.042968258</v>
      </c>
      <c r="F69" s="1865">
        <v>0.31320251</v>
      </c>
      <c r="G69" s="1861">
        <v>0.017227481</v>
      </c>
      <c r="H69" s="1863">
        <v>0.937876639</v>
      </c>
      <c r="I69" s="1861">
        <v>-0.002341517</v>
      </c>
      <c r="J69" s="1862">
        <v>0.257174807</v>
      </c>
      <c r="K69" s="1863">
        <v>0.197132773</v>
      </c>
      <c r="L69" s="1863">
        <v>0.586938378</v>
      </c>
      <c r="M69" s="1863">
        <v>0.815766614</v>
      </c>
      <c r="N69" s="1841">
        <v>25.0</v>
      </c>
      <c r="O69" s="1761">
        <v>14.0</v>
      </c>
    </row>
    <row r="70">
      <c r="A70" s="1846"/>
      <c r="B70" s="245" t="s">
        <v>3609</v>
      </c>
      <c r="C70" s="1831" t="s">
        <v>3610</v>
      </c>
      <c r="D70" s="1869">
        <v>0.003683988</v>
      </c>
      <c r="E70" s="1895">
        <v>0.048559419</v>
      </c>
      <c r="F70" s="1865">
        <v>0.163322372</v>
      </c>
      <c r="G70" s="1861">
        <v>0.024087074</v>
      </c>
      <c r="H70" s="1863">
        <v>0.873207609</v>
      </c>
      <c r="I70" s="1861">
        <v>-0.005391586</v>
      </c>
      <c r="J70" s="1862">
        <v>0.251302428</v>
      </c>
      <c r="K70" s="1863">
        <v>0.154133023</v>
      </c>
      <c r="L70" s="1863">
        <v>0.457739262</v>
      </c>
      <c r="M70" s="1863">
        <v>0.828101728</v>
      </c>
      <c r="N70" s="1841">
        <v>24.0</v>
      </c>
      <c r="O70" s="1761">
        <v>15.0</v>
      </c>
    </row>
    <row r="71">
      <c r="A71" s="1846"/>
      <c r="B71" s="722" t="s">
        <v>3613</v>
      </c>
      <c r="C71" s="1832" t="s">
        <v>3714</v>
      </c>
      <c r="D71" s="1906">
        <v>0.05803303</v>
      </c>
      <c r="E71" s="1896">
        <v>-0.045278032</v>
      </c>
      <c r="F71" s="1907">
        <v>0.666772029</v>
      </c>
      <c r="G71" s="1874">
        <v>-0.009043389</v>
      </c>
      <c r="H71" s="1906">
        <v>0.015425048</v>
      </c>
      <c r="I71" s="1874">
        <v>-0.080805586</v>
      </c>
      <c r="J71" s="1875">
        <v>0.249153184</v>
      </c>
      <c r="K71" s="1876">
        <v>0.394576562</v>
      </c>
      <c r="L71" s="1906">
        <v>0.066633485</v>
      </c>
      <c r="M71" s="1876">
        <v>0.53421681</v>
      </c>
      <c r="N71" s="1843">
        <v>14.0</v>
      </c>
      <c r="O71" s="1778">
        <v>16.0</v>
      </c>
    </row>
    <row r="72">
      <c r="A72" s="1846"/>
      <c r="B72" s="245" t="s">
        <v>3618</v>
      </c>
      <c r="C72" s="240" t="s">
        <v>3620</v>
      </c>
      <c r="D72" s="1863">
        <v>0.282769962</v>
      </c>
      <c r="E72" s="1895">
        <v>-0.030208871</v>
      </c>
      <c r="F72" s="1865">
        <v>0.893241909</v>
      </c>
      <c r="G72" s="1861">
        <v>0.002414167</v>
      </c>
      <c r="H72" s="1863">
        <v>0.22535846</v>
      </c>
      <c r="I72" s="1861">
        <v>-0.035387759</v>
      </c>
      <c r="J72" s="1862">
        <v>0.326530663</v>
      </c>
      <c r="K72" s="1863">
        <v>0.903507273</v>
      </c>
      <c r="L72" s="1863">
        <v>0.268490463</v>
      </c>
      <c r="M72" s="1863">
        <v>0.645595866</v>
      </c>
      <c r="N72" s="1841">
        <v>13.0</v>
      </c>
      <c r="O72" s="1761">
        <v>17.0</v>
      </c>
    </row>
    <row r="73">
      <c r="A73" s="1846"/>
      <c r="B73" s="245" t="s">
        <v>3622</v>
      </c>
      <c r="C73" s="1833" t="s">
        <v>3717</v>
      </c>
      <c r="D73" s="1869">
        <v>0.070659502</v>
      </c>
      <c r="E73" s="1895">
        <v>-0.040014806</v>
      </c>
      <c r="F73" s="1865">
        <v>0.623726536</v>
      </c>
      <c r="G73" s="1861">
        <v>0.009606222</v>
      </c>
      <c r="H73" s="1869">
        <v>0.031891826</v>
      </c>
      <c r="I73" s="1861">
        <v>-0.053947828</v>
      </c>
      <c r="J73" s="1867">
        <v>0.09259824</v>
      </c>
      <c r="K73" s="1863">
        <v>0.679716512</v>
      </c>
      <c r="L73" s="1869">
        <v>0.04521387</v>
      </c>
      <c r="M73" s="1863">
        <v>0.390599172</v>
      </c>
      <c r="N73" s="1841">
        <v>12.0</v>
      </c>
      <c r="O73" s="1761">
        <v>18.0</v>
      </c>
    </row>
    <row r="74">
      <c r="A74" s="1846"/>
      <c r="B74" s="245" t="s">
        <v>3627</v>
      </c>
      <c r="C74" s="240" t="s">
        <v>3629</v>
      </c>
      <c r="D74" s="1863">
        <v>0.690262326</v>
      </c>
      <c r="E74" s="1895">
        <v>-0.011073194</v>
      </c>
      <c r="F74" s="1865">
        <v>0.319392849</v>
      </c>
      <c r="G74" s="1861">
        <v>0.018749704</v>
      </c>
      <c r="H74" s="1863">
        <v>0.487628643</v>
      </c>
      <c r="I74" s="1861">
        <v>-0.018338</v>
      </c>
      <c r="J74" s="1862">
        <v>0.36974886</v>
      </c>
      <c r="K74" s="1863">
        <v>0.850969119</v>
      </c>
      <c r="L74" s="1863">
        <v>0.249265192</v>
      </c>
      <c r="M74" s="1863">
        <v>0.562438782</v>
      </c>
      <c r="N74" s="1841">
        <v>11.0</v>
      </c>
      <c r="O74" s="1761">
        <v>19.0</v>
      </c>
    </row>
    <row r="75">
      <c r="A75" s="1846"/>
      <c r="B75" s="245" t="s">
        <v>3720</v>
      </c>
      <c r="C75" s="240" t="s">
        <v>3632</v>
      </c>
      <c r="D75" s="1863">
        <v>0.148204862</v>
      </c>
      <c r="E75" s="1895">
        <v>-0.046008806</v>
      </c>
      <c r="F75" s="1859">
        <v>0.010836278</v>
      </c>
      <c r="G75" s="1861">
        <v>-0.071891241</v>
      </c>
      <c r="H75" s="1869">
        <v>0.023480398</v>
      </c>
      <c r="I75" s="1861">
        <v>-0.077722448</v>
      </c>
      <c r="J75" s="1862">
        <v>0.506085298</v>
      </c>
      <c r="K75" s="1863">
        <v>0.490897703</v>
      </c>
      <c r="L75" s="1863">
        <v>0.939489962</v>
      </c>
      <c r="M75" s="1863">
        <v>0.320526763</v>
      </c>
      <c r="N75" s="1841">
        <v>4.0</v>
      </c>
      <c r="O75" s="1761">
        <v>20.0</v>
      </c>
    </row>
    <row r="76">
      <c r="A76" s="1846"/>
      <c r="B76" s="625" t="s">
        <v>3635</v>
      </c>
      <c r="C76" s="1833" t="s">
        <v>3637</v>
      </c>
      <c r="D76" s="1863">
        <v>0.282326198</v>
      </c>
      <c r="E76" s="1895">
        <v>-0.037351774</v>
      </c>
      <c r="F76" s="1865">
        <v>0.955454162</v>
      </c>
      <c r="G76" s="1861">
        <v>-0.001240722</v>
      </c>
      <c r="H76" s="1863">
        <v>0.720229228</v>
      </c>
      <c r="I76" s="1861">
        <v>0.01216231</v>
      </c>
      <c r="J76" s="1862">
        <v>0.38678285</v>
      </c>
      <c r="K76" s="1863">
        <v>0.30591989</v>
      </c>
      <c r="L76" s="1863">
        <v>0.744086692</v>
      </c>
      <c r="M76" s="1863">
        <v>0.598472512</v>
      </c>
      <c r="N76" s="1841">
        <v>1.0</v>
      </c>
      <c r="O76" s="1761">
        <v>21.0</v>
      </c>
    </row>
    <row r="77">
      <c r="A77" s="1846"/>
      <c r="B77" s="625" t="s">
        <v>3639</v>
      </c>
      <c r="C77" s="1833" t="s">
        <v>3641</v>
      </c>
      <c r="D77" s="1863">
        <v>0.98718874</v>
      </c>
      <c r="E77" s="1895">
        <v>4.72613E-4</v>
      </c>
      <c r="F77" s="1865">
        <v>0.753958593</v>
      </c>
      <c r="G77" s="1861">
        <v>0.00779663</v>
      </c>
      <c r="H77" s="1863">
        <v>0.373149177</v>
      </c>
      <c r="I77" s="1861">
        <v>0.035157552</v>
      </c>
      <c r="J77" s="1862">
        <v>0.843304383</v>
      </c>
      <c r="K77" s="1863">
        <v>0.481367891</v>
      </c>
      <c r="L77" s="1863">
        <v>0.568367677</v>
      </c>
      <c r="M77" s="1863">
        <v>0.357805975</v>
      </c>
      <c r="N77" s="1841">
        <v>9.0</v>
      </c>
      <c r="O77" s="1761">
        <v>22.0</v>
      </c>
    </row>
    <row r="78">
      <c r="A78" s="1846"/>
      <c r="B78" s="625" t="s">
        <v>3643</v>
      </c>
      <c r="C78" s="206" t="s">
        <v>3644</v>
      </c>
      <c r="D78" s="1863">
        <v>0.139742075</v>
      </c>
      <c r="E78" s="1895">
        <v>-0.035597581</v>
      </c>
      <c r="F78" s="1865">
        <v>0.246015701</v>
      </c>
      <c r="G78" s="1861">
        <v>-0.0198815</v>
      </c>
      <c r="H78" s="1863">
        <v>0.641765004</v>
      </c>
      <c r="I78" s="1861">
        <v>-0.014112621</v>
      </c>
      <c r="J78" s="1862">
        <v>0.60962612</v>
      </c>
      <c r="K78" s="1863">
        <v>0.576554042</v>
      </c>
      <c r="L78" s="1863">
        <v>0.856566405</v>
      </c>
      <c r="M78" s="1863">
        <v>0.540531962</v>
      </c>
      <c r="N78" s="1841">
        <v>5.0</v>
      </c>
      <c r="O78" s="1761">
        <v>23.0</v>
      </c>
    </row>
    <row r="79">
      <c r="A79" s="1846"/>
      <c r="B79" s="762" t="s">
        <v>3646</v>
      </c>
      <c r="C79" s="224" t="s">
        <v>3647</v>
      </c>
      <c r="D79" s="1884">
        <v>0.139576572</v>
      </c>
      <c r="E79" s="1897">
        <v>-0.028129645</v>
      </c>
      <c r="F79" s="1882">
        <v>0.686229626</v>
      </c>
      <c r="G79" s="1881">
        <v>0.007031685</v>
      </c>
      <c r="H79" s="1884">
        <v>0.788845866</v>
      </c>
      <c r="I79" s="1881">
        <v>0.007739345</v>
      </c>
      <c r="J79" s="1883">
        <v>0.171220674</v>
      </c>
      <c r="K79" s="1884">
        <v>0.301051045</v>
      </c>
      <c r="L79" s="1884">
        <v>0.984970199</v>
      </c>
      <c r="M79" s="1884">
        <v>0.942607188</v>
      </c>
      <c r="N79" s="1885">
        <v>6.0</v>
      </c>
      <c r="O79" s="1743">
        <v>24.0</v>
      </c>
    </row>
    <row r="80">
      <c r="A80" s="1846"/>
      <c r="B80" s="245" t="s">
        <v>3725</v>
      </c>
      <c r="C80" s="1833" t="s">
        <v>3656</v>
      </c>
      <c r="D80" s="1863">
        <v>0.731119497</v>
      </c>
      <c r="E80" s="1895">
        <v>-0.007180323</v>
      </c>
      <c r="F80" s="1865">
        <v>0.12378747</v>
      </c>
      <c r="G80" s="1861">
        <v>-0.030519407</v>
      </c>
      <c r="H80" s="1869">
        <v>0.077631443</v>
      </c>
      <c r="I80" s="1861">
        <v>-0.059786172</v>
      </c>
      <c r="J80" s="1862">
        <v>0.394222493</v>
      </c>
      <c r="K80" s="1863">
        <v>0.181610259</v>
      </c>
      <c r="L80" s="1863">
        <v>0.479194893</v>
      </c>
      <c r="M80" s="1863">
        <v>0.757660234</v>
      </c>
      <c r="N80" s="1841">
        <v>8.0</v>
      </c>
      <c r="O80" s="1761">
        <v>25.0</v>
      </c>
    </row>
    <row r="81">
      <c r="A81" s="1846"/>
      <c r="B81" s="245" t="s">
        <v>3658</v>
      </c>
      <c r="C81" s="240" t="s">
        <v>3660</v>
      </c>
      <c r="D81" s="1863">
        <v>0.294061645</v>
      </c>
      <c r="E81" s="1895">
        <v>0.025163323</v>
      </c>
      <c r="F81" s="1865">
        <v>0.374327012</v>
      </c>
      <c r="G81" s="1861">
        <v>-0.020892204</v>
      </c>
      <c r="H81" s="1863">
        <v>0.456851375</v>
      </c>
      <c r="I81" s="1861">
        <v>-0.029398448</v>
      </c>
      <c r="J81" s="1862">
        <v>0.169911493</v>
      </c>
      <c r="K81" s="1863">
        <v>0.237309305</v>
      </c>
      <c r="L81" s="1863">
        <v>0.865393389</v>
      </c>
      <c r="M81" s="1863">
        <v>0.770609396</v>
      </c>
      <c r="N81" s="1841">
        <v>7.0</v>
      </c>
      <c r="O81" s="1761">
        <v>26.0</v>
      </c>
    </row>
    <row r="82">
      <c r="A82" s="1898"/>
      <c r="B82" s="1244"/>
      <c r="C82" s="1899"/>
      <c r="D82" s="1900"/>
      <c r="E82" s="1901"/>
      <c r="F82" s="1902"/>
      <c r="G82" s="1903"/>
      <c r="H82" s="1900"/>
      <c r="I82" s="1903"/>
      <c r="J82" s="1904"/>
      <c r="K82" s="1900"/>
      <c r="L82" s="1905"/>
      <c r="M82" s="1900"/>
      <c r="N82" s="1904"/>
      <c r="O82" s="1900"/>
    </row>
    <row r="83">
      <c r="A83" s="1908" t="s">
        <v>3745</v>
      </c>
      <c r="B83" s="625" t="s">
        <v>3567</v>
      </c>
      <c r="C83" s="1829" t="s">
        <v>3568</v>
      </c>
      <c r="D83" s="1869">
        <v>3.27E-9</v>
      </c>
      <c r="E83" s="1895">
        <v>0.478568806</v>
      </c>
      <c r="F83" s="1859">
        <v>2.2E-14</v>
      </c>
      <c r="G83" s="1861">
        <v>0.396007981</v>
      </c>
      <c r="H83" s="1869">
        <v>3.98E-9</v>
      </c>
      <c r="I83" s="1861">
        <v>0.443369679</v>
      </c>
      <c r="J83" s="1862">
        <v>0.220916425</v>
      </c>
      <c r="K83" s="1863">
        <v>0.748378335</v>
      </c>
      <c r="L83" s="1863">
        <v>0.360739247</v>
      </c>
      <c r="M83" s="1863">
        <v>0.509017682</v>
      </c>
      <c r="N83" s="1841">
        <v>19.0</v>
      </c>
      <c r="O83" s="1761">
        <v>1.0</v>
      </c>
    </row>
    <row r="84">
      <c r="A84" s="1846"/>
      <c r="B84" s="625" t="s">
        <v>3571</v>
      </c>
      <c r="C84" s="1829" t="s">
        <v>3572</v>
      </c>
      <c r="D84" s="1869">
        <v>1.47E-7</v>
      </c>
      <c r="E84" s="1895">
        <v>0.380675677</v>
      </c>
      <c r="F84" s="1859">
        <v>8.24E-11</v>
      </c>
      <c r="G84" s="1861">
        <v>0.301724574</v>
      </c>
      <c r="H84" s="1869">
        <v>3.3E-7</v>
      </c>
      <c r="I84" s="1861">
        <v>0.338038143</v>
      </c>
      <c r="J84" s="1862">
        <v>0.244078668</v>
      </c>
      <c r="K84" s="1863">
        <v>0.682233109</v>
      </c>
      <c r="L84" s="1863">
        <v>0.458512388</v>
      </c>
      <c r="M84" s="1863">
        <v>0.320128049</v>
      </c>
      <c r="N84" s="1841">
        <v>18.0</v>
      </c>
      <c r="O84" s="1761">
        <v>2.0</v>
      </c>
    </row>
    <row r="85">
      <c r="A85" s="1846"/>
      <c r="B85" s="625" t="s">
        <v>3575</v>
      </c>
      <c r="C85" s="1829" t="s">
        <v>3577</v>
      </c>
      <c r="D85" s="1869">
        <v>0.040944618</v>
      </c>
      <c r="E85" s="1895">
        <v>-0.220329742</v>
      </c>
      <c r="F85" s="1859">
        <v>0.014029273</v>
      </c>
      <c r="G85" s="1861">
        <v>-0.191228685</v>
      </c>
      <c r="H85" s="1863">
        <v>0.871972245</v>
      </c>
      <c r="I85" s="1861">
        <v>0.010707107</v>
      </c>
      <c r="J85" s="1862">
        <v>0.843024378</v>
      </c>
      <c r="K85" s="1869">
        <v>0.063565863</v>
      </c>
      <c r="L85" s="1869">
        <v>0.04806536</v>
      </c>
      <c r="M85" s="1869">
        <v>0.016894005</v>
      </c>
      <c r="N85" s="1841">
        <v>23.0</v>
      </c>
      <c r="O85" s="1761">
        <v>3.0</v>
      </c>
    </row>
    <row r="86">
      <c r="A86" s="1846"/>
      <c r="B86" s="625" t="s">
        <v>3578</v>
      </c>
      <c r="C86" s="1829" t="s">
        <v>3579</v>
      </c>
      <c r="D86" s="1863">
        <v>0.287408761</v>
      </c>
      <c r="E86" s="1895">
        <v>-0.084378742</v>
      </c>
      <c r="F86" s="1865">
        <v>0.343307617</v>
      </c>
      <c r="G86" s="1861">
        <v>-0.0557575</v>
      </c>
      <c r="H86" s="1863">
        <v>0.139728006</v>
      </c>
      <c r="I86" s="1861">
        <v>0.133086036</v>
      </c>
      <c r="J86" s="1862">
        <v>0.79491559</v>
      </c>
      <c r="K86" s="1869">
        <v>0.073502102</v>
      </c>
      <c r="L86" s="1869">
        <v>0.07558273</v>
      </c>
      <c r="M86" s="1869">
        <v>0.025966624</v>
      </c>
      <c r="N86" s="1841">
        <v>22.0</v>
      </c>
      <c r="O86" s="1761">
        <v>4.0</v>
      </c>
    </row>
    <row r="87">
      <c r="A87" s="1846"/>
      <c r="B87" s="625" t="s">
        <v>3580</v>
      </c>
      <c r="C87" s="1829" t="s">
        <v>3581</v>
      </c>
      <c r="D87" s="1869">
        <v>6.6E-7</v>
      </c>
      <c r="E87" s="1895">
        <v>0.480251323</v>
      </c>
      <c r="F87" s="1859">
        <v>8.57E-14</v>
      </c>
      <c r="G87" s="1861">
        <v>0.497357204</v>
      </c>
      <c r="H87" s="1869">
        <v>7.97E-10</v>
      </c>
      <c r="I87" s="1861">
        <v>0.636451036</v>
      </c>
      <c r="J87" s="1862">
        <v>0.895951602</v>
      </c>
      <c r="K87" s="1863">
        <v>0.130082268</v>
      </c>
      <c r="L87" s="1869">
        <v>0.090740341</v>
      </c>
      <c r="M87" s="1863">
        <v>0.131148865</v>
      </c>
      <c r="N87" s="1841">
        <v>26.0</v>
      </c>
      <c r="O87" s="1761">
        <v>5.0</v>
      </c>
    </row>
    <row r="88">
      <c r="A88" s="1840" t="s">
        <v>3798</v>
      </c>
      <c r="B88" s="1671" t="s">
        <v>3584</v>
      </c>
      <c r="C88" s="1909" t="s">
        <v>3586</v>
      </c>
      <c r="D88" s="1863">
        <v>0.558982025</v>
      </c>
      <c r="E88" s="1895">
        <v>0.041416226</v>
      </c>
      <c r="F88" s="1865">
        <v>0.70752249</v>
      </c>
      <c r="G88" s="1910">
        <v>0.017241148</v>
      </c>
      <c r="H88" s="1869">
        <v>1.4108E-4</v>
      </c>
      <c r="I88" s="1910">
        <v>0.262548607</v>
      </c>
      <c r="J88" s="1862">
        <v>0.77519257</v>
      </c>
      <c r="K88" s="1869">
        <v>0.018424091</v>
      </c>
      <c r="L88" s="1911">
        <v>0.001774474</v>
      </c>
      <c r="M88" s="1912">
        <v>0.008724708</v>
      </c>
      <c r="N88" s="1841">
        <v>16.0</v>
      </c>
      <c r="O88" s="1761">
        <v>6.0</v>
      </c>
    </row>
    <row r="89">
      <c r="A89" s="1846"/>
      <c r="B89" s="625" t="s">
        <v>3587</v>
      </c>
      <c r="C89" s="1829" t="s">
        <v>3588</v>
      </c>
      <c r="D89" s="1869">
        <v>0.006125573</v>
      </c>
      <c r="E89" s="1895">
        <v>0.237221839</v>
      </c>
      <c r="F89" s="1859">
        <v>1.87E-6</v>
      </c>
      <c r="G89" s="1861">
        <v>0.22079513</v>
      </c>
      <c r="H89" s="1869">
        <v>4.35E-8</v>
      </c>
      <c r="I89" s="1861">
        <v>0.36697225</v>
      </c>
      <c r="J89" s="1862">
        <v>0.888938623</v>
      </c>
      <c r="K89" s="1863">
        <v>0.176315308</v>
      </c>
      <c r="L89" s="1869">
        <v>0.030736171</v>
      </c>
      <c r="M89" s="1863">
        <v>0.255495255</v>
      </c>
      <c r="N89" s="1841">
        <v>17.0</v>
      </c>
      <c r="O89" s="1761">
        <v>7.0</v>
      </c>
    </row>
    <row r="90">
      <c r="A90" s="1846"/>
      <c r="B90" s="625" t="s">
        <v>3589</v>
      </c>
      <c r="C90" s="1829" t="s">
        <v>3591</v>
      </c>
      <c r="D90" s="1869">
        <v>0.025858038</v>
      </c>
      <c r="E90" s="1895">
        <v>0.161513871</v>
      </c>
      <c r="F90" s="1865">
        <v>0.143446745</v>
      </c>
      <c r="G90" s="1861">
        <v>0.070762056</v>
      </c>
      <c r="H90" s="1869">
        <v>0.003328935</v>
      </c>
      <c r="I90" s="1861">
        <v>0.239586536</v>
      </c>
      <c r="J90" s="1862">
        <v>0.300248263</v>
      </c>
      <c r="K90" s="1863">
        <v>0.45842392</v>
      </c>
      <c r="L90" s="1869">
        <v>0.0698799</v>
      </c>
      <c r="M90" s="1863">
        <v>0.116258729</v>
      </c>
      <c r="N90" s="1841">
        <v>21.0</v>
      </c>
      <c r="O90" s="1761">
        <v>8.0</v>
      </c>
    </row>
    <row r="91">
      <c r="A91" s="1846"/>
      <c r="B91" s="625" t="s">
        <v>3592</v>
      </c>
      <c r="C91" s="1829" t="s">
        <v>3594</v>
      </c>
      <c r="D91" s="1869">
        <v>0.073342654</v>
      </c>
      <c r="E91" s="1895">
        <v>0.117654677</v>
      </c>
      <c r="F91" s="1865">
        <v>0.926789396</v>
      </c>
      <c r="G91" s="1861">
        <v>0.004205889</v>
      </c>
      <c r="H91" s="1869">
        <v>0.090732271</v>
      </c>
      <c r="I91" s="1861">
        <v>0.10367275</v>
      </c>
      <c r="J91" s="1862">
        <v>0.156997322</v>
      </c>
      <c r="K91" s="1863">
        <v>0.866519064</v>
      </c>
      <c r="L91" s="1863">
        <v>0.195015029</v>
      </c>
      <c r="M91" s="1863">
        <v>0.39779646</v>
      </c>
      <c r="N91" s="1841">
        <v>20.0</v>
      </c>
      <c r="O91" s="1761">
        <v>9.0</v>
      </c>
    </row>
    <row r="92">
      <c r="A92" s="1840" t="s">
        <v>3798</v>
      </c>
      <c r="B92" s="1671" t="s">
        <v>3595</v>
      </c>
      <c r="C92" s="1909" t="s">
        <v>3597</v>
      </c>
      <c r="D92" s="1863">
        <v>0.507002026</v>
      </c>
      <c r="E92" s="1913">
        <v>-0.051996581</v>
      </c>
      <c r="F92" s="1859">
        <v>5.06E-8</v>
      </c>
      <c r="G92" s="1910">
        <v>-0.30539437</v>
      </c>
      <c r="H92" s="1869">
        <v>0.023557307</v>
      </c>
      <c r="I92" s="1861">
        <v>-0.171213464</v>
      </c>
      <c r="J92" s="1914">
        <v>0.004655728</v>
      </c>
      <c r="K92" s="1863">
        <v>0.257740321</v>
      </c>
      <c r="L92" s="1869">
        <v>0.089416428</v>
      </c>
      <c r="M92" s="1869">
        <v>0.084342717</v>
      </c>
      <c r="N92" s="1841">
        <v>2.0</v>
      </c>
      <c r="O92" s="1761">
        <v>10.0</v>
      </c>
    </row>
    <row r="93">
      <c r="A93" s="1840" t="s">
        <v>3798</v>
      </c>
      <c r="B93" s="1671" t="s">
        <v>3598</v>
      </c>
      <c r="C93" s="1915" t="s">
        <v>3599</v>
      </c>
      <c r="D93" s="1863">
        <v>0.373027267</v>
      </c>
      <c r="E93" s="1913">
        <v>0.072288452</v>
      </c>
      <c r="F93" s="1859">
        <v>1.71E-6</v>
      </c>
      <c r="G93" s="1910">
        <v>-0.224048111</v>
      </c>
      <c r="H93" s="1869">
        <v>0.04455571</v>
      </c>
      <c r="I93" s="1861">
        <v>-0.120128071</v>
      </c>
      <c r="J93" s="1916">
        <v>0.001297775</v>
      </c>
      <c r="K93" s="1869">
        <v>0.054478362</v>
      </c>
      <c r="L93" s="1863">
        <v>0.107504205</v>
      </c>
      <c r="M93" s="1869">
        <v>0.085913295</v>
      </c>
      <c r="N93" s="1841">
        <v>3.0</v>
      </c>
      <c r="O93" s="1761">
        <v>11.0</v>
      </c>
    </row>
    <row r="94">
      <c r="A94" s="1846"/>
      <c r="B94" s="625" t="s">
        <v>3600</v>
      </c>
      <c r="C94" s="1829" t="s">
        <v>3602</v>
      </c>
      <c r="D94" s="1869">
        <v>0.04527625</v>
      </c>
      <c r="E94" s="1895">
        <v>0.12948529</v>
      </c>
      <c r="F94" s="1859">
        <v>0.09110201</v>
      </c>
      <c r="G94" s="1861">
        <v>0.094930704</v>
      </c>
      <c r="H94" s="1869">
        <v>0.003581081</v>
      </c>
      <c r="I94" s="1861">
        <v>0.180691679</v>
      </c>
      <c r="J94" s="1862">
        <v>0.65534708</v>
      </c>
      <c r="K94" s="1863">
        <v>0.585249987</v>
      </c>
      <c r="L94" s="1863">
        <v>0.313914567</v>
      </c>
      <c r="M94" s="1863">
        <v>0.217678467</v>
      </c>
      <c r="N94" s="1841">
        <v>15.0</v>
      </c>
      <c r="O94" s="1761">
        <v>12.0</v>
      </c>
    </row>
    <row r="95">
      <c r="A95" s="1846"/>
      <c r="B95" s="625" t="s">
        <v>3603</v>
      </c>
      <c r="C95" s="1829" t="s">
        <v>3604</v>
      </c>
      <c r="D95" s="1869">
        <v>0.003475826</v>
      </c>
      <c r="E95" s="1895">
        <v>0.175592516</v>
      </c>
      <c r="F95" s="1859">
        <v>0.002665144</v>
      </c>
      <c r="G95" s="1861">
        <v>0.143404852</v>
      </c>
      <c r="H95" s="1869">
        <v>0.005747306</v>
      </c>
      <c r="I95" s="1861">
        <v>0.189003393</v>
      </c>
      <c r="J95" s="1862">
        <v>0.691255791</v>
      </c>
      <c r="K95" s="1863">
        <v>0.85555777</v>
      </c>
      <c r="L95" s="1863">
        <v>0.575528798</v>
      </c>
      <c r="M95" s="1863">
        <v>0.588613065</v>
      </c>
      <c r="N95" s="1841">
        <v>10.0</v>
      </c>
      <c r="O95" s="1761">
        <v>13.0</v>
      </c>
    </row>
    <row r="96">
      <c r="A96" s="1846"/>
      <c r="B96" s="245" t="s">
        <v>3605</v>
      </c>
      <c r="C96" s="1829" t="s">
        <v>3606</v>
      </c>
      <c r="D96" s="1869">
        <v>3.61E-5</v>
      </c>
      <c r="E96" s="1895">
        <v>0.295237</v>
      </c>
      <c r="F96" s="1859">
        <v>1.32E-5</v>
      </c>
      <c r="G96" s="1861">
        <v>0.168991185</v>
      </c>
      <c r="H96" s="1869">
        <v>5.37666E-4</v>
      </c>
      <c r="I96" s="1861">
        <v>0.201970286</v>
      </c>
      <c r="J96" s="1867">
        <v>0.060382014</v>
      </c>
      <c r="K96" s="1863">
        <v>0.286559749</v>
      </c>
      <c r="L96" s="1863">
        <v>0.459162494</v>
      </c>
      <c r="M96" s="1863">
        <v>0.998101812</v>
      </c>
      <c r="N96" s="1841">
        <v>25.0</v>
      </c>
      <c r="O96" s="1761">
        <v>14.0</v>
      </c>
    </row>
    <row r="97">
      <c r="A97" s="1846"/>
      <c r="B97" s="245" t="s">
        <v>3609</v>
      </c>
      <c r="C97" s="1831" t="s">
        <v>3610</v>
      </c>
      <c r="D97" s="1869">
        <v>2.7621E-4</v>
      </c>
      <c r="E97" s="1895">
        <v>0.222880839</v>
      </c>
      <c r="F97" s="1859">
        <v>2.68016E-4</v>
      </c>
      <c r="G97" s="1861">
        <v>0.135210889</v>
      </c>
      <c r="H97" s="1869">
        <v>2.31E-5</v>
      </c>
      <c r="I97" s="1861">
        <v>0.214422786</v>
      </c>
      <c r="J97" s="1862">
        <v>0.140263836</v>
      </c>
      <c r="K97" s="1863">
        <v>0.960872793</v>
      </c>
      <c r="L97" s="1869">
        <v>0.098407608</v>
      </c>
      <c r="M97" s="1863">
        <v>0.621603359</v>
      </c>
      <c r="N97" s="1841">
        <v>24.0</v>
      </c>
      <c r="O97" s="1761">
        <v>15.0</v>
      </c>
    </row>
    <row r="98">
      <c r="A98" s="1840" t="s">
        <v>3798</v>
      </c>
      <c r="B98" s="1917" t="s">
        <v>3613</v>
      </c>
      <c r="C98" s="1918" t="s">
        <v>3714</v>
      </c>
      <c r="D98" s="1906">
        <v>0.00119144</v>
      </c>
      <c r="E98" s="1896">
        <v>0.262735065</v>
      </c>
      <c r="F98" s="1907">
        <v>0.586010934</v>
      </c>
      <c r="G98" s="1910">
        <v>0.031379167</v>
      </c>
      <c r="H98" s="1919">
        <v>4.89E-7</v>
      </c>
      <c r="I98" s="1910">
        <v>0.286703214</v>
      </c>
      <c r="J98" s="1920">
        <v>0.015743419</v>
      </c>
      <c r="K98" s="1876">
        <v>0.876888009</v>
      </c>
      <c r="L98" s="1921">
        <v>9.75034E-4</v>
      </c>
      <c r="M98" s="1906">
        <v>0.04123768</v>
      </c>
      <c r="N98" s="1843">
        <v>14.0</v>
      </c>
      <c r="O98" s="1778">
        <v>16.0</v>
      </c>
    </row>
    <row r="99">
      <c r="A99" s="1846"/>
      <c r="B99" s="245" t="s">
        <v>3618</v>
      </c>
      <c r="C99" s="240" t="s">
        <v>3620</v>
      </c>
      <c r="D99" s="1863">
        <v>0.950490825</v>
      </c>
      <c r="E99" s="1895">
        <v>-0.004030581</v>
      </c>
      <c r="F99" s="1859">
        <v>3.39048E-4</v>
      </c>
      <c r="G99" s="1861">
        <v>-0.19863887</v>
      </c>
      <c r="H99" s="1863">
        <v>0.402573034</v>
      </c>
      <c r="I99" s="1861">
        <v>0.044589679</v>
      </c>
      <c r="J99" s="1867">
        <v>0.020407063</v>
      </c>
      <c r="K99" s="1863">
        <v>0.556640233</v>
      </c>
      <c r="L99" s="1869">
        <v>0.001401015</v>
      </c>
      <c r="M99" s="1869">
        <v>0.026851892</v>
      </c>
      <c r="N99" s="1841">
        <v>13.0</v>
      </c>
      <c r="O99" s="1761">
        <v>17.0</v>
      </c>
    </row>
    <row r="100">
      <c r="A100" s="1846"/>
      <c r="B100" s="245" t="s">
        <v>3622</v>
      </c>
      <c r="C100" s="1833" t="s">
        <v>3717</v>
      </c>
      <c r="D100" s="1863">
        <v>0.333240884</v>
      </c>
      <c r="E100" s="1895">
        <v>0.063161839</v>
      </c>
      <c r="F100" s="1865">
        <v>0.964723142</v>
      </c>
      <c r="G100" s="1861">
        <v>-0.002693519</v>
      </c>
      <c r="H100" s="1869">
        <v>8.97653E-4</v>
      </c>
      <c r="I100" s="1861">
        <v>0.174353107</v>
      </c>
      <c r="J100" s="1862">
        <v>0.455241487</v>
      </c>
      <c r="K100" s="1863">
        <v>0.176712732</v>
      </c>
      <c r="L100" s="1869">
        <v>0.026404271</v>
      </c>
      <c r="M100" s="1863">
        <v>0.853681789</v>
      </c>
      <c r="N100" s="1841">
        <v>12.0</v>
      </c>
      <c r="O100" s="1761">
        <v>18.0</v>
      </c>
    </row>
    <row r="101">
      <c r="A101" s="1846"/>
      <c r="B101" s="245" t="s">
        <v>3627</v>
      </c>
      <c r="C101" s="240" t="s">
        <v>3629</v>
      </c>
      <c r="D101" s="1869">
        <v>0.019806896</v>
      </c>
      <c r="E101" s="1895">
        <v>-0.142416258</v>
      </c>
      <c r="F101" s="1859">
        <v>4.9E-6</v>
      </c>
      <c r="G101" s="1861">
        <v>-0.286442074</v>
      </c>
      <c r="H101" s="1863">
        <v>0.197775154</v>
      </c>
      <c r="I101" s="1861">
        <v>-0.077356786</v>
      </c>
      <c r="J101" s="1867">
        <v>0.068079432</v>
      </c>
      <c r="K101" s="1863">
        <v>0.428116271</v>
      </c>
      <c r="L101" s="1869">
        <v>0.010185376</v>
      </c>
      <c r="M101" s="1869">
        <v>0.099974129</v>
      </c>
      <c r="N101" s="1841">
        <v>11.0</v>
      </c>
      <c r="O101" s="1761">
        <v>19.0</v>
      </c>
    </row>
    <row r="102">
      <c r="A102" s="1846"/>
      <c r="B102" s="245" t="s">
        <v>3720</v>
      </c>
      <c r="C102" s="240" t="s">
        <v>3632</v>
      </c>
      <c r="D102" s="1869">
        <v>1.86E-6</v>
      </c>
      <c r="E102" s="1895">
        <v>0.374035</v>
      </c>
      <c r="F102" s="1859">
        <v>2.06E-9</v>
      </c>
      <c r="G102" s="1861">
        <v>0.294417889</v>
      </c>
      <c r="H102" s="1869">
        <v>4.16E-7</v>
      </c>
      <c r="I102" s="1861">
        <v>0.437564821</v>
      </c>
      <c r="J102" s="1862">
        <v>0.372088964</v>
      </c>
      <c r="K102" s="1863">
        <v>0.594097595</v>
      </c>
      <c r="L102" s="1863">
        <v>0.1083574</v>
      </c>
      <c r="M102" s="1869">
        <v>0.065769318</v>
      </c>
      <c r="N102" s="1841">
        <v>4.0</v>
      </c>
      <c r="O102" s="1761">
        <v>20.0</v>
      </c>
    </row>
    <row r="103">
      <c r="A103" s="1846"/>
      <c r="B103" s="625" t="s">
        <v>3635</v>
      </c>
      <c r="C103" s="1833" t="s">
        <v>3637</v>
      </c>
      <c r="D103" s="1869">
        <v>0.068088631</v>
      </c>
      <c r="E103" s="1895">
        <v>0.119549935</v>
      </c>
      <c r="F103" s="1865">
        <v>0.107343689</v>
      </c>
      <c r="G103" s="1861">
        <v>-0.069564167</v>
      </c>
      <c r="H103" s="1863">
        <v>0.883596643</v>
      </c>
      <c r="I103" s="1861">
        <v>0.008581179</v>
      </c>
      <c r="J103" s="1867">
        <v>0.01486674</v>
      </c>
      <c r="K103" s="1863">
        <v>0.200148395</v>
      </c>
      <c r="L103" s="1863">
        <v>0.264100746</v>
      </c>
      <c r="M103" s="1869">
        <v>0.023871087</v>
      </c>
      <c r="N103" s="1841">
        <v>1.0</v>
      </c>
      <c r="O103" s="1761">
        <v>21.0</v>
      </c>
    </row>
    <row r="104">
      <c r="A104" s="1840" t="s">
        <v>3798</v>
      </c>
      <c r="B104" s="1671" t="s">
        <v>3639</v>
      </c>
      <c r="C104" s="1922" t="s">
        <v>3641</v>
      </c>
      <c r="D104" s="1863">
        <v>0.148825547</v>
      </c>
      <c r="E104" s="1913">
        <v>0.120277871</v>
      </c>
      <c r="F104" s="1859">
        <v>3.16523E-4</v>
      </c>
      <c r="G104" s="1910">
        <v>-0.159609481</v>
      </c>
      <c r="H104" s="1863">
        <v>0.464633427</v>
      </c>
      <c r="I104" s="1861">
        <v>-0.046060714</v>
      </c>
      <c r="J104" s="1921">
        <v>0.003036511</v>
      </c>
      <c r="K104" s="1863">
        <v>0.107808406</v>
      </c>
      <c r="L104" s="1863">
        <v>0.111897106</v>
      </c>
      <c r="M104" s="1863">
        <v>0.13688968</v>
      </c>
      <c r="N104" s="1841">
        <v>9.0</v>
      </c>
      <c r="O104" s="1761">
        <v>22.0</v>
      </c>
    </row>
    <row r="105">
      <c r="A105" s="1846"/>
      <c r="B105" s="625" t="s">
        <v>3643</v>
      </c>
      <c r="C105" s="206" t="s">
        <v>3644</v>
      </c>
      <c r="D105" s="1869">
        <v>2.43E-7</v>
      </c>
      <c r="E105" s="1895">
        <v>0.368388032</v>
      </c>
      <c r="F105" s="1859">
        <v>2.10347E-4</v>
      </c>
      <c r="G105" s="1861">
        <v>0.181793852</v>
      </c>
      <c r="H105" s="1869">
        <v>2.23526E-4</v>
      </c>
      <c r="I105" s="1861">
        <v>0.335655964</v>
      </c>
      <c r="J105" s="1867">
        <v>0.016300408</v>
      </c>
      <c r="K105" s="1863">
        <v>0.746552929</v>
      </c>
      <c r="L105" s="1863">
        <v>0.113991808</v>
      </c>
      <c r="M105" s="1863">
        <v>0.103736779</v>
      </c>
      <c r="N105" s="1841">
        <v>5.0</v>
      </c>
      <c r="O105" s="1761">
        <v>23.0</v>
      </c>
    </row>
    <row r="106">
      <c r="A106" s="1846"/>
      <c r="B106" s="762" t="s">
        <v>3646</v>
      </c>
      <c r="C106" s="224" t="s">
        <v>3647</v>
      </c>
      <c r="D106" s="1923">
        <v>0.009609747</v>
      </c>
      <c r="E106" s="1897">
        <v>0.157818161</v>
      </c>
      <c r="F106" s="1882">
        <v>0.678559348</v>
      </c>
      <c r="G106" s="1881">
        <v>0.015071278</v>
      </c>
      <c r="H106" s="1884">
        <v>0.45110643</v>
      </c>
      <c r="I106" s="1881">
        <v>0.050350857</v>
      </c>
      <c r="J106" s="1924">
        <v>0.040666173</v>
      </c>
      <c r="K106" s="1884">
        <v>0.229365244</v>
      </c>
      <c r="L106" s="1884">
        <v>0.640409463</v>
      </c>
      <c r="M106" s="1884">
        <v>0.492311927</v>
      </c>
      <c r="N106" s="1885">
        <v>6.0</v>
      </c>
      <c r="O106" s="1743">
        <v>24.0</v>
      </c>
    </row>
    <row r="107">
      <c r="A107" s="1846"/>
      <c r="B107" s="245" t="s">
        <v>3725</v>
      </c>
      <c r="C107" s="1833" t="s">
        <v>3656</v>
      </c>
      <c r="D107" s="1863">
        <v>0.395241679</v>
      </c>
      <c r="E107" s="1895">
        <v>0.074360161</v>
      </c>
      <c r="F107" s="1865">
        <v>0.221538055</v>
      </c>
      <c r="G107" s="1861">
        <v>0.062006389</v>
      </c>
      <c r="H107" s="1869">
        <v>0.004907055</v>
      </c>
      <c r="I107" s="1861">
        <v>0.24354375</v>
      </c>
      <c r="J107" s="1862">
        <v>0.924116156</v>
      </c>
      <c r="K107" s="1863">
        <v>0.156983156</v>
      </c>
      <c r="L107" s="1869">
        <v>0.0665779</v>
      </c>
      <c r="M107" s="1869">
        <v>0.087823483</v>
      </c>
      <c r="N107" s="1841">
        <v>8.0</v>
      </c>
      <c r="O107" s="1761">
        <v>25.0</v>
      </c>
    </row>
    <row r="108">
      <c r="A108" s="1846"/>
      <c r="B108" s="245" t="s">
        <v>3658</v>
      </c>
      <c r="C108" s="240" t="s">
        <v>3660</v>
      </c>
      <c r="D108" s="1863">
        <v>0.267593299</v>
      </c>
      <c r="E108" s="1895">
        <v>-0.067426774</v>
      </c>
      <c r="F108" s="1859">
        <v>0.031407562</v>
      </c>
      <c r="G108" s="1861">
        <v>-0.095876</v>
      </c>
      <c r="H108" s="1863">
        <v>0.552088815</v>
      </c>
      <c r="I108" s="1861">
        <v>0.040486</v>
      </c>
      <c r="J108" s="1862">
        <v>0.669844436</v>
      </c>
      <c r="K108" s="1863">
        <v>0.234634795</v>
      </c>
      <c r="L108" s="1869">
        <v>0.08917556</v>
      </c>
      <c r="M108" s="1869">
        <v>0.078772483</v>
      </c>
      <c r="N108" s="1841">
        <v>7.0</v>
      </c>
      <c r="O108" s="1761">
        <v>26.0</v>
      </c>
    </row>
    <row r="109">
      <c r="A109" s="1898"/>
      <c r="B109" s="1244"/>
      <c r="C109" s="1899"/>
      <c r="D109" s="1900"/>
      <c r="E109" s="1901"/>
      <c r="F109" s="1902"/>
      <c r="G109" s="1903"/>
      <c r="H109" s="1900"/>
      <c r="I109" s="1903"/>
      <c r="J109" s="1904"/>
      <c r="K109" s="1900"/>
      <c r="L109" s="1905"/>
      <c r="M109" s="1900"/>
      <c r="N109" s="1904"/>
      <c r="O109" s="1900"/>
    </row>
    <row r="110">
      <c r="A110" s="1908" t="s">
        <v>3799</v>
      </c>
      <c r="B110" s="625" t="s">
        <v>3567</v>
      </c>
      <c r="C110" s="1829" t="s">
        <v>3568</v>
      </c>
      <c r="D110" s="1869">
        <v>6.55E-6</v>
      </c>
      <c r="E110" s="1895">
        <v>0.266019742</v>
      </c>
      <c r="F110" s="1859">
        <v>1.99699E-4</v>
      </c>
      <c r="G110" s="1861">
        <v>0.142411167</v>
      </c>
      <c r="H110" s="1869">
        <v>4.00592E-4</v>
      </c>
      <c r="I110" s="1861">
        <v>0.160136643</v>
      </c>
      <c r="J110" s="1867">
        <v>0.040802079</v>
      </c>
      <c r="K110" s="1863">
        <v>0.108706896</v>
      </c>
      <c r="L110" s="1863">
        <v>0.677109071</v>
      </c>
      <c r="M110" s="1863">
        <v>0.235313043</v>
      </c>
      <c r="N110" s="1841">
        <v>19.0</v>
      </c>
      <c r="O110" s="1761">
        <v>1.0</v>
      </c>
    </row>
    <row r="111">
      <c r="A111" s="1846"/>
      <c r="B111" s="625" t="s">
        <v>3571</v>
      </c>
      <c r="C111" s="1829" t="s">
        <v>3572</v>
      </c>
      <c r="D111" s="1869">
        <v>3.54E-5</v>
      </c>
      <c r="E111" s="1895">
        <v>0.224731548</v>
      </c>
      <c r="F111" s="1859">
        <v>6.71792E-4</v>
      </c>
      <c r="G111" s="1861">
        <v>0.121212963</v>
      </c>
      <c r="H111" s="1869">
        <v>1.65209E-4</v>
      </c>
      <c r="I111" s="1861">
        <v>0.184175679</v>
      </c>
      <c r="J111" s="1867">
        <v>0.07363575</v>
      </c>
      <c r="K111" s="1863">
        <v>0.583175939</v>
      </c>
      <c r="L111" s="1863">
        <v>0.213467821</v>
      </c>
      <c r="M111" s="1869">
        <v>0.083587636</v>
      </c>
      <c r="N111" s="1841">
        <v>18.0</v>
      </c>
      <c r="O111" s="1761">
        <v>2.0</v>
      </c>
    </row>
    <row r="112">
      <c r="A112" s="1846"/>
      <c r="B112" s="625" t="s">
        <v>3575</v>
      </c>
      <c r="C112" s="1829" t="s">
        <v>3577</v>
      </c>
      <c r="D112" s="1863">
        <v>0.17728438</v>
      </c>
      <c r="E112" s="1895">
        <v>-0.120393871</v>
      </c>
      <c r="F112" s="1865">
        <v>0.1280095</v>
      </c>
      <c r="G112" s="1861">
        <v>-0.0917525</v>
      </c>
      <c r="H112" s="1863">
        <v>0.414475782</v>
      </c>
      <c r="I112" s="1861">
        <v>0.040981107</v>
      </c>
      <c r="J112" s="1862">
        <v>0.808406126</v>
      </c>
      <c r="K112" s="1863">
        <v>0.113213093</v>
      </c>
      <c r="L112" s="1869">
        <v>0.09436478</v>
      </c>
      <c r="M112" s="1869">
        <v>0.014391596</v>
      </c>
      <c r="N112" s="1841">
        <v>23.0</v>
      </c>
      <c r="O112" s="1761">
        <v>3.0</v>
      </c>
    </row>
    <row r="113">
      <c r="A113" s="1846"/>
      <c r="B113" s="625" t="s">
        <v>3578</v>
      </c>
      <c r="C113" s="1829" t="s">
        <v>3579</v>
      </c>
      <c r="D113" s="1863">
        <v>0.196444535</v>
      </c>
      <c r="E113" s="1895">
        <v>-0.086550226</v>
      </c>
      <c r="F113" s="1865">
        <v>0.41315421</v>
      </c>
      <c r="G113" s="1861">
        <v>-0.040784259</v>
      </c>
      <c r="H113" s="1863">
        <v>0.234847405</v>
      </c>
      <c r="I113" s="1861">
        <v>0.078038393</v>
      </c>
      <c r="J113" s="1862">
        <v>0.605948488</v>
      </c>
      <c r="K113" s="1869">
        <v>0.088770447</v>
      </c>
      <c r="L113" s="1863">
        <v>0.142754514</v>
      </c>
      <c r="M113" s="1869">
        <v>0.050662194</v>
      </c>
      <c r="N113" s="1841">
        <v>22.0</v>
      </c>
      <c r="O113" s="1761">
        <v>4.0</v>
      </c>
    </row>
    <row r="114">
      <c r="A114" s="1846"/>
      <c r="B114" s="625" t="s">
        <v>3580</v>
      </c>
      <c r="C114" s="1829" t="s">
        <v>3581</v>
      </c>
      <c r="D114" s="1869">
        <v>0.092723682</v>
      </c>
      <c r="E114" s="1895">
        <v>0.13210529</v>
      </c>
      <c r="F114" s="1859">
        <v>0.061960985</v>
      </c>
      <c r="G114" s="1861">
        <v>0.061877889</v>
      </c>
      <c r="H114" s="1869">
        <v>0.011158475</v>
      </c>
      <c r="I114" s="1861">
        <v>0.168882036</v>
      </c>
      <c r="J114" s="1862">
        <v>0.396397423</v>
      </c>
      <c r="K114" s="1863">
        <v>0.707123866</v>
      </c>
      <c r="L114" s="1863">
        <v>0.130378232</v>
      </c>
      <c r="M114" s="1863">
        <v>0.130625603</v>
      </c>
      <c r="N114" s="1841">
        <v>26.0</v>
      </c>
      <c r="O114" s="1761">
        <v>5.0</v>
      </c>
    </row>
    <row r="115">
      <c r="A115" s="1846"/>
      <c r="B115" s="625" t="s">
        <v>3584</v>
      </c>
      <c r="C115" s="1829" t="s">
        <v>3586</v>
      </c>
      <c r="D115" s="1863">
        <v>0.713943291</v>
      </c>
      <c r="E115" s="1895">
        <v>0.021471097</v>
      </c>
      <c r="F115" s="1865">
        <v>0.150879652</v>
      </c>
      <c r="G115" s="1861">
        <v>-0.044548167</v>
      </c>
      <c r="H115" s="1869">
        <v>0.099552943</v>
      </c>
      <c r="I115" s="1861">
        <v>0.090817179</v>
      </c>
      <c r="J115" s="1862">
        <v>0.316147185</v>
      </c>
      <c r="K115" s="1863">
        <v>0.378458013</v>
      </c>
      <c r="L115" s="1869">
        <v>0.032400934</v>
      </c>
      <c r="M115" s="1921">
        <v>0.001558537</v>
      </c>
      <c r="N115" s="1841">
        <v>16.0</v>
      </c>
      <c r="O115" s="1761">
        <v>6.0</v>
      </c>
    </row>
    <row r="116">
      <c r="A116" s="1846"/>
      <c r="B116" s="625" t="s">
        <v>3587</v>
      </c>
      <c r="C116" s="1829" t="s">
        <v>3588</v>
      </c>
      <c r="D116" s="1863">
        <v>0.631394987</v>
      </c>
      <c r="E116" s="1895">
        <v>0.034371387</v>
      </c>
      <c r="F116" s="1865">
        <v>0.373933514</v>
      </c>
      <c r="G116" s="1861">
        <v>-0.024198704</v>
      </c>
      <c r="H116" s="1869">
        <v>0.03633102</v>
      </c>
      <c r="I116" s="1861">
        <v>0.084687607</v>
      </c>
      <c r="J116" s="1862">
        <v>0.443324865</v>
      </c>
      <c r="K116" s="1863">
        <v>0.538870367</v>
      </c>
      <c r="L116" s="1869">
        <v>0.024546154</v>
      </c>
      <c r="M116" s="1869">
        <v>0.019174597</v>
      </c>
      <c r="N116" s="1841">
        <v>17.0</v>
      </c>
      <c r="O116" s="1761">
        <v>7.0</v>
      </c>
    </row>
    <row r="117">
      <c r="A117" s="1846"/>
      <c r="B117" s="625" t="s">
        <v>3589</v>
      </c>
      <c r="C117" s="1829" t="s">
        <v>3591</v>
      </c>
      <c r="D117" s="1863">
        <v>0.483080884</v>
      </c>
      <c r="E117" s="1895">
        <v>0.039416032</v>
      </c>
      <c r="F117" s="1865">
        <v>0.127419042</v>
      </c>
      <c r="G117" s="1861">
        <v>-0.055844241</v>
      </c>
      <c r="H117" s="1863">
        <v>0.634240646</v>
      </c>
      <c r="I117" s="1861">
        <v>0.025627893</v>
      </c>
      <c r="J117" s="1862">
        <v>0.151882136</v>
      </c>
      <c r="K117" s="1863">
        <v>0.853479814</v>
      </c>
      <c r="L117" s="1863">
        <v>0.202538285</v>
      </c>
      <c r="M117" s="1869">
        <v>0.073284499</v>
      </c>
      <c r="N117" s="1841">
        <v>21.0</v>
      </c>
      <c r="O117" s="1761">
        <v>8.0</v>
      </c>
    </row>
    <row r="118">
      <c r="A118" s="1846"/>
      <c r="B118" s="625" t="s">
        <v>3592</v>
      </c>
      <c r="C118" s="1829" t="s">
        <v>3594</v>
      </c>
      <c r="D118" s="1863">
        <v>0.921328417</v>
      </c>
      <c r="E118" s="1895">
        <v>-0.00522971</v>
      </c>
      <c r="F118" s="1859">
        <v>0.011677198</v>
      </c>
      <c r="G118" s="1861">
        <v>-0.07108287</v>
      </c>
      <c r="H118" s="1863">
        <v>0.619652258</v>
      </c>
      <c r="I118" s="1861">
        <v>-0.023100679</v>
      </c>
      <c r="J118" s="1862">
        <v>0.257138519</v>
      </c>
      <c r="K118" s="1863">
        <v>0.799147253</v>
      </c>
      <c r="L118" s="1863">
        <v>0.349182535</v>
      </c>
      <c r="M118" s="1863">
        <v>0.269455684</v>
      </c>
      <c r="N118" s="1841">
        <v>20.0</v>
      </c>
      <c r="O118" s="1761">
        <v>9.0</v>
      </c>
    </row>
    <row r="119">
      <c r="A119" s="1846"/>
      <c r="B119" s="625" t="s">
        <v>3595</v>
      </c>
      <c r="C119" s="1829" t="s">
        <v>3597</v>
      </c>
      <c r="D119" s="1863">
        <v>0.417260674</v>
      </c>
      <c r="E119" s="1895">
        <v>0.041804129</v>
      </c>
      <c r="F119" s="1859">
        <v>0.041783575</v>
      </c>
      <c r="G119" s="1861">
        <v>-0.060616111</v>
      </c>
      <c r="H119" s="1863">
        <v>0.932272775</v>
      </c>
      <c r="I119" s="1861">
        <v>0.00456775</v>
      </c>
      <c r="J119" s="1867">
        <v>0.079566567</v>
      </c>
      <c r="K119" s="1863">
        <v>0.616330136</v>
      </c>
      <c r="L119" s="1863">
        <v>0.269823387</v>
      </c>
      <c r="M119" s="1863">
        <v>0.116152098</v>
      </c>
      <c r="N119" s="1841">
        <v>2.0</v>
      </c>
      <c r="O119" s="1761">
        <v>10.0</v>
      </c>
    </row>
    <row r="120">
      <c r="A120" s="1846"/>
      <c r="B120" s="625" t="s">
        <v>3598</v>
      </c>
      <c r="C120" s="1830" t="s">
        <v>3599</v>
      </c>
      <c r="D120" s="1869">
        <v>0.091309538</v>
      </c>
      <c r="E120" s="1895">
        <v>0.094532323</v>
      </c>
      <c r="F120" s="1859">
        <v>0.0927116</v>
      </c>
      <c r="G120" s="1861">
        <v>-0.057045981</v>
      </c>
      <c r="H120" s="1863">
        <v>0.855153257</v>
      </c>
      <c r="I120" s="1861">
        <v>0.006942321</v>
      </c>
      <c r="J120" s="1867">
        <v>0.020147211</v>
      </c>
      <c r="K120" s="1863">
        <v>0.191818107</v>
      </c>
      <c r="L120" s="1863">
        <v>0.195491755</v>
      </c>
      <c r="M120" s="1869">
        <v>0.012592658</v>
      </c>
      <c r="N120" s="1841">
        <v>3.0</v>
      </c>
      <c r="O120" s="1761">
        <v>11.0</v>
      </c>
    </row>
    <row r="121">
      <c r="A121" s="1846"/>
      <c r="B121" s="625" t="s">
        <v>3600</v>
      </c>
      <c r="C121" s="1829" t="s">
        <v>3602</v>
      </c>
      <c r="D121" s="1863">
        <v>0.673457091</v>
      </c>
      <c r="E121" s="1895">
        <v>0.025808323</v>
      </c>
      <c r="F121" s="1865">
        <v>0.248664992</v>
      </c>
      <c r="G121" s="1861">
        <v>-0.040672593</v>
      </c>
      <c r="H121" s="1869">
        <v>0.085505998</v>
      </c>
      <c r="I121" s="1861">
        <v>0.087578</v>
      </c>
      <c r="J121" s="1862">
        <v>0.357113757</v>
      </c>
      <c r="K121" s="1863">
        <v>0.452918607</v>
      </c>
      <c r="L121" s="1869">
        <v>0.038709448</v>
      </c>
      <c r="M121" s="1869">
        <v>0.043480038</v>
      </c>
      <c r="N121" s="1841">
        <v>15.0</v>
      </c>
      <c r="O121" s="1761">
        <v>12.0</v>
      </c>
    </row>
    <row r="122">
      <c r="A122" s="1846"/>
      <c r="B122" s="625" t="s">
        <v>3603</v>
      </c>
      <c r="C122" s="1829" t="s">
        <v>3604</v>
      </c>
      <c r="D122" s="1863">
        <v>0.226794864</v>
      </c>
      <c r="E122" s="1895">
        <v>0.062158452</v>
      </c>
      <c r="F122" s="1865">
        <v>0.455762893</v>
      </c>
      <c r="G122" s="1861">
        <v>0.025575426</v>
      </c>
      <c r="H122" s="1863">
        <v>0.172025675</v>
      </c>
      <c r="I122" s="1861">
        <v>0.071765429</v>
      </c>
      <c r="J122" s="1862">
        <v>0.558699553</v>
      </c>
      <c r="K122" s="1863">
        <v>0.885858495</v>
      </c>
      <c r="L122" s="1863">
        <v>0.458348106</v>
      </c>
      <c r="M122" s="1863">
        <v>0.196263757</v>
      </c>
      <c r="N122" s="1841">
        <v>10.0</v>
      </c>
      <c r="O122" s="1761">
        <v>13.0</v>
      </c>
    </row>
    <row r="123">
      <c r="A123" s="1840" t="s">
        <v>3798</v>
      </c>
      <c r="B123" s="1685" t="s">
        <v>3605</v>
      </c>
      <c r="C123" s="1909" t="s">
        <v>3606</v>
      </c>
      <c r="D123" s="1869">
        <v>0.002699473</v>
      </c>
      <c r="E123" s="1913">
        <v>0.192725645</v>
      </c>
      <c r="F123" s="1865">
        <v>0.948763764</v>
      </c>
      <c r="G123" s="1910">
        <v>-0.001925481</v>
      </c>
      <c r="H123" s="1863">
        <v>0.489076773</v>
      </c>
      <c r="I123" s="1861">
        <v>0.028816893</v>
      </c>
      <c r="J123" s="1921">
        <v>0.004721261</v>
      </c>
      <c r="K123" s="1869">
        <v>0.028262672</v>
      </c>
      <c r="L123" s="1863">
        <v>0.538998905</v>
      </c>
      <c r="M123" s="1863">
        <v>0.52398201</v>
      </c>
      <c r="N123" s="1841">
        <v>25.0</v>
      </c>
      <c r="O123" s="1761">
        <v>14.0</v>
      </c>
    </row>
    <row r="124">
      <c r="A124" s="1846"/>
      <c r="B124" s="245" t="s">
        <v>3609</v>
      </c>
      <c r="C124" s="1831" t="s">
        <v>3610</v>
      </c>
      <c r="D124" s="1869">
        <v>0.027088084</v>
      </c>
      <c r="E124" s="1895">
        <v>0.124311</v>
      </c>
      <c r="F124" s="1865">
        <v>0.988638394</v>
      </c>
      <c r="G124" s="1861">
        <v>-4.21463E-4</v>
      </c>
      <c r="H124" s="1863">
        <v>0.207163496</v>
      </c>
      <c r="I124" s="1861">
        <v>0.045522679</v>
      </c>
      <c r="J124" s="1867">
        <v>0.043867465</v>
      </c>
      <c r="K124" s="1863">
        <v>0.231485518</v>
      </c>
      <c r="L124" s="1863">
        <v>0.307952507</v>
      </c>
      <c r="M124" s="1863">
        <v>0.64622813</v>
      </c>
      <c r="N124" s="1841">
        <v>24.0</v>
      </c>
      <c r="O124" s="1761">
        <v>15.0</v>
      </c>
    </row>
    <row r="125">
      <c r="A125" s="1840" t="s">
        <v>3798</v>
      </c>
      <c r="B125" s="1917" t="s">
        <v>3613</v>
      </c>
      <c r="C125" s="1918" t="s">
        <v>3714</v>
      </c>
      <c r="D125" s="1876">
        <v>0.332053981</v>
      </c>
      <c r="E125" s="1913">
        <v>0.052110581</v>
      </c>
      <c r="F125" s="1872">
        <v>6.28014E-4</v>
      </c>
      <c r="G125" s="1910">
        <v>-0.14016713</v>
      </c>
      <c r="H125" s="1876">
        <v>0.805617366</v>
      </c>
      <c r="I125" s="1910">
        <v>0.008254036</v>
      </c>
      <c r="J125" s="1921">
        <v>0.004570329</v>
      </c>
      <c r="K125" s="1876">
        <v>0.476545761</v>
      </c>
      <c r="L125" s="1921">
        <v>0.004087849</v>
      </c>
      <c r="M125" s="1921">
        <v>0.008627808</v>
      </c>
      <c r="N125" s="1843">
        <v>14.0</v>
      </c>
      <c r="O125" s="1778">
        <v>16.0</v>
      </c>
    </row>
    <row r="126">
      <c r="A126" s="1840" t="s">
        <v>3798</v>
      </c>
      <c r="B126" s="1685" t="s">
        <v>3618</v>
      </c>
      <c r="C126" s="1925" t="s">
        <v>3620</v>
      </c>
      <c r="D126" s="1863">
        <v>0.613641052</v>
      </c>
      <c r="E126" s="1895">
        <v>-0.029081677</v>
      </c>
      <c r="F126" s="1859">
        <v>3.28E-5</v>
      </c>
      <c r="G126" s="1910">
        <v>-0.172543259</v>
      </c>
      <c r="H126" s="1863">
        <v>0.869159819</v>
      </c>
      <c r="I126" s="1910">
        <v>0.006929893</v>
      </c>
      <c r="J126" s="1867">
        <v>0.038592121</v>
      </c>
      <c r="K126" s="1863">
        <v>0.610572604</v>
      </c>
      <c r="L126" s="1921">
        <v>0.002001379</v>
      </c>
      <c r="M126" s="1921">
        <v>0.001606109</v>
      </c>
      <c r="N126" s="1841">
        <v>13.0</v>
      </c>
      <c r="O126" s="1761">
        <v>17.0</v>
      </c>
    </row>
    <row r="127">
      <c r="A127" s="1846"/>
      <c r="B127" s="245" t="s">
        <v>3622</v>
      </c>
      <c r="C127" s="1833" t="s">
        <v>3717</v>
      </c>
      <c r="D127" s="1863">
        <v>0.795700874</v>
      </c>
      <c r="E127" s="1895">
        <v>-0.013733258</v>
      </c>
      <c r="F127" s="1859">
        <v>8.82525E-4</v>
      </c>
      <c r="G127" s="1861">
        <v>-0.131663</v>
      </c>
      <c r="H127" s="1863">
        <v>0.758548168</v>
      </c>
      <c r="I127" s="1861">
        <v>-0.009830143</v>
      </c>
      <c r="J127" s="1867">
        <v>0.066724684</v>
      </c>
      <c r="K127" s="1863">
        <v>0.948865271</v>
      </c>
      <c r="L127" s="1869">
        <v>0.013073997</v>
      </c>
      <c r="M127" s="1869">
        <v>0.059377167</v>
      </c>
      <c r="N127" s="1841">
        <v>12.0</v>
      </c>
      <c r="O127" s="1761">
        <v>18.0</v>
      </c>
    </row>
    <row r="128">
      <c r="A128" s="1840" t="s">
        <v>3798</v>
      </c>
      <c r="B128" s="1685" t="s">
        <v>3627</v>
      </c>
      <c r="C128" s="1925" t="s">
        <v>3629</v>
      </c>
      <c r="D128" s="1869">
        <v>0.09031092</v>
      </c>
      <c r="E128" s="1895">
        <v>-0.086832613</v>
      </c>
      <c r="F128" s="1859">
        <v>1.91E-6</v>
      </c>
      <c r="G128" s="1910">
        <v>-0.208458574</v>
      </c>
      <c r="H128" s="1863">
        <v>0.403682001</v>
      </c>
      <c r="I128" s="1910">
        <v>-0.039947786</v>
      </c>
      <c r="J128" s="1867">
        <v>0.051784651</v>
      </c>
      <c r="K128" s="1863">
        <v>0.491460546</v>
      </c>
      <c r="L128" s="1921">
        <v>0.006425253</v>
      </c>
      <c r="M128" s="1869">
        <v>0.015952024</v>
      </c>
      <c r="N128" s="1841">
        <v>11.0</v>
      </c>
      <c r="O128" s="1761">
        <v>19.0</v>
      </c>
    </row>
    <row r="129">
      <c r="A129" s="1846"/>
      <c r="B129" s="245" t="s">
        <v>3720</v>
      </c>
      <c r="C129" s="240" t="s">
        <v>3632</v>
      </c>
      <c r="D129" s="1869">
        <v>0.01762475</v>
      </c>
      <c r="E129" s="1895">
        <v>0.123751742</v>
      </c>
      <c r="F129" s="1865">
        <v>0.704390979</v>
      </c>
      <c r="G129" s="1861">
        <v>-0.011907037</v>
      </c>
      <c r="H129" s="1869">
        <v>0.086783926</v>
      </c>
      <c r="I129" s="1861">
        <v>0.094605071</v>
      </c>
      <c r="J129" s="1867">
        <v>0.028199422</v>
      </c>
      <c r="K129" s="1863">
        <v>0.646838565</v>
      </c>
      <c r="L129" s="1869">
        <v>0.096177334</v>
      </c>
      <c r="M129" s="1869">
        <v>0.060968781</v>
      </c>
      <c r="N129" s="1841">
        <v>4.0</v>
      </c>
      <c r="O129" s="1761">
        <v>20.0</v>
      </c>
    </row>
    <row r="130">
      <c r="A130" s="1840"/>
      <c r="B130" s="625" t="s">
        <v>3635</v>
      </c>
      <c r="C130" s="1833" t="s">
        <v>3637</v>
      </c>
      <c r="D130" s="1863">
        <v>0.123013266</v>
      </c>
      <c r="E130" s="1895">
        <v>0.071710387</v>
      </c>
      <c r="F130" s="1859">
        <v>0.085172766</v>
      </c>
      <c r="G130" s="1861">
        <v>-0.057795852</v>
      </c>
      <c r="H130" s="1863">
        <v>0.736581692</v>
      </c>
      <c r="I130" s="1861">
        <v>0.013529893</v>
      </c>
      <c r="J130" s="1867">
        <v>0.022696744</v>
      </c>
      <c r="K130" s="1863">
        <v>0.336701271</v>
      </c>
      <c r="L130" s="1863">
        <v>0.161559084</v>
      </c>
      <c r="M130" s="1869">
        <v>0.068623669</v>
      </c>
      <c r="N130" s="1841">
        <v>1.0</v>
      </c>
      <c r="O130" s="1761">
        <v>21.0</v>
      </c>
    </row>
    <row r="131">
      <c r="A131" s="1840" t="s">
        <v>3798</v>
      </c>
      <c r="B131" s="1671" t="s">
        <v>3639</v>
      </c>
      <c r="C131" s="1922" t="s">
        <v>3641</v>
      </c>
      <c r="D131" s="1869">
        <v>0.053696631</v>
      </c>
      <c r="E131" s="1913">
        <v>0.119657968</v>
      </c>
      <c r="F131" s="1859">
        <v>0.013808319</v>
      </c>
      <c r="G131" s="1910">
        <v>-0.094872722</v>
      </c>
      <c r="H131" s="1863">
        <v>0.588105004</v>
      </c>
      <c r="I131" s="1861">
        <v>-0.018725</v>
      </c>
      <c r="J131" s="1921">
        <v>0.003318175</v>
      </c>
      <c r="K131" s="1869">
        <v>0.049332571</v>
      </c>
      <c r="L131" s="1863">
        <v>0.121535635</v>
      </c>
      <c r="M131" s="1869">
        <v>0.03029755</v>
      </c>
      <c r="N131" s="1841">
        <v>9.0</v>
      </c>
      <c r="O131" s="1761">
        <v>22.0</v>
      </c>
    </row>
    <row r="132">
      <c r="A132" s="1840" t="s">
        <v>3798</v>
      </c>
      <c r="B132" s="1671" t="s">
        <v>3643</v>
      </c>
      <c r="C132" s="1926" t="s">
        <v>3644</v>
      </c>
      <c r="D132" s="1869">
        <v>0.005287376</v>
      </c>
      <c r="E132" s="1913">
        <v>0.121735774</v>
      </c>
      <c r="F132" s="1865">
        <v>0.52243067</v>
      </c>
      <c r="G132" s="1910">
        <v>-0.020040444</v>
      </c>
      <c r="H132" s="1863">
        <v>0.415074751</v>
      </c>
      <c r="I132" s="1861">
        <v>0.041756214</v>
      </c>
      <c r="J132" s="1921">
        <v>0.007623945</v>
      </c>
      <c r="K132" s="1863">
        <v>0.222726166</v>
      </c>
      <c r="L132" s="1863">
        <v>0.301062476</v>
      </c>
      <c r="M132" s="1869">
        <v>0.056105918</v>
      </c>
      <c r="N132" s="1841">
        <v>5.0</v>
      </c>
      <c r="O132" s="1761">
        <v>23.0</v>
      </c>
    </row>
    <row r="133">
      <c r="A133" s="1846"/>
      <c r="B133" s="762" t="s">
        <v>3646</v>
      </c>
      <c r="C133" s="224" t="s">
        <v>3647</v>
      </c>
      <c r="D133" s="1884">
        <v>0.180518685</v>
      </c>
      <c r="E133" s="1897">
        <v>0.061428161</v>
      </c>
      <c r="F133" s="1882">
        <v>0.171879093</v>
      </c>
      <c r="G133" s="1881">
        <v>-0.033156111</v>
      </c>
      <c r="H133" s="1884">
        <v>0.791210072</v>
      </c>
      <c r="I133" s="1881">
        <v>-0.009729429</v>
      </c>
      <c r="J133" s="1924">
        <v>0.068296624</v>
      </c>
      <c r="K133" s="1884">
        <v>0.223751341</v>
      </c>
      <c r="L133" s="1884">
        <v>0.588441811</v>
      </c>
      <c r="M133" s="1884">
        <v>0.27972892</v>
      </c>
      <c r="N133" s="1885">
        <v>6.0</v>
      </c>
      <c r="O133" s="1743">
        <v>24.0</v>
      </c>
    </row>
    <row r="134">
      <c r="A134" s="1846"/>
      <c r="B134" s="245" t="s">
        <v>3725</v>
      </c>
      <c r="C134" s="1833" t="s">
        <v>3656</v>
      </c>
      <c r="D134" s="1863">
        <v>0.852498565</v>
      </c>
      <c r="E134" s="1895">
        <v>0.012647613</v>
      </c>
      <c r="F134" s="1865">
        <v>0.111108286</v>
      </c>
      <c r="G134" s="1861">
        <v>-0.050688963</v>
      </c>
      <c r="H134" s="1863">
        <v>0.790554704</v>
      </c>
      <c r="I134" s="1861">
        <v>0.011953071</v>
      </c>
      <c r="J134" s="1862">
        <v>0.39132677</v>
      </c>
      <c r="K134" s="1863">
        <v>0.991977365</v>
      </c>
      <c r="L134" s="1863">
        <v>0.247833197</v>
      </c>
      <c r="M134" s="1869">
        <v>0.023174739</v>
      </c>
      <c r="N134" s="1841">
        <v>8.0</v>
      </c>
      <c r="O134" s="1761">
        <v>25.0</v>
      </c>
    </row>
    <row r="135">
      <c r="A135" s="1846"/>
      <c r="B135" s="245" t="s">
        <v>3658</v>
      </c>
      <c r="C135" s="240" t="s">
        <v>3660</v>
      </c>
      <c r="D135" s="1863">
        <v>0.548796057</v>
      </c>
      <c r="E135" s="1895">
        <v>-0.036869935</v>
      </c>
      <c r="F135" s="1859">
        <v>0.081674793</v>
      </c>
      <c r="G135" s="1861">
        <v>-0.058214481</v>
      </c>
      <c r="H135" s="1863">
        <v>0.927392176</v>
      </c>
      <c r="I135" s="1861">
        <v>0.004574464</v>
      </c>
      <c r="J135" s="1862">
        <v>0.73828893</v>
      </c>
      <c r="K135" s="1863">
        <v>0.599436379</v>
      </c>
      <c r="L135" s="1863">
        <v>0.285386966</v>
      </c>
      <c r="M135" s="1869">
        <v>0.0425377</v>
      </c>
      <c r="N135" s="1841">
        <v>7.0</v>
      </c>
      <c r="O135" s="1761">
        <v>26.0</v>
      </c>
    </row>
    <row r="136">
      <c r="A136" s="1846"/>
      <c r="B136" s="449"/>
      <c r="C136" s="1927"/>
      <c r="D136" s="1842"/>
      <c r="E136" s="1928"/>
      <c r="F136" s="1929"/>
      <c r="G136" s="1930"/>
      <c r="H136" s="1842"/>
      <c r="I136" s="1930"/>
      <c r="J136" s="1931"/>
      <c r="K136" s="1842"/>
      <c r="L136" s="1932"/>
      <c r="M136" s="1842"/>
      <c r="N136" s="1931"/>
      <c r="O136" s="1842"/>
    </row>
    <row r="137">
      <c r="A137" s="1933"/>
      <c r="B137" s="1934"/>
      <c r="C137" s="1935"/>
      <c r="D137" s="1936"/>
      <c r="E137" s="1937"/>
      <c r="F137" s="1938"/>
      <c r="G137" s="1939"/>
      <c r="H137" s="1936"/>
      <c r="I137" s="1939"/>
      <c r="J137" s="1940"/>
      <c r="K137" s="1936"/>
      <c r="L137" s="1941"/>
      <c r="M137" s="1936"/>
      <c r="N137" s="1940"/>
      <c r="O137" s="1936"/>
    </row>
    <row r="138">
      <c r="A138" s="1933"/>
      <c r="B138" s="1934"/>
      <c r="C138" s="1935"/>
      <c r="D138" s="1936"/>
      <c r="E138" s="1937"/>
      <c r="F138" s="1938"/>
      <c r="G138" s="1939"/>
      <c r="H138" s="1936"/>
      <c r="I138" s="1939"/>
      <c r="J138" s="1940"/>
      <c r="K138" s="1936"/>
      <c r="L138" s="1941"/>
      <c r="M138" s="1936"/>
      <c r="N138" s="1940"/>
      <c r="O138" s="1936"/>
    </row>
    <row r="139">
      <c r="A139" s="1846"/>
      <c r="B139" s="449"/>
      <c r="C139" s="449"/>
      <c r="D139" s="1842"/>
      <c r="E139" s="1928"/>
      <c r="F139" s="1929"/>
      <c r="G139" s="1930"/>
      <c r="H139" s="1842"/>
      <c r="I139" s="1930"/>
      <c r="J139" s="1931"/>
      <c r="K139" s="1842"/>
      <c r="L139" s="1932"/>
      <c r="M139" s="1842"/>
      <c r="N139" s="1842"/>
      <c r="O139" s="1842"/>
    </row>
    <row r="140">
      <c r="A140" s="1847" t="s">
        <v>3748</v>
      </c>
      <c r="B140" s="129"/>
      <c r="C140" s="1942"/>
      <c r="D140" s="1850" t="s">
        <v>3786</v>
      </c>
      <c r="E140" s="1851" t="s">
        <v>3787</v>
      </c>
      <c r="F140" s="1852" t="s">
        <v>3788</v>
      </c>
      <c r="G140" s="1853" t="s">
        <v>3789</v>
      </c>
      <c r="H140" s="1850" t="s">
        <v>3790</v>
      </c>
      <c r="I140" s="1853" t="s">
        <v>3791</v>
      </c>
      <c r="J140" s="1854" t="s">
        <v>3792</v>
      </c>
      <c r="K140" s="1850" t="s">
        <v>3793</v>
      </c>
      <c r="L140" s="1855" t="s">
        <v>3794</v>
      </c>
      <c r="M140" s="1850" t="s">
        <v>3795</v>
      </c>
      <c r="N140" s="1856" t="s">
        <v>3796</v>
      </c>
      <c r="O140" s="1857" t="s">
        <v>3797</v>
      </c>
    </row>
    <row r="141">
      <c r="A141" s="1908" t="s">
        <v>3749</v>
      </c>
      <c r="B141" s="625" t="s">
        <v>3567</v>
      </c>
      <c r="C141" s="1829" t="s">
        <v>3568</v>
      </c>
      <c r="D141" s="1869">
        <v>0.018153896</v>
      </c>
      <c r="E141" s="1895">
        <v>-0.0245978</v>
      </c>
      <c r="F141" s="1859">
        <v>0.011092956</v>
      </c>
      <c r="G141" s="1861">
        <v>-0.028231125</v>
      </c>
      <c r="H141" s="1863">
        <v>0.478154305</v>
      </c>
      <c r="I141" s="1861">
        <v>0.015243222</v>
      </c>
      <c r="J141" s="1862">
        <v>0.818507538</v>
      </c>
      <c r="K141" s="1869">
        <v>0.098386212</v>
      </c>
      <c r="L141" s="1869">
        <v>0.078131735</v>
      </c>
      <c r="M141" s="1863">
        <v>0.360618457</v>
      </c>
      <c r="N141" s="1843">
        <v>10.0</v>
      </c>
      <c r="O141" s="1778">
        <v>1.0</v>
      </c>
    </row>
    <row r="142">
      <c r="A142" s="1846"/>
      <c r="B142" s="625" t="s">
        <v>3571</v>
      </c>
      <c r="C142" s="1829" t="s">
        <v>3572</v>
      </c>
      <c r="D142" s="1869">
        <v>0.009969369</v>
      </c>
      <c r="E142" s="1895">
        <v>-0.035219933</v>
      </c>
      <c r="F142" s="1859">
        <v>0.01640732</v>
      </c>
      <c r="G142" s="1861">
        <v>-0.023793143</v>
      </c>
      <c r="H142" s="1863">
        <v>0.710384707</v>
      </c>
      <c r="I142" s="1861">
        <v>0.008911852</v>
      </c>
      <c r="J142" s="1862">
        <v>0.485337272</v>
      </c>
      <c r="K142" s="1863">
        <v>0.115180432</v>
      </c>
      <c r="L142" s="1863">
        <v>0.215945232</v>
      </c>
      <c r="M142" s="1863">
        <v>0.496505949</v>
      </c>
      <c r="N142" s="1841">
        <v>9.0</v>
      </c>
      <c r="O142" s="1761">
        <v>2.0</v>
      </c>
    </row>
    <row r="143">
      <c r="A143" s="1846"/>
      <c r="B143" s="625" t="s">
        <v>3575</v>
      </c>
      <c r="C143" s="1829" t="s">
        <v>3577</v>
      </c>
      <c r="D143" s="1863">
        <v>0.328285687</v>
      </c>
      <c r="E143" s="1895">
        <v>-0.018874233</v>
      </c>
      <c r="F143" s="1859">
        <v>0.087567841</v>
      </c>
      <c r="G143" s="1861">
        <v>-0.030025143</v>
      </c>
      <c r="H143" s="1863">
        <v>0.777835077</v>
      </c>
      <c r="I143" s="1861">
        <v>0.006594148</v>
      </c>
      <c r="J143" s="1862">
        <v>0.642398918</v>
      </c>
      <c r="K143" s="1863">
        <v>0.405885123</v>
      </c>
      <c r="L143" s="1863">
        <v>0.207549997</v>
      </c>
      <c r="M143" s="1863">
        <v>0.344338841</v>
      </c>
      <c r="N143" s="1841">
        <v>14.0</v>
      </c>
      <c r="O143" s="1761">
        <v>3.0</v>
      </c>
    </row>
    <row r="144">
      <c r="A144" s="1846"/>
      <c r="B144" s="625" t="s">
        <v>3578</v>
      </c>
      <c r="C144" s="1829" t="s">
        <v>3579</v>
      </c>
      <c r="D144" s="1863">
        <v>0.668039773</v>
      </c>
      <c r="E144" s="1895">
        <v>-0.0086405</v>
      </c>
      <c r="F144" s="1865">
        <v>0.971500428</v>
      </c>
      <c r="G144" s="1861">
        <v>-5.26375E-4</v>
      </c>
      <c r="H144" s="1863">
        <v>0.586088599</v>
      </c>
      <c r="I144" s="1861">
        <v>0.014065519</v>
      </c>
      <c r="J144" s="1862">
        <v>0.758599286</v>
      </c>
      <c r="K144" s="1863">
        <v>0.504426884</v>
      </c>
      <c r="L144" s="1863">
        <v>0.625566657</v>
      </c>
      <c r="M144" s="1863">
        <v>0.869277628</v>
      </c>
      <c r="N144" s="1841">
        <v>13.0</v>
      </c>
      <c r="O144" s="1761">
        <v>4.0</v>
      </c>
    </row>
    <row r="145">
      <c r="A145" s="1846"/>
      <c r="B145" s="625" t="s">
        <v>3580</v>
      </c>
      <c r="C145" s="1829" t="s">
        <v>3581</v>
      </c>
      <c r="D145" s="1863">
        <v>0.25266017</v>
      </c>
      <c r="E145" s="1895">
        <v>0.024061267</v>
      </c>
      <c r="F145" s="1865">
        <v>0.152234367</v>
      </c>
      <c r="G145" s="1861">
        <v>0.019740286</v>
      </c>
      <c r="H145" s="1869">
        <v>0.005404345</v>
      </c>
      <c r="I145" s="1861">
        <v>0.071766667</v>
      </c>
      <c r="J145" s="1862">
        <v>0.846447866</v>
      </c>
      <c r="K145" s="1863">
        <v>0.134211272</v>
      </c>
      <c r="L145" s="1869">
        <v>0.059808004</v>
      </c>
      <c r="M145" s="1869">
        <v>0.048831873</v>
      </c>
      <c r="N145" s="1841">
        <v>20.0</v>
      </c>
      <c r="O145" s="1761">
        <v>5.0</v>
      </c>
    </row>
    <row r="146">
      <c r="A146" s="1846"/>
      <c r="B146" s="625" t="s">
        <v>3584</v>
      </c>
      <c r="C146" s="1829" t="s">
        <v>3586</v>
      </c>
      <c r="D146" s="1863">
        <v>0.607554594</v>
      </c>
      <c r="E146" s="1895">
        <v>-0.0070676</v>
      </c>
      <c r="F146" s="1859">
        <v>0.038459943</v>
      </c>
      <c r="G146" s="1861">
        <v>-0.025583571</v>
      </c>
      <c r="H146" s="1863">
        <v>0.253714141</v>
      </c>
      <c r="I146" s="1861">
        <v>0.021923259</v>
      </c>
      <c r="J146" s="1862">
        <v>0.305321574</v>
      </c>
      <c r="K146" s="1863">
        <v>0.217632238</v>
      </c>
      <c r="L146" s="1869">
        <v>0.038055345</v>
      </c>
      <c r="M146" s="1869">
        <v>0.074487686</v>
      </c>
      <c r="N146" s="1841">
        <v>7.0</v>
      </c>
      <c r="O146" s="1761">
        <v>6.0</v>
      </c>
    </row>
    <row r="147">
      <c r="A147" s="1846"/>
      <c r="B147" s="625" t="s">
        <v>3587</v>
      </c>
      <c r="C147" s="1829" t="s">
        <v>3588</v>
      </c>
      <c r="D147" s="1869">
        <v>0.021686769</v>
      </c>
      <c r="E147" s="1895">
        <v>-0.0332257</v>
      </c>
      <c r="F147" s="1859">
        <v>0.017590803</v>
      </c>
      <c r="G147" s="1861">
        <v>-0.027124696</v>
      </c>
      <c r="H147" s="1863">
        <v>0.952164843</v>
      </c>
      <c r="I147" s="1861">
        <v>0.001078222</v>
      </c>
      <c r="J147" s="1862">
        <v>0.739884457</v>
      </c>
      <c r="K147" s="1863">
        <v>0.133286385</v>
      </c>
      <c r="L147" s="1863">
        <v>0.181992736</v>
      </c>
      <c r="M147" s="1863">
        <v>0.173290238</v>
      </c>
      <c r="N147" s="1841">
        <v>8.0</v>
      </c>
      <c r="O147" s="1761">
        <v>7.0</v>
      </c>
    </row>
    <row r="148">
      <c r="A148" s="1840" t="s">
        <v>3798</v>
      </c>
      <c r="B148" s="1671" t="s">
        <v>3589</v>
      </c>
      <c r="C148" s="1909" t="s">
        <v>3591</v>
      </c>
      <c r="D148" s="1863">
        <v>0.548257985</v>
      </c>
      <c r="E148" s="1895">
        <v>-0.010173333</v>
      </c>
      <c r="F148" s="1859">
        <v>0.00136571</v>
      </c>
      <c r="G148" s="1910">
        <v>-0.038977696</v>
      </c>
      <c r="H148" s="1863">
        <v>0.131636703</v>
      </c>
      <c r="I148" s="1910">
        <v>0.035341259</v>
      </c>
      <c r="J148" s="1862">
        <v>0.149330927</v>
      </c>
      <c r="K148" s="1863">
        <v>0.113556565</v>
      </c>
      <c r="L148" s="1921">
        <v>0.005030024</v>
      </c>
      <c r="M148" s="1869">
        <v>0.072954796</v>
      </c>
      <c r="N148" s="1841">
        <v>12.0</v>
      </c>
      <c r="O148" s="1761">
        <v>8.0</v>
      </c>
    </row>
    <row r="149">
      <c r="A149" s="1840" t="s">
        <v>3798</v>
      </c>
      <c r="B149" s="1671" t="s">
        <v>3592</v>
      </c>
      <c r="C149" s="1909" t="s">
        <v>3594</v>
      </c>
      <c r="D149" s="1863">
        <v>0.484840196</v>
      </c>
      <c r="E149" s="1895">
        <v>-0.0107908</v>
      </c>
      <c r="F149" s="1859">
        <v>0.001369832</v>
      </c>
      <c r="G149" s="1910">
        <v>-0.030601286</v>
      </c>
      <c r="H149" s="1863">
        <v>0.144934385</v>
      </c>
      <c r="I149" s="1910">
        <v>0.027086074</v>
      </c>
      <c r="J149" s="1862">
        <v>0.251906721</v>
      </c>
      <c r="K149" s="1863">
        <v>0.116321158</v>
      </c>
      <c r="L149" s="1921">
        <v>0.005960497</v>
      </c>
      <c r="M149" s="1921">
        <v>0.008023184</v>
      </c>
      <c r="N149" s="1841">
        <v>11.0</v>
      </c>
      <c r="O149" s="1761">
        <v>9.0</v>
      </c>
    </row>
    <row r="150">
      <c r="A150" s="1846"/>
      <c r="B150" s="625" t="s">
        <v>3595</v>
      </c>
      <c r="C150" s="1829" t="s">
        <v>3597</v>
      </c>
      <c r="D150" s="1863">
        <v>0.563868332</v>
      </c>
      <c r="E150" s="1895">
        <v>-0.0094061</v>
      </c>
      <c r="F150" s="1865">
        <v>0.218004851</v>
      </c>
      <c r="G150" s="1861">
        <v>-0.013440054</v>
      </c>
      <c r="H150" s="1863">
        <v>0.225419152</v>
      </c>
      <c r="I150" s="1861">
        <v>0.023770667</v>
      </c>
      <c r="J150" s="1862">
        <v>0.80264277</v>
      </c>
      <c r="K150" s="1863">
        <v>0.191011025</v>
      </c>
      <c r="L150" s="1869">
        <v>0.094403465</v>
      </c>
      <c r="M150" s="1863">
        <v>0.367313297</v>
      </c>
      <c r="N150" s="1841">
        <v>2.0</v>
      </c>
      <c r="O150" s="1761">
        <v>10.0</v>
      </c>
    </row>
    <row r="151">
      <c r="A151" s="1846"/>
      <c r="B151" s="625" t="s">
        <v>3598</v>
      </c>
      <c r="C151" s="1830" t="s">
        <v>3599</v>
      </c>
      <c r="D151" s="1863">
        <v>0.116441185</v>
      </c>
      <c r="E151" s="1895">
        <v>-0.027791967</v>
      </c>
      <c r="F151" s="1859">
        <v>0.00100348</v>
      </c>
      <c r="G151" s="1861">
        <v>-0.047348071</v>
      </c>
      <c r="H151" s="1863">
        <v>0.676986143</v>
      </c>
      <c r="I151" s="1861">
        <v>0.010612111</v>
      </c>
      <c r="J151" s="1862">
        <v>0.305582761</v>
      </c>
      <c r="K151" s="1863">
        <v>0.214758621</v>
      </c>
      <c r="L151" s="1869">
        <v>0.040510341</v>
      </c>
      <c r="M151" s="1863">
        <v>0.622520497</v>
      </c>
      <c r="N151" s="1841">
        <v>3.0</v>
      </c>
      <c r="O151" s="1761">
        <v>11.0</v>
      </c>
    </row>
    <row r="152">
      <c r="A152" s="1846"/>
      <c r="B152" s="625" t="s">
        <v>3600</v>
      </c>
      <c r="C152" s="1829" t="s">
        <v>3602</v>
      </c>
      <c r="D152" s="1863">
        <v>0.260243885</v>
      </c>
      <c r="E152" s="1895">
        <v>-0.0186589</v>
      </c>
      <c r="F152" s="1859">
        <v>0.00157732</v>
      </c>
      <c r="G152" s="1861">
        <v>-0.040058786</v>
      </c>
      <c r="H152" s="1863">
        <v>0.292949127</v>
      </c>
      <c r="I152" s="1861">
        <v>0.022348481</v>
      </c>
      <c r="J152" s="1862">
        <v>0.269910527</v>
      </c>
      <c r="K152" s="1863">
        <v>0.126143785</v>
      </c>
      <c r="L152" s="1869">
        <v>0.012081149</v>
      </c>
      <c r="M152" s="1863">
        <v>0.124085236</v>
      </c>
      <c r="N152" s="1841">
        <v>6.0</v>
      </c>
      <c r="O152" s="1761">
        <v>12.0</v>
      </c>
    </row>
    <row r="153">
      <c r="A153" s="1840" t="s">
        <v>3798</v>
      </c>
      <c r="B153" s="1671" t="s">
        <v>3603</v>
      </c>
      <c r="C153" s="1909" t="s">
        <v>3604</v>
      </c>
      <c r="D153" s="1863">
        <v>0.386437904</v>
      </c>
      <c r="E153" s="1895">
        <v>-0.016263633</v>
      </c>
      <c r="F153" s="1859">
        <v>0.003596682</v>
      </c>
      <c r="G153" s="1910">
        <v>-0.036257179</v>
      </c>
      <c r="H153" s="1863">
        <v>0.159043574</v>
      </c>
      <c r="I153" s="1910">
        <v>0.025987407</v>
      </c>
      <c r="J153" s="1862">
        <v>0.348371887</v>
      </c>
      <c r="K153" s="1863">
        <v>0.105500206</v>
      </c>
      <c r="L153" s="1921">
        <v>0.005438228</v>
      </c>
      <c r="M153" s="1863">
        <v>0.148911876</v>
      </c>
      <c r="N153" s="1841">
        <v>5.0</v>
      </c>
      <c r="O153" s="1761">
        <v>13.0</v>
      </c>
    </row>
    <row r="154">
      <c r="A154" s="1846"/>
      <c r="B154" s="245" t="s">
        <v>3605</v>
      </c>
      <c r="C154" s="1829" t="s">
        <v>3606</v>
      </c>
      <c r="D154" s="1863">
        <v>0.787513204</v>
      </c>
      <c r="E154" s="1895">
        <v>0.003480433</v>
      </c>
      <c r="F154" s="1865">
        <v>0.298347396</v>
      </c>
      <c r="G154" s="1861">
        <v>-0.010766393</v>
      </c>
      <c r="H154" s="1869">
        <v>0.033973184</v>
      </c>
      <c r="I154" s="1861">
        <v>0.027376667</v>
      </c>
      <c r="J154" s="1862">
        <v>0.390564574</v>
      </c>
      <c r="K154" s="1863">
        <v>0.178642911</v>
      </c>
      <c r="L154" s="1869">
        <v>0.01889883</v>
      </c>
      <c r="M154" s="1863">
        <v>0.364974288</v>
      </c>
      <c r="N154" s="1841">
        <v>18.0</v>
      </c>
      <c r="O154" s="1761">
        <v>14.0</v>
      </c>
    </row>
    <row r="155">
      <c r="A155" s="1846"/>
      <c r="B155" s="245" t="s">
        <v>3609</v>
      </c>
      <c r="C155" s="1831" t="s">
        <v>3610</v>
      </c>
      <c r="D155" s="1863">
        <v>0.578219852</v>
      </c>
      <c r="E155" s="1895">
        <v>0.006087933</v>
      </c>
      <c r="F155" s="1865">
        <v>0.575480649</v>
      </c>
      <c r="G155" s="1861">
        <v>-0.004944625</v>
      </c>
      <c r="H155" s="1869">
        <v>0.042411887</v>
      </c>
      <c r="I155" s="1861">
        <v>0.032418889</v>
      </c>
      <c r="J155" s="1862">
        <v>0.429104115</v>
      </c>
      <c r="K155" s="1863">
        <v>0.161490775</v>
      </c>
      <c r="L155" s="1869">
        <v>0.037229582</v>
      </c>
      <c r="M155" s="1863">
        <v>0.161530173</v>
      </c>
      <c r="N155" s="1841">
        <v>17.0</v>
      </c>
      <c r="O155" s="1761">
        <v>15.0</v>
      </c>
    </row>
    <row r="156">
      <c r="A156" s="1846"/>
      <c r="B156" s="721" t="s">
        <v>3661</v>
      </c>
      <c r="C156" s="1834" t="s">
        <v>3728</v>
      </c>
      <c r="D156" s="1876">
        <v>0.85168595</v>
      </c>
      <c r="E156" s="1896">
        <v>-0.001923967</v>
      </c>
      <c r="F156" s="1872">
        <v>0.032671777</v>
      </c>
      <c r="G156" s="1874">
        <v>-0.016826696</v>
      </c>
      <c r="H156" s="1876">
        <v>0.440681103</v>
      </c>
      <c r="I156" s="1874">
        <v>0.013644222</v>
      </c>
      <c r="J156" s="1875">
        <v>0.236036688</v>
      </c>
      <c r="K156" s="1876">
        <v>0.443822187</v>
      </c>
      <c r="L156" s="1876">
        <v>0.116805705</v>
      </c>
      <c r="M156" s="1906">
        <v>0.076629659</v>
      </c>
      <c r="N156" s="1843">
        <v>4.0</v>
      </c>
      <c r="O156" s="1778">
        <v>16.0</v>
      </c>
    </row>
    <row r="157">
      <c r="A157" s="1846"/>
      <c r="B157" s="625" t="s">
        <v>3669</v>
      </c>
      <c r="C157" s="1835" t="s">
        <v>3670</v>
      </c>
      <c r="D157" s="1863">
        <v>0.999244805</v>
      </c>
      <c r="E157" s="1895">
        <v>-9.6E-6</v>
      </c>
      <c r="F157" s="1865">
        <v>0.405840942</v>
      </c>
      <c r="G157" s="1861">
        <v>-0.006886536</v>
      </c>
      <c r="H157" s="1863">
        <v>0.704213573</v>
      </c>
      <c r="I157" s="1861">
        <v>0.004686778</v>
      </c>
      <c r="J157" s="1862">
        <v>0.616465283</v>
      </c>
      <c r="K157" s="1863">
        <v>0.764597575</v>
      </c>
      <c r="L157" s="1863">
        <v>0.446297249</v>
      </c>
      <c r="M157" s="1863">
        <v>0.905672049</v>
      </c>
      <c r="N157" s="1841">
        <v>19.0</v>
      </c>
      <c r="O157" s="1761">
        <v>17.0</v>
      </c>
    </row>
    <row r="158">
      <c r="A158" s="1846"/>
      <c r="B158" s="245" t="s">
        <v>3673</v>
      </c>
      <c r="C158" s="1835" t="s">
        <v>3674</v>
      </c>
      <c r="D158" s="1863">
        <v>0.605394123</v>
      </c>
      <c r="E158" s="1895">
        <v>0.005552267</v>
      </c>
      <c r="F158" s="1865">
        <v>0.788118796</v>
      </c>
      <c r="G158" s="1861">
        <v>-0.002833107</v>
      </c>
      <c r="H158" s="1863">
        <v>0.142886215</v>
      </c>
      <c r="I158" s="1861">
        <v>0.029100222</v>
      </c>
      <c r="J158" s="1862">
        <v>0.573992348</v>
      </c>
      <c r="K158" s="1863">
        <v>0.289239219</v>
      </c>
      <c r="L158" s="1863">
        <v>0.15024078</v>
      </c>
      <c r="M158" s="1863">
        <v>0.638586791</v>
      </c>
      <c r="N158" s="1841">
        <v>16.0</v>
      </c>
      <c r="O158" s="1761">
        <v>18.0</v>
      </c>
    </row>
    <row r="159">
      <c r="A159" s="1846"/>
      <c r="B159" s="245" t="s">
        <v>3677</v>
      </c>
      <c r="C159" s="1835" t="s">
        <v>3678</v>
      </c>
      <c r="D159" s="1863">
        <v>0.251407877</v>
      </c>
      <c r="E159" s="1895">
        <v>0.012350067</v>
      </c>
      <c r="F159" s="1865">
        <v>0.648425677</v>
      </c>
      <c r="G159" s="1861">
        <v>0.004292607</v>
      </c>
      <c r="H159" s="1863">
        <v>0.217875922</v>
      </c>
      <c r="I159" s="1861">
        <v>0.01555137</v>
      </c>
      <c r="J159" s="1862">
        <v>0.538667964</v>
      </c>
      <c r="K159" s="1863">
        <v>0.853617495</v>
      </c>
      <c r="L159" s="1863">
        <v>0.448346241</v>
      </c>
      <c r="M159" s="1863">
        <v>0.998035087</v>
      </c>
      <c r="N159" s="1841">
        <v>15.0</v>
      </c>
      <c r="O159" s="1761">
        <v>19.0</v>
      </c>
    </row>
    <row r="160">
      <c r="A160" s="1846"/>
      <c r="B160" s="245" t="s">
        <v>3733</v>
      </c>
      <c r="C160" s="1835" t="s">
        <v>3734</v>
      </c>
      <c r="D160" s="1863">
        <v>0.346985619</v>
      </c>
      <c r="E160" s="1895">
        <v>-0.0136978</v>
      </c>
      <c r="F160" s="1865">
        <v>0.640892709</v>
      </c>
      <c r="G160" s="1861">
        <v>-0.006163089</v>
      </c>
      <c r="H160" s="1863">
        <v>0.108115511</v>
      </c>
      <c r="I160" s="1861">
        <v>0.029751296</v>
      </c>
      <c r="J160" s="1862">
        <v>0.721751869</v>
      </c>
      <c r="K160" s="1869">
        <v>0.063627074</v>
      </c>
      <c r="L160" s="1863">
        <v>0.115458202</v>
      </c>
      <c r="M160" s="1863">
        <v>0.288451482</v>
      </c>
      <c r="N160" s="1841">
        <v>1.0</v>
      </c>
      <c r="O160" s="1761">
        <v>20.0</v>
      </c>
    </row>
    <row r="161">
      <c r="A161" s="1898"/>
      <c r="B161" s="1244"/>
      <c r="C161" s="1899"/>
      <c r="D161" s="1900"/>
      <c r="E161" s="1901"/>
      <c r="F161" s="1902"/>
      <c r="G161" s="1903"/>
      <c r="H161" s="1900"/>
      <c r="I161" s="1903"/>
      <c r="J161" s="1904"/>
      <c r="K161" s="1900"/>
      <c r="L161" s="1943"/>
      <c r="M161" s="1900"/>
      <c r="N161" s="1904"/>
      <c r="O161" s="1900"/>
    </row>
    <row r="162">
      <c r="A162" s="1846" t="s">
        <v>3750</v>
      </c>
      <c r="B162" s="625" t="s">
        <v>3567</v>
      </c>
      <c r="C162" s="1829" t="s">
        <v>3568</v>
      </c>
      <c r="D162" s="1859">
        <v>2.71E-6</v>
      </c>
      <c r="E162" s="1895">
        <v>0.077490267</v>
      </c>
      <c r="F162" s="1859">
        <v>1.47942E-4</v>
      </c>
      <c r="G162" s="1861">
        <v>0.080130839</v>
      </c>
      <c r="H162" s="1859">
        <v>5.04327E-4</v>
      </c>
      <c r="I162" s="1861">
        <v>0.11706937</v>
      </c>
      <c r="J162" s="1862">
        <v>0.964508776</v>
      </c>
      <c r="K162" s="1863">
        <v>0.216520174</v>
      </c>
      <c r="L162" s="1863">
        <v>0.264968769</v>
      </c>
      <c r="M162" s="1863">
        <v>0.909245559</v>
      </c>
      <c r="N162" s="1841">
        <v>10.0</v>
      </c>
      <c r="O162" s="1761">
        <v>1.0</v>
      </c>
    </row>
    <row r="163">
      <c r="A163" s="1846"/>
      <c r="B163" s="625" t="s">
        <v>3571</v>
      </c>
      <c r="C163" s="1829" t="s">
        <v>3572</v>
      </c>
      <c r="D163" s="1859">
        <v>2.07E-5</v>
      </c>
      <c r="E163" s="1895">
        <v>0.098999867</v>
      </c>
      <c r="F163" s="1859">
        <v>1.43E-7</v>
      </c>
      <c r="G163" s="1861">
        <v>0.107115929</v>
      </c>
      <c r="H163" s="1859">
        <v>0.001860643</v>
      </c>
      <c r="I163" s="1861">
        <v>0.114290556</v>
      </c>
      <c r="J163" s="1862">
        <v>0.747840061</v>
      </c>
      <c r="K163" s="1863">
        <v>0.637324214</v>
      </c>
      <c r="L163" s="1863">
        <v>0.792260135</v>
      </c>
      <c r="M163" s="1863">
        <v>0.511134691</v>
      </c>
      <c r="N163" s="1841">
        <v>9.0</v>
      </c>
      <c r="O163" s="1761">
        <v>2.0</v>
      </c>
    </row>
    <row r="164">
      <c r="A164" s="1846"/>
      <c r="B164" s="625" t="s">
        <v>3575</v>
      </c>
      <c r="C164" s="1829" t="s">
        <v>3577</v>
      </c>
      <c r="D164" s="1865">
        <v>0.445004751</v>
      </c>
      <c r="E164" s="1895">
        <v>-0.0192815</v>
      </c>
      <c r="F164" s="1865">
        <v>0.900360848</v>
      </c>
      <c r="G164" s="1861">
        <v>-0.002778929</v>
      </c>
      <c r="H164" s="1865">
        <v>0.282487505</v>
      </c>
      <c r="I164" s="1861">
        <v>0.02919163</v>
      </c>
      <c r="J164" s="1862">
        <v>0.630784654</v>
      </c>
      <c r="K164" s="1863">
        <v>0.191010188</v>
      </c>
      <c r="L164" s="1863">
        <v>0.357691245</v>
      </c>
      <c r="M164" s="1863">
        <v>0.814792879</v>
      </c>
      <c r="N164" s="1841">
        <v>14.0</v>
      </c>
      <c r="O164" s="1761">
        <v>3.0</v>
      </c>
    </row>
    <row r="165">
      <c r="A165" s="1846"/>
      <c r="B165" s="625" t="s">
        <v>3578</v>
      </c>
      <c r="C165" s="1829" t="s">
        <v>3579</v>
      </c>
      <c r="D165" s="1865">
        <v>0.309259701</v>
      </c>
      <c r="E165" s="1895">
        <v>0.030799667</v>
      </c>
      <c r="F165" s="1859">
        <v>0.011025151</v>
      </c>
      <c r="G165" s="1861">
        <v>0.059965054</v>
      </c>
      <c r="H165" s="1859">
        <v>0.043473886</v>
      </c>
      <c r="I165" s="1861">
        <v>0.048281667</v>
      </c>
      <c r="J165" s="1862">
        <v>0.415507547</v>
      </c>
      <c r="K165" s="1863">
        <v>0.659119655</v>
      </c>
      <c r="L165" s="1863">
        <v>0.674577459</v>
      </c>
      <c r="M165" s="1863">
        <v>0.467164997</v>
      </c>
      <c r="N165" s="1841">
        <v>13.0</v>
      </c>
      <c r="O165" s="1761">
        <v>4.0</v>
      </c>
    </row>
    <row r="166">
      <c r="A166" s="1846"/>
      <c r="B166" s="625" t="s">
        <v>3580</v>
      </c>
      <c r="C166" s="1829" t="s">
        <v>3581</v>
      </c>
      <c r="D166" s="1859">
        <v>7.09277E-4</v>
      </c>
      <c r="E166" s="1895">
        <v>0.0989881</v>
      </c>
      <c r="F166" s="1859">
        <v>7.88E-5</v>
      </c>
      <c r="G166" s="1861">
        <v>0.093991964</v>
      </c>
      <c r="H166" s="1859">
        <v>6.56E-5</v>
      </c>
      <c r="I166" s="1861">
        <v>0.142234741</v>
      </c>
      <c r="J166" s="1862">
        <v>0.84619512</v>
      </c>
      <c r="K166" s="1863">
        <v>0.280072987</v>
      </c>
      <c r="L166" s="1863">
        <v>0.182646543</v>
      </c>
      <c r="M166" s="1863">
        <v>0.252793167</v>
      </c>
      <c r="N166" s="1841">
        <v>20.0</v>
      </c>
      <c r="O166" s="1761">
        <v>5.0</v>
      </c>
    </row>
    <row r="167">
      <c r="A167" s="1846"/>
      <c r="B167" s="625" t="s">
        <v>3584</v>
      </c>
      <c r="C167" s="1829" t="s">
        <v>3586</v>
      </c>
      <c r="D167" s="1859">
        <v>3.72E-5</v>
      </c>
      <c r="E167" s="1895">
        <v>0.0928826</v>
      </c>
      <c r="F167" s="1859">
        <v>1.43E-6</v>
      </c>
      <c r="G167" s="1861">
        <v>0.086554089</v>
      </c>
      <c r="H167" s="1859">
        <v>1.3E-5</v>
      </c>
      <c r="I167" s="1861">
        <v>0.102082222</v>
      </c>
      <c r="J167" s="1862">
        <v>0.823179037</v>
      </c>
      <c r="K167" s="1863">
        <v>0.720407553</v>
      </c>
      <c r="L167" s="1863">
        <v>0.545484388</v>
      </c>
      <c r="M167" s="1863">
        <v>0.540372904</v>
      </c>
      <c r="N167" s="1841">
        <v>7.0</v>
      </c>
      <c r="O167" s="1761">
        <v>6.0</v>
      </c>
    </row>
    <row r="168">
      <c r="A168" s="1846"/>
      <c r="B168" s="625" t="s">
        <v>3587</v>
      </c>
      <c r="C168" s="1829" t="s">
        <v>3588</v>
      </c>
      <c r="D168" s="1865">
        <v>0.805850761</v>
      </c>
      <c r="E168" s="1895">
        <v>-0.005119733</v>
      </c>
      <c r="F168" s="1865">
        <v>0.323415473</v>
      </c>
      <c r="G168" s="1861">
        <v>0.015129571</v>
      </c>
      <c r="H168" s="1859">
        <v>0.074257584</v>
      </c>
      <c r="I168" s="1861">
        <v>0.03925963</v>
      </c>
      <c r="J168" s="1862">
        <v>0.432186502</v>
      </c>
      <c r="K168" s="1863">
        <v>0.136772703</v>
      </c>
      <c r="L168" s="1863">
        <v>0.357072803</v>
      </c>
      <c r="M168" s="1863">
        <v>0.840713438</v>
      </c>
      <c r="N168" s="1841">
        <v>8.0</v>
      </c>
      <c r="O168" s="1761">
        <v>7.0</v>
      </c>
    </row>
    <row r="169">
      <c r="A169" s="1846"/>
      <c r="B169" s="625" t="s">
        <v>3589</v>
      </c>
      <c r="C169" s="1829" t="s">
        <v>3591</v>
      </c>
      <c r="D169" s="1859">
        <v>0.001927647</v>
      </c>
      <c r="E169" s="1895">
        <v>0.0640063</v>
      </c>
      <c r="F169" s="1859">
        <v>0.044900835</v>
      </c>
      <c r="G169" s="1861">
        <v>0.037737643</v>
      </c>
      <c r="H169" s="1859">
        <v>2.91E-6</v>
      </c>
      <c r="I169" s="1861">
        <v>0.101448519</v>
      </c>
      <c r="J169" s="1862">
        <v>0.352602025</v>
      </c>
      <c r="K169" s="1863">
        <v>0.159596084</v>
      </c>
      <c r="L169" s="1869">
        <v>0.018483357</v>
      </c>
      <c r="M169" s="1863">
        <v>0.894890562</v>
      </c>
      <c r="N169" s="1841">
        <v>12.0</v>
      </c>
      <c r="O169" s="1761">
        <v>8.0</v>
      </c>
    </row>
    <row r="170">
      <c r="A170" s="1846"/>
      <c r="B170" s="625" t="s">
        <v>3592</v>
      </c>
      <c r="C170" s="1829" t="s">
        <v>3594</v>
      </c>
      <c r="D170" s="1859">
        <v>2.93177E-4</v>
      </c>
      <c r="E170" s="1895">
        <v>0.0794889</v>
      </c>
      <c r="F170" s="1859">
        <v>5.59815E-4</v>
      </c>
      <c r="G170" s="1861">
        <v>0.048810196</v>
      </c>
      <c r="H170" s="1859">
        <v>2.26266E-4</v>
      </c>
      <c r="I170" s="1861">
        <v>0.078519037</v>
      </c>
      <c r="J170" s="1862">
        <v>0.222834583</v>
      </c>
      <c r="K170" s="1863">
        <v>0.927005967</v>
      </c>
      <c r="L170" s="1863">
        <v>0.243174806</v>
      </c>
      <c r="M170" s="1869">
        <v>0.044621971</v>
      </c>
      <c r="N170" s="1841">
        <v>11.0</v>
      </c>
      <c r="O170" s="1761">
        <v>9.0</v>
      </c>
    </row>
    <row r="171">
      <c r="A171" s="1846"/>
      <c r="B171" s="625" t="s">
        <v>3595</v>
      </c>
      <c r="C171" s="1829" t="s">
        <v>3597</v>
      </c>
      <c r="D171" s="1859">
        <v>0.097875573</v>
      </c>
      <c r="E171" s="1895">
        <v>0.032669833</v>
      </c>
      <c r="F171" s="1859">
        <v>0.005704085</v>
      </c>
      <c r="G171" s="1861">
        <v>0.051480964</v>
      </c>
      <c r="H171" s="1859">
        <v>6.00784E-4</v>
      </c>
      <c r="I171" s="1861">
        <v>0.078146889</v>
      </c>
      <c r="J171" s="1862">
        <v>0.408900491</v>
      </c>
      <c r="K171" s="1863">
        <v>0.108581252</v>
      </c>
      <c r="L171" s="1863">
        <v>0.415435942</v>
      </c>
      <c r="M171" s="1863">
        <v>0.383105797</v>
      </c>
      <c r="N171" s="1841">
        <v>2.0</v>
      </c>
      <c r="O171" s="1761">
        <v>10.0</v>
      </c>
    </row>
    <row r="172">
      <c r="A172" s="1846"/>
      <c r="B172" s="625" t="s">
        <v>3598</v>
      </c>
      <c r="C172" s="1830" t="s">
        <v>3599</v>
      </c>
      <c r="D172" s="1865">
        <v>0.678187262</v>
      </c>
      <c r="E172" s="1895">
        <v>0.0082569</v>
      </c>
      <c r="F172" s="1865">
        <v>0.508270095</v>
      </c>
      <c r="G172" s="1861">
        <v>-0.012303393</v>
      </c>
      <c r="H172" s="1859">
        <v>0.040870612</v>
      </c>
      <c r="I172" s="1861">
        <v>0.033173704</v>
      </c>
      <c r="J172" s="1862">
        <v>0.444207314</v>
      </c>
      <c r="K172" s="1863">
        <v>0.322997851</v>
      </c>
      <c r="L172" s="1869">
        <v>0.068846237</v>
      </c>
      <c r="M172" s="1863">
        <v>0.376763799</v>
      </c>
      <c r="N172" s="1841">
        <v>3.0</v>
      </c>
      <c r="O172" s="1761">
        <v>11.0</v>
      </c>
    </row>
    <row r="173">
      <c r="A173" s="1846"/>
      <c r="B173" s="625" t="s">
        <v>3600</v>
      </c>
      <c r="C173" s="1829" t="s">
        <v>3602</v>
      </c>
      <c r="D173" s="1865">
        <v>0.626592077</v>
      </c>
      <c r="E173" s="1895">
        <v>0.0098288</v>
      </c>
      <c r="F173" s="1865">
        <v>0.944724862</v>
      </c>
      <c r="G173" s="1861">
        <v>-0.001490625</v>
      </c>
      <c r="H173" s="1859">
        <v>0.074229338</v>
      </c>
      <c r="I173" s="1861">
        <v>0.045322704</v>
      </c>
      <c r="J173" s="1862">
        <v>0.690969806</v>
      </c>
      <c r="K173" s="1863">
        <v>0.270112782</v>
      </c>
      <c r="L173" s="1863">
        <v>0.160455018</v>
      </c>
      <c r="M173" s="1863">
        <v>0.741466693</v>
      </c>
      <c r="N173" s="1841">
        <v>6.0</v>
      </c>
      <c r="O173" s="1761">
        <v>12.0</v>
      </c>
    </row>
    <row r="174">
      <c r="A174" s="1846"/>
      <c r="B174" s="625" t="s">
        <v>3603</v>
      </c>
      <c r="C174" s="1829" t="s">
        <v>3604</v>
      </c>
      <c r="D174" s="1859">
        <v>0.01146389</v>
      </c>
      <c r="E174" s="1895">
        <v>0.0575935</v>
      </c>
      <c r="F174" s="1859">
        <v>0.01842053</v>
      </c>
      <c r="G174" s="1861">
        <v>0.051970232</v>
      </c>
      <c r="H174" s="1859">
        <v>0.005423959</v>
      </c>
      <c r="I174" s="1861">
        <v>0.074264333</v>
      </c>
      <c r="J174" s="1862">
        <v>0.895294326</v>
      </c>
      <c r="K174" s="1863">
        <v>0.596173443</v>
      </c>
      <c r="L174" s="1863">
        <v>0.517292143</v>
      </c>
      <c r="M174" s="1863">
        <v>0.714616799</v>
      </c>
      <c r="N174" s="1841">
        <v>5.0</v>
      </c>
      <c r="O174" s="1761">
        <v>13.0</v>
      </c>
    </row>
    <row r="175">
      <c r="A175" s="1846"/>
      <c r="B175" s="245" t="s">
        <v>3605</v>
      </c>
      <c r="C175" s="1829" t="s">
        <v>3606</v>
      </c>
      <c r="D175" s="1859">
        <v>0.001457563</v>
      </c>
      <c r="E175" s="1895">
        <v>0.054654767</v>
      </c>
      <c r="F175" s="1865">
        <v>0.101737236</v>
      </c>
      <c r="G175" s="1861">
        <v>0.027239107</v>
      </c>
      <c r="H175" s="1865">
        <v>0.13793884</v>
      </c>
      <c r="I175" s="1861">
        <v>0.035749852</v>
      </c>
      <c r="J175" s="1862">
        <v>0.188507649</v>
      </c>
      <c r="K175" s="1863">
        <v>0.520705896</v>
      </c>
      <c r="L175" s="1863">
        <v>0.704224411</v>
      </c>
      <c r="M175" s="1863">
        <v>0.613784527</v>
      </c>
      <c r="N175" s="1841">
        <v>18.0</v>
      </c>
      <c r="O175" s="1761">
        <v>14.0</v>
      </c>
    </row>
    <row r="176">
      <c r="A176" s="1846"/>
      <c r="B176" s="245" t="s">
        <v>3609</v>
      </c>
      <c r="C176" s="1831" t="s">
        <v>3610</v>
      </c>
      <c r="D176" s="1859">
        <v>0.001883367</v>
      </c>
      <c r="E176" s="1895">
        <v>0.052796167</v>
      </c>
      <c r="F176" s="1859">
        <v>0.014486275</v>
      </c>
      <c r="G176" s="1861">
        <v>0.040088964</v>
      </c>
      <c r="H176" s="1859">
        <v>0.008901658</v>
      </c>
      <c r="I176" s="1861">
        <v>0.066654074</v>
      </c>
      <c r="J176" s="1862">
        <v>0.481782076</v>
      </c>
      <c r="K176" s="1863">
        <v>0.610350108</v>
      </c>
      <c r="L176" s="1863">
        <v>0.294502953</v>
      </c>
      <c r="M176" s="1869">
        <v>0.08080844</v>
      </c>
      <c r="N176" s="1841">
        <v>17.0</v>
      </c>
      <c r="O176" s="1761">
        <v>15.0</v>
      </c>
    </row>
    <row r="177">
      <c r="A177" s="1846"/>
      <c r="B177" s="721" t="s">
        <v>3661</v>
      </c>
      <c r="C177" s="1834" t="s">
        <v>3728</v>
      </c>
      <c r="D177" s="1872">
        <v>5.28E-6</v>
      </c>
      <c r="E177" s="1896">
        <v>0.075417633</v>
      </c>
      <c r="F177" s="1872">
        <v>0.001022442</v>
      </c>
      <c r="G177" s="1874">
        <v>0.056980446</v>
      </c>
      <c r="H177" s="1872">
        <v>0.003610619</v>
      </c>
      <c r="I177" s="1874">
        <v>0.072174741</v>
      </c>
      <c r="J177" s="1875">
        <v>0.424869734</v>
      </c>
      <c r="K177" s="1876">
        <v>0.936503225</v>
      </c>
      <c r="L177" s="1876">
        <v>0.596754743</v>
      </c>
      <c r="M177" s="1876">
        <v>0.764933036</v>
      </c>
      <c r="N177" s="1843">
        <v>4.0</v>
      </c>
      <c r="O177" s="1778">
        <v>16.0</v>
      </c>
    </row>
    <row r="178">
      <c r="A178" s="1846"/>
      <c r="B178" s="625" t="s">
        <v>3669</v>
      </c>
      <c r="C178" s="1835" t="s">
        <v>3670</v>
      </c>
      <c r="D178" s="1859">
        <v>0.007780965</v>
      </c>
      <c r="E178" s="1895">
        <v>0.032360633</v>
      </c>
      <c r="F178" s="1859">
        <v>0.056842713</v>
      </c>
      <c r="G178" s="1861">
        <v>0.030092518</v>
      </c>
      <c r="H178" s="1859">
        <v>0.01477151</v>
      </c>
      <c r="I178" s="1861">
        <v>0.042171741</v>
      </c>
      <c r="J178" s="1862">
        <v>0.81270829</v>
      </c>
      <c r="K178" s="1863">
        <v>0.599857456</v>
      </c>
      <c r="L178" s="1863">
        <v>0.497338087</v>
      </c>
      <c r="M178" s="1863">
        <v>0.716410328</v>
      </c>
      <c r="N178" s="1841">
        <v>19.0</v>
      </c>
      <c r="O178" s="1761">
        <v>17.0</v>
      </c>
    </row>
    <row r="179">
      <c r="A179" s="1846"/>
      <c r="B179" s="245" t="s">
        <v>3673</v>
      </c>
      <c r="C179" s="1835" t="s">
        <v>3674</v>
      </c>
      <c r="D179" s="1865">
        <v>0.180564822</v>
      </c>
      <c r="E179" s="1895">
        <v>0.020900833</v>
      </c>
      <c r="F179" s="1865">
        <v>0.159088248</v>
      </c>
      <c r="G179" s="1861">
        <v>0.022761946</v>
      </c>
      <c r="H179" s="1859">
        <v>0.04088534</v>
      </c>
      <c r="I179" s="1861">
        <v>0.041372407</v>
      </c>
      <c r="J179" s="1862">
        <v>0.982460875</v>
      </c>
      <c r="K179" s="1863">
        <v>0.400931542</v>
      </c>
      <c r="L179" s="1863">
        <v>0.409451533</v>
      </c>
      <c r="M179" s="1863">
        <v>0.784727737</v>
      </c>
      <c r="N179" s="1841">
        <v>16.0</v>
      </c>
      <c r="O179" s="1761">
        <v>18.0</v>
      </c>
    </row>
    <row r="180">
      <c r="A180" s="1846"/>
      <c r="B180" s="245" t="s">
        <v>3677</v>
      </c>
      <c r="C180" s="1835" t="s">
        <v>3678</v>
      </c>
      <c r="D180" s="1865">
        <v>0.299381131</v>
      </c>
      <c r="E180" s="1895">
        <v>-0.0128709</v>
      </c>
      <c r="F180" s="1865">
        <v>0.284355399</v>
      </c>
      <c r="G180" s="1861">
        <v>-0.016506839</v>
      </c>
      <c r="H180" s="1865">
        <v>0.547462776</v>
      </c>
      <c r="I180" s="1861">
        <v>0.010428444</v>
      </c>
      <c r="J180" s="1862">
        <v>0.896895623</v>
      </c>
      <c r="K180" s="1863">
        <v>0.271162742</v>
      </c>
      <c r="L180" s="1863">
        <v>0.248796273</v>
      </c>
      <c r="M180" s="1863">
        <v>0.490414901</v>
      </c>
      <c r="N180" s="1841">
        <v>15.0</v>
      </c>
      <c r="O180" s="1761">
        <v>19.0</v>
      </c>
    </row>
    <row r="181">
      <c r="A181" s="1846"/>
      <c r="B181" s="245" t="s">
        <v>3733</v>
      </c>
      <c r="C181" s="1835" t="s">
        <v>3734</v>
      </c>
      <c r="D181" s="1859">
        <v>6.64E-5</v>
      </c>
      <c r="E181" s="1895">
        <v>0.080125967</v>
      </c>
      <c r="F181" s="1859">
        <v>4.15E-5</v>
      </c>
      <c r="G181" s="1861">
        <v>0.073882375</v>
      </c>
      <c r="H181" s="1859">
        <v>4.39509E-4</v>
      </c>
      <c r="I181" s="1861">
        <v>0.089774333</v>
      </c>
      <c r="J181" s="1862">
        <v>0.920038665</v>
      </c>
      <c r="K181" s="1863">
        <v>0.7481512</v>
      </c>
      <c r="L181" s="1863">
        <v>0.695460084</v>
      </c>
      <c r="M181" s="1863">
        <v>0.717792458</v>
      </c>
      <c r="N181" s="1841">
        <v>1.0</v>
      </c>
      <c r="O181" s="1761">
        <v>20.0</v>
      </c>
    </row>
    <row r="182">
      <c r="A182" s="1898"/>
      <c r="B182" s="1244"/>
      <c r="C182" s="1899"/>
      <c r="D182" s="1900"/>
      <c r="E182" s="1901"/>
      <c r="F182" s="1902"/>
      <c r="G182" s="1903"/>
      <c r="H182" s="1900"/>
      <c r="I182" s="1903"/>
      <c r="J182" s="1904"/>
      <c r="K182" s="1743"/>
      <c r="L182" s="1905"/>
      <c r="M182" s="1900"/>
      <c r="N182" s="1904"/>
      <c r="O182" s="1900"/>
    </row>
    <row r="183">
      <c r="A183" s="1908" t="s">
        <v>3751</v>
      </c>
      <c r="B183" s="625" t="s">
        <v>3567</v>
      </c>
      <c r="C183" s="1829" t="s">
        <v>3568</v>
      </c>
      <c r="D183" s="1869">
        <v>1.18E-7</v>
      </c>
      <c r="E183" s="1895">
        <v>0.174874867</v>
      </c>
      <c r="F183" s="1859">
        <v>6.68E-10</v>
      </c>
      <c r="G183" s="1861">
        <v>0.183933286</v>
      </c>
      <c r="H183" s="1859">
        <v>8.32E-6</v>
      </c>
      <c r="I183" s="1861">
        <v>0.255150815</v>
      </c>
      <c r="J183" s="1862">
        <v>0.868177385</v>
      </c>
      <c r="K183" s="1863">
        <v>0.122343162</v>
      </c>
      <c r="L183" s="1863">
        <v>0.146718601</v>
      </c>
      <c r="M183" s="1869">
        <v>0.095347119</v>
      </c>
      <c r="N183" s="1841">
        <v>10.0</v>
      </c>
      <c r="O183" s="1761">
        <v>1.0</v>
      </c>
    </row>
    <row r="184">
      <c r="A184" s="1846"/>
      <c r="B184" s="625" t="s">
        <v>3571</v>
      </c>
      <c r="C184" s="1829" t="s">
        <v>3572</v>
      </c>
      <c r="D184" s="1869">
        <v>5.97E-7</v>
      </c>
      <c r="E184" s="1895">
        <v>0.1747857</v>
      </c>
      <c r="F184" s="1859">
        <v>1.4E-10</v>
      </c>
      <c r="G184" s="1861">
        <v>0.185883946</v>
      </c>
      <c r="H184" s="1859">
        <v>2.06E-6</v>
      </c>
      <c r="I184" s="1861">
        <v>0.221348111</v>
      </c>
      <c r="J184" s="1862">
        <v>0.743475631</v>
      </c>
      <c r="K184" s="1863">
        <v>0.259515197</v>
      </c>
      <c r="L184" s="1863">
        <v>0.358311995</v>
      </c>
      <c r="M184" s="1869">
        <v>0.041145497</v>
      </c>
      <c r="N184" s="1841">
        <v>9.0</v>
      </c>
      <c r="O184" s="1761">
        <v>2.0</v>
      </c>
    </row>
    <row r="185">
      <c r="A185" s="1840" t="s">
        <v>3798</v>
      </c>
      <c r="B185" s="1671" t="s">
        <v>3575</v>
      </c>
      <c r="C185" s="1909" t="s">
        <v>3577</v>
      </c>
      <c r="D185" s="1863">
        <v>0.434865049</v>
      </c>
      <c r="E185" s="1913">
        <v>-0.027574033</v>
      </c>
      <c r="F185" s="1865">
        <v>0.748116851</v>
      </c>
      <c r="G185" s="1861">
        <v>-0.013251125</v>
      </c>
      <c r="H185" s="1859">
        <v>0.005394774</v>
      </c>
      <c r="I185" s="1910">
        <v>0.116548407</v>
      </c>
      <c r="J185" s="1862">
        <v>0.80210697</v>
      </c>
      <c r="K185" s="1921">
        <v>0.007298887</v>
      </c>
      <c r="L185" s="1869">
        <v>0.02402718</v>
      </c>
      <c r="M185" s="1869">
        <v>0.088784135</v>
      </c>
      <c r="N185" s="1841">
        <v>14.0</v>
      </c>
      <c r="O185" s="1761">
        <v>3.0</v>
      </c>
    </row>
    <row r="186">
      <c r="A186" s="1846"/>
      <c r="B186" s="625" t="s">
        <v>3578</v>
      </c>
      <c r="C186" s="1829" t="s">
        <v>3579</v>
      </c>
      <c r="D186" s="1869">
        <v>0.034575479</v>
      </c>
      <c r="E186" s="1895">
        <v>0.0876513</v>
      </c>
      <c r="F186" s="1859">
        <v>0.008041878</v>
      </c>
      <c r="G186" s="1861">
        <v>0.102398679</v>
      </c>
      <c r="H186" s="1859">
        <v>1.29E-5</v>
      </c>
      <c r="I186" s="1861">
        <v>0.184253481</v>
      </c>
      <c r="J186" s="1862">
        <v>0.729157467</v>
      </c>
      <c r="K186" s="1869">
        <v>0.072905542</v>
      </c>
      <c r="L186" s="1863">
        <v>0.142225669</v>
      </c>
      <c r="M186" s="1863">
        <v>0.138167358</v>
      </c>
      <c r="N186" s="1841">
        <v>13.0</v>
      </c>
      <c r="O186" s="1761">
        <v>4.0</v>
      </c>
    </row>
    <row r="187">
      <c r="A187" s="1840" t="s">
        <v>3798</v>
      </c>
      <c r="B187" s="1671" t="s">
        <v>3580</v>
      </c>
      <c r="C187" s="1909" t="s">
        <v>3581</v>
      </c>
      <c r="D187" s="1869">
        <v>1.03E-6</v>
      </c>
      <c r="E187" s="1913">
        <v>0.206244233</v>
      </c>
      <c r="F187" s="1859">
        <v>5.54E-9</v>
      </c>
      <c r="G187" s="1910">
        <v>0.219912</v>
      </c>
      <c r="H187" s="1859">
        <v>6.88E-9</v>
      </c>
      <c r="I187" s="1910">
        <v>0.385300667</v>
      </c>
      <c r="J187" s="1862">
        <v>0.831219556</v>
      </c>
      <c r="K187" s="1921">
        <v>0.002713666</v>
      </c>
      <c r="L187" s="1921">
        <v>0.003579946</v>
      </c>
      <c r="M187" s="1869">
        <v>0.016369118</v>
      </c>
      <c r="N187" s="1841">
        <v>20.0</v>
      </c>
      <c r="O187" s="1761">
        <v>5.0</v>
      </c>
    </row>
    <row r="188">
      <c r="A188" s="1846"/>
      <c r="B188" s="625" t="s">
        <v>3584</v>
      </c>
      <c r="C188" s="1829" t="s">
        <v>3586</v>
      </c>
      <c r="D188" s="1869">
        <v>0.010676173</v>
      </c>
      <c r="E188" s="1895">
        <v>0.086356633</v>
      </c>
      <c r="F188" s="1859">
        <v>5.07453E-4</v>
      </c>
      <c r="G188" s="1861">
        <v>0.089414643</v>
      </c>
      <c r="H188" s="1859">
        <v>1.99E-5</v>
      </c>
      <c r="I188" s="1861">
        <v>0.162865</v>
      </c>
      <c r="J188" s="1862">
        <v>0.924703366</v>
      </c>
      <c r="K188" s="1869">
        <v>0.088607971</v>
      </c>
      <c r="L188" s="1869">
        <v>0.070483356</v>
      </c>
      <c r="M188" s="1863">
        <v>0.283712466</v>
      </c>
      <c r="N188" s="1841">
        <v>7.0</v>
      </c>
      <c r="O188" s="1761">
        <v>6.0</v>
      </c>
    </row>
    <row r="189">
      <c r="A189" s="1846"/>
      <c r="B189" s="625" t="s">
        <v>3587</v>
      </c>
      <c r="C189" s="1829" t="s">
        <v>3588</v>
      </c>
      <c r="D189" s="1863">
        <v>0.62431457</v>
      </c>
      <c r="E189" s="1895">
        <v>0.017467333</v>
      </c>
      <c r="F189" s="1859">
        <v>0.037921519</v>
      </c>
      <c r="G189" s="1861">
        <v>0.043525089</v>
      </c>
      <c r="H189" s="1859">
        <v>0.001837313</v>
      </c>
      <c r="I189" s="1861">
        <v>0.106301889</v>
      </c>
      <c r="J189" s="1862">
        <v>0.521947587</v>
      </c>
      <c r="K189" s="1869">
        <v>0.061446825</v>
      </c>
      <c r="L189" s="1869">
        <v>0.094563363</v>
      </c>
      <c r="M189" s="1863">
        <v>0.323919657</v>
      </c>
      <c r="N189" s="1841">
        <v>8.0</v>
      </c>
      <c r="O189" s="1761">
        <v>7.0</v>
      </c>
    </row>
    <row r="190">
      <c r="A190" s="1840" t="s">
        <v>3798</v>
      </c>
      <c r="B190" s="1671" t="s">
        <v>3589</v>
      </c>
      <c r="C190" s="1909" t="s">
        <v>3591</v>
      </c>
      <c r="D190" s="1869">
        <v>0.015034845</v>
      </c>
      <c r="E190" s="1895">
        <v>0.0705594</v>
      </c>
      <c r="F190" s="1859">
        <v>0.016957341</v>
      </c>
      <c r="G190" s="1910">
        <v>0.055525643</v>
      </c>
      <c r="H190" s="1859">
        <v>2.64E-5</v>
      </c>
      <c r="I190" s="1910">
        <v>0.178369519</v>
      </c>
      <c r="J190" s="1862">
        <v>0.713420845</v>
      </c>
      <c r="K190" s="1869">
        <v>0.020584717</v>
      </c>
      <c r="L190" s="1921">
        <v>0.006404717</v>
      </c>
      <c r="M190" s="1869">
        <v>0.045310314</v>
      </c>
      <c r="N190" s="1841">
        <v>12.0</v>
      </c>
      <c r="O190" s="1761">
        <v>8.0</v>
      </c>
    </row>
    <row r="191">
      <c r="A191" s="1846"/>
      <c r="B191" s="625" t="s">
        <v>3592</v>
      </c>
      <c r="C191" s="1829" t="s">
        <v>3594</v>
      </c>
      <c r="D191" s="1869">
        <v>0.020569899</v>
      </c>
      <c r="E191" s="1895">
        <v>0.062209367</v>
      </c>
      <c r="F191" s="1859">
        <v>0.005465588</v>
      </c>
      <c r="G191" s="1861">
        <v>0.073095429</v>
      </c>
      <c r="H191" s="1859">
        <v>1.72842E-4</v>
      </c>
      <c r="I191" s="1861">
        <v>0.149551222</v>
      </c>
      <c r="J191" s="1862">
        <v>0.718907944</v>
      </c>
      <c r="K191" s="1869">
        <v>0.04981108</v>
      </c>
      <c r="L191" s="1869">
        <v>0.098120866</v>
      </c>
      <c r="M191" s="1869">
        <v>0.06970738</v>
      </c>
      <c r="N191" s="1841">
        <v>11.0</v>
      </c>
      <c r="O191" s="1761">
        <v>9.0</v>
      </c>
    </row>
    <row r="192">
      <c r="A192" s="1846"/>
      <c r="B192" s="625" t="s">
        <v>3595</v>
      </c>
      <c r="C192" s="1829" t="s">
        <v>3597</v>
      </c>
      <c r="D192" s="1869">
        <v>5.20482E-4</v>
      </c>
      <c r="E192" s="1895">
        <v>0.095184533</v>
      </c>
      <c r="F192" s="1859">
        <v>1.38E-5</v>
      </c>
      <c r="G192" s="1861">
        <v>0.116373161</v>
      </c>
      <c r="H192" s="1859">
        <v>4.4E-5</v>
      </c>
      <c r="I192" s="1861">
        <v>0.160293778</v>
      </c>
      <c r="J192" s="1862">
        <v>0.412766828</v>
      </c>
      <c r="K192" s="1863">
        <v>0.121405224</v>
      </c>
      <c r="L192" s="1863">
        <v>0.40800015</v>
      </c>
      <c r="M192" s="1869">
        <v>0.080163964</v>
      </c>
      <c r="N192" s="1841">
        <v>2.0</v>
      </c>
      <c r="O192" s="1761">
        <v>10.0</v>
      </c>
    </row>
    <row r="193">
      <c r="A193" s="1846"/>
      <c r="B193" s="625" t="s">
        <v>3598</v>
      </c>
      <c r="C193" s="1830" t="s">
        <v>3599</v>
      </c>
      <c r="D193" s="1869">
        <v>0.09898748</v>
      </c>
      <c r="E193" s="1895">
        <v>0.052536867</v>
      </c>
      <c r="F193" s="1865">
        <v>0.419938926</v>
      </c>
      <c r="G193" s="1861">
        <v>0.019220054</v>
      </c>
      <c r="H193" s="1859">
        <v>0.021248659</v>
      </c>
      <c r="I193" s="1861">
        <v>0.116598407</v>
      </c>
      <c r="J193" s="1862">
        <v>0.428567593</v>
      </c>
      <c r="K193" s="1863">
        <v>0.261785425</v>
      </c>
      <c r="L193" s="1869">
        <v>0.082546976</v>
      </c>
      <c r="M193" s="1863">
        <v>0.205726408</v>
      </c>
      <c r="N193" s="1841">
        <v>3.0</v>
      </c>
      <c r="O193" s="1761">
        <v>11.0</v>
      </c>
    </row>
    <row r="194">
      <c r="A194" s="1846"/>
      <c r="B194" s="625" t="s">
        <v>3600</v>
      </c>
      <c r="C194" s="1829" t="s">
        <v>3602</v>
      </c>
      <c r="D194" s="1863">
        <v>0.376865928</v>
      </c>
      <c r="E194" s="1895">
        <v>0.0262463</v>
      </c>
      <c r="F194" s="1865">
        <v>0.786546267</v>
      </c>
      <c r="G194" s="1861">
        <v>0.007687946</v>
      </c>
      <c r="H194" s="1859">
        <v>7.15904E-4</v>
      </c>
      <c r="I194" s="1861">
        <v>0.126237296</v>
      </c>
      <c r="J194" s="1862">
        <v>0.643452136</v>
      </c>
      <c r="K194" s="1869">
        <v>0.030888984</v>
      </c>
      <c r="L194" s="1869">
        <v>0.010215445</v>
      </c>
      <c r="M194" s="1869">
        <v>0.098904524</v>
      </c>
      <c r="N194" s="1841">
        <v>6.0</v>
      </c>
      <c r="O194" s="1761">
        <v>12.0</v>
      </c>
    </row>
    <row r="195">
      <c r="A195" s="1846"/>
      <c r="B195" s="625" t="s">
        <v>3603</v>
      </c>
      <c r="C195" s="1829" t="s">
        <v>3604</v>
      </c>
      <c r="D195" s="1869">
        <v>0.015175102</v>
      </c>
      <c r="E195" s="1895">
        <v>0.0805746</v>
      </c>
      <c r="F195" s="1859">
        <v>0.017057311</v>
      </c>
      <c r="G195" s="1861">
        <v>0.067309018</v>
      </c>
      <c r="H195" s="1859">
        <v>9.72E-6</v>
      </c>
      <c r="I195" s="1861">
        <v>0.164876704</v>
      </c>
      <c r="J195" s="1862">
        <v>0.790967274</v>
      </c>
      <c r="K195" s="1869">
        <v>0.054002055</v>
      </c>
      <c r="L195" s="1869">
        <v>0.022514691</v>
      </c>
      <c r="M195" s="1869">
        <v>0.02661095</v>
      </c>
      <c r="N195" s="1841">
        <v>5.0</v>
      </c>
      <c r="O195" s="1761">
        <v>13.0</v>
      </c>
    </row>
    <row r="196">
      <c r="A196" s="1840" t="s">
        <v>3798</v>
      </c>
      <c r="B196" s="1685" t="s">
        <v>3605</v>
      </c>
      <c r="C196" s="1909" t="s">
        <v>3606</v>
      </c>
      <c r="D196" s="1863">
        <v>0.104922592</v>
      </c>
      <c r="E196" s="1913">
        <v>0.037899</v>
      </c>
      <c r="F196" s="1859">
        <v>0.032452519</v>
      </c>
      <c r="G196" s="1861">
        <v>0.056316625</v>
      </c>
      <c r="H196" s="1859">
        <v>6.07E-5</v>
      </c>
      <c r="I196" s="1910">
        <v>0.152633074</v>
      </c>
      <c r="J196" s="1862">
        <v>0.648760548</v>
      </c>
      <c r="K196" s="1921">
        <v>0.004762159</v>
      </c>
      <c r="L196" s="1869">
        <v>0.01476521</v>
      </c>
      <c r="M196" s="1863">
        <v>0.226297256</v>
      </c>
      <c r="N196" s="1841">
        <v>18.0</v>
      </c>
      <c r="O196" s="1761">
        <v>14.0</v>
      </c>
    </row>
    <row r="197">
      <c r="A197" s="1846"/>
      <c r="B197" s="245" t="s">
        <v>3609</v>
      </c>
      <c r="C197" s="1831" t="s">
        <v>3610</v>
      </c>
      <c r="D197" s="1869">
        <v>0.064829905</v>
      </c>
      <c r="E197" s="1895">
        <v>0.040980967</v>
      </c>
      <c r="F197" s="1859">
        <v>4.6808E-4</v>
      </c>
      <c r="G197" s="1861">
        <v>0.073912304</v>
      </c>
      <c r="H197" s="1859">
        <v>4.83922E-4</v>
      </c>
      <c r="I197" s="1861">
        <v>0.114298481</v>
      </c>
      <c r="J197" s="1862">
        <v>0.319261233</v>
      </c>
      <c r="K197" s="1869">
        <v>0.044302076</v>
      </c>
      <c r="L197" s="1863">
        <v>0.191660944</v>
      </c>
      <c r="M197" s="1863">
        <v>0.167949886</v>
      </c>
      <c r="N197" s="1841">
        <v>17.0</v>
      </c>
      <c r="O197" s="1761">
        <v>15.0</v>
      </c>
    </row>
    <row r="198">
      <c r="A198" s="1846"/>
      <c r="B198" s="721" t="s">
        <v>3661</v>
      </c>
      <c r="C198" s="1834" t="s">
        <v>3728</v>
      </c>
      <c r="D198" s="1906">
        <v>7.76E-5</v>
      </c>
      <c r="E198" s="1896">
        <v>0.104225967</v>
      </c>
      <c r="F198" s="1872">
        <v>2.22E-6</v>
      </c>
      <c r="G198" s="1874">
        <v>0.097041714</v>
      </c>
      <c r="H198" s="1872">
        <v>2.87684E-4</v>
      </c>
      <c r="I198" s="1874">
        <v>0.14981763</v>
      </c>
      <c r="J198" s="1875">
        <v>0.860440819</v>
      </c>
      <c r="K198" s="1876">
        <v>0.27002744</v>
      </c>
      <c r="L198" s="1876">
        <v>0.202658994</v>
      </c>
      <c r="M198" s="1906">
        <v>0.070733932</v>
      </c>
      <c r="N198" s="1843">
        <v>4.0</v>
      </c>
      <c r="O198" s="1778">
        <v>16.0</v>
      </c>
    </row>
    <row r="199">
      <c r="A199" s="1846"/>
      <c r="B199" s="625" t="s">
        <v>3669</v>
      </c>
      <c r="C199" s="1835" t="s">
        <v>3670</v>
      </c>
      <c r="D199" s="1869">
        <v>0.002815248</v>
      </c>
      <c r="E199" s="1895">
        <v>0.066593967</v>
      </c>
      <c r="F199" s="1859">
        <v>1.33E-5</v>
      </c>
      <c r="G199" s="1861">
        <v>0.077816482</v>
      </c>
      <c r="H199" s="1859">
        <v>6.12083E-4</v>
      </c>
      <c r="I199" s="1861">
        <v>0.093335148</v>
      </c>
      <c r="J199" s="1862">
        <v>0.821824095</v>
      </c>
      <c r="K199" s="1863">
        <v>0.379011061</v>
      </c>
      <c r="L199" s="1863">
        <v>0.437444673</v>
      </c>
      <c r="M199" s="1863">
        <v>0.31079667</v>
      </c>
      <c r="N199" s="1841">
        <v>19.0</v>
      </c>
      <c r="O199" s="1761">
        <v>17.0</v>
      </c>
    </row>
    <row r="200">
      <c r="A200" s="1840" t="s">
        <v>3798</v>
      </c>
      <c r="B200" s="1685" t="s">
        <v>3673</v>
      </c>
      <c r="C200" s="1944" t="s">
        <v>3674</v>
      </c>
      <c r="D200" s="1863">
        <v>0.985801476</v>
      </c>
      <c r="E200" s="1895">
        <v>-4.18267E-4</v>
      </c>
      <c r="F200" s="1865">
        <v>0.880909402</v>
      </c>
      <c r="G200" s="1910">
        <v>0.002725321</v>
      </c>
      <c r="H200" s="1859">
        <v>0.002046717</v>
      </c>
      <c r="I200" s="1910">
        <v>0.087438815</v>
      </c>
      <c r="J200" s="1862">
        <v>0.919637208</v>
      </c>
      <c r="K200" s="1869">
        <v>0.013832961</v>
      </c>
      <c r="L200" s="1921">
        <v>0.007813406</v>
      </c>
      <c r="M200" s="1869">
        <v>0.053182253</v>
      </c>
      <c r="N200" s="1841">
        <v>16.0</v>
      </c>
      <c r="O200" s="1761">
        <v>18.0</v>
      </c>
    </row>
    <row r="201">
      <c r="A201" s="1846"/>
      <c r="B201" s="245" t="s">
        <v>3677</v>
      </c>
      <c r="C201" s="1835" t="s">
        <v>3678</v>
      </c>
      <c r="D201" s="1863">
        <v>0.506021917</v>
      </c>
      <c r="E201" s="1895">
        <v>0.019076567</v>
      </c>
      <c r="F201" s="1865">
        <v>0.247226848</v>
      </c>
      <c r="G201" s="1861">
        <v>0.018621821</v>
      </c>
      <c r="H201" s="1859">
        <v>0.023209709</v>
      </c>
      <c r="I201" s="1861">
        <v>0.042077481</v>
      </c>
      <c r="J201" s="1862">
        <v>0.956516058</v>
      </c>
      <c r="K201" s="1863">
        <v>0.497250909</v>
      </c>
      <c r="L201" s="1863">
        <v>0.284418272</v>
      </c>
      <c r="M201" s="1863">
        <v>0.599699258</v>
      </c>
      <c r="N201" s="1841">
        <v>15.0</v>
      </c>
      <c r="O201" s="1761">
        <v>19.0</v>
      </c>
    </row>
    <row r="202">
      <c r="A202" s="1846"/>
      <c r="B202" s="245" t="s">
        <v>3733</v>
      </c>
      <c r="C202" s="1835" t="s">
        <v>3734</v>
      </c>
      <c r="D202" s="1869">
        <v>0.022540284</v>
      </c>
      <c r="E202" s="1895">
        <v>0.066672367</v>
      </c>
      <c r="F202" s="1859">
        <v>8.49275E-4</v>
      </c>
      <c r="G202" s="1861">
        <v>0.11169075</v>
      </c>
      <c r="H202" s="1859">
        <v>9.35E-5</v>
      </c>
      <c r="I202" s="1861">
        <v>0.154646259</v>
      </c>
      <c r="J202" s="1862">
        <v>0.24552487</v>
      </c>
      <c r="K202" s="1869">
        <v>0.04922559</v>
      </c>
      <c r="L202" s="1863">
        <v>0.453369083</v>
      </c>
      <c r="M202" s="1863">
        <v>0.370801229</v>
      </c>
      <c r="N202" s="1841">
        <v>1.0</v>
      </c>
      <c r="O202" s="1761">
        <v>20.0</v>
      </c>
    </row>
    <row r="203">
      <c r="A203" s="1898"/>
      <c r="B203" s="1244"/>
      <c r="C203" s="1899"/>
      <c r="D203" s="1900"/>
      <c r="E203" s="1901"/>
      <c r="F203" s="1902"/>
      <c r="G203" s="1903"/>
      <c r="H203" s="1900"/>
      <c r="I203" s="1903"/>
      <c r="J203" s="1904"/>
      <c r="K203" s="1900"/>
      <c r="L203" s="1905"/>
      <c r="M203" s="1900"/>
      <c r="N203" s="1904"/>
      <c r="O203" s="1900"/>
    </row>
    <row r="204">
      <c r="A204" s="1908" t="s">
        <v>3752</v>
      </c>
      <c r="B204" s="625" t="s">
        <v>3567</v>
      </c>
      <c r="C204" s="1829" t="s">
        <v>3568</v>
      </c>
      <c r="D204" s="1869">
        <v>1.65593E-4</v>
      </c>
      <c r="E204" s="1895">
        <v>-0.1031828</v>
      </c>
      <c r="F204" s="1859">
        <v>2.22507E-4</v>
      </c>
      <c r="G204" s="1861">
        <v>-0.105700982</v>
      </c>
      <c r="H204" s="1859">
        <v>2.79E-5</v>
      </c>
      <c r="I204" s="1861">
        <v>-0.139691</v>
      </c>
      <c r="J204" s="1862">
        <v>0.981546177</v>
      </c>
      <c r="K204" s="1863">
        <v>0.300005021</v>
      </c>
      <c r="L204" s="1863">
        <v>0.331293022</v>
      </c>
      <c r="M204" s="1863">
        <v>0.116284318</v>
      </c>
      <c r="N204" s="1841">
        <v>10.0</v>
      </c>
      <c r="O204" s="1761">
        <v>1.0</v>
      </c>
    </row>
    <row r="205">
      <c r="A205" s="1846"/>
      <c r="B205" s="625" t="s">
        <v>3571</v>
      </c>
      <c r="C205" s="1829" t="s">
        <v>3572</v>
      </c>
      <c r="D205" s="1869">
        <v>0.006241769</v>
      </c>
      <c r="E205" s="1895">
        <v>-0.075348067</v>
      </c>
      <c r="F205" s="1859">
        <v>0.002131283</v>
      </c>
      <c r="G205" s="1861">
        <v>-0.081778571</v>
      </c>
      <c r="H205" s="1859">
        <v>2.81E-5</v>
      </c>
      <c r="I205" s="1861">
        <v>-0.109407889</v>
      </c>
      <c r="J205" s="1862">
        <v>0.84991722</v>
      </c>
      <c r="K205" s="1863">
        <v>0.275281457</v>
      </c>
      <c r="L205" s="1863">
        <v>0.371701334</v>
      </c>
      <c r="M205" s="1869">
        <v>0.010923301</v>
      </c>
      <c r="N205" s="1841">
        <v>9.0</v>
      </c>
      <c r="O205" s="1761">
        <v>2.0</v>
      </c>
    </row>
    <row r="206">
      <c r="A206" s="1846"/>
      <c r="B206" s="625" t="s">
        <v>3575</v>
      </c>
      <c r="C206" s="1829" t="s">
        <v>3577</v>
      </c>
      <c r="D206" s="1863">
        <v>0.81761144</v>
      </c>
      <c r="E206" s="1895">
        <v>0.008705833</v>
      </c>
      <c r="F206" s="1865">
        <v>0.794258469</v>
      </c>
      <c r="G206" s="1861">
        <v>0.013175696</v>
      </c>
      <c r="H206" s="1859">
        <v>0.013662876</v>
      </c>
      <c r="I206" s="1861">
        <v>-0.085555111</v>
      </c>
      <c r="J206" s="1862">
        <v>0.939272546</v>
      </c>
      <c r="K206" s="1869">
        <v>0.059372791</v>
      </c>
      <c r="L206" s="1863">
        <v>0.104540817</v>
      </c>
      <c r="M206" s="1863">
        <v>0.104713315</v>
      </c>
      <c r="N206" s="1841">
        <v>14.0</v>
      </c>
      <c r="O206" s="1761">
        <v>3.0</v>
      </c>
    </row>
    <row r="207">
      <c r="A207" s="1846"/>
      <c r="B207" s="625" t="s">
        <v>3578</v>
      </c>
      <c r="C207" s="1829" t="s">
        <v>3579</v>
      </c>
      <c r="D207" s="1863">
        <v>0.164645553</v>
      </c>
      <c r="E207" s="1895">
        <v>-0.054608033</v>
      </c>
      <c r="F207" s="1865">
        <v>0.350773338</v>
      </c>
      <c r="G207" s="1861">
        <v>-0.042810946</v>
      </c>
      <c r="H207" s="1859">
        <v>1.6654E-4</v>
      </c>
      <c r="I207" s="1861">
        <v>-0.133882333</v>
      </c>
      <c r="J207" s="1862">
        <v>0.877594529</v>
      </c>
      <c r="K207" s="1863">
        <v>0.113139996</v>
      </c>
      <c r="L207" s="1863">
        <v>0.122221647</v>
      </c>
      <c r="M207" s="1869">
        <v>0.066508732</v>
      </c>
      <c r="N207" s="1841">
        <v>13.0</v>
      </c>
      <c r="O207" s="1761">
        <v>4.0</v>
      </c>
    </row>
    <row r="208">
      <c r="A208" s="1846"/>
      <c r="B208" s="625" t="s">
        <v>3580</v>
      </c>
      <c r="C208" s="1829" t="s">
        <v>3581</v>
      </c>
      <c r="D208" s="1869">
        <v>0.004046219</v>
      </c>
      <c r="E208" s="1895">
        <v>-0.108051733</v>
      </c>
      <c r="F208" s="1859">
        <v>2.00913E-4</v>
      </c>
      <c r="G208" s="1861">
        <v>-0.128520821</v>
      </c>
      <c r="H208" s="1859">
        <v>2.06E-6</v>
      </c>
      <c r="I208" s="1861">
        <v>-0.24399363</v>
      </c>
      <c r="J208" s="1862">
        <v>0.699673026</v>
      </c>
      <c r="K208" s="1869">
        <v>0.013153491</v>
      </c>
      <c r="L208" s="1869">
        <v>0.024737209</v>
      </c>
      <c r="M208" s="1869">
        <v>0.072191926</v>
      </c>
      <c r="N208" s="1841">
        <v>20.0</v>
      </c>
      <c r="O208" s="1761">
        <v>5.0</v>
      </c>
    </row>
    <row r="209">
      <c r="A209" s="1846"/>
      <c r="B209" s="625" t="s">
        <v>3584</v>
      </c>
      <c r="C209" s="1829" t="s">
        <v>3586</v>
      </c>
      <c r="D209" s="1863">
        <v>0.806026364</v>
      </c>
      <c r="E209" s="1895">
        <v>0.007912867</v>
      </c>
      <c r="F209" s="1865">
        <v>0.860992597</v>
      </c>
      <c r="G209" s="1861">
        <v>-0.004766232</v>
      </c>
      <c r="H209" s="1859">
        <v>0.014404208</v>
      </c>
      <c r="I209" s="1861">
        <v>-0.062478741</v>
      </c>
      <c r="J209" s="1862">
        <v>0.763127386</v>
      </c>
      <c r="K209" s="1869">
        <v>0.082127049</v>
      </c>
      <c r="L209" s="1863">
        <v>0.114593721</v>
      </c>
      <c r="M209" s="1863">
        <v>0.135105833</v>
      </c>
      <c r="N209" s="1841">
        <v>7.0</v>
      </c>
      <c r="O209" s="1761">
        <v>6.0</v>
      </c>
    </row>
    <row r="210">
      <c r="A210" s="1846"/>
      <c r="B210" s="625" t="s">
        <v>3587</v>
      </c>
      <c r="C210" s="1829" t="s">
        <v>3588</v>
      </c>
      <c r="D210" s="1863">
        <v>0.561332921</v>
      </c>
      <c r="E210" s="1895">
        <v>-0.019656833</v>
      </c>
      <c r="F210" s="1865">
        <v>0.258150818</v>
      </c>
      <c r="G210" s="1861">
        <v>-0.028065518</v>
      </c>
      <c r="H210" s="1859">
        <v>0.020145584</v>
      </c>
      <c r="I210" s="1861">
        <v>-0.065771815</v>
      </c>
      <c r="J210" s="1862">
        <v>0.836265084</v>
      </c>
      <c r="K210" s="1863">
        <v>0.283390773</v>
      </c>
      <c r="L210" s="1863">
        <v>0.301207517</v>
      </c>
      <c r="M210" s="1863">
        <v>0.421528355</v>
      </c>
      <c r="N210" s="1841">
        <v>8.0</v>
      </c>
      <c r="O210" s="1761">
        <v>7.0</v>
      </c>
    </row>
    <row r="211">
      <c r="A211" s="1846"/>
      <c r="B211" s="625" t="s">
        <v>3589</v>
      </c>
      <c r="C211" s="1829" t="s">
        <v>3591</v>
      </c>
      <c r="D211" s="1863">
        <v>0.852437532</v>
      </c>
      <c r="E211" s="1895">
        <v>-0.005387733</v>
      </c>
      <c r="F211" s="1865">
        <v>0.537730281</v>
      </c>
      <c r="G211" s="1861">
        <v>-0.017350554</v>
      </c>
      <c r="H211" s="1859">
        <v>0.043594348</v>
      </c>
      <c r="I211" s="1861">
        <v>-0.073679593</v>
      </c>
      <c r="J211" s="1862">
        <v>0.760740488</v>
      </c>
      <c r="K211" s="1863">
        <v>0.138484826</v>
      </c>
      <c r="L211" s="1863">
        <v>0.227470749</v>
      </c>
      <c r="M211" s="1869">
        <v>0.074895237</v>
      </c>
      <c r="N211" s="1841">
        <v>12.0</v>
      </c>
      <c r="O211" s="1761">
        <v>8.0</v>
      </c>
    </row>
    <row r="212">
      <c r="A212" s="1846"/>
      <c r="B212" s="625" t="s">
        <v>3592</v>
      </c>
      <c r="C212" s="1829" t="s">
        <v>3594</v>
      </c>
      <c r="D212" s="1863">
        <v>0.534028755</v>
      </c>
      <c r="E212" s="1895">
        <v>0.017521833</v>
      </c>
      <c r="F212" s="1865">
        <v>0.350270568</v>
      </c>
      <c r="G212" s="1861">
        <v>-0.024020429</v>
      </c>
      <c r="H212" s="1859">
        <v>0.02509464</v>
      </c>
      <c r="I212" s="1861">
        <v>-0.069895667</v>
      </c>
      <c r="J212" s="1862">
        <v>0.272850621</v>
      </c>
      <c r="K212" s="1869">
        <v>0.036212444</v>
      </c>
      <c r="L212" s="1863">
        <v>0.265939169</v>
      </c>
      <c r="M212" s="1863">
        <v>0.247468545</v>
      </c>
      <c r="N212" s="1841">
        <v>11.0</v>
      </c>
      <c r="O212" s="1761">
        <v>9.0</v>
      </c>
    </row>
    <row r="213">
      <c r="A213" s="1846"/>
      <c r="B213" s="625" t="s">
        <v>3595</v>
      </c>
      <c r="C213" s="1829" t="s">
        <v>3597</v>
      </c>
      <c r="D213" s="1869">
        <v>0.055450046</v>
      </c>
      <c r="E213" s="1895">
        <v>-0.0584556</v>
      </c>
      <c r="F213" s="1859">
        <v>0.018314127</v>
      </c>
      <c r="G213" s="1861">
        <v>-0.06314025</v>
      </c>
      <c r="H213" s="1859">
        <v>0.017216418</v>
      </c>
      <c r="I213" s="1861">
        <v>-0.07740637</v>
      </c>
      <c r="J213" s="1862">
        <v>0.82170282</v>
      </c>
      <c r="K213" s="1863">
        <v>0.663912287</v>
      </c>
      <c r="L213" s="1863">
        <v>0.822010531</v>
      </c>
      <c r="M213" s="1869">
        <v>0.065250654</v>
      </c>
      <c r="N213" s="1841">
        <v>2.0</v>
      </c>
      <c r="O213" s="1761">
        <v>10.0</v>
      </c>
    </row>
    <row r="214">
      <c r="A214" s="1846"/>
      <c r="B214" s="625" t="s">
        <v>3598</v>
      </c>
      <c r="C214" s="1830" t="s">
        <v>3599</v>
      </c>
      <c r="D214" s="1863">
        <v>0.179883317</v>
      </c>
      <c r="E214" s="1895">
        <v>-0.043380667</v>
      </c>
      <c r="F214" s="1865">
        <v>0.246949393</v>
      </c>
      <c r="G214" s="1861">
        <v>-0.028673804</v>
      </c>
      <c r="H214" s="1859">
        <v>0.094274012</v>
      </c>
      <c r="I214" s="1861">
        <v>-0.079798556</v>
      </c>
      <c r="J214" s="1862">
        <v>0.762884877</v>
      </c>
      <c r="K214" s="1863">
        <v>0.512260909</v>
      </c>
      <c r="L214" s="1863">
        <v>0.359741146</v>
      </c>
      <c r="M214" s="1869">
        <v>0.048669779</v>
      </c>
      <c r="N214" s="1841">
        <v>3.0</v>
      </c>
      <c r="O214" s="1761">
        <v>11.0</v>
      </c>
    </row>
    <row r="215">
      <c r="A215" s="1846"/>
      <c r="B215" s="625" t="s">
        <v>3600</v>
      </c>
      <c r="C215" s="1829" t="s">
        <v>3602</v>
      </c>
      <c r="D215" s="1863">
        <v>0.684514303</v>
      </c>
      <c r="E215" s="1895">
        <v>-0.0122977</v>
      </c>
      <c r="F215" s="1865">
        <v>0.770053469</v>
      </c>
      <c r="G215" s="1861">
        <v>-0.009746732</v>
      </c>
      <c r="H215" s="1859">
        <v>0.03908299</v>
      </c>
      <c r="I215" s="1861">
        <v>-0.077407852</v>
      </c>
      <c r="J215" s="1862">
        <v>0.955246834</v>
      </c>
      <c r="K215" s="1863">
        <v>0.17807513</v>
      </c>
      <c r="L215" s="1863">
        <v>0.185761914</v>
      </c>
      <c r="M215" s="1869">
        <v>0.076224523</v>
      </c>
      <c r="N215" s="1841">
        <v>6.0</v>
      </c>
      <c r="O215" s="1761">
        <v>12.0</v>
      </c>
    </row>
    <row r="216">
      <c r="A216" s="1846"/>
      <c r="B216" s="625" t="s">
        <v>3603</v>
      </c>
      <c r="C216" s="1829" t="s">
        <v>3604</v>
      </c>
      <c r="D216" s="1863">
        <v>0.63386631</v>
      </c>
      <c r="E216" s="1895">
        <v>-0.0162061</v>
      </c>
      <c r="F216" s="1865">
        <v>0.670248881</v>
      </c>
      <c r="G216" s="1861">
        <v>-0.015700911</v>
      </c>
      <c r="H216" s="1859">
        <v>0.002223251</v>
      </c>
      <c r="I216" s="1861">
        <v>-0.089632333</v>
      </c>
      <c r="J216" s="1862">
        <v>0.999943673</v>
      </c>
      <c r="K216" s="1869">
        <v>0.089952277</v>
      </c>
      <c r="L216" s="1863">
        <v>0.113812676</v>
      </c>
      <c r="M216" s="1869">
        <v>0.017580701</v>
      </c>
      <c r="N216" s="1841">
        <v>5.0</v>
      </c>
      <c r="O216" s="1761">
        <v>13.0</v>
      </c>
    </row>
    <row r="217">
      <c r="A217" s="1840" t="s">
        <v>3798</v>
      </c>
      <c r="B217" s="1685" t="s">
        <v>3605</v>
      </c>
      <c r="C217" s="1909" t="s">
        <v>3606</v>
      </c>
      <c r="D217" s="1863">
        <v>0.534942981</v>
      </c>
      <c r="E217" s="1913">
        <v>0.014537967</v>
      </c>
      <c r="F217" s="1865">
        <v>0.154122039</v>
      </c>
      <c r="G217" s="1861">
        <v>-0.031401304</v>
      </c>
      <c r="H217" s="1859">
        <v>3.7487E-4</v>
      </c>
      <c r="I217" s="1910">
        <v>-0.116240407</v>
      </c>
      <c r="J217" s="1862">
        <v>0.156983234</v>
      </c>
      <c r="K217" s="1921">
        <v>7.54497E-4</v>
      </c>
      <c r="L217" s="1869">
        <v>0.015875698</v>
      </c>
      <c r="M217" s="1863">
        <v>0.314559374</v>
      </c>
      <c r="N217" s="1841">
        <v>18.0</v>
      </c>
      <c r="O217" s="1761">
        <v>14.0</v>
      </c>
    </row>
    <row r="218">
      <c r="A218" s="1846"/>
      <c r="B218" s="245" t="s">
        <v>3609</v>
      </c>
      <c r="C218" s="1831" t="s">
        <v>3610</v>
      </c>
      <c r="D218" s="1863">
        <v>0.694067365</v>
      </c>
      <c r="E218" s="1895">
        <v>0.008843133</v>
      </c>
      <c r="F218" s="1859">
        <v>0.077930831</v>
      </c>
      <c r="G218" s="1861">
        <v>-0.035490268</v>
      </c>
      <c r="H218" s="1859">
        <v>0.042415441</v>
      </c>
      <c r="I218" s="1861">
        <v>-0.046853444</v>
      </c>
      <c r="J218" s="1862">
        <v>0.149679264</v>
      </c>
      <c r="K218" s="1869">
        <v>0.080533154</v>
      </c>
      <c r="L218" s="1863">
        <v>0.642803148</v>
      </c>
      <c r="M218" s="1863">
        <v>0.704951749</v>
      </c>
      <c r="N218" s="1841">
        <v>17.0</v>
      </c>
      <c r="O218" s="1761">
        <v>15.0</v>
      </c>
    </row>
    <row r="219">
      <c r="A219" s="1846"/>
      <c r="B219" s="721" t="s">
        <v>3661</v>
      </c>
      <c r="C219" s="1834" t="s">
        <v>3728</v>
      </c>
      <c r="D219" s="1876">
        <v>0.175268656</v>
      </c>
      <c r="E219" s="1896">
        <v>-0.031144867</v>
      </c>
      <c r="F219" s="1872">
        <v>0.092414124</v>
      </c>
      <c r="G219" s="1874">
        <v>-0.040331</v>
      </c>
      <c r="H219" s="1872">
        <v>0.002729814</v>
      </c>
      <c r="I219" s="1874">
        <v>-0.077574926</v>
      </c>
      <c r="J219" s="1875">
        <v>0.760872832</v>
      </c>
      <c r="K219" s="1876">
        <v>0.151267242</v>
      </c>
      <c r="L219" s="1876">
        <v>0.271274346</v>
      </c>
      <c r="M219" s="1876">
        <v>0.13802169</v>
      </c>
      <c r="N219" s="1843">
        <v>4.0</v>
      </c>
      <c r="O219" s="1778">
        <v>16.0</v>
      </c>
    </row>
    <row r="220">
      <c r="A220" s="1846"/>
      <c r="B220" s="625" t="s">
        <v>3669</v>
      </c>
      <c r="C220" s="1835" t="s">
        <v>3670</v>
      </c>
      <c r="D220" s="1869">
        <v>0.077182993</v>
      </c>
      <c r="E220" s="1895">
        <v>-0.033536667</v>
      </c>
      <c r="F220" s="1859">
        <v>0.004735232</v>
      </c>
      <c r="G220" s="1861">
        <v>-0.04928125</v>
      </c>
      <c r="H220" s="1859">
        <v>0.002406862</v>
      </c>
      <c r="I220" s="1861">
        <v>-0.051359704</v>
      </c>
      <c r="J220" s="1862">
        <v>0.612292186</v>
      </c>
      <c r="K220" s="1863">
        <v>0.443174611</v>
      </c>
      <c r="L220" s="1863">
        <v>0.775492948</v>
      </c>
      <c r="M220" s="1863">
        <v>0.433419812</v>
      </c>
      <c r="N220" s="1841">
        <v>19.0</v>
      </c>
      <c r="O220" s="1761">
        <v>17.0</v>
      </c>
    </row>
    <row r="221">
      <c r="A221" s="1846"/>
      <c r="B221" s="245" t="s">
        <v>3673</v>
      </c>
      <c r="C221" s="1835" t="s">
        <v>3674</v>
      </c>
      <c r="D221" s="1863">
        <v>0.4135948</v>
      </c>
      <c r="E221" s="1895">
        <v>0.0214408</v>
      </c>
      <c r="F221" s="1865">
        <v>0.434432781</v>
      </c>
      <c r="G221" s="1861">
        <v>0.018770607</v>
      </c>
      <c r="H221" s="1859">
        <v>0.027562793</v>
      </c>
      <c r="I221" s="1861">
        <v>-0.047585074</v>
      </c>
      <c r="J221" s="1862">
        <v>0.912604862</v>
      </c>
      <c r="K221" s="1869">
        <v>0.04115108</v>
      </c>
      <c r="L221" s="1869">
        <v>0.034107139</v>
      </c>
      <c r="M221" s="1863">
        <v>0.187145986</v>
      </c>
      <c r="N221" s="1841">
        <v>16.0</v>
      </c>
      <c r="O221" s="1761">
        <v>18.0</v>
      </c>
    </row>
    <row r="222">
      <c r="A222" s="1846"/>
      <c r="B222" s="245" t="s">
        <v>3677</v>
      </c>
      <c r="C222" s="1835" t="s">
        <v>3678</v>
      </c>
      <c r="D222" s="1863">
        <v>0.26266017</v>
      </c>
      <c r="E222" s="1895">
        <v>-0.031077133</v>
      </c>
      <c r="F222" s="1859">
        <v>0.067875272</v>
      </c>
      <c r="G222" s="1861">
        <v>-0.037593161</v>
      </c>
      <c r="H222" s="1865">
        <v>0.114106603</v>
      </c>
      <c r="I222" s="1861">
        <v>-0.027513741</v>
      </c>
      <c r="J222" s="1862">
        <v>0.908480169</v>
      </c>
      <c r="K222" s="1863">
        <v>0.908162209</v>
      </c>
      <c r="L222" s="1863">
        <v>0.763911583</v>
      </c>
      <c r="M222" s="1863">
        <v>0.986968534</v>
      </c>
      <c r="N222" s="1841">
        <v>15.0</v>
      </c>
      <c r="O222" s="1761">
        <v>19.0</v>
      </c>
    </row>
    <row r="223">
      <c r="A223" s="1846"/>
      <c r="B223" s="245" t="s">
        <v>3733</v>
      </c>
      <c r="C223" s="1835" t="s">
        <v>3734</v>
      </c>
      <c r="D223" s="1863">
        <v>0.634212467</v>
      </c>
      <c r="E223" s="1895">
        <v>0.014655167</v>
      </c>
      <c r="F223" s="1865">
        <v>0.135551505</v>
      </c>
      <c r="G223" s="1861">
        <v>-0.039235696</v>
      </c>
      <c r="H223" s="1859">
        <v>0.024285707</v>
      </c>
      <c r="I223" s="1861">
        <v>-0.065014222</v>
      </c>
      <c r="J223" s="1862">
        <v>0.177245359</v>
      </c>
      <c r="K223" s="1869">
        <v>0.055967302</v>
      </c>
      <c r="L223" s="1863">
        <v>0.550623635</v>
      </c>
      <c r="M223" s="1863">
        <v>0.200394519</v>
      </c>
      <c r="N223" s="1841">
        <v>1.0</v>
      </c>
      <c r="O223" s="1761">
        <v>20.0</v>
      </c>
    </row>
    <row r="224">
      <c r="A224" s="1898"/>
      <c r="B224" s="1244"/>
      <c r="C224" s="1899"/>
      <c r="D224" s="1900"/>
      <c r="E224" s="1901"/>
      <c r="F224" s="1902"/>
      <c r="G224" s="1903"/>
      <c r="H224" s="1900"/>
      <c r="I224" s="1903"/>
      <c r="J224" s="1904"/>
      <c r="K224" s="1900"/>
      <c r="L224" s="1905"/>
      <c r="M224" s="1900"/>
      <c r="N224" s="1904"/>
      <c r="O224" s="1900"/>
    </row>
    <row r="225">
      <c r="A225" s="1846" t="s">
        <v>3753</v>
      </c>
      <c r="B225" s="625" t="s">
        <v>3567</v>
      </c>
      <c r="C225" s="1829" t="s">
        <v>3568</v>
      </c>
      <c r="D225" s="1859">
        <v>7.27E-8</v>
      </c>
      <c r="E225" s="1895">
        <v>0.1032884</v>
      </c>
      <c r="F225" s="1859">
        <v>9.51E-8</v>
      </c>
      <c r="G225" s="1861">
        <v>0.1079905</v>
      </c>
      <c r="H225" s="1869">
        <v>1.91E-6</v>
      </c>
      <c r="I225" s="1861">
        <v>0.101716852</v>
      </c>
      <c r="J225" s="1862">
        <v>0.900756426</v>
      </c>
      <c r="K225" s="1863">
        <v>0.993695597</v>
      </c>
      <c r="L225" s="1863">
        <v>0.905507258</v>
      </c>
      <c r="M225" s="1863">
        <v>0.481668194</v>
      </c>
      <c r="N225" s="1841">
        <v>10.0</v>
      </c>
      <c r="O225" s="1761">
        <v>1.0</v>
      </c>
    </row>
    <row r="226">
      <c r="A226" s="1846"/>
      <c r="B226" s="625" t="s">
        <v>3571</v>
      </c>
      <c r="C226" s="1829" t="s">
        <v>3572</v>
      </c>
      <c r="D226" s="1859">
        <v>1.24E-7</v>
      </c>
      <c r="E226" s="1895">
        <v>0.134625033</v>
      </c>
      <c r="F226" s="1859">
        <v>1.14E-11</v>
      </c>
      <c r="G226" s="1861">
        <v>0.130815571</v>
      </c>
      <c r="H226" s="1869">
        <v>1.29E-6</v>
      </c>
      <c r="I226" s="1861">
        <v>0.105477741</v>
      </c>
      <c r="J226" s="1862">
        <v>0.897995541</v>
      </c>
      <c r="K226" s="1863">
        <v>0.320816546</v>
      </c>
      <c r="L226" s="1863">
        <v>0.330456382</v>
      </c>
      <c r="M226" s="1863">
        <v>0.14932817</v>
      </c>
      <c r="N226" s="1841">
        <v>9.0</v>
      </c>
      <c r="O226" s="1761">
        <v>2.0</v>
      </c>
    </row>
    <row r="227">
      <c r="A227" s="1846"/>
      <c r="B227" s="625" t="s">
        <v>3575</v>
      </c>
      <c r="C227" s="1829" t="s">
        <v>3577</v>
      </c>
      <c r="D227" s="1865">
        <v>0.988540408</v>
      </c>
      <c r="E227" s="1895">
        <v>-3.84333E-4</v>
      </c>
      <c r="F227" s="1865">
        <v>0.232208705</v>
      </c>
      <c r="G227" s="1861">
        <v>0.029461571</v>
      </c>
      <c r="H227" s="1863">
        <v>0.308914716</v>
      </c>
      <c r="I227" s="1861">
        <v>0.022794037</v>
      </c>
      <c r="J227" s="1862">
        <v>0.403709396</v>
      </c>
      <c r="K227" s="1863">
        <v>0.499413197</v>
      </c>
      <c r="L227" s="1863">
        <v>0.837331713</v>
      </c>
      <c r="M227" s="1863">
        <v>0.271191745</v>
      </c>
      <c r="N227" s="1841">
        <v>14.0</v>
      </c>
      <c r="O227" s="1761">
        <v>3.0</v>
      </c>
    </row>
    <row r="228">
      <c r="A228" s="1846"/>
      <c r="B228" s="625" t="s">
        <v>3578</v>
      </c>
      <c r="C228" s="1829" t="s">
        <v>3579</v>
      </c>
      <c r="D228" s="1865">
        <v>0.228014896</v>
      </c>
      <c r="E228" s="1895">
        <v>0.0399323</v>
      </c>
      <c r="F228" s="1859">
        <v>0.006375665</v>
      </c>
      <c r="G228" s="1861">
        <v>0.060083429</v>
      </c>
      <c r="H228" s="1863">
        <v>0.130706308</v>
      </c>
      <c r="I228" s="1861">
        <v>0.035939519</v>
      </c>
      <c r="J228" s="1862">
        <v>0.567422869</v>
      </c>
      <c r="K228" s="1863">
        <v>0.922519049</v>
      </c>
      <c r="L228" s="1863">
        <v>0.411486376</v>
      </c>
      <c r="M228" s="1863">
        <v>0.452407782</v>
      </c>
      <c r="N228" s="1841">
        <v>13.0</v>
      </c>
      <c r="O228" s="1761">
        <v>4.0</v>
      </c>
    </row>
    <row r="229">
      <c r="A229" s="1846"/>
      <c r="B229" s="625" t="s">
        <v>3580</v>
      </c>
      <c r="C229" s="1829" t="s">
        <v>3581</v>
      </c>
      <c r="D229" s="1859">
        <v>9.75733E-4</v>
      </c>
      <c r="E229" s="1895">
        <v>0.0763413</v>
      </c>
      <c r="F229" s="1859">
        <v>8.8942E-4</v>
      </c>
      <c r="G229" s="1861">
        <v>0.073787839</v>
      </c>
      <c r="H229" s="1869">
        <v>0.040026548</v>
      </c>
      <c r="I229" s="1861">
        <v>0.069419556</v>
      </c>
      <c r="J229" s="1862">
        <v>0.899625171</v>
      </c>
      <c r="K229" s="1863">
        <v>0.859628069</v>
      </c>
      <c r="L229" s="1863">
        <v>0.934647617</v>
      </c>
      <c r="M229" s="1863">
        <v>0.855200007</v>
      </c>
      <c r="N229" s="1841">
        <v>20.0</v>
      </c>
      <c r="O229" s="1761">
        <v>5.0</v>
      </c>
    </row>
    <row r="230">
      <c r="A230" s="1846"/>
      <c r="B230" s="625" t="s">
        <v>3584</v>
      </c>
      <c r="C230" s="1829" t="s">
        <v>3586</v>
      </c>
      <c r="D230" s="1859">
        <v>2.52E-6</v>
      </c>
      <c r="E230" s="1895">
        <v>0.099677767</v>
      </c>
      <c r="F230" s="1859">
        <v>2.17E-8</v>
      </c>
      <c r="G230" s="1861">
        <v>0.111732357</v>
      </c>
      <c r="H230" s="1869">
        <v>2.68785E-4</v>
      </c>
      <c r="I230" s="1861">
        <v>0.080244111</v>
      </c>
      <c r="J230" s="1862">
        <v>0.590751144</v>
      </c>
      <c r="K230" s="1863">
        <v>0.462740304</v>
      </c>
      <c r="L230" s="1863">
        <v>0.216170804</v>
      </c>
      <c r="M230" s="1869">
        <v>0.099675764</v>
      </c>
      <c r="N230" s="1841">
        <v>7.0</v>
      </c>
      <c r="O230" s="1761">
        <v>6.0</v>
      </c>
    </row>
    <row r="231">
      <c r="A231" s="1846"/>
      <c r="B231" s="625" t="s">
        <v>3587</v>
      </c>
      <c r="C231" s="1829" t="s">
        <v>3588</v>
      </c>
      <c r="D231" s="1865">
        <v>0.12601905</v>
      </c>
      <c r="E231" s="1895">
        <v>0.028372667</v>
      </c>
      <c r="F231" s="1859">
        <v>0.010524539</v>
      </c>
      <c r="G231" s="1861">
        <v>0.041984339</v>
      </c>
      <c r="H231" s="1869">
        <v>0.085128629</v>
      </c>
      <c r="I231" s="1861">
        <v>0.037834741</v>
      </c>
      <c r="J231" s="1862">
        <v>0.565881142</v>
      </c>
      <c r="K231" s="1863">
        <v>0.728439571</v>
      </c>
      <c r="L231" s="1863">
        <v>0.870233644</v>
      </c>
      <c r="M231" s="1863">
        <v>0.360611038</v>
      </c>
      <c r="N231" s="1841">
        <v>8.0</v>
      </c>
      <c r="O231" s="1761">
        <v>7.0</v>
      </c>
    </row>
    <row r="232">
      <c r="A232" s="1846"/>
      <c r="B232" s="625" t="s">
        <v>3589</v>
      </c>
      <c r="C232" s="1829" t="s">
        <v>3591</v>
      </c>
      <c r="D232" s="1859">
        <v>4.08E-5</v>
      </c>
      <c r="E232" s="1895">
        <v>0.076070833</v>
      </c>
      <c r="F232" s="1859">
        <v>4.16E-5</v>
      </c>
      <c r="G232" s="1861">
        <v>0.077304304</v>
      </c>
      <c r="H232" s="1869">
        <v>0.004569458</v>
      </c>
      <c r="I232" s="1861">
        <v>0.067302148</v>
      </c>
      <c r="J232" s="1862">
        <v>0.874820031</v>
      </c>
      <c r="K232" s="1863">
        <v>0.714048207</v>
      </c>
      <c r="L232" s="1863">
        <v>0.63091819</v>
      </c>
      <c r="M232" s="1863">
        <v>0.1200621</v>
      </c>
      <c r="N232" s="1841">
        <v>12.0</v>
      </c>
      <c r="O232" s="1761">
        <v>8.0</v>
      </c>
    </row>
    <row r="233">
      <c r="A233" s="1846"/>
      <c r="B233" s="625" t="s">
        <v>3592</v>
      </c>
      <c r="C233" s="1829" t="s">
        <v>3594</v>
      </c>
      <c r="D233" s="1859">
        <v>4.64E-6</v>
      </c>
      <c r="E233" s="1895">
        <v>0.091797033</v>
      </c>
      <c r="F233" s="1859">
        <v>2.68E-8</v>
      </c>
      <c r="G233" s="1861">
        <v>0.079647071</v>
      </c>
      <c r="H233" s="1869">
        <v>0.001785634</v>
      </c>
      <c r="I233" s="1861">
        <v>0.051902296</v>
      </c>
      <c r="J233" s="1862">
        <v>0.639378842</v>
      </c>
      <c r="K233" s="1869">
        <v>0.068377456</v>
      </c>
      <c r="L233" s="1863">
        <v>0.113454007</v>
      </c>
      <c r="M233" s="1863">
        <v>0.252741636</v>
      </c>
      <c r="N233" s="1841">
        <v>11.0</v>
      </c>
      <c r="O233" s="1761">
        <v>9.0</v>
      </c>
    </row>
    <row r="234">
      <c r="A234" s="1846"/>
      <c r="B234" s="625" t="s">
        <v>3595</v>
      </c>
      <c r="C234" s="1829" t="s">
        <v>3597</v>
      </c>
      <c r="D234" s="1859">
        <v>0.011724107</v>
      </c>
      <c r="E234" s="1895">
        <v>0.041765833</v>
      </c>
      <c r="F234" s="1859">
        <v>0.001836708</v>
      </c>
      <c r="G234" s="1861">
        <v>0.065357125</v>
      </c>
      <c r="H234" s="1869">
        <v>0.005710674</v>
      </c>
      <c r="I234" s="1861">
        <v>0.056583704</v>
      </c>
      <c r="J234" s="1862">
        <v>0.288580055</v>
      </c>
      <c r="K234" s="1863">
        <v>0.552002187</v>
      </c>
      <c r="L234" s="1863">
        <v>0.631605404</v>
      </c>
      <c r="M234" s="1863">
        <v>0.216743401</v>
      </c>
      <c r="N234" s="1841">
        <v>2.0</v>
      </c>
      <c r="O234" s="1761">
        <v>10.0</v>
      </c>
    </row>
    <row r="235">
      <c r="A235" s="1846"/>
      <c r="B235" s="625" t="s">
        <v>3598</v>
      </c>
      <c r="C235" s="1830" t="s">
        <v>3599</v>
      </c>
      <c r="D235" s="1859">
        <v>0.038364342</v>
      </c>
      <c r="E235" s="1895">
        <v>0.035265833</v>
      </c>
      <c r="F235" s="1859">
        <v>0.080230469</v>
      </c>
      <c r="G235" s="1861">
        <v>0.035255518</v>
      </c>
      <c r="H235" s="1863">
        <v>0.357072822</v>
      </c>
      <c r="I235" s="1861">
        <v>0.023889148</v>
      </c>
      <c r="J235" s="1862">
        <v>0.917893378</v>
      </c>
      <c r="K235" s="1863">
        <v>0.710302628</v>
      </c>
      <c r="L235" s="1863">
        <v>0.674567807</v>
      </c>
      <c r="M235" s="1863">
        <v>0.268279734</v>
      </c>
      <c r="N235" s="1841">
        <v>3.0</v>
      </c>
      <c r="O235" s="1761">
        <v>11.0</v>
      </c>
    </row>
    <row r="236">
      <c r="A236" s="1846"/>
      <c r="B236" s="625" t="s">
        <v>3600</v>
      </c>
      <c r="C236" s="1829" t="s">
        <v>3602</v>
      </c>
      <c r="D236" s="1865">
        <v>0.110401634</v>
      </c>
      <c r="E236" s="1895">
        <v>0.027737567</v>
      </c>
      <c r="F236" s="1859">
        <v>0.057556945</v>
      </c>
      <c r="G236" s="1861">
        <v>0.038951536</v>
      </c>
      <c r="H236" s="1863">
        <v>0.424072259</v>
      </c>
      <c r="I236" s="1861">
        <v>0.023458815</v>
      </c>
      <c r="J236" s="1862">
        <v>0.651498109</v>
      </c>
      <c r="K236" s="1863">
        <v>0.885465256</v>
      </c>
      <c r="L236" s="1863">
        <v>0.629482354</v>
      </c>
      <c r="M236" s="1863">
        <v>0.302681565</v>
      </c>
      <c r="N236" s="1841">
        <v>6.0</v>
      </c>
      <c r="O236" s="1761">
        <v>12.0</v>
      </c>
    </row>
    <row r="237">
      <c r="A237" s="1846"/>
      <c r="B237" s="625" t="s">
        <v>3603</v>
      </c>
      <c r="C237" s="1829" t="s">
        <v>3604</v>
      </c>
      <c r="D237" s="1859">
        <v>9.13224E-4</v>
      </c>
      <c r="E237" s="1895">
        <v>0.0749152</v>
      </c>
      <c r="F237" s="1859">
        <v>3.4246E-4</v>
      </c>
      <c r="G237" s="1861">
        <v>0.087714964</v>
      </c>
      <c r="H237" s="1869">
        <v>0.003268354</v>
      </c>
      <c r="I237" s="1861">
        <v>0.048982852</v>
      </c>
      <c r="J237" s="1862">
        <v>0.623360356</v>
      </c>
      <c r="K237" s="1863">
        <v>0.318729837</v>
      </c>
      <c r="L237" s="1863">
        <v>0.15125867</v>
      </c>
      <c r="M237" s="1863">
        <v>0.42644666</v>
      </c>
      <c r="N237" s="1841">
        <v>5.0</v>
      </c>
      <c r="O237" s="1761">
        <v>13.0</v>
      </c>
    </row>
    <row r="238">
      <c r="A238" s="1846"/>
      <c r="B238" s="245" t="s">
        <v>3605</v>
      </c>
      <c r="C238" s="1829" t="s">
        <v>3606</v>
      </c>
      <c r="D238" s="1859">
        <v>4.52501E-4</v>
      </c>
      <c r="E238" s="1895">
        <v>0.053002</v>
      </c>
      <c r="F238" s="1859">
        <v>0.006438233</v>
      </c>
      <c r="G238" s="1861">
        <v>0.036499054</v>
      </c>
      <c r="H238" s="1863">
        <v>0.677579839</v>
      </c>
      <c r="I238" s="1861">
        <v>0.008428222</v>
      </c>
      <c r="J238" s="1862">
        <v>0.310630021</v>
      </c>
      <c r="K238" s="1869">
        <v>0.075082883</v>
      </c>
      <c r="L238" s="1863">
        <v>0.282715718</v>
      </c>
      <c r="M238" s="1863">
        <v>0.848794056</v>
      </c>
      <c r="N238" s="1841">
        <v>18.0</v>
      </c>
      <c r="O238" s="1761">
        <v>14.0</v>
      </c>
    </row>
    <row r="239">
      <c r="A239" s="1846"/>
      <c r="B239" s="245" t="s">
        <v>3609</v>
      </c>
      <c r="C239" s="1831" t="s">
        <v>3610</v>
      </c>
      <c r="D239" s="1859">
        <v>0.001003501</v>
      </c>
      <c r="E239" s="1895">
        <v>0.047520333</v>
      </c>
      <c r="F239" s="1859">
        <v>0.004632599</v>
      </c>
      <c r="G239" s="1861">
        <v>0.044127982</v>
      </c>
      <c r="H239" s="1869">
        <v>0.071544696</v>
      </c>
      <c r="I239" s="1861">
        <v>0.033562148</v>
      </c>
      <c r="J239" s="1862">
        <v>0.753558205</v>
      </c>
      <c r="K239" s="1863">
        <v>0.54190841</v>
      </c>
      <c r="L239" s="1863">
        <v>0.742280476</v>
      </c>
      <c r="M239" s="1863">
        <v>0.428770751</v>
      </c>
      <c r="N239" s="1841">
        <v>17.0</v>
      </c>
      <c r="O239" s="1761">
        <v>15.0</v>
      </c>
    </row>
    <row r="240">
      <c r="A240" s="1846"/>
      <c r="B240" s="721" t="s">
        <v>3661</v>
      </c>
      <c r="C240" s="1834" t="s">
        <v>3728</v>
      </c>
      <c r="D240" s="1872">
        <v>5.06E-7</v>
      </c>
      <c r="E240" s="1896">
        <v>0.0768601</v>
      </c>
      <c r="F240" s="1872">
        <v>9.0E-6</v>
      </c>
      <c r="G240" s="1874">
        <v>0.074034482</v>
      </c>
      <c r="H240" s="1906">
        <v>0.002537143</v>
      </c>
      <c r="I240" s="1874">
        <v>0.059096296</v>
      </c>
      <c r="J240" s="1875">
        <v>0.95138729</v>
      </c>
      <c r="K240" s="1876">
        <v>0.438246581</v>
      </c>
      <c r="L240" s="1876">
        <v>0.51194297</v>
      </c>
      <c r="M240" s="1876">
        <v>0.457184165</v>
      </c>
      <c r="N240" s="1843">
        <v>4.0</v>
      </c>
      <c r="O240" s="1778">
        <v>16.0</v>
      </c>
    </row>
    <row r="241">
      <c r="A241" s="1846"/>
      <c r="B241" s="625" t="s">
        <v>3669</v>
      </c>
      <c r="C241" s="1835" t="s">
        <v>3670</v>
      </c>
      <c r="D241" s="1859">
        <v>0.001748929</v>
      </c>
      <c r="E241" s="1895">
        <v>0.034652267</v>
      </c>
      <c r="F241" s="1859">
        <v>0.002219827</v>
      </c>
      <c r="G241" s="1861">
        <v>0.036360714</v>
      </c>
      <c r="H241" s="1869">
        <v>0.002063444</v>
      </c>
      <c r="I241" s="1861">
        <v>0.037224333</v>
      </c>
      <c r="J241" s="1862">
        <v>0.953842558</v>
      </c>
      <c r="K241" s="1863">
        <v>0.832800053</v>
      </c>
      <c r="L241" s="1863">
        <v>0.793399115</v>
      </c>
      <c r="M241" s="1863">
        <v>0.748474708</v>
      </c>
      <c r="N241" s="1841">
        <v>19.0</v>
      </c>
      <c r="O241" s="1761">
        <v>17.0</v>
      </c>
    </row>
    <row r="242">
      <c r="A242" s="1846"/>
      <c r="B242" s="245" t="s">
        <v>3673</v>
      </c>
      <c r="C242" s="1835" t="s">
        <v>3674</v>
      </c>
      <c r="D242" s="1865">
        <v>0.225500051</v>
      </c>
      <c r="E242" s="1895">
        <v>0.0161317</v>
      </c>
      <c r="F242" s="1859">
        <v>0.042996522</v>
      </c>
      <c r="G242" s="1861">
        <v>0.0249505</v>
      </c>
      <c r="H242" s="1863">
        <v>0.50646158</v>
      </c>
      <c r="I242" s="1861">
        <v>0.010743222</v>
      </c>
      <c r="J242" s="1862">
        <v>0.675014738</v>
      </c>
      <c r="K242" s="1863">
        <v>0.801697291</v>
      </c>
      <c r="L242" s="1863">
        <v>0.525733202</v>
      </c>
      <c r="M242" s="1863">
        <v>0.873244364</v>
      </c>
      <c r="N242" s="1841">
        <v>16.0</v>
      </c>
      <c r="O242" s="1761">
        <v>18.0</v>
      </c>
    </row>
    <row r="243">
      <c r="A243" s="1846"/>
      <c r="B243" s="245" t="s">
        <v>3677</v>
      </c>
      <c r="C243" s="1835" t="s">
        <v>3678</v>
      </c>
      <c r="D243" s="1859">
        <v>0.061423326</v>
      </c>
      <c r="E243" s="1895">
        <v>-0.0253308</v>
      </c>
      <c r="F243" s="1859">
        <v>0.041015159</v>
      </c>
      <c r="G243" s="1861">
        <v>-0.021556732</v>
      </c>
      <c r="H243" s="1863">
        <v>0.625299821</v>
      </c>
      <c r="I243" s="1861">
        <v>-0.004899741</v>
      </c>
      <c r="J243" s="1862">
        <v>0.737517798</v>
      </c>
      <c r="K243" s="1863">
        <v>0.212820402</v>
      </c>
      <c r="L243" s="1863">
        <v>0.271107985</v>
      </c>
      <c r="M243" s="1863">
        <v>0.387284716</v>
      </c>
      <c r="N243" s="1841">
        <v>15.0</v>
      </c>
      <c r="O243" s="1761">
        <v>19.0</v>
      </c>
    </row>
    <row r="244">
      <c r="A244" s="1846"/>
      <c r="B244" s="245" t="s">
        <v>3733</v>
      </c>
      <c r="C244" s="1835" t="s">
        <v>3734</v>
      </c>
      <c r="D244" s="1859">
        <v>5.21E-6</v>
      </c>
      <c r="E244" s="1895">
        <v>0.093734367</v>
      </c>
      <c r="F244" s="1859">
        <v>2.37E-6</v>
      </c>
      <c r="G244" s="1861">
        <v>0.079152143</v>
      </c>
      <c r="H244" s="1869">
        <v>0.001934711</v>
      </c>
      <c r="I244" s="1861">
        <v>0.060993704</v>
      </c>
      <c r="J244" s="1862">
        <v>0.653037548</v>
      </c>
      <c r="K244" s="1863">
        <v>0.178280533</v>
      </c>
      <c r="L244" s="1863">
        <v>0.334749404</v>
      </c>
      <c r="M244" s="1863">
        <v>0.298911576</v>
      </c>
      <c r="N244" s="1841">
        <v>1.0</v>
      </c>
      <c r="O244" s="1761">
        <v>20.0</v>
      </c>
    </row>
    <row r="245">
      <c r="A245" s="1898"/>
      <c r="B245" s="1244"/>
      <c r="C245" s="1899"/>
      <c r="D245" s="1900"/>
      <c r="E245" s="1901"/>
      <c r="F245" s="1902"/>
      <c r="G245" s="1903"/>
      <c r="H245" s="1900"/>
      <c r="I245" s="1903"/>
      <c r="J245" s="1904"/>
      <c r="K245" s="1900"/>
      <c r="L245" s="1905"/>
      <c r="M245" s="1900"/>
      <c r="N245" s="1904"/>
      <c r="O245" s="1900"/>
    </row>
    <row r="246">
      <c r="A246" s="1908" t="s">
        <v>3754</v>
      </c>
      <c r="B246" s="625" t="s">
        <v>3567</v>
      </c>
      <c r="C246" s="1829" t="s">
        <v>3568</v>
      </c>
      <c r="D246" s="1859">
        <v>1.9E-8</v>
      </c>
      <c r="E246" s="1895">
        <v>-0.2012789</v>
      </c>
      <c r="F246" s="1859">
        <v>2.56E-12</v>
      </c>
      <c r="G246" s="1861">
        <v>-0.212408518</v>
      </c>
      <c r="H246" s="1859">
        <v>1.81E-8</v>
      </c>
      <c r="I246" s="1861">
        <v>-0.242140111</v>
      </c>
      <c r="J246" s="1862">
        <v>0.829773293</v>
      </c>
      <c r="K246" s="1863">
        <v>0.279146751</v>
      </c>
      <c r="L246" s="1863">
        <v>0.346412069</v>
      </c>
      <c r="M246" s="1863">
        <v>0.155834698</v>
      </c>
      <c r="N246" s="1841">
        <v>10.0</v>
      </c>
      <c r="O246" s="1761">
        <v>1.0</v>
      </c>
    </row>
    <row r="247">
      <c r="A247" s="1846"/>
      <c r="B247" s="625" t="s">
        <v>3571</v>
      </c>
      <c r="C247" s="1829" t="s">
        <v>3572</v>
      </c>
      <c r="D247" s="1859">
        <v>2.64E-8</v>
      </c>
      <c r="E247" s="1895">
        <v>-0.209628767</v>
      </c>
      <c r="F247" s="1859">
        <v>5.39E-14</v>
      </c>
      <c r="G247" s="1861">
        <v>-0.2098205</v>
      </c>
      <c r="H247" s="1859">
        <v>8.32E-10</v>
      </c>
      <c r="I247" s="1861">
        <v>-0.214804815</v>
      </c>
      <c r="J247" s="1862">
        <v>0.972015092</v>
      </c>
      <c r="K247" s="1863">
        <v>0.754044379</v>
      </c>
      <c r="L247" s="1863">
        <v>0.744593813</v>
      </c>
      <c r="M247" s="1869">
        <v>0.025146839</v>
      </c>
      <c r="N247" s="1841">
        <v>9.0</v>
      </c>
      <c r="O247" s="1761">
        <v>2.0</v>
      </c>
    </row>
    <row r="248">
      <c r="A248" s="1840" t="s">
        <v>3798</v>
      </c>
      <c r="B248" s="1671" t="s">
        <v>3575</v>
      </c>
      <c r="C248" s="1909" t="s">
        <v>3577</v>
      </c>
      <c r="D248" s="1865">
        <v>0.777078881</v>
      </c>
      <c r="E248" s="1913">
        <v>0.009219733</v>
      </c>
      <c r="F248" s="1865">
        <v>0.703994498</v>
      </c>
      <c r="G248" s="1861">
        <v>-0.015482857</v>
      </c>
      <c r="H248" s="1859">
        <v>1.85527E-4</v>
      </c>
      <c r="I248" s="1910">
        <v>-0.11008763</v>
      </c>
      <c r="J248" s="1862">
        <v>0.635517597</v>
      </c>
      <c r="K248" s="1921">
        <v>0.00480316</v>
      </c>
      <c r="L248" s="1869">
        <v>0.052688759</v>
      </c>
      <c r="M248" s="1863">
        <v>0.141562211</v>
      </c>
      <c r="N248" s="1841">
        <v>14.0</v>
      </c>
      <c r="O248" s="1761">
        <v>3.0</v>
      </c>
    </row>
    <row r="249">
      <c r="A249" s="1846"/>
      <c r="B249" s="625" t="s">
        <v>3578</v>
      </c>
      <c r="C249" s="1829" t="s">
        <v>3579</v>
      </c>
      <c r="D249" s="1859">
        <v>0.030771004</v>
      </c>
      <c r="E249" s="1895">
        <v>-0.094702867</v>
      </c>
      <c r="F249" s="1859">
        <v>0.010523856</v>
      </c>
      <c r="G249" s="1861">
        <v>-0.103284018</v>
      </c>
      <c r="H249" s="1859">
        <v>9.99E-8</v>
      </c>
      <c r="I249" s="1861">
        <v>-0.170936259</v>
      </c>
      <c r="J249" s="1862">
        <v>0.817433019</v>
      </c>
      <c r="K249" s="1863">
        <v>0.117525778</v>
      </c>
      <c r="L249" s="1863">
        <v>0.184633652</v>
      </c>
      <c r="M249" s="1863">
        <v>0.180233523</v>
      </c>
      <c r="N249" s="1841">
        <v>13.0</v>
      </c>
      <c r="O249" s="1761">
        <v>4.0</v>
      </c>
    </row>
    <row r="250">
      <c r="A250" s="1846"/>
      <c r="B250" s="625" t="s">
        <v>3580</v>
      </c>
      <c r="C250" s="1829" t="s">
        <v>3581</v>
      </c>
      <c r="D250" s="1859">
        <v>9.01E-6</v>
      </c>
      <c r="E250" s="1895">
        <v>-0.184147567</v>
      </c>
      <c r="F250" s="1859">
        <v>9.54E-8</v>
      </c>
      <c r="G250" s="1861">
        <v>-0.200894875</v>
      </c>
      <c r="H250" s="1859">
        <v>1.59E-9</v>
      </c>
      <c r="I250" s="1861">
        <v>-0.314244926</v>
      </c>
      <c r="J250" s="1862">
        <v>0.777606345</v>
      </c>
      <c r="K250" s="1869">
        <v>0.009848102</v>
      </c>
      <c r="L250" s="1869">
        <v>0.015835684</v>
      </c>
      <c r="M250" s="1869">
        <v>0.067596068</v>
      </c>
      <c r="N250" s="1841">
        <v>20.0</v>
      </c>
      <c r="O250" s="1761">
        <v>5.0</v>
      </c>
    </row>
    <row r="251">
      <c r="A251" s="1846"/>
      <c r="B251" s="625" t="s">
        <v>3584</v>
      </c>
      <c r="C251" s="1829" t="s">
        <v>3586</v>
      </c>
      <c r="D251" s="1859">
        <v>0.002604709</v>
      </c>
      <c r="E251" s="1895">
        <v>-0.093135533</v>
      </c>
      <c r="F251" s="1859">
        <v>5.68E-6</v>
      </c>
      <c r="G251" s="1861">
        <v>-0.1156875</v>
      </c>
      <c r="H251" s="1859">
        <v>1.02E-5</v>
      </c>
      <c r="I251" s="1861">
        <v>-0.140765259</v>
      </c>
      <c r="J251" s="1862">
        <v>0.520520531</v>
      </c>
      <c r="K251" s="1863">
        <v>0.212374638</v>
      </c>
      <c r="L251" s="1863">
        <v>0.481283755</v>
      </c>
      <c r="M251" s="1863">
        <v>0.73231799</v>
      </c>
      <c r="N251" s="1841">
        <v>7.0</v>
      </c>
      <c r="O251" s="1761">
        <v>6.0</v>
      </c>
    </row>
    <row r="252">
      <c r="A252" s="1846"/>
      <c r="B252" s="625" t="s">
        <v>3587</v>
      </c>
      <c r="C252" s="1829" t="s">
        <v>3588</v>
      </c>
      <c r="D252" s="1865">
        <v>0.120996907</v>
      </c>
      <c r="E252" s="1895">
        <v>-0.0504355</v>
      </c>
      <c r="F252" s="1859">
        <v>0.00166814</v>
      </c>
      <c r="G252" s="1861">
        <v>-0.071594643</v>
      </c>
      <c r="H252" s="1859">
        <v>6.43E-6</v>
      </c>
      <c r="I252" s="1861">
        <v>-0.10345837</v>
      </c>
      <c r="J252" s="1862">
        <v>0.574288501</v>
      </c>
      <c r="K252" s="1863">
        <v>0.150197689</v>
      </c>
      <c r="L252" s="1863">
        <v>0.268351804</v>
      </c>
      <c r="M252" s="1863">
        <v>0.89105008</v>
      </c>
      <c r="N252" s="1841">
        <v>8.0</v>
      </c>
      <c r="O252" s="1761">
        <v>7.0</v>
      </c>
    </row>
    <row r="253">
      <c r="A253" s="1846"/>
      <c r="B253" s="625" t="s">
        <v>3589</v>
      </c>
      <c r="C253" s="1829" t="s">
        <v>3591</v>
      </c>
      <c r="D253" s="1859">
        <v>0.004209313</v>
      </c>
      <c r="E253" s="1895">
        <v>-0.080747833</v>
      </c>
      <c r="F253" s="1859">
        <v>1.74565E-4</v>
      </c>
      <c r="G253" s="1861">
        <v>-0.094550946</v>
      </c>
      <c r="H253" s="1859">
        <v>3.14E-6</v>
      </c>
      <c r="I253" s="1861">
        <v>-0.13901763</v>
      </c>
      <c r="J253" s="1862">
        <v>0.637241989</v>
      </c>
      <c r="K253" s="1863">
        <v>0.112480679</v>
      </c>
      <c r="L253" s="1863">
        <v>0.245363085</v>
      </c>
      <c r="M253" s="1863">
        <v>0.294058519</v>
      </c>
      <c r="N253" s="1841">
        <v>12.0</v>
      </c>
      <c r="O253" s="1761">
        <v>8.0</v>
      </c>
    </row>
    <row r="254">
      <c r="A254" s="1846"/>
      <c r="B254" s="625" t="s">
        <v>3592</v>
      </c>
      <c r="C254" s="1829" t="s">
        <v>3594</v>
      </c>
      <c r="D254" s="1859">
        <v>0.007462176</v>
      </c>
      <c r="E254" s="1895">
        <v>-0.072952233</v>
      </c>
      <c r="F254" s="1859">
        <v>1.24635E-4</v>
      </c>
      <c r="G254" s="1861">
        <v>-0.103066643</v>
      </c>
      <c r="H254" s="1859">
        <v>5.38E-5</v>
      </c>
      <c r="I254" s="1861">
        <v>-0.120161704</v>
      </c>
      <c r="J254" s="1862">
        <v>0.360083475</v>
      </c>
      <c r="K254" s="1863">
        <v>0.206432965</v>
      </c>
      <c r="L254" s="1863">
        <v>0.741623819</v>
      </c>
      <c r="M254" s="1863">
        <v>0.471258555</v>
      </c>
      <c r="N254" s="1841">
        <v>11.0</v>
      </c>
      <c r="O254" s="1761">
        <v>9.0</v>
      </c>
    </row>
    <row r="255">
      <c r="A255" s="1846"/>
      <c r="B255" s="625" t="s">
        <v>3595</v>
      </c>
      <c r="C255" s="1829" t="s">
        <v>3597</v>
      </c>
      <c r="D255" s="1859">
        <v>5.74E-5</v>
      </c>
      <c r="E255" s="1895">
        <v>-0.103711033</v>
      </c>
      <c r="F255" s="1859">
        <v>4.8E-6</v>
      </c>
      <c r="G255" s="1861">
        <v>-0.128328589</v>
      </c>
      <c r="H255" s="1859">
        <v>6.11E-5</v>
      </c>
      <c r="I255" s="1861">
        <v>-0.133358963</v>
      </c>
      <c r="J255" s="1862">
        <v>0.337538195</v>
      </c>
      <c r="K255" s="1863">
        <v>0.420182364</v>
      </c>
      <c r="L255" s="1863">
        <v>0.90106509</v>
      </c>
      <c r="M255" s="1863">
        <v>0.203059733</v>
      </c>
      <c r="N255" s="1841">
        <v>2.0</v>
      </c>
      <c r="O255" s="1761">
        <v>10.0</v>
      </c>
    </row>
    <row r="256">
      <c r="A256" s="1846"/>
      <c r="B256" s="625" t="s">
        <v>3598</v>
      </c>
      <c r="C256" s="1830" t="s">
        <v>3599</v>
      </c>
      <c r="D256" s="1859">
        <v>0.005080309</v>
      </c>
      <c r="E256" s="1895">
        <v>-0.0807559</v>
      </c>
      <c r="F256" s="1859">
        <v>0.006908941</v>
      </c>
      <c r="G256" s="1861">
        <v>-0.065496946</v>
      </c>
      <c r="H256" s="1859">
        <v>0.002008354</v>
      </c>
      <c r="I256" s="1861">
        <v>-0.103831037</v>
      </c>
      <c r="J256" s="1862">
        <v>0.783410817</v>
      </c>
      <c r="K256" s="1863">
        <v>0.560825395</v>
      </c>
      <c r="L256" s="1863">
        <v>0.397579734</v>
      </c>
      <c r="M256" s="1863">
        <v>0.255963089</v>
      </c>
      <c r="N256" s="1841">
        <v>3.0</v>
      </c>
      <c r="O256" s="1761">
        <v>11.0</v>
      </c>
    </row>
    <row r="257">
      <c r="A257" s="1846"/>
      <c r="B257" s="625" t="s">
        <v>3600</v>
      </c>
      <c r="C257" s="1829" t="s">
        <v>3602</v>
      </c>
      <c r="D257" s="1859">
        <v>0.08918697</v>
      </c>
      <c r="E257" s="1895">
        <v>-0.044302767</v>
      </c>
      <c r="F257" s="1859">
        <v>0.082115575</v>
      </c>
      <c r="G257" s="1861">
        <v>-0.04753075</v>
      </c>
      <c r="H257" s="1859">
        <v>1.75649E-4</v>
      </c>
      <c r="I257" s="1861">
        <v>-0.101145593</v>
      </c>
      <c r="J257" s="1862">
        <v>0.911686642</v>
      </c>
      <c r="K257" s="1863">
        <v>0.118227624</v>
      </c>
      <c r="L257" s="1863">
        <v>0.170063095</v>
      </c>
      <c r="M257" s="1863">
        <v>0.29369195</v>
      </c>
      <c r="N257" s="1841">
        <v>6.0</v>
      </c>
      <c r="O257" s="1761">
        <v>12.0</v>
      </c>
    </row>
    <row r="258">
      <c r="A258" s="1846"/>
      <c r="B258" s="625" t="s">
        <v>3603</v>
      </c>
      <c r="C258" s="1829" t="s">
        <v>3604</v>
      </c>
      <c r="D258" s="1859">
        <v>0.001959171</v>
      </c>
      <c r="E258" s="1895">
        <v>-0.0949671</v>
      </c>
      <c r="F258" s="1859">
        <v>4.82866E-4</v>
      </c>
      <c r="G258" s="1861">
        <v>-0.102665179</v>
      </c>
      <c r="H258" s="1859">
        <v>1.39E-5</v>
      </c>
      <c r="I258" s="1861">
        <v>-0.138011407</v>
      </c>
      <c r="J258" s="1862">
        <v>0.788349249</v>
      </c>
      <c r="K258" s="1863">
        <v>0.252652788</v>
      </c>
      <c r="L258" s="1863">
        <v>0.391664629</v>
      </c>
      <c r="M258" s="1863">
        <v>0.113984652</v>
      </c>
      <c r="N258" s="1841">
        <v>5.0</v>
      </c>
      <c r="O258" s="1761">
        <v>13.0</v>
      </c>
    </row>
    <row r="259">
      <c r="A259" s="1840" t="s">
        <v>3798</v>
      </c>
      <c r="B259" s="1685" t="s">
        <v>3605</v>
      </c>
      <c r="C259" s="1909" t="s">
        <v>3606</v>
      </c>
      <c r="D259" s="1859">
        <v>0.038330985</v>
      </c>
      <c r="E259" s="1913">
        <v>-0.037882</v>
      </c>
      <c r="F259" s="1859">
        <v>0.005364713</v>
      </c>
      <c r="G259" s="1861">
        <v>-0.067320786</v>
      </c>
      <c r="H259" s="1859">
        <v>5.93E-5</v>
      </c>
      <c r="I259" s="1910">
        <v>-0.122225148</v>
      </c>
      <c r="J259" s="1862">
        <v>0.359840469</v>
      </c>
      <c r="K259" s="1921">
        <v>0.008196256</v>
      </c>
      <c r="L259" s="1869">
        <v>0.079240127</v>
      </c>
      <c r="M259" s="1863">
        <v>0.403468547</v>
      </c>
      <c r="N259" s="1841">
        <v>18.0</v>
      </c>
      <c r="O259" s="1761">
        <v>14.0</v>
      </c>
    </row>
    <row r="260">
      <c r="A260" s="1846"/>
      <c r="B260" s="245" t="s">
        <v>3609</v>
      </c>
      <c r="C260" s="1831" t="s">
        <v>3610</v>
      </c>
      <c r="D260" s="1859">
        <v>0.034984686</v>
      </c>
      <c r="E260" s="1895">
        <v>-0.0369254</v>
      </c>
      <c r="F260" s="1859">
        <v>2.24315E-4</v>
      </c>
      <c r="G260" s="1861">
        <v>-0.078140179</v>
      </c>
      <c r="H260" s="1859">
        <v>4.50174E-4</v>
      </c>
      <c r="I260" s="1861">
        <v>-0.080823</v>
      </c>
      <c r="J260" s="1862">
        <v>0.1471951</v>
      </c>
      <c r="K260" s="1869">
        <v>0.09711671</v>
      </c>
      <c r="L260" s="1863">
        <v>0.7800773</v>
      </c>
      <c r="M260" s="1863">
        <v>0.494445739</v>
      </c>
      <c r="N260" s="1841">
        <v>17.0</v>
      </c>
      <c r="O260" s="1761">
        <v>15.0</v>
      </c>
    </row>
    <row r="261">
      <c r="A261" s="1846"/>
      <c r="B261" s="721" t="s">
        <v>3661</v>
      </c>
      <c r="C261" s="1834" t="s">
        <v>3728</v>
      </c>
      <c r="D261" s="1872">
        <v>1.18E-5</v>
      </c>
      <c r="E261" s="1896">
        <v>-0.109168467</v>
      </c>
      <c r="F261" s="1872">
        <v>3.04E-8</v>
      </c>
      <c r="G261" s="1874">
        <v>-0.113389857</v>
      </c>
      <c r="H261" s="1872">
        <v>7.44E-6</v>
      </c>
      <c r="I261" s="1874">
        <v>-0.13574763</v>
      </c>
      <c r="J261" s="1875">
        <v>0.807748562</v>
      </c>
      <c r="K261" s="1876">
        <v>0.378969572</v>
      </c>
      <c r="L261" s="1876">
        <v>0.475972518</v>
      </c>
      <c r="M261" s="1876">
        <v>0.251720068</v>
      </c>
      <c r="N261" s="1843">
        <v>4.0</v>
      </c>
      <c r="O261" s="1778">
        <v>16.0</v>
      </c>
    </row>
    <row r="262">
      <c r="A262" s="1846"/>
      <c r="B262" s="625" t="s">
        <v>3669</v>
      </c>
      <c r="C262" s="1835" t="s">
        <v>3670</v>
      </c>
      <c r="D262" s="1859">
        <v>5.69286E-4</v>
      </c>
      <c r="E262" s="1895">
        <v>-0.066904667</v>
      </c>
      <c r="F262" s="1859">
        <v>8.68E-7</v>
      </c>
      <c r="G262" s="1861">
        <v>-0.085120786</v>
      </c>
      <c r="H262" s="1859">
        <v>5.49E-6</v>
      </c>
      <c r="I262" s="1861">
        <v>-0.086120519</v>
      </c>
      <c r="J262" s="1862">
        <v>0.588671295</v>
      </c>
      <c r="K262" s="1863">
        <v>0.380066017</v>
      </c>
      <c r="L262" s="1863">
        <v>0.69410653</v>
      </c>
      <c r="M262" s="1863">
        <v>0.392175715</v>
      </c>
      <c r="N262" s="1841">
        <v>19.0</v>
      </c>
      <c r="O262" s="1761">
        <v>17.0</v>
      </c>
    </row>
    <row r="263">
      <c r="A263" s="1846"/>
      <c r="B263" s="245" t="s">
        <v>3673</v>
      </c>
      <c r="C263" s="1835" t="s">
        <v>3674</v>
      </c>
      <c r="D263" s="1865">
        <v>0.803751387</v>
      </c>
      <c r="E263" s="1895">
        <v>0.005669567</v>
      </c>
      <c r="F263" s="1865">
        <v>0.816541844</v>
      </c>
      <c r="G263" s="1861">
        <v>-0.004363</v>
      </c>
      <c r="H263" s="1859">
        <v>0.003386039</v>
      </c>
      <c r="I263" s="1861">
        <v>-0.058172556</v>
      </c>
      <c r="J263" s="1862">
        <v>0.736289881</v>
      </c>
      <c r="K263" s="1869">
        <v>0.031444421</v>
      </c>
      <c r="L263" s="1869">
        <v>0.034390193</v>
      </c>
      <c r="M263" s="1863">
        <v>0.18665962</v>
      </c>
      <c r="N263" s="1841">
        <v>16.0</v>
      </c>
      <c r="O263" s="1761">
        <v>18.0</v>
      </c>
    </row>
    <row r="264">
      <c r="A264" s="1846"/>
      <c r="B264" s="245" t="s">
        <v>3677</v>
      </c>
      <c r="C264" s="1835" t="s">
        <v>3678</v>
      </c>
      <c r="D264" s="1865">
        <v>0.755334</v>
      </c>
      <c r="E264" s="1895">
        <v>-0.0086602</v>
      </c>
      <c r="F264" s="1865">
        <v>0.383766027</v>
      </c>
      <c r="G264" s="1861">
        <v>-0.013714</v>
      </c>
      <c r="H264" s="1859">
        <v>0.056640638</v>
      </c>
      <c r="I264" s="1861">
        <v>-0.02327737</v>
      </c>
      <c r="J264" s="1862">
        <v>0.893502786</v>
      </c>
      <c r="K264" s="1863">
        <v>0.628686559</v>
      </c>
      <c r="L264" s="1863">
        <v>0.57408647</v>
      </c>
      <c r="M264" s="1863">
        <v>0.637548369</v>
      </c>
      <c r="N264" s="1841">
        <v>15.0</v>
      </c>
      <c r="O264" s="1761">
        <v>19.0</v>
      </c>
    </row>
    <row r="265">
      <c r="A265" s="1846"/>
      <c r="B265" s="245" t="s">
        <v>3733</v>
      </c>
      <c r="C265" s="1835" t="s">
        <v>3734</v>
      </c>
      <c r="D265" s="1859">
        <v>0.007785353</v>
      </c>
      <c r="E265" s="1895">
        <v>-0.0820962</v>
      </c>
      <c r="F265" s="1859">
        <v>4.38E-5</v>
      </c>
      <c r="G265" s="1861">
        <v>-0.118640554</v>
      </c>
      <c r="H265" s="1859">
        <v>1.50571E-4</v>
      </c>
      <c r="I265" s="1861">
        <v>-0.123471296</v>
      </c>
      <c r="J265" s="1862">
        <v>0.292575218</v>
      </c>
      <c r="K265" s="1863">
        <v>0.310978781</v>
      </c>
      <c r="L265" s="1863">
        <v>0.945682299</v>
      </c>
      <c r="M265" s="1863">
        <v>0.485982771</v>
      </c>
      <c r="N265" s="1841">
        <v>1.0</v>
      </c>
      <c r="O265" s="1761">
        <v>20.0</v>
      </c>
    </row>
    <row r="266">
      <c r="A266" s="1898"/>
      <c r="B266" s="1244"/>
      <c r="C266" s="1899"/>
      <c r="D266" s="1900"/>
      <c r="E266" s="1901"/>
      <c r="F266" s="1902"/>
      <c r="G266" s="1945"/>
      <c r="H266" s="1743"/>
      <c r="I266" s="1903"/>
      <c r="J266" s="1904"/>
      <c r="K266" s="1900"/>
      <c r="L266" s="1905"/>
      <c r="M266" s="1900"/>
      <c r="N266" s="1904"/>
      <c r="O266" s="1900"/>
    </row>
    <row r="267">
      <c r="A267" s="1846" t="s">
        <v>3755</v>
      </c>
      <c r="B267" s="625" t="s">
        <v>3567</v>
      </c>
      <c r="C267" s="1829" t="s">
        <v>3568</v>
      </c>
      <c r="D267" s="1869">
        <v>2.17719E-4</v>
      </c>
      <c r="E267" s="1895">
        <v>0.24955848</v>
      </c>
      <c r="F267" s="1859">
        <v>1.33137E-4</v>
      </c>
      <c r="G267" s="1861">
        <v>0.22442536</v>
      </c>
      <c r="H267" s="1869">
        <v>0.001201526</v>
      </c>
      <c r="I267" s="1861">
        <v>0.218058083</v>
      </c>
      <c r="J267" s="1862">
        <v>0.700480286</v>
      </c>
      <c r="K267" s="1863">
        <v>0.725105126</v>
      </c>
      <c r="L267" s="1863">
        <v>0.973121836</v>
      </c>
      <c r="M267" s="1863">
        <v>0.356925848</v>
      </c>
      <c r="N267" s="1841">
        <v>10.0</v>
      </c>
      <c r="O267" s="1761">
        <v>1.0</v>
      </c>
    </row>
    <row r="268">
      <c r="A268" s="1846"/>
      <c r="B268" s="625" t="s">
        <v>3571</v>
      </c>
      <c r="C268" s="1829" t="s">
        <v>3572</v>
      </c>
      <c r="D268" s="1869">
        <v>0.022607187</v>
      </c>
      <c r="E268" s="1895">
        <v>0.13751192</v>
      </c>
      <c r="F268" s="1859">
        <v>6.31332E-4</v>
      </c>
      <c r="G268" s="1861">
        <v>0.20981168</v>
      </c>
      <c r="H268" s="1869">
        <v>0.096276568</v>
      </c>
      <c r="I268" s="1861">
        <v>0.115511208</v>
      </c>
      <c r="J268" s="1862">
        <v>0.365822627</v>
      </c>
      <c r="K268" s="1863">
        <v>0.843374635</v>
      </c>
      <c r="L268" s="1863">
        <v>0.322947323</v>
      </c>
      <c r="M268" s="1863">
        <v>0.535656628</v>
      </c>
      <c r="N268" s="1841">
        <v>9.0</v>
      </c>
      <c r="O268" s="1761">
        <v>2.0</v>
      </c>
    </row>
    <row r="269">
      <c r="A269" s="1846"/>
      <c r="B269" s="625" t="s">
        <v>3575</v>
      </c>
      <c r="C269" s="1829" t="s">
        <v>3577</v>
      </c>
      <c r="D269" s="1863">
        <v>0.128470659</v>
      </c>
      <c r="E269" s="1895">
        <v>-0.14725792</v>
      </c>
      <c r="F269" s="1865">
        <v>0.507053748</v>
      </c>
      <c r="G269" s="1861">
        <v>0.06023954</v>
      </c>
      <c r="H269" s="1863">
        <v>0.311022918</v>
      </c>
      <c r="I269" s="1861">
        <v>-0.087489875</v>
      </c>
      <c r="J269" s="1862">
        <v>0.11777877</v>
      </c>
      <c r="K269" s="1863">
        <v>0.659198364</v>
      </c>
      <c r="L269" s="1863">
        <v>0.24969295</v>
      </c>
      <c r="M269" s="1863">
        <v>0.708152461</v>
      </c>
      <c r="N269" s="1841">
        <v>14.0</v>
      </c>
      <c r="O269" s="1761">
        <v>3.0</v>
      </c>
    </row>
    <row r="270">
      <c r="A270" s="1846"/>
      <c r="B270" s="625" t="s">
        <v>3578</v>
      </c>
      <c r="C270" s="1829" t="s">
        <v>3579</v>
      </c>
      <c r="D270" s="1863">
        <v>0.608522773</v>
      </c>
      <c r="E270" s="1895">
        <v>-0.03957936</v>
      </c>
      <c r="F270" s="1865">
        <v>0.193636776</v>
      </c>
      <c r="G270" s="1861">
        <v>0.0864099</v>
      </c>
      <c r="H270" s="1863">
        <v>0.476536718</v>
      </c>
      <c r="I270" s="1861">
        <v>-0.058319125</v>
      </c>
      <c r="J270" s="1862">
        <v>0.214932159</v>
      </c>
      <c r="K270" s="1863">
        <v>0.855837687</v>
      </c>
      <c r="L270" s="1863">
        <v>0.209310782</v>
      </c>
      <c r="M270" s="1863">
        <v>0.69546943</v>
      </c>
      <c r="N270" s="1841">
        <v>13.0</v>
      </c>
      <c r="O270" s="1761">
        <v>4.0</v>
      </c>
    </row>
    <row r="271">
      <c r="A271" s="1846"/>
      <c r="B271" s="625" t="s">
        <v>3580</v>
      </c>
      <c r="C271" s="1829" t="s">
        <v>3581</v>
      </c>
      <c r="D271" s="1869">
        <v>0.010302147</v>
      </c>
      <c r="E271" s="1895">
        <v>0.20610172</v>
      </c>
      <c r="F271" s="1859">
        <v>1.05E-5</v>
      </c>
      <c r="G271" s="1861">
        <v>0.32444604</v>
      </c>
      <c r="H271" s="1869">
        <v>5.07989E-4</v>
      </c>
      <c r="I271" s="1861">
        <v>0.369154833</v>
      </c>
      <c r="J271" s="1862">
        <v>0.262986896</v>
      </c>
      <c r="K271" s="1863">
        <v>0.178550897</v>
      </c>
      <c r="L271" s="1863">
        <v>0.812346429</v>
      </c>
      <c r="M271" s="1863">
        <v>0.284862577</v>
      </c>
      <c r="N271" s="1841">
        <v>20.0</v>
      </c>
      <c r="O271" s="1761">
        <v>5.0</v>
      </c>
    </row>
    <row r="272">
      <c r="A272" s="1846"/>
      <c r="B272" s="625" t="s">
        <v>3584</v>
      </c>
      <c r="C272" s="1829" t="s">
        <v>3586</v>
      </c>
      <c r="D272" s="1863">
        <v>0.426520329</v>
      </c>
      <c r="E272" s="1895">
        <v>0.0478066</v>
      </c>
      <c r="F272" s="1859">
        <v>0.034312679</v>
      </c>
      <c r="G272" s="1861">
        <v>0.1460257</v>
      </c>
      <c r="H272" s="1863">
        <v>0.204464846</v>
      </c>
      <c r="I272" s="1861">
        <v>0.097621542</v>
      </c>
      <c r="J272" s="1862">
        <v>0.268331346</v>
      </c>
      <c r="K272" s="1863">
        <v>0.596186273</v>
      </c>
      <c r="L272" s="1863">
        <v>0.679083369</v>
      </c>
      <c r="M272" s="1863">
        <v>0.875157553</v>
      </c>
      <c r="N272" s="1841">
        <v>7.0</v>
      </c>
      <c r="O272" s="1761">
        <v>6.0</v>
      </c>
    </row>
    <row r="273">
      <c r="A273" s="1846"/>
      <c r="B273" s="625" t="s">
        <v>3587</v>
      </c>
      <c r="C273" s="1829" t="s">
        <v>3588</v>
      </c>
      <c r="D273" s="1863">
        <v>0.504914624</v>
      </c>
      <c r="E273" s="1895">
        <v>0.04641708</v>
      </c>
      <c r="F273" s="1859">
        <v>0.007720449</v>
      </c>
      <c r="G273" s="1861">
        <v>0.13556004</v>
      </c>
      <c r="H273" s="1869">
        <v>0.069606971</v>
      </c>
      <c r="I273" s="1861">
        <v>0.139526875</v>
      </c>
      <c r="J273" s="1862">
        <v>0.29220058</v>
      </c>
      <c r="K273" s="1863">
        <v>0.354020228</v>
      </c>
      <c r="L273" s="1863">
        <v>0.965861884</v>
      </c>
      <c r="M273" s="1863">
        <v>0.327148328</v>
      </c>
      <c r="N273" s="1841">
        <v>8.0</v>
      </c>
      <c r="O273" s="1761">
        <v>7.0</v>
      </c>
    </row>
    <row r="274">
      <c r="A274" s="1846"/>
      <c r="B274" s="625" t="s">
        <v>3589</v>
      </c>
      <c r="C274" s="1829" t="s">
        <v>3591</v>
      </c>
      <c r="D274" s="1863">
        <v>0.531386188</v>
      </c>
      <c r="E274" s="1895">
        <v>0.04225672</v>
      </c>
      <c r="F274" s="1865">
        <v>0.172242051</v>
      </c>
      <c r="G274" s="1861">
        <v>0.08235726</v>
      </c>
      <c r="H274" s="1863">
        <v>0.333555726</v>
      </c>
      <c r="I274" s="1861">
        <v>0.04900825</v>
      </c>
      <c r="J274" s="1862">
        <v>0.639578619</v>
      </c>
      <c r="K274" s="1863">
        <v>0.938077775</v>
      </c>
      <c r="L274" s="1863">
        <v>0.630425772</v>
      </c>
      <c r="M274" s="1863">
        <v>0.707273044</v>
      </c>
      <c r="N274" s="1841">
        <v>12.0</v>
      </c>
      <c r="O274" s="1761">
        <v>8.0</v>
      </c>
    </row>
    <row r="275">
      <c r="A275" s="1846"/>
      <c r="B275" s="625" t="s">
        <v>3592</v>
      </c>
      <c r="C275" s="1829" t="s">
        <v>3594</v>
      </c>
      <c r="D275" s="1863">
        <v>0.776582673</v>
      </c>
      <c r="E275" s="1895">
        <v>-0.01377068</v>
      </c>
      <c r="F275" s="1865">
        <v>0.357108321</v>
      </c>
      <c r="G275" s="1861">
        <v>0.0454916</v>
      </c>
      <c r="H275" s="1863">
        <v>0.439852925</v>
      </c>
      <c r="I275" s="1861">
        <v>0.0569005</v>
      </c>
      <c r="J275" s="1862">
        <v>0.384359573</v>
      </c>
      <c r="K275" s="1863">
        <v>0.420779269</v>
      </c>
      <c r="L275" s="1863">
        <v>0.8265966</v>
      </c>
      <c r="M275" s="1863">
        <v>0.508822375</v>
      </c>
      <c r="N275" s="1841">
        <v>11.0</v>
      </c>
      <c r="O275" s="1761">
        <v>9.0</v>
      </c>
    </row>
    <row r="276">
      <c r="A276" s="1846"/>
      <c r="B276" s="625" t="s">
        <v>3595</v>
      </c>
      <c r="C276" s="1829" t="s">
        <v>3597</v>
      </c>
      <c r="D276" s="1869">
        <v>0.057619101</v>
      </c>
      <c r="E276" s="1895">
        <v>0.10117084</v>
      </c>
      <c r="F276" s="1859">
        <v>0.016766423</v>
      </c>
      <c r="G276" s="1861">
        <v>0.14023848</v>
      </c>
      <c r="H276" s="1869">
        <v>0.047874674</v>
      </c>
      <c r="I276" s="1861">
        <v>0.195250958</v>
      </c>
      <c r="J276" s="1862">
        <v>0.523185701</v>
      </c>
      <c r="K276" s="1863">
        <v>0.371154455</v>
      </c>
      <c r="L276" s="1863">
        <v>0.644949537</v>
      </c>
      <c r="M276" s="1863">
        <v>0.151346473</v>
      </c>
      <c r="N276" s="1841">
        <v>2.0</v>
      </c>
      <c r="O276" s="1761">
        <v>10.0</v>
      </c>
    </row>
    <row r="277">
      <c r="A277" s="1846"/>
      <c r="B277" s="625" t="s">
        <v>3598</v>
      </c>
      <c r="C277" s="1830" t="s">
        <v>3599</v>
      </c>
      <c r="D277" s="1863">
        <v>0.165513314</v>
      </c>
      <c r="E277" s="1895">
        <v>0.07999288</v>
      </c>
      <c r="F277" s="1865">
        <v>0.194878044</v>
      </c>
      <c r="G277" s="1861">
        <v>0.0757787</v>
      </c>
      <c r="H277" s="1863">
        <v>0.144553554</v>
      </c>
      <c r="I277" s="1861">
        <v>0.119885292</v>
      </c>
      <c r="J277" s="1862">
        <v>0.979984036</v>
      </c>
      <c r="K277" s="1863">
        <v>0.667235822</v>
      </c>
      <c r="L277" s="1863">
        <v>0.663202285</v>
      </c>
      <c r="M277" s="1863">
        <v>0.82663466</v>
      </c>
      <c r="N277" s="1841">
        <v>3.0</v>
      </c>
      <c r="O277" s="1761">
        <v>11.0</v>
      </c>
    </row>
    <row r="278">
      <c r="A278" s="1846"/>
      <c r="B278" s="625" t="s">
        <v>3600</v>
      </c>
      <c r="C278" s="1829" t="s">
        <v>3602</v>
      </c>
      <c r="D278" s="1863">
        <v>0.388080051</v>
      </c>
      <c r="E278" s="1895">
        <v>0.05580484</v>
      </c>
      <c r="F278" s="1859">
        <v>0.099765004</v>
      </c>
      <c r="G278" s="1861">
        <v>0.09582968</v>
      </c>
      <c r="H278" s="1863">
        <v>0.398774863</v>
      </c>
      <c r="I278" s="1861">
        <v>0.052478792</v>
      </c>
      <c r="J278" s="1862">
        <v>0.653073975</v>
      </c>
      <c r="K278" s="1863">
        <v>0.968859068</v>
      </c>
      <c r="L278" s="1863">
        <v>0.68166239</v>
      </c>
      <c r="M278" s="1863">
        <v>0.69570865</v>
      </c>
      <c r="N278" s="1841">
        <v>6.0</v>
      </c>
      <c r="O278" s="1761">
        <v>12.0</v>
      </c>
    </row>
    <row r="279">
      <c r="A279" s="1846"/>
      <c r="B279" s="625" t="s">
        <v>3603</v>
      </c>
      <c r="C279" s="1829" t="s">
        <v>3604</v>
      </c>
      <c r="D279" s="1863">
        <v>0.470415826</v>
      </c>
      <c r="E279" s="1895">
        <v>-0.04490608</v>
      </c>
      <c r="F279" s="1865">
        <v>0.168064816</v>
      </c>
      <c r="G279" s="1861">
        <v>0.08366912</v>
      </c>
      <c r="H279" s="1863">
        <v>0.792009743</v>
      </c>
      <c r="I279" s="1861">
        <v>-0.013192375</v>
      </c>
      <c r="J279" s="1862">
        <v>0.135430181</v>
      </c>
      <c r="K279" s="1863">
        <v>0.689805924</v>
      </c>
      <c r="L279" s="1863">
        <v>0.301286846</v>
      </c>
      <c r="M279" s="1863">
        <v>0.548400268</v>
      </c>
      <c r="N279" s="1841">
        <v>5.0</v>
      </c>
      <c r="O279" s="1761">
        <v>13.0</v>
      </c>
    </row>
    <row r="280">
      <c r="A280" s="1846"/>
      <c r="B280" s="245" t="s">
        <v>3605</v>
      </c>
      <c r="C280" s="1829" t="s">
        <v>3606</v>
      </c>
      <c r="D280" s="1863">
        <v>0.656205541</v>
      </c>
      <c r="E280" s="1895">
        <v>0.03123068</v>
      </c>
      <c r="F280" s="1865">
        <v>0.855471722</v>
      </c>
      <c r="G280" s="1861">
        <v>-0.01547442</v>
      </c>
      <c r="H280" s="1869">
        <v>0.034676679</v>
      </c>
      <c r="I280" s="1861">
        <v>0.116691458</v>
      </c>
      <c r="J280" s="1862">
        <v>0.660973819</v>
      </c>
      <c r="K280" s="1863">
        <v>0.324983242</v>
      </c>
      <c r="L280" s="1863">
        <v>0.21163534</v>
      </c>
      <c r="M280" s="1863">
        <v>0.13969193</v>
      </c>
      <c r="N280" s="1841">
        <v>18.0</v>
      </c>
      <c r="O280" s="1761">
        <v>14.0</v>
      </c>
    </row>
    <row r="281">
      <c r="A281" s="1846"/>
      <c r="B281" s="245" t="s">
        <v>3609</v>
      </c>
      <c r="C281" s="1831" t="s">
        <v>3610</v>
      </c>
      <c r="D281" s="1863">
        <v>0.741686414</v>
      </c>
      <c r="E281" s="1895">
        <v>0.0196644</v>
      </c>
      <c r="F281" s="1865">
        <v>0.21737813</v>
      </c>
      <c r="G281" s="1861">
        <v>0.04600452</v>
      </c>
      <c r="H281" s="1869">
        <v>0.089643644</v>
      </c>
      <c r="I281" s="1861">
        <v>0.07117425</v>
      </c>
      <c r="J281" s="1862">
        <v>0.73758752</v>
      </c>
      <c r="K281" s="1863">
        <v>0.475108208</v>
      </c>
      <c r="L281" s="1863">
        <v>0.576360272</v>
      </c>
      <c r="M281" s="1863">
        <v>0.330976172</v>
      </c>
      <c r="N281" s="1841">
        <v>17.0</v>
      </c>
      <c r="O281" s="1761">
        <v>15.0</v>
      </c>
    </row>
    <row r="282">
      <c r="A282" s="1846"/>
      <c r="B282" s="721" t="s">
        <v>3661</v>
      </c>
      <c r="C282" s="1834" t="s">
        <v>3728</v>
      </c>
      <c r="D282" s="1906">
        <v>0.018749521</v>
      </c>
      <c r="E282" s="1896">
        <v>0.11075488</v>
      </c>
      <c r="F282" s="1872">
        <v>0.001262167</v>
      </c>
      <c r="G282" s="1874">
        <v>0.15164062</v>
      </c>
      <c r="H282" s="1906">
        <v>0.002751223</v>
      </c>
      <c r="I282" s="1874">
        <v>0.141473333</v>
      </c>
      <c r="J282" s="1875">
        <v>0.478664856</v>
      </c>
      <c r="K282" s="1876">
        <v>0.581313271</v>
      </c>
      <c r="L282" s="1876">
        <v>0.819481457</v>
      </c>
      <c r="M282" s="1876">
        <v>0.782358861</v>
      </c>
      <c r="N282" s="1843">
        <v>4.0</v>
      </c>
      <c r="O282" s="1778">
        <v>16.0</v>
      </c>
    </row>
    <row r="283">
      <c r="A283" s="1846"/>
      <c r="B283" s="625" t="s">
        <v>3669</v>
      </c>
      <c r="C283" s="1835" t="s">
        <v>3670</v>
      </c>
      <c r="D283" s="1863">
        <v>0.411682663</v>
      </c>
      <c r="E283" s="1895">
        <v>0.03822084</v>
      </c>
      <c r="F283" s="1865">
        <v>0.118037278</v>
      </c>
      <c r="G283" s="1861">
        <v>0.05965206</v>
      </c>
      <c r="H283" s="1869">
        <v>0.041516762</v>
      </c>
      <c r="I283" s="1861">
        <v>0.116246958</v>
      </c>
      <c r="J283" s="1862">
        <v>0.771419395</v>
      </c>
      <c r="K283" s="1863">
        <v>0.275455172</v>
      </c>
      <c r="L283" s="1863">
        <v>0.404283383</v>
      </c>
      <c r="M283" s="1863">
        <v>0.566077825</v>
      </c>
      <c r="N283" s="1841">
        <v>19.0</v>
      </c>
      <c r="O283" s="1761">
        <v>17.0</v>
      </c>
    </row>
    <row r="284">
      <c r="A284" s="1846"/>
      <c r="B284" s="245" t="s">
        <v>3673</v>
      </c>
      <c r="C284" s="1835" t="s">
        <v>3674</v>
      </c>
      <c r="D284" s="1869">
        <v>0.087529617</v>
      </c>
      <c r="E284" s="1895">
        <v>-0.11802444</v>
      </c>
      <c r="F284" s="1865">
        <v>0.960199601</v>
      </c>
      <c r="G284" s="1861">
        <v>0.0031439</v>
      </c>
      <c r="H284" s="1863">
        <v>0.944637019</v>
      </c>
      <c r="I284" s="1861">
        <v>-0.004718375</v>
      </c>
      <c r="J284" s="1862">
        <v>0.174911822</v>
      </c>
      <c r="K284" s="1863">
        <v>0.235706028</v>
      </c>
      <c r="L284" s="1863">
        <v>0.877710047</v>
      </c>
      <c r="M284" s="1863">
        <v>0.430310597</v>
      </c>
      <c r="N284" s="1841">
        <v>16.0</v>
      </c>
      <c r="O284" s="1761">
        <v>18.0</v>
      </c>
    </row>
    <row r="285">
      <c r="A285" s="1846"/>
      <c r="B285" s="245" t="s">
        <v>3677</v>
      </c>
      <c r="C285" s="1835" t="s">
        <v>3678</v>
      </c>
      <c r="D285" s="1869">
        <v>0.097968228</v>
      </c>
      <c r="E285" s="1895">
        <v>-0.0779476</v>
      </c>
      <c r="F285" s="1865">
        <v>0.298631267</v>
      </c>
      <c r="G285" s="1861">
        <v>0.09516648</v>
      </c>
      <c r="H285" s="1863">
        <v>0.689927882</v>
      </c>
      <c r="I285" s="1861">
        <v>0.021646167</v>
      </c>
      <c r="J285" s="1867">
        <v>0.085017582</v>
      </c>
      <c r="K285" s="1863">
        <v>0.156522552</v>
      </c>
      <c r="L285" s="1863">
        <v>0.501659654</v>
      </c>
      <c r="M285" s="1863">
        <v>0.626157746</v>
      </c>
      <c r="N285" s="1841">
        <v>15.0</v>
      </c>
      <c r="O285" s="1761">
        <v>19.0</v>
      </c>
    </row>
    <row r="286">
      <c r="A286" s="1846"/>
      <c r="B286" s="245" t="s">
        <v>3733</v>
      </c>
      <c r="C286" s="1835" t="s">
        <v>3734</v>
      </c>
      <c r="D286" s="1863">
        <v>0.247007913</v>
      </c>
      <c r="E286" s="1895">
        <v>0.06240576</v>
      </c>
      <c r="F286" s="1859">
        <v>0.067473256</v>
      </c>
      <c r="G286" s="1861">
        <v>0.13239472</v>
      </c>
      <c r="H286" s="1869">
        <v>0.009063695</v>
      </c>
      <c r="I286" s="1861">
        <v>0.154761083</v>
      </c>
      <c r="J286" s="1862">
        <v>0.392818901</v>
      </c>
      <c r="K286" s="1863">
        <v>0.222221631</v>
      </c>
      <c r="L286" s="1863">
        <v>0.944495902</v>
      </c>
      <c r="M286" s="1863">
        <v>0.305820597</v>
      </c>
      <c r="N286" s="1841">
        <v>1.0</v>
      </c>
      <c r="O286" s="1761">
        <v>20.0</v>
      </c>
    </row>
    <row r="287">
      <c r="A287" s="1898"/>
      <c r="B287" s="1244"/>
      <c r="C287" s="1899"/>
      <c r="D287" s="1900"/>
      <c r="E287" s="1901"/>
      <c r="F287" s="1902"/>
      <c r="G287" s="1903"/>
      <c r="H287" s="1900"/>
      <c r="I287" s="1903"/>
      <c r="J287" s="1904"/>
      <c r="K287" s="1900"/>
      <c r="L287" s="1905"/>
      <c r="M287" s="1900"/>
      <c r="N287" s="1904"/>
      <c r="O287" s="1900"/>
    </row>
    <row r="288">
      <c r="A288" s="1846" t="s">
        <v>3756</v>
      </c>
      <c r="B288" s="625" t="s">
        <v>3567</v>
      </c>
      <c r="C288" s="1829" t="s">
        <v>3568</v>
      </c>
      <c r="D288" s="1869">
        <v>1.1827E-4</v>
      </c>
      <c r="E288" s="1895">
        <v>-0.27236144</v>
      </c>
      <c r="F288" s="1859">
        <v>2.01E-5</v>
      </c>
      <c r="G288" s="1861">
        <v>-0.25641904</v>
      </c>
      <c r="H288" s="1869">
        <v>7.21481E-4</v>
      </c>
      <c r="I288" s="1861">
        <v>-0.200208167</v>
      </c>
      <c r="J288" s="1862">
        <v>0.788256935</v>
      </c>
      <c r="K288" s="1863">
        <v>0.378458182</v>
      </c>
      <c r="L288" s="1863">
        <v>0.512565358</v>
      </c>
      <c r="M288" s="1863">
        <v>0.293838813</v>
      </c>
      <c r="N288" s="1841">
        <v>10.0</v>
      </c>
      <c r="O288" s="1761">
        <v>1.0</v>
      </c>
    </row>
    <row r="289">
      <c r="A289" s="1846"/>
      <c r="B289" s="625" t="s">
        <v>3571</v>
      </c>
      <c r="C289" s="1829" t="s">
        <v>3572</v>
      </c>
      <c r="D289" s="1869">
        <v>0.006743645</v>
      </c>
      <c r="E289" s="1895">
        <v>-0.17641368</v>
      </c>
      <c r="F289" s="1859">
        <v>9.48E-5</v>
      </c>
      <c r="G289" s="1861">
        <v>-0.24413452</v>
      </c>
      <c r="H289" s="1869">
        <v>0.064484449</v>
      </c>
      <c r="I289" s="1861">
        <v>-0.109011333</v>
      </c>
      <c r="J289" s="1862">
        <v>0.405967245</v>
      </c>
      <c r="K289" s="1863">
        <v>0.450587776</v>
      </c>
      <c r="L289" s="1863">
        <v>0.110226563</v>
      </c>
      <c r="M289" s="1863">
        <v>0.505741693</v>
      </c>
      <c r="N289" s="1841">
        <v>9.0</v>
      </c>
      <c r="O289" s="1761">
        <v>2.0</v>
      </c>
    </row>
    <row r="290">
      <c r="A290" s="1837"/>
      <c r="B290" s="625" t="s">
        <v>3575</v>
      </c>
      <c r="C290" s="1829" t="s">
        <v>3577</v>
      </c>
      <c r="D290" s="1863">
        <v>0.178658634</v>
      </c>
      <c r="E290" s="1895">
        <v>0.12311132</v>
      </c>
      <c r="F290" s="1865">
        <v>0.31276751</v>
      </c>
      <c r="G290" s="1861">
        <v>-0.09310526</v>
      </c>
      <c r="H290" s="1863">
        <v>0.224093538</v>
      </c>
      <c r="I290" s="1861">
        <v>0.099905417</v>
      </c>
      <c r="J290" s="1867">
        <v>0.09561408</v>
      </c>
      <c r="K290" s="1863">
        <v>0.869716448</v>
      </c>
      <c r="L290" s="1863">
        <v>0.116030924</v>
      </c>
      <c r="M290" s="1863">
        <v>0.691042874</v>
      </c>
      <c r="N290" s="1841">
        <v>14.0</v>
      </c>
      <c r="O290" s="1761">
        <v>3.0</v>
      </c>
    </row>
    <row r="291">
      <c r="A291" s="1837"/>
      <c r="B291" s="625" t="s">
        <v>3578</v>
      </c>
      <c r="C291" s="1829" t="s">
        <v>3579</v>
      </c>
      <c r="D291" s="1863">
        <v>0.540878544</v>
      </c>
      <c r="E291" s="1895">
        <v>0.04314504</v>
      </c>
      <c r="F291" s="1865">
        <v>0.18840662</v>
      </c>
      <c r="G291" s="1861">
        <v>-0.08966104</v>
      </c>
      <c r="H291" s="1863">
        <v>0.387292677</v>
      </c>
      <c r="I291" s="1861">
        <v>0.069621</v>
      </c>
      <c r="J291" s="1862">
        <v>0.174221101</v>
      </c>
      <c r="K291" s="1863">
        <v>0.795366684</v>
      </c>
      <c r="L291" s="1863">
        <v>0.126695362</v>
      </c>
      <c r="M291" s="1863">
        <v>0.7651542</v>
      </c>
      <c r="N291" s="1841">
        <v>13.0</v>
      </c>
      <c r="O291" s="1761">
        <v>4.0</v>
      </c>
    </row>
    <row r="292">
      <c r="A292" s="1837"/>
      <c r="B292" s="625" t="s">
        <v>3580</v>
      </c>
      <c r="C292" s="1829" t="s">
        <v>3581</v>
      </c>
      <c r="D292" s="1869">
        <v>0.01791011</v>
      </c>
      <c r="E292" s="1895">
        <v>-0.19761044</v>
      </c>
      <c r="F292" s="1859">
        <v>1.15E-5</v>
      </c>
      <c r="G292" s="1861">
        <v>-0.31682426</v>
      </c>
      <c r="H292" s="1869">
        <v>4.88094E-4</v>
      </c>
      <c r="I292" s="1861">
        <v>-0.301528583</v>
      </c>
      <c r="J292" s="1862">
        <v>0.268626555</v>
      </c>
      <c r="K292" s="1863">
        <v>0.349153711</v>
      </c>
      <c r="L292" s="1863">
        <v>0.912027545</v>
      </c>
      <c r="M292" s="1863">
        <v>0.464812767</v>
      </c>
      <c r="N292" s="1841">
        <v>20.0</v>
      </c>
      <c r="O292" s="1761">
        <v>5.0</v>
      </c>
    </row>
    <row r="293">
      <c r="A293" s="1837"/>
      <c r="B293" s="625" t="s">
        <v>3584</v>
      </c>
      <c r="C293" s="1829" t="s">
        <v>3586</v>
      </c>
      <c r="D293" s="1863">
        <v>0.344127365</v>
      </c>
      <c r="E293" s="1895">
        <v>-0.05734984</v>
      </c>
      <c r="F293" s="1859">
        <v>0.009858008</v>
      </c>
      <c r="G293" s="1861">
        <v>-0.17091044</v>
      </c>
      <c r="H293" s="1863">
        <v>0.248536428</v>
      </c>
      <c r="I293" s="1861">
        <v>-0.071934625</v>
      </c>
      <c r="J293" s="1862">
        <v>0.18908204</v>
      </c>
      <c r="K293" s="1863">
        <v>0.855325661</v>
      </c>
      <c r="L293" s="1863">
        <v>0.262776137</v>
      </c>
      <c r="M293" s="1863">
        <v>0.983229424</v>
      </c>
      <c r="N293" s="1841">
        <v>7.0</v>
      </c>
      <c r="O293" s="1761">
        <v>6.0</v>
      </c>
    </row>
    <row r="294">
      <c r="A294" s="1837"/>
      <c r="B294" s="625" t="s">
        <v>3587</v>
      </c>
      <c r="C294" s="1829" t="s">
        <v>3588</v>
      </c>
      <c r="D294" s="1863">
        <v>0.215478246</v>
      </c>
      <c r="E294" s="1895">
        <v>-0.08375908</v>
      </c>
      <c r="F294" s="1859">
        <v>9.91809E-4</v>
      </c>
      <c r="G294" s="1861">
        <v>-0.1605867</v>
      </c>
      <c r="H294" s="1869">
        <v>0.05405283</v>
      </c>
      <c r="I294" s="1861">
        <v>-0.130331375</v>
      </c>
      <c r="J294" s="1862">
        <v>0.338882171</v>
      </c>
      <c r="K294" s="1863">
        <v>0.60745544</v>
      </c>
      <c r="L294" s="1863">
        <v>0.704375979</v>
      </c>
      <c r="M294" s="1863">
        <v>0.366711419</v>
      </c>
      <c r="N294" s="1841">
        <v>8.0</v>
      </c>
      <c r="O294" s="1761">
        <v>7.0</v>
      </c>
    </row>
    <row r="295">
      <c r="A295" s="1837"/>
      <c r="B295" s="625" t="s">
        <v>3589</v>
      </c>
      <c r="C295" s="1829" t="s">
        <v>3591</v>
      </c>
      <c r="D295" s="1863">
        <v>0.339340785</v>
      </c>
      <c r="E295" s="1895">
        <v>-0.06227796</v>
      </c>
      <c r="F295" s="1859">
        <v>0.035884678</v>
      </c>
      <c r="G295" s="1861">
        <v>-0.1239251</v>
      </c>
      <c r="H295" s="1863">
        <v>0.970887225</v>
      </c>
      <c r="I295" s="1861">
        <v>-0.001671375</v>
      </c>
      <c r="J295" s="1862">
        <v>0.455775831</v>
      </c>
      <c r="K295" s="1863">
        <v>0.441844754</v>
      </c>
      <c r="L295" s="1869">
        <v>0.094769902</v>
      </c>
      <c r="M295" s="1863">
        <v>0.888894413</v>
      </c>
      <c r="N295" s="1841">
        <v>12.0</v>
      </c>
      <c r="O295" s="1761">
        <v>8.0</v>
      </c>
    </row>
    <row r="296">
      <c r="A296" s="1837"/>
      <c r="B296" s="625" t="s">
        <v>3592</v>
      </c>
      <c r="C296" s="1829" t="s">
        <v>3594</v>
      </c>
      <c r="D296" s="1863">
        <v>0.879755531</v>
      </c>
      <c r="E296" s="1895">
        <v>0.00716136</v>
      </c>
      <c r="F296" s="1865">
        <v>0.115322389</v>
      </c>
      <c r="G296" s="1861">
        <v>-0.07800136</v>
      </c>
      <c r="H296" s="1863">
        <v>0.630060617</v>
      </c>
      <c r="I296" s="1861">
        <v>-0.029921958</v>
      </c>
      <c r="J296" s="1862">
        <v>0.203939105</v>
      </c>
      <c r="K296" s="1863">
        <v>0.632911429</v>
      </c>
      <c r="L296" s="1863">
        <v>0.518707303</v>
      </c>
      <c r="M296" s="1863">
        <v>0.952951242</v>
      </c>
      <c r="N296" s="1841">
        <v>11.0</v>
      </c>
      <c r="O296" s="1761">
        <v>9.0</v>
      </c>
    </row>
    <row r="297">
      <c r="A297" s="1837"/>
      <c r="B297" s="625" t="s">
        <v>3595</v>
      </c>
      <c r="C297" s="1829" t="s">
        <v>3597</v>
      </c>
      <c r="D297" s="1869">
        <v>0.024268659</v>
      </c>
      <c r="E297" s="1895">
        <v>-0.11302928</v>
      </c>
      <c r="F297" s="1859">
        <v>0.003674776</v>
      </c>
      <c r="G297" s="1861">
        <v>-0.16350392</v>
      </c>
      <c r="H297" s="1869">
        <v>0.040625349</v>
      </c>
      <c r="I297" s="1861">
        <v>-0.180014958</v>
      </c>
      <c r="J297" s="1862">
        <v>0.391258628</v>
      </c>
      <c r="K297" s="1863">
        <v>0.471600705</v>
      </c>
      <c r="L297" s="1863">
        <v>0.955552489</v>
      </c>
      <c r="M297" s="1863">
        <v>0.185768577</v>
      </c>
      <c r="N297" s="1841">
        <v>2.0</v>
      </c>
      <c r="O297" s="1761">
        <v>10.0</v>
      </c>
    </row>
    <row r="298">
      <c r="A298" s="1837"/>
      <c r="B298" s="625" t="s">
        <v>3598</v>
      </c>
      <c r="C298" s="1830" t="s">
        <v>3599</v>
      </c>
      <c r="D298" s="1869">
        <v>0.089697854</v>
      </c>
      <c r="E298" s="1895">
        <v>-0.09665744</v>
      </c>
      <c r="F298" s="1859">
        <v>0.023413011</v>
      </c>
      <c r="G298" s="1861">
        <v>-0.12742182</v>
      </c>
      <c r="H298" s="1869">
        <v>0.096110851</v>
      </c>
      <c r="I298" s="1861">
        <v>-0.107746542</v>
      </c>
      <c r="J298" s="1862">
        <v>0.608406482</v>
      </c>
      <c r="K298" s="1863">
        <v>0.871553282</v>
      </c>
      <c r="L298" s="1863">
        <v>0.747529331</v>
      </c>
      <c r="M298" s="1863">
        <v>0.785960014</v>
      </c>
      <c r="N298" s="1841">
        <v>3.0</v>
      </c>
      <c r="O298" s="1761">
        <v>11.0</v>
      </c>
    </row>
    <row r="299">
      <c r="A299" s="1837"/>
      <c r="B299" s="625" t="s">
        <v>3600</v>
      </c>
      <c r="C299" s="1829" t="s">
        <v>3602</v>
      </c>
      <c r="D299" s="1863">
        <v>0.267024707</v>
      </c>
      <c r="E299" s="1895">
        <v>-0.07427032</v>
      </c>
      <c r="F299" s="1859">
        <v>0.022223205</v>
      </c>
      <c r="G299" s="1861">
        <v>-0.13397874</v>
      </c>
      <c r="H299" s="1863">
        <v>0.694637322</v>
      </c>
      <c r="I299" s="1861">
        <v>-0.021157333</v>
      </c>
      <c r="J299" s="1862">
        <v>0.49505453</v>
      </c>
      <c r="K299" s="1863">
        <v>0.532501661</v>
      </c>
      <c r="L299" s="1863">
        <v>0.148542717</v>
      </c>
      <c r="M299" s="1863">
        <v>0.976270595</v>
      </c>
      <c r="N299" s="1841">
        <v>6.0</v>
      </c>
      <c r="O299" s="1761">
        <v>12.0</v>
      </c>
    </row>
    <row r="300">
      <c r="A300" s="1837"/>
      <c r="B300" s="625" t="s">
        <v>3603</v>
      </c>
      <c r="C300" s="1829" t="s">
        <v>3604</v>
      </c>
      <c r="D300" s="1863">
        <v>0.68327442</v>
      </c>
      <c r="E300" s="1895">
        <v>0.0255162</v>
      </c>
      <c r="F300" s="1859">
        <v>0.045643814</v>
      </c>
      <c r="G300" s="1861">
        <v>-0.11964744</v>
      </c>
      <c r="H300" s="1863">
        <v>0.38530345</v>
      </c>
      <c r="I300" s="1861">
        <v>0.039303083</v>
      </c>
      <c r="J300" s="1867">
        <v>0.088566562</v>
      </c>
      <c r="K300" s="1863">
        <v>0.853409865</v>
      </c>
      <c r="L300" s="1869">
        <v>0.033365589</v>
      </c>
      <c r="M300" s="1863">
        <v>0.806370574</v>
      </c>
      <c r="N300" s="1841">
        <v>5.0</v>
      </c>
      <c r="O300" s="1761">
        <v>13.0</v>
      </c>
    </row>
    <row r="301">
      <c r="A301" s="1837"/>
      <c r="B301" s="245" t="s">
        <v>3605</v>
      </c>
      <c r="C301" s="1829" t="s">
        <v>3606</v>
      </c>
      <c r="D301" s="1863">
        <v>0.585371866</v>
      </c>
      <c r="E301" s="1895">
        <v>-0.03614016</v>
      </c>
      <c r="F301" s="1865">
        <v>0.945492705</v>
      </c>
      <c r="G301" s="1861">
        <v>0.005629</v>
      </c>
      <c r="H301" s="1869">
        <v>0.089317835</v>
      </c>
      <c r="I301" s="1861">
        <v>-0.088362417</v>
      </c>
      <c r="J301" s="1862">
        <v>0.679362673</v>
      </c>
      <c r="K301" s="1863">
        <v>0.523137796</v>
      </c>
      <c r="L301" s="1863">
        <v>0.305779537</v>
      </c>
      <c r="M301" s="1863">
        <v>0.194588562</v>
      </c>
      <c r="N301" s="1841">
        <v>18.0</v>
      </c>
      <c r="O301" s="1761">
        <v>14.0</v>
      </c>
    </row>
    <row r="302">
      <c r="A302" s="1837"/>
      <c r="B302" s="245" t="s">
        <v>3609</v>
      </c>
      <c r="C302" s="1831" t="s">
        <v>3610</v>
      </c>
      <c r="D302" s="1863">
        <v>0.727333814</v>
      </c>
      <c r="E302" s="1895">
        <v>-0.01991256</v>
      </c>
      <c r="F302" s="1865">
        <v>0.162268245</v>
      </c>
      <c r="G302" s="1861">
        <v>-0.04906128</v>
      </c>
      <c r="H302" s="1863">
        <v>0.260219183</v>
      </c>
      <c r="I302" s="1861">
        <v>-0.042351667</v>
      </c>
      <c r="J302" s="1862">
        <v>0.694329606</v>
      </c>
      <c r="K302" s="1863">
        <v>0.742514724</v>
      </c>
      <c r="L302" s="1863">
        <v>0.947603308</v>
      </c>
      <c r="M302" s="1863">
        <v>0.216507649</v>
      </c>
      <c r="N302" s="1841">
        <v>17.0</v>
      </c>
      <c r="O302" s="1761">
        <v>15.0</v>
      </c>
    </row>
    <row r="303">
      <c r="A303" s="1837"/>
      <c r="B303" s="721" t="s">
        <v>3661</v>
      </c>
      <c r="C303" s="1834" t="s">
        <v>3728</v>
      </c>
      <c r="D303" s="1906">
        <v>0.015829151</v>
      </c>
      <c r="E303" s="1896">
        <v>-0.11882108</v>
      </c>
      <c r="F303" s="1872">
        <v>4.44932E-4</v>
      </c>
      <c r="G303" s="1874">
        <v>-0.17260076</v>
      </c>
      <c r="H303" s="1906">
        <v>0.002216383</v>
      </c>
      <c r="I303" s="1874">
        <v>-0.1248815</v>
      </c>
      <c r="J303" s="1875">
        <v>0.374816709</v>
      </c>
      <c r="K303" s="1876">
        <v>0.877610564</v>
      </c>
      <c r="L303" s="1876">
        <v>0.409617852</v>
      </c>
      <c r="M303" s="1876">
        <v>0.927718611</v>
      </c>
      <c r="N303" s="1843">
        <v>4.0</v>
      </c>
      <c r="O303" s="1778">
        <v>16.0</v>
      </c>
    </row>
    <row r="304">
      <c r="A304" s="1837"/>
      <c r="B304" s="625" t="s">
        <v>3669</v>
      </c>
      <c r="C304" s="1835" t="s">
        <v>3670</v>
      </c>
      <c r="D304" s="1863">
        <v>0.446793804</v>
      </c>
      <c r="E304" s="1895">
        <v>-0.03730108</v>
      </c>
      <c r="F304" s="1859">
        <v>0.044793397</v>
      </c>
      <c r="G304" s="1861">
        <v>-0.07232544</v>
      </c>
      <c r="H304" s="1869">
        <v>0.032675486</v>
      </c>
      <c r="I304" s="1861">
        <v>-0.10789925</v>
      </c>
      <c r="J304" s="1862">
        <v>0.616253352</v>
      </c>
      <c r="K304" s="1863">
        <v>0.302930288</v>
      </c>
      <c r="L304" s="1863">
        <v>0.47744491</v>
      </c>
      <c r="M304" s="1863">
        <v>0.776728025</v>
      </c>
      <c r="N304" s="1841">
        <v>19.0</v>
      </c>
      <c r="O304" s="1761">
        <v>17.0</v>
      </c>
    </row>
    <row r="305">
      <c r="A305" s="1837"/>
      <c r="B305" s="245" t="s">
        <v>3673</v>
      </c>
      <c r="C305" s="1835" t="s">
        <v>3674</v>
      </c>
      <c r="D305" s="1869">
        <v>0.077734545</v>
      </c>
      <c r="E305" s="1895">
        <v>0.12175464</v>
      </c>
      <c r="F305" s="1865">
        <v>0.921453119</v>
      </c>
      <c r="G305" s="1861">
        <v>-0.00625796</v>
      </c>
      <c r="H305" s="1863">
        <v>0.552936253</v>
      </c>
      <c r="I305" s="1861">
        <v>0.036886167</v>
      </c>
      <c r="J305" s="1862">
        <v>0.153599898</v>
      </c>
      <c r="K305" s="1863">
        <v>0.350719669</v>
      </c>
      <c r="L305" s="1863">
        <v>0.614174401</v>
      </c>
      <c r="M305" s="1863">
        <v>0.397175943</v>
      </c>
      <c r="N305" s="1841">
        <v>16.0</v>
      </c>
      <c r="O305" s="1761">
        <v>18.0</v>
      </c>
    </row>
    <row r="306">
      <c r="A306" s="1837"/>
      <c r="B306" s="245" t="s">
        <v>3677</v>
      </c>
      <c r="C306" s="1835" t="s">
        <v>3678</v>
      </c>
      <c r="D306" s="1869">
        <v>0.083055557</v>
      </c>
      <c r="E306" s="1895">
        <v>0.08245132</v>
      </c>
      <c r="F306" s="1865">
        <v>0.32106247</v>
      </c>
      <c r="G306" s="1861">
        <v>-0.09486534</v>
      </c>
      <c r="H306" s="1863">
        <v>0.958204204</v>
      </c>
      <c r="I306" s="1861">
        <v>-0.002761708</v>
      </c>
      <c r="J306" s="1867">
        <v>0.088076894</v>
      </c>
      <c r="K306" s="1863">
        <v>0.215574429</v>
      </c>
      <c r="L306" s="1863">
        <v>0.404801459</v>
      </c>
      <c r="M306" s="1863">
        <v>0.584153365</v>
      </c>
      <c r="N306" s="1841">
        <v>15.0</v>
      </c>
      <c r="O306" s="1761">
        <v>19.0</v>
      </c>
    </row>
    <row r="307">
      <c r="A307" s="1837"/>
      <c r="B307" s="245" t="s">
        <v>3733</v>
      </c>
      <c r="C307" s="1835" t="s">
        <v>3734</v>
      </c>
      <c r="D307" s="1863">
        <v>0.111125369</v>
      </c>
      <c r="E307" s="1895">
        <v>-0.08784236</v>
      </c>
      <c r="F307" s="1859">
        <v>0.037029965</v>
      </c>
      <c r="G307" s="1861">
        <v>-0.14437756</v>
      </c>
      <c r="H307" s="1869">
        <v>0.021448702</v>
      </c>
      <c r="I307" s="1861">
        <v>-0.128197125</v>
      </c>
      <c r="J307" s="1862">
        <v>0.459708502</v>
      </c>
      <c r="K307" s="1863">
        <v>0.578854341</v>
      </c>
      <c r="L307" s="1863">
        <v>0.773045596</v>
      </c>
      <c r="M307" s="1863">
        <v>0.300920347</v>
      </c>
      <c r="N307" s="1841">
        <v>1.0</v>
      </c>
      <c r="O307" s="1761">
        <v>20.0</v>
      </c>
    </row>
  </sheetData>
  <conditionalFormatting sqref="D1:K307 L1:L182 M1:O307 L203:L307">
    <cfRule type="cellIs" dxfId="5" priority="1" operator="equal">
      <formula>"y"</formula>
    </cfRule>
  </conditionalFormatting>
  <conditionalFormatting sqref="D1:K307 L1:L182 M1:O307 L203:L307">
    <cfRule type="cellIs" dxfId="4" priority="2" operator="equal">
      <formula>"n"</formula>
    </cfRule>
  </conditionalFormatting>
  <conditionalFormatting sqref="D2:D27">
    <cfRule type="cellIs" dxfId="7" priority="3" operator="lessThanOrEqual">
      <formula>0.001</formula>
    </cfRule>
  </conditionalFormatting>
  <conditionalFormatting sqref="D2:D27">
    <cfRule type="cellIs" dxfId="8" priority="4" operator="lessThanOrEqual">
      <formula>0.01</formula>
    </cfRule>
  </conditionalFormatting>
  <conditionalFormatting sqref="D2:D27">
    <cfRule type="cellIs" dxfId="9" priority="5" operator="lessThanOrEqual">
      <formula>0.1</formula>
    </cfRule>
  </conditionalFormatting>
  <conditionalFormatting sqref="D1:D307 F1:F307 H1:H307">
    <cfRule type="cellIs" dxfId="7" priority="6" operator="lessThanOrEqual">
      <formula>0.0001</formula>
    </cfRule>
  </conditionalFormatting>
  <conditionalFormatting sqref="D1:D307 F1:F307 H1:H307">
    <cfRule type="cellIs" dxfId="8" priority="7" operator="lessThanOrEqual">
      <formula>0.01</formula>
    </cfRule>
  </conditionalFormatting>
  <conditionalFormatting sqref="D1:D307 F1:F307 H1:H307">
    <cfRule type="cellIs" dxfId="9" priority="8" operator="lessThanOrEqual">
      <formula>0.1</formula>
    </cfRule>
  </conditionalFormatting>
  <conditionalFormatting sqref="E1:E307 G1:G307 I1:I307">
    <cfRule type="cellIs" dxfId="5" priority="9" operator="greaterThanOrEqual">
      <formula>0.1</formula>
    </cfRule>
  </conditionalFormatting>
  <conditionalFormatting sqref="E1:E307 G1:G307 I1:I307">
    <cfRule type="cellIs" dxfId="4" priority="10" operator="lessThanOrEqual">
      <formula>-0.1</formula>
    </cfRule>
  </conditionalFormatting>
  <conditionalFormatting sqref="J1:K307 L1:L182 M1:M307 L1:L307">
    <cfRule type="cellIs" dxfId="7" priority="11" operator="lessThanOrEqual">
      <formula>0.001</formula>
    </cfRule>
  </conditionalFormatting>
  <conditionalFormatting sqref="J1:K307 L1:L182 M1:M307 L1:L307">
    <cfRule type="cellIs" dxfId="8" priority="12" operator="lessThanOrEqual">
      <formula>0.01</formula>
    </cfRule>
  </conditionalFormatting>
  <conditionalFormatting sqref="J1:K307 L1:L182 M1:M307 L1:L307">
    <cfRule type="cellIs" dxfId="9" priority="13" operator="lessThanOrEqual">
      <formula>0.1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29"/>
    <col customWidth="1" min="2" max="2" width="13.14"/>
    <col customWidth="1" min="3" max="3" width="17.29"/>
    <col customWidth="1" min="4" max="4" width="31.0"/>
    <col customWidth="1" min="5" max="5" width="33.57"/>
    <col customWidth="1" min="6" max="8" width="17.29"/>
    <col customWidth="1" min="9" max="9" width="24.29"/>
    <col customWidth="1" min="10" max="12" width="17.29"/>
    <col customWidth="1" min="13" max="13" width="43.71"/>
    <col customWidth="1" min="14" max="18" width="17.29"/>
    <col customWidth="1" min="19" max="19" width="19.0"/>
    <col customWidth="1" min="20" max="20" width="24.29"/>
    <col customWidth="1" min="21" max="21" width="27.71"/>
    <col customWidth="1" min="22" max="22" width="27.29"/>
    <col customWidth="1" min="23" max="23" width="17.29"/>
    <col customWidth="1" min="24" max="24" width="28.86"/>
    <col customWidth="1" min="25" max="25" width="28.71"/>
    <col customWidth="1" min="26" max="26" width="17.29"/>
  </cols>
  <sheetData>
    <row r="1">
      <c r="B1" s="1450"/>
      <c r="C1" s="1450"/>
      <c r="G1" s="1946"/>
      <c r="K1" s="1450"/>
      <c r="P1" s="255"/>
      <c r="Q1" s="1470" t="s">
        <v>3800</v>
      </c>
      <c r="R1" s="1946"/>
      <c r="W1" s="255"/>
      <c r="X1" s="703"/>
    </row>
    <row r="2">
      <c r="C2" s="1371" t="s">
        <v>3801</v>
      </c>
      <c r="D2" s="1257"/>
      <c r="E2" s="1257"/>
      <c r="F2" s="625" t="s">
        <v>3802</v>
      </c>
      <c r="G2" s="1371" t="s">
        <v>2744</v>
      </c>
      <c r="H2" s="1947" t="s">
        <v>3803</v>
      </c>
      <c r="I2" s="1257"/>
      <c r="J2" s="625" t="s">
        <v>3802</v>
      </c>
      <c r="K2" s="1371" t="s">
        <v>3804</v>
      </c>
      <c r="L2" s="1371" t="s">
        <v>3805</v>
      </c>
      <c r="M2" s="1257"/>
      <c r="N2" s="625" t="s">
        <v>3802</v>
      </c>
      <c r="P2" s="255"/>
      <c r="Q2" s="1948"/>
      <c r="R2" s="1482" t="s">
        <v>3806</v>
      </c>
      <c r="S2" s="1482"/>
      <c r="T2" s="1482" t="s">
        <v>3807</v>
      </c>
      <c r="U2" s="1482" t="s">
        <v>3808</v>
      </c>
      <c r="V2" s="234"/>
      <c r="W2" s="250"/>
      <c r="X2" s="703"/>
      <c r="Y2" s="245" t="s">
        <v>3809</v>
      </c>
    </row>
    <row r="3">
      <c r="B3" s="255"/>
      <c r="C3" s="1949" t="s">
        <v>3641</v>
      </c>
      <c r="D3" s="1950" t="s">
        <v>3810</v>
      </c>
      <c r="E3" s="1490" t="s">
        <v>3811</v>
      </c>
      <c r="F3" s="1951" t="s">
        <v>56</v>
      </c>
      <c r="G3" s="1952" t="s">
        <v>3662</v>
      </c>
      <c r="H3" s="1953" t="s">
        <v>3812</v>
      </c>
      <c r="I3" s="1499" t="s">
        <v>3813</v>
      </c>
      <c r="J3" s="1951" t="s">
        <v>56</v>
      </c>
      <c r="K3" s="1952" t="s">
        <v>3568</v>
      </c>
      <c r="L3" s="1953" t="s">
        <v>3567</v>
      </c>
      <c r="M3" s="1499" t="s">
        <v>3814</v>
      </c>
      <c r="N3" s="1347" t="s">
        <v>56</v>
      </c>
      <c r="P3" s="255"/>
      <c r="Q3" s="1954" t="s">
        <v>3815</v>
      </c>
      <c r="R3" s="1955" t="s">
        <v>3581</v>
      </c>
      <c r="S3" s="1955"/>
      <c r="T3" s="1955" t="s">
        <v>3580</v>
      </c>
      <c r="U3" s="1292" t="s">
        <v>3816</v>
      </c>
      <c r="V3" s="234"/>
      <c r="W3" s="1493" t="s">
        <v>3817</v>
      </c>
      <c r="X3" s="703"/>
      <c r="Y3" s="245" t="s">
        <v>3333</v>
      </c>
    </row>
    <row r="4">
      <c r="A4" s="1956" t="s">
        <v>3818</v>
      </c>
      <c r="B4" s="1951" t="s">
        <v>56</v>
      </c>
      <c r="C4" s="1957" t="s">
        <v>3632</v>
      </c>
      <c r="D4" s="1958" t="s">
        <v>3631</v>
      </c>
      <c r="E4" s="884" t="s">
        <v>3633</v>
      </c>
      <c r="F4" s="1951" t="s">
        <v>56</v>
      </c>
      <c r="G4" s="1957" t="s">
        <v>3686</v>
      </c>
      <c r="H4" s="1958" t="s">
        <v>3733</v>
      </c>
      <c r="I4" s="884" t="s">
        <v>3819</v>
      </c>
      <c r="J4" s="1951" t="s">
        <v>56</v>
      </c>
      <c r="K4" s="1957" t="s">
        <v>3590</v>
      </c>
      <c r="L4" s="1958" t="s">
        <v>3589</v>
      </c>
      <c r="M4" s="884" t="s">
        <v>3814</v>
      </c>
      <c r="N4" s="1347" t="s">
        <v>56</v>
      </c>
      <c r="P4" s="255"/>
      <c r="Q4" s="247"/>
      <c r="R4" s="1959" t="s">
        <v>3572</v>
      </c>
      <c r="S4" s="1959"/>
      <c r="T4" s="1959" t="s">
        <v>3764</v>
      </c>
      <c r="U4" s="762" t="s">
        <v>3820</v>
      </c>
      <c r="V4" s="234"/>
      <c r="W4" s="1493" t="s">
        <v>56</v>
      </c>
      <c r="X4" s="703"/>
      <c r="Y4" s="245" t="s">
        <v>3821</v>
      </c>
    </row>
    <row r="5">
      <c r="A5" s="1956" t="s">
        <v>3822</v>
      </c>
      <c r="B5" s="1951" t="s">
        <v>56</v>
      </c>
      <c r="C5" s="1957" t="s">
        <v>3614</v>
      </c>
      <c r="D5" s="1958" t="s">
        <v>3823</v>
      </c>
      <c r="E5" s="884" t="s">
        <v>3824</v>
      </c>
      <c r="F5" s="1951" t="s">
        <v>56</v>
      </c>
      <c r="G5" s="1957" t="s">
        <v>3670</v>
      </c>
      <c r="H5" s="1958" t="s">
        <v>3669</v>
      </c>
      <c r="I5" s="884" t="s">
        <v>3825</v>
      </c>
      <c r="J5" s="1951" t="s">
        <v>56</v>
      </c>
      <c r="K5" s="1957" t="s">
        <v>3572</v>
      </c>
      <c r="L5" s="1958" t="s">
        <v>3571</v>
      </c>
      <c r="M5" s="884" t="s">
        <v>3814</v>
      </c>
      <c r="N5" s="1347" t="s">
        <v>56</v>
      </c>
      <c r="P5" s="255"/>
      <c r="Q5" s="247"/>
      <c r="R5" s="1959" t="s">
        <v>3568</v>
      </c>
      <c r="S5" s="1959"/>
      <c r="T5" s="1959" t="s">
        <v>3766</v>
      </c>
      <c r="U5" s="762" t="s">
        <v>3820</v>
      </c>
      <c r="V5" s="234"/>
      <c r="W5" s="1493" t="s">
        <v>56</v>
      </c>
      <c r="X5" s="703"/>
      <c r="Y5" s="245" t="s">
        <v>3826</v>
      </c>
    </row>
    <row r="6">
      <c r="A6" s="1956" t="s">
        <v>3827</v>
      </c>
      <c r="B6" s="1951" t="s">
        <v>56</v>
      </c>
      <c r="C6" s="1957" t="s">
        <v>3623</v>
      </c>
      <c r="D6" s="1958" t="s">
        <v>3828</v>
      </c>
      <c r="E6" s="884" t="s">
        <v>3829</v>
      </c>
      <c r="F6" s="1951" t="s">
        <v>56</v>
      </c>
      <c r="G6" s="1957" t="s">
        <v>3691</v>
      </c>
      <c r="H6" s="1958" t="s">
        <v>3690</v>
      </c>
      <c r="I6" s="884" t="s">
        <v>3830</v>
      </c>
      <c r="J6" s="1951" t="s">
        <v>56</v>
      </c>
      <c r="K6" s="1957" t="s">
        <v>3593</v>
      </c>
      <c r="L6" s="1958" t="s">
        <v>3592</v>
      </c>
      <c r="M6" s="884" t="s">
        <v>3814</v>
      </c>
      <c r="N6" s="1347" t="s">
        <v>56</v>
      </c>
      <c r="P6" s="255"/>
      <c r="Q6" s="247"/>
      <c r="R6" s="1959" t="s">
        <v>3593</v>
      </c>
      <c r="S6" s="1959"/>
      <c r="T6" s="1959" t="s">
        <v>3592</v>
      </c>
      <c r="U6" s="762" t="s">
        <v>3820</v>
      </c>
      <c r="V6" s="234"/>
      <c r="W6" s="1493" t="s">
        <v>56</v>
      </c>
      <c r="X6" s="703"/>
      <c r="Y6" s="245" t="s">
        <v>3831</v>
      </c>
    </row>
    <row r="7">
      <c r="A7" s="1956" t="s">
        <v>3832</v>
      </c>
      <c r="B7" s="1951" t="s">
        <v>56</v>
      </c>
      <c r="C7" s="1957" t="s">
        <v>3636</v>
      </c>
      <c r="D7" s="1958" t="s">
        <v>3635</v>
      </c>
      <c r="E7" s="884" t="s">
        <v>3829</v>
      </c>
      <c r="F7" s="1951" t="s">
        <v>56</v>
      </c>
      <c r="G7" s="1957" t="s">
        <v>3693</v>
      </c>
      <c r="H7" s="1958" t="s">
        <v>3692</v>
      </c>
      <c r="I7" s="884" t="s">
        <v>3830</v>
      </c>
      <c r="J7" s="1951" t="s">
        <v>56</v>
      </c>
      <c r="K7" s="1957" t="s">
        <v>3581</v>
      </c>
      <c r="L7" s="1958" t="s">
        <v>3580</v>
      </c>
      <c r="M7" s="884" t="s">
        <v>3833</v>
      </c>
      <c r="N7" s="1347" t="s">
        <v>56</v>
      </c>
      <c r="P7" s="255"/>
      <c r="Q7" s="247"/>
      <c r="R7" s="1959" t="s">
        <v>3591</v>
      </c>
      <c r="S7" s="1959"/>
      <c r="T7" s="1959" t="s">
        <v>3589</v>
      </c>
      <c r="U7" s="762" t="s">
        <v>3820</v>
      </c>
      <c r="V7" s="234"/>
      <c r="W7" s="1493" t="s">
        <v>56</v>
      </c>
      <c r="X7" s="703"/>
    </row>
    <row r="8">
      <c r="A8" s="1956" t="s">
        <v>3834</v>
      </c>
      <c r="B8" s="1951" t="s">
        <v>56</v>
      </c>
      <c r="C8" s="1957" t="s">
        <v>3640</v>
      </c>
      <c r="D8" s="1958" t="s">
        <v>3639</v>
      </c>
      <c r="E8" s="884" t="s">
        <v>3829</v>
      </c>
      <c r="F8" s="1951" t="s">
        <v>56</v>
      </c>
      <c r="G8" s="1554" t="s">
        <v>3835</v>
      </c>
      <c r="H8" s="797" t="s">
        <v>3836</v>
      </c>
      <c r="I8" s="1493" t="s">
        <v>3830</v>
      </c>
      <c r="J8" s="1951" t="s">
        <v>56</v>
      </c>
      <c r="K8" s="1957" t="s">
        <v>3585</v>
      </c>
      <c r="L8" s="1958" t="s">
        <v>3584</v>
      </c>
      <c r="M8" s="884" t="s">
        <v>3814</v>
      </c>
      <c r="N8" s="1347" t="s">
        <v>56</v>
      </c>
      <c r="P8" s="255"/>
      <c r="Q8" s="247"/>
      <c r="R8" s="1959" t="s">
        <v>3585</v>
      </c>
      <c r="S8" s="1959"/>
      <c r="T8" s="1959" t="s">
        <v>3584</v>
      </c>
      <c r="U8" s="762" t="s">
        <v>3820</v>
      </c>
      <c r="V8" s="234"/>
      <c r="W8" s="1493" t="s">
        <v>56</v>
      </c>
      <c r="X8" s="703"/>
    </row>
    <row r="9">
      <c r="A9" s="1956" t="s">
        <v>3837</v>
      </c>
      <c r="B9" s="1951" t="s">
        <v>56</v>
      </c>
      <c r="C9" s="1957" t="s">
        <v>3647</v>
      </c>
      <c r="D9" s="1958" t="s">
        <v>3646</v>
      </c>
      <c r="E9" s="884" t="s">
        <v>3830</v>
      </c>
      <c r="F9" s="1951" t="s">
        <v>56</v>
      </c>
      <c r="G9" s="1960"/>
      <c r="I9" s="255"/>
      <c r="J9" s="254"/>
      <c r="K9" s="1957" t="s">
        <v>3588</v>
      </c>
      <c r="L9" s="1958" t="s">
        <v>3587</v>
      </c>
      <c r="M9" s="884" t="s">
        <v>3838</v>
      </c>
      <c r="N9" s="1347" t="s">
        <v>56</v>
      </c>
      <c r="P9" s="255"/>
      <c r="Q9" s="247"/>
      <c r="R9" s="1961"/>
      <c r="S9" s="1961"/>
      <c r="T9" s="1961"/>
      <c r="U9" s="234"/>
      <c r="V9" s="234"/>
      <c r="W9" s="250"/>
      <c r="X9" s="703"/>
    </row>
    <row r="10">
      <c r="A10" s="1956" t="s">
        <v>3839</v>
      </c>
      <c r="B10" s="1951" t="s">
        <v>56</v>
      </c>
      <c r="C10" s="1957" t="s">
        <v>3644</v>
      </c>
      <c r="D10" s="1958" t="s">
        <v>3643</v>
      </c>
      <c r="E10" s="884" t="s">
        <v>3830</v>
      </c>
      <c r="F10" s="1951" t="s">
        <v>56</v>
      </c>
      <c r="G10" s="1962" t="s">
        <v>3840</v>
      </c>
      <c r="H10" s="762" t="s">
        <v>3812</v>
      </c>
      <c r="I10" s="250"/>
      <c r="J10" s="254"/>
      <c r="K10" s="1957" t="s">
        <v>3649</v>
      </c>
      <c r="L10" s="1958" t="s">
        <v>3648</v>
      </c>
      <c r="M10" s="884" t="s">
        <v>3650</v>
      </c>
      <c r="N10" s="1347" t="s">
        <v>56</v>
      </c>
      <c r="P10" s="255"/>
      <c r="Q10" s="247"/>
      <c r="R10" s="1959" t="s">
        <v>3588</v>
      </c>
      <c r="S10" s="1959"/>
      <c r="T10" s="1959" t="s">
        <v>3587</v>
      </c>
      <c r="U10" s="762" t="s">
        <v>3820</v>
      </c>
      <c r="V10" s="234"/>
      <c r="W10" s="1493" t="s">
        <v>56</v>
      </c>
      <c r="X10" s="703"/>
    </row>
    <row r="11">
      <c r="A11" s="1956" t="s">
        <v>3841</v>
      </c>
      <c r="B11" s="1951" t="s">
        <v>56</v>
      </c>
      <c r="C11" s="1554" t="s">
        <v>3842</v>
      </c>
      <c r="D11" s="797" t="s">
        <v>3843</v>
      </c>
      <c r="E11" s="1493" t="s">
        <v>3830</v>
      </c>
      <c r="F11" s="1951" t="s">
        <v>56</v>
      </c>
      <c r="G11" s="1962" t="s">
        <v>3844</v>
      </c>
      <c r="H11" s="762" t="s">
        <v>3845</v>
      </c>
      <c r="I11" s="250"/>
      <c r="J11" s="254"/>
      <c r="K11" s="703"/>
      <c r="M11" s="255"/>
      <c r="N11" s="703"/>
      <c r="P11" s="255"/>
      <c r="Q11" s="247"/>
      <c r="R11" s="234"/>
      <c r="S11" s="234"/>
      <c r="T11" s="234"/>
      <c r="U11" s="234"/>
      <c r="V11" s="234"/>
      <c r="W11" s="250"/>
      <c r="X11" s="703"/>
    </row>
    <row r="12">
      <c r="A12" s="1956" t="s">
        <v>3846</v>
      </c>
      <c r="B12" s="1951" t="s">
        <v>56</v>
      </c>
      <c r="C12" s="1962" t="s">
        <v>3847</v>
      </c>
      <c r="D12" s="797" t="s">
        <v>3646</v>
      </c>
      <c r="E12" s="1493" t="s">
        <v>3848</v>
      </c>
      <c r="F12" s="254"/>
      <c r="G12" s="1962" t="s">
        <v>3849</v>
      </c>
      <c r="H12" s="762" t="s">
        <v>3850</v>
      </c>
      <c r="I12" s="1493" t="s">
        <v>3851</v>
      </c>
      <c r="J12" s="254"/>
      <c r="K12" s="703"/>
      <c r="M12" s="255"/>
      <c r="N12" s="703"/>
      <c r="P12" s="255"/>
      <c r="Q12" s="1502" t="s">
        <v>3852</v>
      </c>
      <c r="R12" s="762" t="s">
        <v>3640</v>
      </c>
      <c r="S12" s="1963"/>
      <c r="T12" s="1963" t="s">
        <v>3853</v>
      </c>
      <c r="U12" s="762" t="s">
        <v>3829</v>
      </c>
      <c r="V12" s="234"/>
      <c r="W12" s="1493" t="s">
        <v>56</v>
      </c>
      <c r="X12" s="703"/>
    </row>
    <row r="13">
      <c r="A13" s="1956" t="s">
        <v>3854</v>
      </c>
      <c r="B13" s="1951" t="s">
        <v>56</v>
      </c>
      <c r="C13" s="1502" t="s">
        <v>3855</v>
      </c>
      <c r="D13" s="762" t="s">
        <v>3856</v>
      </c>
      <c r="E13" s="1493" t="s">
        <v>3857</v>
      </c>
      <c r="F13" s="1951" t="s">
        <v>56</v>
      </c>
      <c r="G13" s="1962" t="s">
        <v>3858</v>
      </c>
      <c r="H13" s="762" t="s">
        <v>3850</v>
      </c>
      <c r="I13" s="1493" t="s">
        <v>3851</v>
      </c>
      <c r="J13" s="254"/>
      <c r="K13" s="1502" t="s">
        <v>3591</v>
      </c>
      <c r="L13" s="762" t="s">
        <v>3589</v>
      </c>
      <c r="M13" s="1964" t="s">
        <v>3859</v>
      </c>
      <c r="N13" s="1347" t="s">
        <v>56</v>
      </c>
      <c r="P13" s="255"/>
      <c r="Q13" s="1965"/>
      <c r="R13" s="1959" t="s">
        <v>3636</v>
      </c>
      <c r="S13" s="1966"/>
      <c r="T13" s="1966" t="s">
        <v>3635</v>
      </c>
      <c r="U13" s="762" t="s">
        <v>3820</v>
      </c>
      <c r="V13" s="234"/>
      <c r="W13" s="1493" t="s">
        <v>56</v>
      </c>
      <c r="X13" s="703"/>
    </row>
    <row r="14">
      <c r="A14" s="1956" t="s">
        <v>3860</v>
      </c>
      <c r="B14" s="1951" t="s">
        <v>56</v>
      </c>
      <c r="C14" s="1502" t="s">
        <v>3861</v>
      </c>
      <c r="D14" s="762" t="s">
        <v>3862</v>
      </c>
      <c r="E14" s="1493" t="s">
        <v>3857</v>
      </c>
      <c r="F14" s="1951" t="s">
        <v>56</v>
      </c>
      <c r="G14" s="1962" t="s">
        <v>3863</v>
      </c>
      <c r="H14" s="762" t="s">
        <v>3850</v>
      </c>
      <c r="I14" s="1493" t="s">
        <v>3864</v>
      </c>
      <c r="J14" s="254"/>
      <c r="K14" s="703"/>
      <c r="M14" s="1967"/>
      <c r="N14" s="703"/>
      <c r="P14" s="255"/>
      <c r="Q14" s="247"/>
      <c r="R14" s="1959" t="s">
        <v>3614</v>
      </c>
      <c r="S14" s="1966"/>
      <c r="T14" s="1966" t="s">
        <v>3823</v>
      </c>
      <c r="U14" s="762" t="s">
        <v>3820</v>
      </c>
      <c r="V14" s="762" t="s">
        <v>3865</v>
      </c>
      <c r="W14" s="1493" t="s">
        <v>56</v>
      </c>
      <c r="X14" s="703"/>
    </row>
    <row r="15">
      <c r="A15" s="1956" t="s">
        <v>3866</v>
      </c>
      <c r="B15" s="1951" t="s">
        <v>56</v>
      </c>
      <c r="C15" s="1962" t="s">
        <v>3867</v>
      </c>
      <c r="D15" s="762" t="s">
        <v>3613</v>
      </c>
      <c r="E15" s="1493" t="s">
        <v>3868</v>
      </c>
      <c r="F15" s="254"/>
      <c r="G15" s="1962" t="s">
        <v>3869</v>
      </c>
      <c r="H15" s="762" t="s">
        <v>3850</v>
      </c>
      <c r="I15" s="1493" t="s">
        <v>3811</v>
      </c>
      <c r="J15" s="254"/>
      <c r="K15" s="703"/>
      <c r="M15" s="1967"/>
      <c r="N15" s="703"/>
      <c r="P15" s="255"/>
      <c r="Q15" s="247"/>
      <c r="R15" s="762" t="s">
        <v>3870</v>
      </c>
      <c r="S15" s="1963"/>
      <c r="T15" s="1963" t="s">
        <v>3720</v>
      </c>
      <c r="U15" s="762" t="s">
        <v>3820</v>
      </c>
      <c r="V15" s="234"/>
      <c r="W15" s="1493" t="s">
        <v>56</v>
      </c>
      <c r="X15" s="703"/>
    </row>
    <row r="16">
      <c r="A16" s="1956" t="s">
        <v>3871</v>
      </c>
      <c r="B16" s="1951" t="s">
        <v>56</v>
      </c>
      <c r="C16" s="1962" t="s">
        <v>3872</v>
      </c>
      <c r="D16" s="762" t="s">
        <v>3639</v>
      </c>
      <c r="E16" s="1493" t="s">
        <v>3873</v>
      </c>
      <c r="F16" s="254"/>
      <c r="G16" s="1962" t="s">
        <v>3874</v>
      </c>
      <c r="H16" s="762" t="s">
        <v>3850</v>
      </c>
      <c r="I16" s="1493" t="s">
        <v>3811</v>
      </c>
      <c r="J16" s="254"/>
      <c r="K16" s="703"/>
      <c r="M16" s="255"/>
      <c r="N16" s="703"/>
      <c r="P16" s="255"/>
      <c r="Q16" s="247"/>
      <c r="R16" s="234"/>
      <c r="S16" s="234"/>
      <c r="T16" s="234"/>
      <c r="U16" s="234"/>
      <c r="V16" s="234"/>
      <c r="W16" s="250"/>
      <c r="X16" s="703"/>
    </row>
    <row r="17">
      <c r="A17" s="755" t="s">
        <v>3875</v>
      </c>
      <c r="B17" s="884" t="s">
        <v>56</v>
      </c>
      <c r="C17" s="1968" t="s">
        <v>3876</v>
      </c>
      <c r="D17" s="1482" t="s">
        <v>3877</v>
      </c>
      <c r="E17" s="1969" t="s">
        <v>3873</v>
      </c>
      <c r="F17" s="254"/>
      <c r="G17" s="1968" t="s">
        <v>3878</v>
      </c>
      <c r="H17" s="1482" t="s">
        <v>3850</v>
      </c>
      <c r="I17" s="1969" t="s">
        <v>3857</v>
      </c>
      <c r="J17" s="254"/>
      <c r="K17" s="1400"/>
      <c r="L17" s="1257"/>
      <c r="M17" s="1473"/>
      <c r="N17" s="703"/>
      <c r="P17" s="255"/>
      <c r="Q17" s="1502" t="s">
        <v>3879</v>
      </c>
      <c r="R17" s="762" t="s">
        <v>3880</v>
      </c>
      <c r="S17" s="762"/>
      <c r="T17" s="762" t="s">
        <v>3850</v>
      </c>
      <c r="U17" s="762" t="s">
        <v>3825</v>
      </c>
      <c r="V17" s="234"/>
      <c r="W17" s="1493" t="s">
        <v>56</v>
      </c>
      <c r="X17" s="703"/>
    </row>
    <row r="18">
      <c r="A18" s="755" t="s">
        <v>3881</v>
      </c>
      <c r="B18" s="884" t="s">
        <v>56</v>
      </c>
      <c r="C18" s="1970"/>
      <c r="D18" s="1971"/>
      <c r="E18" s="1539"/>
      <c r="F18" s="703"/>
      <c r="G18" s="1231"/>
      <c r="H18" s="1231"/>
      <c r="I18" s="1231"/>
      <c r="K18" s="1231"/>
      <c r="L18" s="1231"/>
      <c r="M18" s="1231"/>
      <c r="P18" s="255"/>
      <c r="Q18" s="247"/>
      <c r="R18" s="762" t="s">
        <v>3686</v>
      </c>
      <c r="S18" s="762"/>
      <c r="T18" s="762" t="s">
        <v>3690</v>
      </c>
      <c r="U18" s="762" t="s">
        <v>3829</v>
      </c>
      <c r="V18" s="234"/>
      <c r="W18" s="1493" t="s">
        <v>56</v>
      </c>
      <c r="X18" s="703"/>
    </row>
    <row r="19">
      <c r="A19" s="755" t="s">
        <v>3882</v>
      </c>
      <c r="B19" s="625" t="s">
        <v>56</v>
      </c>
      <c r="P19" s="255"/>
      <c r="Q19" s="247"/>
      <c r="R19" s="762" t="s">
        <v>3670</v>
      </c>
      <c r="S19" s="762"/>
      <c r="T19" s="762" t="s">
        <v>3883</v>
      </c>
      <c r="U19" s="762" t="s">
        <v>3829</v>
      </c>
      <c r="V19" s="234"/>
      <c r="W19" s="1493" t="s">
        <v>56</v>
      </c>
      <c r="X19" s="703"/>
    </row>
    <row r="20">
      <c r="P20" s="255"/>
      <c r="Q20" s="247"/>
      <c r="R20" s="762" t="s">
        <v>3728</v>
      </c>
      <c r="S20" s="762"/>
      <c r="T20" s="762" t="s">
        <v>3884</v>
      </c>
      <c r="U20" s="762" t="s">
        <v>3825</v>
      </c>
      <c r="V20" s="234"/>
      <c r="W20" s="1493" t="s">
        <v>56</v>
      </c>
      <c r="X20" s="703"/>
    </row>
    <row r="21">
      <c r="M21" s="1157"/>
      <c r="P21" s="255"/>
      <c r="Q21" s="247"/>
      <c r="R21" s="234"/>
      <c r="S21" s="234"/>
      <c r="T21" s="234"/>
      <c r="U21" s="234"/>
      <c r="V21" s="234"/>
      <c r="W21" s="250"/>
      <c r="X21" s="703"/>
    </row>
    <row r="22">
      <c r="G22" s="1157"/>
      <c r="P22" s="255"/>
      <c r="Q22" s="247"/>
      <c r="R22" s="761" t="s">
        <v>3885</v>
      </c>
      <c r="S22" s="762"/>
      <c r="T22" s="762" t="s">
        <v>3886</v>
      </c>
      <c r="U22" s="762" t="s">
        <v>3887</v>
      </c>
      <c r="V22" s="234"/>
      <c r="W22" s="250"/>
      <c r="X22" s="703"/>
    </row>
    <row r="23">
      <c r="D23" s="1371" t="s">
        <v>3888</v>
      </c>
      <c r="G23" s="1157"/>
      <c r="P23" s="255"/>
      <c r="Q23" s="247"/>
      <c r="R23" s="761" t="s">
        <v>3889</v>
      </c>
      <c r="S23" s="762"/>
      <c r="T23" s="762" t="s">
        <v>3886</v>
      </c>
      <c r="U23" s="762" t="s">
        <v>3820</v>
      </c>
      <c r="V23" s="234"/>
      <c r="W23" s="250"/>
      <c r="X23" s="703"/>
    </row>
    <row r="24">
      <c r="C24" s="255"/>
      <c r="D24" s="1581" t="s">
        <v>3890</v>
      </c>
      <c r="E24" s="703"/>
      <c r="G24" s="1157"/>
      <c r="P24" s="255"/>
      <c r="Q24" s="247"/>
      <c r="R24" s="761" t="s">
        <v>3891</v>
      </c>
      <c r="S24" s="762"/>
      <c r="T24" s="762" t="s">
        <v>3892</v>
      </c>
      <c r="U24" s="762" t="s">
        <v>3820</v>
      </c>
      <c r="V24" s="234"/>
      <c r="W24" s="250"/>
      <c r="X24" s="703"/>
    </row>
    <row r="25">
      <c r="C25" s="255"/>
      <c r="D25" s="1491" t="s">
        <v>3893</v>
      </c>
      <c r="E25" s="703"/>
      <c r="G25" s="1157"/>
      <c r="P25" s="255"/>
      <c r="Q25" s="247"/>
      <c r="R25" s="761" t="s">
        <v>3894</v>
      </c>
      <c r="S25" s="762"/>
      <c r="T25" s="762" t="s">
        <v>3895</v>
      </c>
      <c r="U25" s="762" t="s">
        <v>3820</v>
      </c>
      <c r="V25" s="234"/>
      <c r="W25" s="250"/>
      <c r="X25" s="703"/>
    </row>
    <row r="26">
      <c r="C26" s="255"/>
      <c r="D26" s="1972" t="s">
        <v>3896</v>
      </c>
      <c r="E26" s="703"/>
      <c r="G26" s="1157"/>
      <c r="P26" s="255"/>
      <c r="Q26" s="247"/>
      <c r="R26" s="761" t="s">
        <v>3897</v>
      </c>
      <c r="S26" s="762"/>
      <c r="T26" s="762" t="s">
        <v>3850</v>
      </c>
      <c r="U26" s="762" t="s">
        <v>3820</v>
      </c>
      <c r="V26" s="234"/>
      <c r="W26" s="250"/>
      <c r="X26" s="703"/>
    </row>
    <row r="27">
      <c r="C27" s="255"/>
      <c r="D27" s="1973" t="s">
        <v>3898</v>
      </c>
      <c r="E27" s="703"/>
      <c r="P27" s="255"/>
      <c r="Q27" s="247"/>
      <c r="R27" s="234"/>
      <c r="S27" s="234"/>
      <c r="T27" s="234"/>
      <c r="U27" s="234"/>
      <c r="V27" s="234"/>
      <c r="W27" s="250"/>
      <c r="X27" s="703"/>
    </row>
    <row r="28">
      <c r="D28" s="1231"/>
      <c r="P28" s="255"/>
      <c r="Q28" s="247"/>
      <c r="R28" s="234"/>
      <c r="S28" s="234"/>
      <c r="T28" s="234"/>
      <c r="U28" s="234"/>
      <c r="V28" s="234"/>
      <c r="W28" s="250"/>
      <c r="X28" s="703"/>
    </row>
    <row r="29">
      <c r="P29" s="255"/>
      <c r="Q29" s="247"/>
      <c r="R29" s="234"/>
      <c r="S29" s="234"/>
      <c r="T29" s="234"/>
      <c r="U29" s="234"/>
      <c r="V29" s="234"/>
      <c r="W29" s="250"/>
      <c r="X29" s="703"/>
    </row>
    <row r="30">
      <c r="P30" s="255"/>
      <c r="Q30" s="247"/>
      <c r="R30" s="234"/>
      <c r="S30" s="762"/>
      <c r="T30" s="762" t="s">
        <v>3899</v>
      </c>
      <c r="U30" s="234"/>
      <c r="V30" s="234"/>
      <c r="W30" s="250"/>
      <c r="X30" s="703"/>
    </row>
    <row r="31">
      <c r="D31" s="625" t="s">
        <v>3900</v>
      </c>
      <c r="G31" s="625" t="s">
        <v>3830</v>
      </c>
      <c r="P31" s="255"/>
      <c r="Q31" s="703"/>
      <c r="W31" s="255"/>
      <c r="X31" s="703"/>
    </row>
    <row r="32">
      <c r="P32" s="255"/>
      <c r="Q32" s="1400"/>
      <c r="R32" s="1257"/>
      <c r="S32" s="1257"/>
      <c r="T32" s="1257"/>
      <c r="U32" s="1257"/>
      <c r="V32" s="1257"/>
      <c r="W32" s="1473"/>
      <c r="X32" s="703"/>
    </row>
    <row r="33">
      <c r="P33" s="255"/>
      <c r="Q33" s="1519"/>
      <c r="R33" s="1231"/>
      <c r="S33" s="1231"/>
      <c r="T33" s="1231"/>
      <c r="U33" s="1231"/>
      <c r="V33" s="1231"/>
      <c r="W33" s="1539"/>
      <c r="X33" s="703"/>
    </row>
    <row r="34">
      <c r="P34" s="255"/>
      <c r="Q34" s="1974" t="s">
        <v>3748</v>
      </c>
      <c r="R34" s="762" t="s">
        <v>3662</v>
      </c>
      <c r="S34" s="762"/>
      <c r="T34" s="762" t="s">
        <v>3661</v>
      </c>
      <c r="U34" s="762" t="s">
        <v>3813</v>
      </c>
      <c r="V34" s="762" t="s">
        <v>3901</v>
      </c>
      <c r="W34" s="884" t="s">
        <v>56</v>
      </c>
      <c r="X34" s="703"/>
    </row>
    <row r="35">
      <c r="P35" s="255"/>
      <c r="Q35" s="703"/>
      <c r="R35" s="762" t="s">
        <v>3686</v>
      </c>
      <c r="S35" s="762"/>
      <c r="T35" s="762" t="s">
        <v>3733</v>
      </c>
      <c r="U35" s="762" t="s">
        <v>3819</v>
      </c>
      <c r="V35" s="762" t="s">
        <v>3901</v>
      </c>
      <c r="W35" s="884" t="s">
        <v>56</v>
      </c>
      <c r="X35" s="703"/>
    </row>
    <row r="36">
      <c r="P36" s="255"/>
      <c r="Q36" s="703"/>
      <c r="R36" s="762" t="s">
        <v>3670</v>
      </c>
      <c r="S36" s="762"/>
      <c r="T36" s="762" t="s">
        <v>3669</v>
      </c>
      <c r="U36" s="762" t="s">
        <v>3902</v>
      </c>
      <c r="V36" s="762" t="s">
        <v>3901</v>
      </c>
      <c r="W36" s="884" t="s">
        <v>56</v>
      </c>
      <c r="X36" s="703"/>
    </row>
    <row r="37">
      <c r="P37" s="255"/>
      <c r="Q37" s="703"/>
      <c r="R37" s="762" t="s">
        <v>3691</v>
      </c>
      <c r="S37" s="762"/>
      <c r="T37" s="762" t="s">
        <v>3690</v>
      </c>
      <c r="U37" s="762" t="s">
        <v>3830</v>
      </c>
      <c r="V37" s="762" t="s">
        <v>3901</v>
      </c>
      <c r="W37" s="884" t="s">
        <v>56</v>
      </c>
      <c r="X37" s="703"/>
    </row>
    <row r="38">
      <c r="P38" s="255"/>
      <c r="Q38" s="703"/>
      <c r="R38" s="762" t="s">
        <v>3693</v>
      </c>
      <c r="S38" s="762"/>
      <c r="T38" s="762" t="s">
        <v>3692</v>
      </c>
      <c r="U38" s="762" t="s">
        <v>3830</v>
      </c>
      <c r="V38" s="762" t="s">
        <v>3901</v>
      </c>
      <c r="W38" s="884" t="s">
        <v>56</v>
      </c>
      <c r="X38" s="703"/>
    </row>
    <row r="39">
      <c r="P39" s="255"/>
      <c r="Q39" s="703"/>
      <c r="W39" s="255"/>
      <c r="X39" s="703"/>
    </row>
    <row r="40">
      <c r="P40" s="255"/>
      <c r="Q40" s="1347" t="s">
        <v>3903</v>
      </c>
      <c r="R40" s="625" t="s">
        <v>3568</v>
      </c>
      <c r="S40" s="245" t="s">
        <v>3568</v>
      </c>
      <c r="T40" s="625" t="s">
        <v>3567</v>
      </c>
      <c r="U40" s="245" t="s">
        <v>3904</v>
      </c>
      <c r="V40" s="1975" t="s">
        <v>3905</v>
      </c>
      <c r="W40" s="884" t="s">
        <v>56</v>
      </c>
      <c r="X40" s="1193" t="s">
        <v>3906</v>
      </c>
    </row>
    <row r="41">
      <c r="P41" s="255"/>
      <c r="Q41" s="1347" t="s">
        <v>3907</v>
      </c>
      <c r="R41" s="625" t="s">
        <v>3590</v>
      </c>
      <c r="S41" s="772" t="s">
        <v>3908</v>
      </c>
      <c r="T41" s="625" t="s">
        <v>3589</v>
      </c>
      <c r="U41" s="258" t="s">
        <v>3909</v>
      </c>
      <c r="V41" s="625" t="s">
        <v>3910</v>
      </c>
      <c r="W41" s="884" t="s">
        <v>56</v>
      </c>
      <c r="X41" s="703"/>
    </row>
    <row r="42">
      <c r="P42" s="255"/>
      <c r="Q42" s="1347" t="s">
        <v>3911</v>
      </c>
      <c r="R42" s="625" t="s">
        <v>3572</v>
      </c>
      <c r="S42" s="245" t="s">
        <v>3572</v>
      </c>
      <c r="T42" s="625" t="s">
        <v>3571</v>
      </c>
      <c r="U42" s="258" t="s">
        <v>3909</v>
      </c>
      <c r="V42" s="1975" t="s">
        <v>3905</v>
      </c>
      <c r="W42" s="884" t="s">
        <v>56</v>
      </c>
      <c r="X42" s="703"/>
    </row>
    <row r="43">
      <c r="P43" s="255"/>
      <c r="Q43" s="703"/>
      <c r="R43" s="625" t="s">
        <v>3593</v>
      </c>
      <c r="S43" s="245" t="s">
        <v>3594</v>
      </c>
      <c r="T43" s="625" t="s">
        <v>3592</v>
      </c>
      <c r="U43" s="258" t="s">
        <v>3909</v>
      </c>
      <c r="V43" s="755" t="s">
        <v>3910</v>
      </c>
      <c r="W43" s="884" t="s">
        <v>56</v>
      </c>
      <c r="X43" s="703"/>
    </row>
    <row r="44">
      <c r="P44" s="255"/>
      <c r="Q44" s="703"/>
      <c r="R44" s="625" t="s">
        <v>3581</v>
      </c>
      <c r="S44" s="1810" t="s">
        <v>3912</v>
      </c>
      <c r="T44" s="625" t="s">
        <v>3580</v>
      </c>
      <c r="U44" s="245" t="s">
        <v>3913</v>
      </c>
      <c r="V44" s="1975" t="s">
        <v>3905</v>
      </c>
      <c r="W44" s="884" t="s">
        <v>56</v>
      </c>
      <c r="X44" s="1193"/>
    </row>
    <row r="45">
      <c r="P45" s="255"/>
      <c r="Q45" s="703"/>
      <c r="R45" s="625" t="s">
        <v>3585</v>
      </c>
      <c r="S45" s="772" t="s">
        <v>3586</v>
      </c>
      <c r="T45" s="625" t="s">
        <v>3584</v>
      </c>
      <c r="U45" s="258" t="s">
        <v>3909</v>
      </c>
      <c r="V45" s="1975" t="s">
        <v>3905</v>
      </c>
      <c r="W45" s="884" t="s">
        <v>56</v>
      </c>
      <c r="X45" s="703"/>
    </row>
    <row r="46">
      <c r="P46" s="255"/>
      <c r="Q46" s="703"/>
      <c r="R46" s="625" t="s">
        <v>3588</v>
      </c>
      <c r="S46" s="245" t="s">
        <v>3588</v>
      </c>
      <c r="T46" s="625" t="s">
        <v>3587</v>
      </c>
      <c r="U46" s="245" t="s">
        <v>3914</v>
      </c>
      <c r="V46" s="1975" t="s">
        <v>3905</v>
      </c>
      <c r="W46" s="884" t="s">
        <v>56</v>
      </c>
      <c r="X46" s="1193"/>
    </row>
    <row r="47">
      <c r="P47" s="255"/>
      <c r="Q47" s="703"/>
      <c r="R47" s="625" t="s">
        <v>3596</v>
      </c>
      <c r="S47" s="245" t="s">
        <v>3597</v>
      </c>
      <c r="T47" s="625" t="s">
        <v>3595</v>
      </c>
      <c r="U47" s="258" t="s">
        <v>3909</v>
      </c>
      <c r="V47" s="625" t="s">
        <v>3910</v>
      </c>
      <c r="W47" s="884" t="s">
        <v>56</v>
      </c>
      <c r="X47" s="703"/>
    </row>
    <row r="48">
      <c r="P48" s="255"/>
      <c r="Q48" s="703"/>
      <c r="R48" s="625" t="s">
        <v>3599</v>
      </c>
      <c r="S48" s="772" t="s">
        <v>3915</v>
      </c>
      <c r="T48" s="625" t="s">
        <v>3598</v>
      </c>
      <c r="U48" s="258" t="s">
        <v>3909</v>
      </c>
      <c r="V48" s="625" t="s">
        <v>3910</v>
      </c>
      <c r="W48" s="884" t="s">
        <v>56</v>
      </c>
      <c r="X48" s="703"/>
    </row>
    <row r="49">
      <c r="P49" s="255"/>
      <c r="Q49" s="703"/>
      <c r="R49" s="625" t="s">
        <v>3601</v>
      </c>
      <c r="S49" s="245" t="s">
        <v>3602</v>
      </c>
      <c r="T49" s="625" t="s">
        <v>3600</v>
      </c>
      <c r="U49" s="245" t="s">
        <v>3916</v>
      </c>
      <c r="V49" s="625" t="s">
        <v>3910</v>
      </c>
      <c r="W49" s="884" t="s">
        <v>56</v>
      </c>
      <c r="X49" s="1193"/>
    </row>
    <row r="50">
      <c r="P50" s="255"/>
      <c r="Q50" s="703"/>
      <c r="R50" s="625" t="s">
        <v>3604</v>
      </c>
      <c r="S50" s="245" t="s">
        <v>3604</v>
      </c>
      <c r="T50" s="625" t="s">
        <v>3603</v>
      </c>
      <c r="U50" s="258" t="s">
        <v>3909</v>
      </c>
      <c r="V50" s="625" t="s">
        <v>3910</v>
      </c>
      <c r="W50" s="884" t="s">
        <v>56</v>
      </c>
      <c r="X50" s="703"/>
    </row>
    <row r="51">
      <c r="P51" s="255"/>
      <c r="Q51" s="703"/>
      <c r="R51" s="625" t="s">
        <v>3579</v>
      </c>
      <c r="S51" s="212" t="s">
        <v>3579</v>
      </c>
      <c r="T51" s="625" t="s">
        <v>3578</v>
      </c>
      <c r="U51" s="258" t="s">
        <v>3909</v>
      </c>
      <c r="V51" s="1975" t="s">
        <v>3905</v>
      </c>
      <c r="W51" s="884" t="s">
        <v>56</v>
      </c>
      <c r="X51" s="703"/>
    </row>
    <row r="52">
      <c r="P52" s="255"/>
      <c r="Q52" s="703"/>
      <c r="R52" s="625" t="s">
        <v>3576</v>
      </c>
      <c r="S52" s="772" t="s">
        <v>3577</v>
      </c>
      <c r="T52" s="625" t="s">
        <v>3575</v>
      </c>
      <c r="U52" s="258" t="s">
        <v>3909</v>
      </c>
      <c r="V52" s="1975" t="s">
        <v>3905</v>
      </c>
      <c r="W52" s="884" t="s">
        <v>56</v>
      </c>
      <c r="X52" s="703"/>
    </row>
    <row r="53">
      <c r="P53" s="255"/>
      <c r="Q53" s="703"/>
      <c r="W53" s="255"/>
      <c r="X53" s="703"/>
    </row>
    <row r="54">
      <c r="P54" s="255"/>
      <c r="Q54" s="1976" t="s">
        <v>3917</v>
      </c>
      <c r="R54" s="762" t="s">
        <v>3918</v>
      </c>
      <c r="S54" s="762"/>
      <c r="T54" s="762" t="s">
        <v>3919</v>
      </c>
      <c r="U54" s="234"/>
      <c r="V54" s="762" t="s">
        <v>3920</v>
      </c>
      <c r="W54" s="884" t="s">
        <v>56</v>
      </c>
      <c r="X54" s="703"/>
    </row>
    <row r="55">
      <c r="P55" s="255"/>
      <c r="Q55" s="703"/>
      <c r="R55" s="762" t="s">
        <v>3921</v>
      </c>
      <c r="S55" s="762"/>
      <c r="T55" s="762" t="s">
        <v>3922</v>
      </c>
      <c r="U55" s="234"/>
      <c r="V55" s="762" t="s">
        <v>3920</v>
      </c>
      <c r="W55" s="884" t="s">
        <v>56</v>
      </c>
      <c r="X55" s="703"/>
      <c r="Y55" s="1193" t="s">
        <v>3923</v>
      </c>
    </row>
    <row r="56">
      <c r="P56" s="255"/>
      <c r="Q56" s="703"/>
      <c r="R56" s="625" t="s">
        <v>3655</v>
      </c>
      <c r="S56" s="625"/>
      <c r="T56" s="625" t="s">
        <v>3725</v>
      </c>
      <c r="U56" s="1685"/>
      <c r="V56" s="625" t="s">
        <v>3920</v>
      </c>
      <c r="W56" s="884" t="s">
        <v>56</v>
      </c>
      <c r="X56" s="1193" t="s">
        <v>3924</v>
      </c>
    </row>
    <row r="57">
      <c r="P57" s="255"/>
      <c r="Q57" s="703"/>
      <c r="R57" s="625" t="s">
        <v>3659</v>
      </c>
      <c r="S57" s="625"/>
      <c r="T57" s="625" t="s">
        <v>3658</v>
      </c>
      <c r="U57" s="1685"/>
      <c r="V57" s="625" t="s">
        <v>3920</v>
      </c>
      <c r="W57" s="884" t="s">
        <v>56</v>
      </c>
      <c r="X57" s="1193" t="s">
        <v>3925</v>
      </c>
    </row>
    <row r="58">
      <c r="P58" s="255"/>
      <c r="Q58" s="703"/>
      <c r="W58" s="255"/>
      <c r="X58" s="1685" t="s">
        <v>3926</v>
      </c>
    </row>
    <row r="59">
      <c r="P59" s="255"/>
      <c r="Q59" s="1977" t="s">
        <v>3852</v>
      </c>
      <c r="R59" s="625" t="s">
        <v>3632</v>
      </c>
      <c r="S59" s="625"/>
      <c r="T59" s="625" t="s">
        <v>3631</v>
      </c>
      <c r="U59" s="1671" t="s">
        <v>3633</v>
      </c>
      <c r="V59" s="625" t="s">
        <v>3927</v>
      </c>
      <c r="W59" s="884" t="s">
        <v>56</v>
      </c>
      <c r="X59" s="1193"/>
    </row>
    <row r="60">
      <c r="P60" s="255"/>
      <c r="Q60" s="703"/>
      <c r="R60" s="625" t="s">
        <v>3614</v>
      </c>
      <c r="S60" s="245"/>
      <c r="T60" s="625" t="s">
        <v>3928</v>
      </c>
      <c r="U60" s="625" t="s">
        <v>3824</v>
      </c>
      <c r="W60" s="884" t="s">
        <v>56</v>
      </c>
      <c r="X60" s="703"/>
    </row>
    <row r="61">
      <c r="D61" s="625" t="s">
        <v>3929</v>
      </c>
      <c r="P61" s="255"/>
      <c r="Q61" s="703"/>
      <c r="R61" s="625" t="s">
        <v>3623</v>
      </c>
      <c r="S61" s="245" t="s">
        <v>3930</v>
      </c>
      <c r="T61" s="625" t="s">
        <v>3828</v>
      </c>
      <c r="U61" s="625" t="s">
        <v>3829</v>
      </c>
      <c r="V61" s="625" t="s">
        <v>3931</v>
      </c>
      <c r="W61" s="884" t="s">
        <v>56</v>
      </c>
      <c r="X61" s="625"/>
    </row>
    <row r="62">
      <c r="P62" s="255"/>
      <c r="Q62" s="703"/>
      <c r="R62" s="625" t="s">
        <v>3636</v>
      </c>
      <c r="S62" s="245" t="s">
        <v>3932</v>
      </c>
      <c r="T62" s="625" t="s">
        <v>3635</v>
      </c>
      <c r="U62" s="625" t="s">
        <v>3829</v>
      </c>
      <c r="W62" s="884" t="s">
        <v>56</v>
      </c>
      <c r="X62" s="625"/>
    </row>
    <row r="63">
      <c r="D63" s="625" t="s">
        <v>3933</v>
      </c>
      <c r="P63" s="255"/>
      <c r="Q63" s="703"/>
      <c r="R63" s="625" t="s">
        <v>3640</v>
      </c>
      <c r="S63" s="625"/>
      <c r="T63" s="625" t="s">
        <v>3639</v>
      </c>
      <c r="U63" s="625" t="s">
        <v>3829</v>
      </c>
      <c r="W63" s="884" t="s">
        <v>56</v>
      </c>
      <c r="X63" s="625" t="s">
        <v>3829</v>
      </c>
    </row>
    <row r="64">
      <c r="P64" s="255"/>
      <c r="Q64" s="703"/>
      <c r="R64" s="762" t="s">
        <v>3647</v>
      </c>
      <c r="S64" s="762"/>
      <c r="T64" s="762" t="s">
        <v>3646</v>
      </c>
      <c r="U64" s="762" t="s">
        <v>3830</v>
      </c>
      <c r="V64" s="234"/>
      <c r="W64" s="884" t="s">
        <v>56</v>
      </c>
      <c r="X64" s="703"/>
    </row>
    <row r="65">
      <c r="P65" s="255"/>
      <c r="Q65" s="703"/>
      <c r="R65" s="625" t="s">
        <v>3644</v>
      </c>
      <c r="S65" s="625"/>
      <c r="T65" s="625" t="s">
        <v>3643</v>
      </c>
      <c r="U65" s="625" t="s">
        <v>3830</v>
      </c>
      <c r="W65" s="884" t="s">
        <v>56</v>
      </c>
      <c r="X65" s="703"/>
    </row>
    <row r="66">
      <c r="P66" s="255"/>
      <c r="Q66" s="703"/>
      <c r="R66" s="762" t="s">
        <v>3649</v>
      </c>
      <c r="S66" s="762"/>
      <c r="T66" s="762" t="s">
        <v>3648</v>
      </c>
      <c r="U66" s="762" t="s">
        <v>3650</v>
      </c>
      <c r="V66" s="762" t="s">
        <v>3934</v>
      </c>
      <c r="W66" s="884" t="s">
        <v>56</v>
      </c>
      <c r="X66" s="703"/>
    </row>
    <row r="67">
      <c r="A67" s="625" t="s">
        <v>3576</v>
      </c>
      <c r="B67" s="625" t="s">
        <v>3575</v>
      </c>
      <c r="P67" s="255"/>
      <c r="Q67" s="703"/>
      <c r="R67" s="625" t="s">
        <v>3628</v>
      </c>
      <c r="S67" s="625"/>
      <c r="T67" s="625" t="s">
        <v>3935</v>
      </c>
      <c r="U67" s="245" t="s">
        <v>3936</v>
      </c>
      <c r="W67" s="884" t="s">
        <v>56</v>
      </c>
      <c r="X67" s="625"/>
    </row>
    <row r="68">
      <c r="A68" s="625" t="s">
        <v>3590</v>
      </c>
      <c r="B68" s="625" t="s">
        <v>3589</v>
      </c>
      <c r="P68" s="255"/>
      <c r="Q68" s="703"/>
      <c r="R68" s="762" t="s">
        <v>3652</v>
      </c>
      <c r="S68" s="762"/>
      <c r="T68" s="762" t="s">
        <v>3651</v>
      </c>
      <c r="U68" s="234"/>
      <c r="V68" s="234"/>
      <c r="W68" s="884" t="s">
        <v>56</v>
      </c>
      <c r="X68" s="703"/>
    </row>
    <row r="69">
      <c r="A69" s="762" t="s">
        <v>3921</v>
      </c>
      <c r="B69" s="762" t="s">
        <v>3922</v>
      </c>
      <c r="P69" s="255"/>
      <c r="Q69" s="703"/>
      <c r="R69" s="625" t="s">
        <v>3619</v>
      </c>
      <c r="S69" s="625"/>
      <c r="T69" s="625" t="s">
        <v>3618</v>
      </c>
      <c r="U69" s="245" t="s">
        <v>3936</v>
      </c>
      <c r="W69" s="884" t="s">
        <v>56</v>
      </c>
      <c r="X69" s="625"/>
    </row>
    <row r="70">
      <c r="A70" s="625" t="s">
        <v>3568</v>
      </c>
      <c r="B70" s="625" t="s">
        <v>3567</v>
      </c>
      <c r="P70" s="255"/>
      <c r="Q70" s="703"/>
      <c r="W70" s="255"/>
      <c r="X70" s="703"/>
    </row>
    <row r="71">
      <c r="A71" s="625" t="s">
        <v>3623</v>
      </c>
      <c r="B71" s="625" t="s">
        <v>3828</v>
      </c>
      <c r="P71" s="255"/>
      <c r="Q71" s="703"/>
      <c r="W71" s="255"/>
      <c r="X71" s="703"/>
    </row>
    <row r="72">
      <c r="A72" s="625" t="s">
        <v>3588</v>
      </c>
      <c r="B72" s="625" t="s">
        <v>3587</v>
      </c>
      <c r="P72" s="255"/>
      <c r="Q72" s="703"/>
      <c r="W72" s="255"/>
      <c r="X72" s="703"/>
    </row>
    <row r="73">
      <c r="A73" s="625" t="s">
        <v>3601</v>
      </c>
      <c r="B73" s="625" t="s">
        <v>3600</v>
      </c>
      <c r="P73" s="255"/>
      <c r="Q73" s="1400"/>
      <c r="R73" s="1257"/>
      <c r="S73" s="1257"/>
      <c r="T73" s="1257"/>
      <c r="U73" s="1257"/>
      <c r="V73" s="1257"/>
      <c r="W73" s="1473"/>
      <c r="X73" s="703"/>
    </row>
    <row r="74">
      <c r="A74" s="625" t="s">
        <v>3614</v>
      </c>
      <c r="B74" s="625" t="s">
        <v>3928</v>
      </c>
      <c r="P74" s="255"/>
      <c r="Q74" s="1519"/>
      <c r="R74" s="1231"/>
      <c r="S74" s="1231"/>
      <c r="T74" s="1231"/>
      <c r="U74" s="1231"/>
      <c r="V74" s="1231"/>
      <c r="W74" s="1231"/>
    </row>
    <row r="75">
      <c r="A75" s="762" t="s">
        <v>3649</v>
      </c>
      <c r="B75" s="762" t="s">
        <v>3648</v>
      </c>
      <c r="P75" s="255"/>
      <c r="Q75" s="703"/>
    </row>
    <row r="76">
      <c r="A76" s="625" t="s">
        <v>3640</v>
      </c>
      <c r="B76" s="625" t="s">
        <v>3639</v>
      </c>
      <c r="P76" s="255"/>
      <c r="Q76" s="703"/>
      <c r="R76" s="625" t="s">
        <v>3937</v>
      </c>
      <c r="S76" s="625"/>
      <c r="T76" s="625" t="s">
        <v>3938</v>
      </c>
    </row>
    <row r="77">
      <c r="A77" s="762" t="s">
        <v>3647</v>
      </c>
      <c r="B77" s="762" t="s">
        <v>3646</v>
      </c>
      <c r="P77" s="255"/>
      <c r="Q77" s="1512" t="s">
        <v>56</v>
      </c>
      <c r="R77" s="625" t="s">
        <v>3939</v>
      </c>
    </row>
    <row r="78">
      <c r="A78" s="625" t="s">
        <v>3644</v>
      </c>
      <c r="B78" s="625" t="s">
        <v>3643</v>
      </c>
      <c r="P78" s="255"/>
      <c r="Q78" s="1512" t="s">
        <v>56</v>
      </c>
      <c r="R78" s="625" t="s">
        <v>3940</v>
      </c>
    </row>
    <row r="79">
      <c r="A79" s="625" t="s">
        <v>3655</v>
      </c>
      <c r="B79" s="625" t="s">
        <v>3725</v>
      </c>
      <c r="P79" s="255"/>
      <c r="Q79" s="1472"/>
    </row>
    <row r="80">
      <c r="A80" s="625" t="s">
        <v>3599</v>
      </c>
      <c r="B80" s="625" t="s">
        <v>3598</v>
      </c>
      <c r="P80" s="255"/>
      <c r="Q80" s="1472"/>
      <c r="R80" s="625" t="s">
        <v>3941</v>
      </c>
      <c r="S80" s="625"/>
      <c r="T80" s="625" t="s">
        <v>3938</v>
      </c>
    </row>
    <row r="81">
      <c r="A81" s="625" t="s">
        <v>3632</v>
      </c>
      <c r="B81" s="625" t="s">
        <v>3631</v>
      </c>
      <c r="P81" s="255"/>
      <c r="Q81" s="1512" t="s">
        <v>56</v>
      </c>
      <c r="R81" s="625" t="s">
        <v>3942</v>
      </c>
    </row>
    <row r="82">
      <c r="A82" s="625" t="s">
        <v>3636</v>
      </c>
      <c r="B82" s="625" t="s">
        <v>3635</v>
      </c>
      <c r="P82" s="255"/>
      <c r="Q82" s="1512" t="s">
        <v>56</v>
      </c>
      <c r="R82" s="625" t="s">
        <v>3943</v>
      </c>
    </row>
    <row r="83">
      <c r="A83" s="625"/>
      <c r="B83" s="625"/>
      <c r="P83" s="255"/>
      <c r="Q83" s="1512" t="s">
        <v>56</v>
      </c>
      <c r="R83" s="1978" t="s">
        <v>3944</v>
      </c>
    </row>
    <row r="84">
      <c r="A84" s="625" t="s">
        <v>3581</v>
      </c>
      <c r="B84" s="625" t="s">
        <v>3580</v>
      </c>
      <c r="P84" s="255"/>
      <c r="Q84" s="1512" t="s">
        <v>56</v>
      </c>
      <c r="R84" s="625" t="s">
        <v>3945</v>
      </c>
    </row>
    <row r="85">
      <c r="A85" s="625" t="s">
        <v>3579</v>
      </c>
      <c r="B85" s="625" t="s">
        <v>3578</v>
      </c>
      <c r="P85" s="255"/>
      <c r="Q85" s="1472"/>
    </row>
    <row r="86">
      <c r="A86" s="625" t="s">
        <v>3593</v>
      </c>
      <c r="B86" s="625" t="s">
        <v>3592</v>
      </c>
      <c r="P86" s="255"/>
      <c r="Q86" s="1472"/>
      <c r="R86" s="625" t="s">
        <v>3946</v>
      </c>
      <c r="S86" s="625"/>
      <c r="T86" s="625" t="s">
        <v>3947</v>
      </c>
    </row>
    <row r="87">
      <c r="A87" s="762" t="s">
        <v>3918</v>
      </c>
      <c r="B87" s="762" t="s">
        <v>3919</v>
      </c>
      <c r="P87" s="255"/>
      <c r="Q87" s="1472"/>
      <c r="R87" s="625" t="s">
        <v>3948</v>
      </c>
      <c r="S87" s="625"/>
      <c r="T87" s="625" t="s">
        <v>3947</v>
      </c>
    </row>
    <row r="88">
      <c r="A88" s="625" t="s">
        <v>3572</v>
      </c>
      <c r="B88" s="625" t="s">
        <v>3571</v>
      </c>
      <c r="P88" s="255"/>
      <c r="Q88" s="1512" t="s">
        <v>56</v>
      </c>
      <c r="R88" s="625" t="s">
        <v>3949</v>
      </c>
    </row>
    <row r="89">
      <c r="A89" s="625" t="s">
        <v>3628</v>
      </c>
      <c r="B89" s="625" t="s">
        <v>3935</v>
      </c>
      <c r="P89" s="255"/>
      <c r="Q89" s="703"/>
    </row>
    <row r="90">
      <c r="A90" s="625" t="s">
        <v>3585</v>
      </c>
      <c r="B90" s="625" t="s">
        <v>3584</v>
      </c>
      <c r="P90" s="255"/>
      <c r="Q90" s="703"/>
      <c r="R90" s="625" t="s">
        <v>3950</v>
      </c>
      <c r="S90" s="625"/>
      <c r="T90" s="625" t="s">
        <v>3947</v>
      </c>
    </row>
    <row r="91">
      <c r="A91" s="625" t="s">
        <v>3619</v>
      </c>
      <c r="B91" s="625" t="s">
        <v>3618</v>
      </c>
      <c r="P91" s="255"/>
      <c r="Q91" s="1512" t="s">
        <v>56</v>
      </c>
      <c r="R91" s="625" t="s">
        <v>3951</v>
      </c>
    </row>
    <row r="92">
      <c r="A92" s="762" t="s">
        <v>3652</v>
      </c>
      <c r="B92" s="762" t="s">
        <v>3651</v>
      </c>
      <c r="P92" s="255"/>
      <c r="Q92" s="1512" t="s">
        <v>56</v>
      </c>
      <c r="R92" s="625" t="s">
        <v>3952</v>
      </c>
    </row>
    <row r="93">
      <c r="A93" s="625" t="s">
        <v>3604</v>
      </c>
      <c r="B93" s="625" t="s">
        <v>3603</v>
      </c>
      <c r="P93" s="255"/>
      <c r="Q93" s="703"/>
    </row>
    <row r="94">
      <c r="A94" s="625" t="s">
        <v>3662</v>
      </c>
      <c r="B94" s="625" t="s">
        <v>3661</v>
      </c>
      <c r="P94" s="255"/>
      <c r="Q94" s="703"/>
    </row>
    <row r="95">
      <c r="A95" s="625" t="s">
        <v>3659</v>
      </c>
      <c r="B95" s="625" t="s">
        <v>3658</v>
      </c>
      <c r="P95" s="255"/>
      <c r="Q95" s="703"/>
    </row>
    <row r="96">
      <c r="A96" s="762" t="s">
        <v>3691</v>
      </c>
      <c r="B96" s="762" t="s">
        <v>3690</v>
      </c>
      <c r="P96" s="255"/>
      <c r="Q96" s="703"/>
    </row>
    <row r="97">
      <c r="A97" s="625" t="s">
        <v>3693</v>
      </c>
      <c r="B97" s="625" t="s">
        <v>3692</v>
      </c>
      <c r="P97" s="255"/>
      <c r="Q97" s="703"/>
    </row>
    <row r="98">
      <c r="A98" s="625" t="s">
        <v>3596</v>
      </c>
      <c r="B98" s="625" t="s">
        <v>3595</v>
      </c>
      <c r="P98" s="255"/>
      <c r="Q98" s="703"/>
    </row>
    <row r="99">
      <c r="A99" s="625" t="s">
        <v>3686</v>
      </c>
      <c r="B99" s="625" t="s">
        <v>3733</v>
      </c>
      <c r="P99" s="255"/>
      <c r="Q99" s="703"/>
    </row>
    <row r="100">
      <c r="A100" s="625" t="s">
        <v>3670</v>
      </c>
      <c r="B100" s="625" t="s">
        <v>3669</v>
      </c>
      <c r="P100" s="255"/>
      <c r="Q100" s="703"/>
    </row>
    <row r="101">
      <c r="P101" s="255"/>
      <c r="Q101" s="703"/>
    </row>
    <row r="102">
      <c r="P102" s="255"/>
      <c r="Q102" s="703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4" max="4" width="22.14"/>
    <col customWidth="1" min="11" max="11" width="20.57"/>
  </cols>
  <sheetData>
    <row r="1">
      <c r="A1" s="625"/>
      <c r="C1" s="625"/>
    </row>
    <row r="2">
      <c r="A2" s="1224"/>
      <c r="B2" s="1685" t="s">
        <v>2737</v>
      </c>
      <c r="C2" s="1805" t="s">
        <v>2744</v>
      </c>
      <c r="D2" s="1685" t="s">
        <v>3953</v>
      </c>
    </row>
    <row r="3">
      <c r="A3" s="245" t="s">
        <v>3954</v>
      </c>
      <c r="B3" s="1525" t="s">
        <v>3112</v>
      </c>
      <c r="C3" s="1515" t="s">
        <v>3112</v>
      </c>
      <c r="D3" s="1979" t="s">
        <v>3112</v>
      </c>
    </row>
    <row r="4">
      <c r="A4" s="245" t="s">
        <v>3954</v>
      </c>
      <c r="B4" s="1515" t="s">
        <v>3113</v>
      </c>
      <c r="C4" s="1515" t="s">
        <v>3113</v>
      </c>
      <c r="D4" s="1980" t="s">
        <v>3113</v>
      </c>
    </row>
    <row r="5">
      <c r="A5" s="245" t="s">
        <v>3954</v>
      </c>
      <c r="B5" s="1515" t="s">
        <v>3115</v>
      </c>
      <c r="C5" s="1515" t="s">
        <v>3115</v>
      </c>
      <c r="D5" s="1980" t="s">
        <v>3115</v>
      </c>
    </row>
    <row r="6">
      <c r="A6" s="245" t="s">
        <v>3954</v>
      </c>
      <c r="B6" s="1515" t="s">
        <v>3118</v>
      </c>
      <c r="C6" s="1515" t="s">
        <v>3118</v>
      </c>
      <c r="D6" s="1980" t="s">
        <v>3118</v>
      </c>
    </row>
    <row r="7">
      <c r="A7" s="245" t="s">
        <v>3954</v>
      </c>
      <c r="B7" s="1515" t="s">
        <v>3121</v>
      </c>
      <c r="C7" s="1515" t="s">
        <v>3121</v>
      </c>
      <c r="D7" s="1980" t="s">
        <v>3121</v>
      </c>
    </row>
    <row r="8">
      <c r="A8" s="245" t="s">
        <v>3954</v>
      </c>
      <c r="B8" s="1515" t="s">
        <v>3123</v>
      </c>
      <c r="C8" s="1515" t="s">
        <v>3123</v>
      </c>
      <c r="D8" s="1980" t="s">
        <v>3123</v>
      </c>
    </row>
    <row r="9">
      <c r="A9" s="245" t="s">
        <v>3954</v>
      </c>
      <c r="B9" s="1515" t="s">
        <v>3125</v>
      </c>
      <c r="C9" s="1515" t="s">
        <v>3125</v>
      </c>
      <c r="D9" s="1980" t="s">
        <v>3125</v>
      </c>
    </row>
    <row r="10">
      <c r="A10" s="245" t="s">
        <v>3954</v>
      </c>
      <c r="B10" s="1515" t="s">
        <v>3127</v>
      </c>
      <c r="C10" s="1515" t="s">
        <v>3130</v>
      </c>
      <c r="D10" s="1980" t="s">
        <v>3127</v>
      </c>
    </row>
    <row r="11">
      <c r="A11" s="245" t="s">
        <v>3954</v>
      </c>
      <c r="B11" s="1515" t="s">
        <v>3130</v>
      </c>
      <c r="C11" s="1515" t="s">
        <v>3132</v>
      </c>
      <c r="D11" s="1980" t="s">
        <v>3130</v>
      </c>
    </row>
    <row r="12">
      <c r="A12" s="245" t="s">
        <v>3954</v>
      </c>
      <c r="B12" s="1515" t="s">
        <v>3132</v>
      </c>
      <c r="C12" s="1515" t="s">
        <v>3137</v>
      </c>
      <c r="D12" s="1980" t="s">
        <v>3132</v>
      </c>
    </row>
    <row r="13">
      <c r="A13" s="245" t="s">
        <v>3954</v>
      </c>
      <c r="B13" s="1515" t="s">
        <v>3137</v>
      </c>
      <c r="C13" s="1515" t="s">
        <v>3138</v>
      </c>
      <c r="D13" s="1980" t="s">
        <v>3137</v>
      </c>
    </row>
    <row r="14">
      <c r="A14" s="245" t="s">
        <v>3954</v>
      </c>
      <c r="B14" s="1515" t="s">
        <v>3138</v>
      </c>
      <c r="C14" s="1515" t="s">
        <v>3140</v>
      </c>
      <c r="D14" s="1980" t="s">
        <v>3138</v>
      </c>
    </row>
    <row r="15">
      <c r="A15" s="245" t="s">
        <v>3954</v>
      </c>
      <c r="B15" s="1515" t="s">
        <v>3140</v>
      </c>
      <c r="C15" s="1515" t="s">
        <v>3142</v>
      </c>
      <c r="D15" s="1980" t="s">
        <v>3140</v>
      </c>
    </row>
    <row r="16">
      <c r="A16" s="245" t="s">
        <v>3954</v>
      </c>
      <c r="B16" s="1515" t="s">
        <v>3142</v>
      </c>
      <c r="C16" s="1515" t="s">
        <v>3144</v>
      </c>
      <c r="D16" s="1980" t="s">
        <v>3142</v>
      </c>
    </row>
    <row r="17">
      <c r="A17" s="245" t="s">
        <v>3954</v>
      </c>
      <c r="B17" s="1515" t="s">
        <v>3144</v>
      </c>
      <c r="C17" s="1515" t="s">
        <v>3146</v>
      </c>
      <c r="D17" s="1980" t="s">
        <v>3144</v>
      </c>
    </row>
    <row r="18">
      <c r="A18" s="245" t="s">
        <v>3954</v>
      </c>
      <c r="B18" s="1515" t="s">
        <v>3146</v>
      </c>
      <c r="C18" s="1515" t="s">
        <v>3150</v>
      </c>
      <c r="D18" s="1980" t="s">
        <v>3146</v>
      </c>
    </row>
    <row r="19">
      <c r="A19" s="245" t="s">
        <v>3954</v>
      </c>
      <c r="B19" s="1515" t="s">
        <v>3150</v>
      </c>
      <c r="C19" s="1515" t="s">
        <v>3151</v>
      </c>
      <c r="D19" s="1980" t="s">
        <v>3150</v>
      </c>
    </row>
    <row r="20">
      <c r="A20" s="245" t="s">
        <v>3954</v>
      </c>
      <c r="B20" s="1515" t="s">
        <v>3151</v>
      </c>
      <c r="C20" s="1515" t="s">
        <v>3152</v>
      </c>
      <c r="D20" s="1980" t="s">
        <v>3151</v>
      </c>
    </row>
    <row r="21">
      <c r="A21" s="245" t="s">
        <v>3954</v>
      </c>
      <c r="B21" s="1515" t="s">
        <v>3152</v>
      </c>
      <c r="C21" s="1515" t="s">
        <v>3153</v>
      </c>
      <c r="D21" s="1980" t="s">
        <v>3152</v>
      </c>
    </row>
    <row r="22">
      <c r="A22" s="245" t="s">
        <v>3954</v>
      </c>
      <c r="B22" s="1515" t="s">
        <v>3153</v>
      </c>
      <c r="C22" s="746">
        <v>103.0</v>
      </c>
      <c r="D22" s="1980" t="s">
        <v>3153</v>
      </c>
    </row>
    <row r="23">
      <c r="A23" s="245" t="s">
        <v>3954</v>
      </c>
      <c r="B23" s="746">
        <v>103.0</v>
      </c>
      <c r="C23" s="208">
        <v>181.0</v>
      </c>
      <c r="D23" s="1981">
        <v>103.0</v>
      </c>
    </row>
    <row r="24">
      <c r="A24" s="245" t="s">
        <v>3954</v>
      </c>
      <c r="B24" s="208">
        <v>181.0</v>
      </c>
      <c r="C24" s="242">
        <v>185.0</v>
      </c>
      <c r="D24" s="1982">
        <v>181.0</v>
      </c>
    </row>
    <row r="25">
      <c r="A25" s="245" t="s">
        <v>3954</v>
      </c>
      <c r="B25" s="242">
        <v>185.0</v>
      </c>
      <c r="C25" s="208">
        <v>187.0</v>
      </c>
      <c r="D25" s="1983">
        <v>185.0</v>
      </c>
    </row>
    <row r="26">
      <c r="A26" s="245" t="s">
        <v>3954</v>
      </c>
      <c r="B26" s="242" t="s">
        <v>3155</v>
      </c>
      <c r="C26" s="208">
        <v>188.0</v>
      </c>
      <c r="D26" s="1982">
        <v>187.0</v>
      </c>
    </row>
    <row r="27">
      <c r="A27" s="245" t="s">
        <v>3954</v>
      </c>
      <c r="B27" s="208">
        <v>188.0</v>
      </c>
      <c r="C27" s="242">
        <v>190.0</v>
      </c>
      <c r="D27" s="1982">
        <v>188.0</v>
      </c>
    </row>
    <row r="28">
      <c r="A28" s="245" t="s">
        <v>3954</v>
      </c>
      <c r="B28" s="242">
        <v>190.0</v>
      </c>
      <c r="C28" s="208">
        <v>192.0</v>
      </c>
      <c r="D28" s="1983">
        <v>190.0</v>
      </c>
    </row>
    <row r="29">
      <c r="A29" s="245" t="s">
        <v>3954</v>
      </c>
      <c r="B29" s="242">
        <v>194.0</v>
      </c>
      <c r="C29" s="242">
        <v>194.0</v>
      </c>
      <c r="D29" s="1982">
        <v>192.0</v>
      </c>
    </row>
    <row r="30">
      <c r="A30" s="245" t="s">
        <v>3954</v>
      </c>
      <c r="B30" s="242">
        <v>198.0</v>
      </c>
      <c r="C30" s="242">
        <v>198.0</v>
      </c>
      <c r="D30" s="1983">
        <v>194.0</v>
      </c>
    </row>
    <row r="31">
      <c r="A31" s="245" t="s">
        <v>3954</v>
      </c>
      <c r="B31" s="242">
        <v>199.0</v>
      </c>
      <c r="C31" s="242">
        <v>203.0</v>
      </c>
      <c r="D31" s="1983">
        <v>198.0</v>
      </c>
    </row>
    <row r="32">
      <c r="A32" s="245" t="s">
        <v>3954</v>
      </c>
      <c r="B32" s="242">
        <v>203.0</v>
      </c>
      <c r="C32" s="242">
        <v>221.0</v>
      </c>
      <c r="D32" s="1983">
        <v>199.0</v>
      </c>
    </row>
    <row r="33">
      <c r="A33" s="245" t="s">
        <v>3954</v>
      </c>
      <c r="B33" s="242">
        <v>221.0</v>
      </c>
      <c r="C33" s="744"/>
      <c r="D33" s="1983">
        <v>203.0</v>
      </c>
    </row>
    <row r="34">
      <c r="A34" s="245" t="s">
        <v>3954</v>
      </c>
      <c r="C34" s="744"/>
      <c r="D34" s="1983">
        <v>221.0</v>
      </c>
    </row>
    <row r="35">
      <c r="A35" s="722" t="s">
        <v>3955</v>
      </c>
      <c r="B35" s="1525" t="s">
        <v>3163</v>
      </c>
      <c r="C35" s="1984" t="s">
        <v>3163</v>
      </c>
      <c r="D35" s="1979" t="s">
        <v>3163</v>
      </c>
      <c r="H35" s="1984" t="s">
        <v>3164</v>
      </c>
      <c r="J35" s="1985" t="s">
        <v>3164</v>
      </c>
    </row>
    <row r="36">
      <c r="A36" s="245" t="s">
        <v>3955</v>
      </c>
      <c r="B36" s="1515" t="s">
        <v>3164</v>
      </c>
      <c r="C36" s="1621" t="s">
        <v>3166</v>
      </c>
      <c r="D36" s="1980" t="s">
        <v>3164</v>
      </c>
      <c r="H36" s="1986" t="s">
        <v>3165</v>
      </c>
      <c r="J36" s="1515" t="s">
        <v>3165</v>
      </c>
      <c r="K36" s="245" t="s">
        <v>3956</v>
      </c>
    </row>
    <row r="37">
      <c r="A37" s="245" t="s">
        <v>3955</v>
      </c>
      <c r="B37" s="1621" t="s">
        <v>3166</v>
      </c>
      <c r="C37" s="1987" t="s">
        <v>3172</v>
      </c>
      <c r="D37" s="1988" t="s">
        <v>3166</v>
      </c>
      <c r="H37" s="1987" t="s">
        <v>3170</v>
      </c>
      <c r="J37" s="245" t="s">
        <v>3167</v>
      </c>
      <c r="K37" s="245" t="s">
        <v>3957</v>
      </c>
    </row>
    <row r="38">
      <c r="A38" s="245" t="s">
        <v>3955</v>
      </c>
      <c r="B38" s="1515" t="s">
        <v>3172</v>
      </c>
      <c r="C38" s="1987" t="s">
        <v>3165</v>
      </c>
      <c r="D38" s="1980" t="s">
        <v>3172</v>
      </c>
      <c r="H38" s="1989" t="s">
        <v>3171</v>
      </c>
      <c r="J38" s="1987" t="s">
        <v>3170</v>
      </c>
      <c r="K38" s="245" t="s">
        <v>3957</v>
      </c>
    </row>
    <row r="39">
      <c r="A39" s="245" t="s">
        <v>3955</v>
      </c>
      <c r="B39" s="1627" t="s">
        <v>3958</v>
      </c>
      <c r="C39" s="1621" t="s">
        <v>3175</v>
      </c>
      <c r="D39" s="1990" t="s">
        <v>3165</v>
      </c>
      <c r="H39" s="1986" t="s">
        <v>3174</v>
      </c>
      <c r="J39" s="1991" t="s">
        <v>3171</v>
      </c>
    </row>
    <row r="40">
      <c r="A40" s="245" t="s">
        <v>3955</v>
      </c>
      <c r="B40" s="1515" t="s">
        <v>3171</v>
      </c>
      <c r="C40" s="1621" t="s">
        <v>3958</v>
      </c>
      <c r="D40" s="1988" t="s">
        <v>3175</v>
      </c>
      <c r="H40" s="1986" t="s">
        <v>3177</v>
      </c>
      <c r="J40" s="1991" t="s">
        <v>3174</v>
      </c>
    </row>
    <row r="41">
      <c r="A41" s="245" t="s">
        <v>3955</v>
      </c>
      <c r="B41" s="1515" t="s">
        <v>3181</v>
      </c>
      <c r="C41" s="1987" t="s">
        <v>3174</v>
      </c>
      <c r="D41" s="1992" t="s">
        <v>3958</v>
      </c>
      <c r="H41" s="1986" t="s">
        <v>3179</v>
      </c>
      <c r="J41" s="1991" t="s">
        <v>3177</v>
      </c>
    </row>
    <row r="42">
      <c r="A42" s="245" t="s">
        <v>3955</v>
      </c>
      <c r="B42" s="1515" t="s">
        <v>3174</v>
      </c>
      <c r="C42" s="1987" t="s">
        <v>3069</v>
      </c>
      <c r="D42" s="1980" t="s">
        <v>3171</v>
      </c>
      <c r="H42" s="1986" t="s">
        <v>3182</v>
      </c>
      <c r="J42" s="1991" t="s">
        <v>3179</v>
      </c>
    </row>
    <row r="43">
      <c r="A43" s="245" t="s">
        <v>3955</v>
      </c>
      <c r="B43" s="1515" t="s">
        <v>3069</v>
      </c>
      <c r="C43" s="1987" t="s">
        <v>3177</v>
      </c>
      <c r="D43" s="1980" t="s">
        <v>3181</v>
      </c>
      <c r="H43" s="1987" t="s">
        <v>3176</v>
      </c>
      <c r="J43" s="1991" t="s">
        <v>3182</v>
      </c>
    </row>
    <row r="44">
      <c r="A44" s="245" t="s">
        <v>3955</v>
      </c>
      <c r="B44" s="1515" t="s">
        <v>3177</v>
      </c>
      <c r="C44" s="1987" t="s">
        <v>3179</v>
      </c>
      <c r="D44" s="1980" t="s">
        <v>3174</v>
      </c>
      <c r="H44" s="1987" t="s">
        <v>3183</v>
      </c>
      <c r="J44" s="1515" t="s">
        <v>3176</v>
      </c>
      <c r="K44" s="245" t="s">
        <v>3957</v>
      </c>
    </row>
    <row r="45">
      <c r="A45" s="245" t="s">
        <v>3955</v>
      </c>
      <c r="B45" s="1515" t="s">
        <v>3179</v>
      </c>
      <c r="C45" s="1987" t="s">
        <v>3182</v>
      </c>
      <c r="D45" s="1980" t="s">
        <v>3069</v>
      </c>
      <c r="H45" s="1986" t="s">
        <v>3184</v>
      </c>
      <c r="J45" s="1515" t="s">
        <v>3183</v>
      </c>
      <c r="K45" s="245" t="s">
        <v>3956</v>
      </c>
    </row>
    <row r="46">
      <c r="A46" s="245" t="s">
        <v>3955</v>
      </c>
      <c r="B46" s="1526" t="s">
        <v>3182</v>
      </c>
      <c r="C46" s="746" t="s">
        <v>3184</v>
      </c>
      <c r="D46" s="1980" t="s">
        <v>3177</v>
      </c>
      <c r="H46" s="1986" t="s">
        <v>3185</v>
      </c>
      <c r="J46" s="1991" t="s">
        <v>3184</v>
      </c>
    </row>
    <row r="47">
      <c r="A47" s="245" t="s">
        <v>3955</v>
      </c>
      <c r="B47" s="1515" t="s">
        <v>3184</v>
      </c>
      <c r="C47" s="1987" t="s">
        <v>3185</v>
      </c>
      <c r="D47" s="1980" t="s">
        <v>3179</v>
      </c>
      <c r="H47" s="1986" t="s">
        <v>3187</v>
      </c>
      <c r="J47" s="1991" t="s">
        <v>3185</v>
      </c>
    </row>
    <row r="48">
      <c r="A48" s="245" t="s">
        <v>3955</v>
      </c>
      <c r="B48" s="1515" t="s">
        <v>3185</v>
      </c>
      <c r="C48" s="1987" t="s">
        <v>3191</v>
      </c>
      <c r="D48" s="1993" t="s">
        <v>3182</v>
      </c>
      <c r="H48" s="1987" t="s">
        <v>3186</v>
      </c>
      <c r="J48" s="1991" t="s">
        <v>3187</v>
      </c>
    </row>
    <row r="49">
      <c r="A49" s="245" t="s">
        <v>3955</v>
      </c>
      <c r="B49" s="1515" t="s">
        <v>3191</v>
      </c>
      <c r="C49" s="1987" t="s">
        <v>3193</v>
      </c>
      <c r="D49" s="1980" t="s">
        <v>3184</v>
      </c>
      <c r="H49" s="1987" t="s">
        <v>3189</v>
      </c>
      <c r="J49" s="1515" t="s">
        <v>3186</v>
      </c>
      <c r="K49" s="245" t="s">
        <v>3957</v>
      </c>
    </row>
    <row r="50">
      <c r="A50" s="245" t="s">
        <v>3955</v>
      </c>
      <c r="B50" s="1515" t="s">
        <v>3193</v>
      </c>
      <c r="C50" s="1987" t="s">
        <v>3187</v>
      </c>
      <c r="D50" s="1980" t="s">
        <v>3185</v>
      </c>
      <c r="J50" s="1515" t="s">
        <v>3189</v>
      </c>
      <c r="K50" s="245" t="s">
        <v>3957</v>
      </c>
    </row>
    <row r="51">
      <c r="A51" s="245" t="s">
        <v>3955</v>
      </c>
      <c r="B51" s="1515" t="s">
        <v>3187</v>
      </c>
      <c r="C51" s="1646"/>
      <c r="D51" s="1980" t="s">
        <v>3191</v>
      </c>
      <c r="H51" s="1994" t="s">
        <v>3198</v>
      </c>
      <c r="J51" s="1994" t="s">
        <v>3198</v>
      </c>
    </row>
    <row r="52">
      <c r="A52" s="245" t="s">
        <v>3955</v>
      </c>
      <c r="C52" s="1646"/>
      <c r="D52" s="1980" t="s">
        <v>3193</v>
      </c>
      <c r="H52" s="1995" t="s">
        <v>3200</v>
      </c>
      <c r="J52" s="1995" t="s">
        <v>3200</v>
      </c>
    </row>
    <row r="53">
      <c r="A53" s="245" t="s">
        <v>3955</v>
      </c>
      <c r="C53" s="1646"/>
      <c r="D53" s="1980" t="s">
        <v>3187</v>
      </c>
      <c r="H53" s="1995" t="s">
        <v>3201</v>
      </c>
      <c r="J53" s="1995" t="s">
        <v>3201</v>
      </c>
    </row>
    <row r="54">
      <c r="A54" s="722" t="s">
        <v>3955</v>
      </c>
      <c r="B54" s="1996" t="s">
        <v>3959</v>
      </c>
      <c r="C54" s="1996" t="s">
        <v>3959</v>
      </c>
      <c r="D54" s="1997" t="s">
        <v>3959</v>
      </c>
      <c r="H54" s="1998" t="s">
        <v>3202</v>
      </c>
      <c r="J54" s="1998" t="s">
        <v>3202</v>
      </c>
    </row>
    <row r="55">
      <c r="A55" s="245" t="s">
        <v>3955</v>
      </c>
      <c r="B55" s="744" t="s">
        <v>3198</v>
      </c>
      <c r="C55" s="744" t="s">
        <v>3198</v>
      </c>
      <c r="D55" s="1999" t="s">
        <v>3198</v>
      </c>
      <c r="H55" s="2000" t="s">
        <v>3203</v>
      </c>
      <c r="J55" s="2000" t="s">
        <v>3203</v>
      </c>
    </row>
    <row r="56">
      <c r="A56" s="245" t="s">
        <v>3955</v>
      </c>
      <c r="B56" s="744" t="s">
        <v>3200</v>
      </c>
      <c r="C56" s="744" t="s">
        <v>3200</v>
      </c>
      <c r="D56" s="1999" t="s">
        <v>3200</v>
      </c>
      <c r="H56" s="1995" t="s">
        <v>3206</v>
      </c>
      <c r="J56" s="1995" t="s">
        <v>3206</v>
      </c>
    </row>
    <row r="57">
      <c r="A57" s="245" t="s">
        <v>3955</v>
      </c>
      <c r="B57" s="744" t="s">
        <v>3201</v>
      </c>
      <c r="C57" s="744" t="s">
        <v>3201</v>
      </c>
      <c r="D57" s="1999" t="s">
        <v>3201</v>
      </c>
      <c r="H57" s="1995" t="s">
        <v>3208</v>
      </c>
      <c r="J57" s="1995" t="s">
        <v>3208</v>
      </c>
    </row>
    <row r="58">
      <c r="A58" s="245" t="s">
        <v>3955</v>
      </c>
      <c r="B58" s="1646" t="s">
        <v>3202</v>
      </c>
      <c r="C58" s="744" t="s">
        <v>3207</v>
      </c>
      <c r="D58" s="1999" t="s">
        <v>3207</v>
      </c>
      <c r="H58" s="750" t="s">
        <v>3211</v>
      </c>
      <c r="J58" s="750" t="s">
        <v>3211</v>
      </c>
      <c r="K58" s="245" t="s">
        <v>3957</v>
      </c>
    </row>
    <row r="59">
      <c r="A59" s="245" t="s">
        <v>3955</v>
      </c>
      <c r="B59" s="744" t="s">
        <v>3203</v>
      </c>
      <c r="C59" s="1646" t="s">
        <v>3202</v>
      </c>
      <c r="D59" s="2001" t="s">
        <v>3202</v>
      </c>
      <c r="H59" s="746" t="s">
        <v>3213</v>
      </c>
      <c r="J59" s="1995" t="s">
        <v>3214</v>
      </c>
    </row>
    <row r="60">
      <c r="A60" s="245" t="s">
        <v>3955</v>
      </c>
      <c r="B60" s="744" t="s">
        <v>3206</v>
      </c>
      <c r="C60" s="744" t="s">
        <v>3203</v>
      </c>
      <c r="D60" s="1999" t="s">
        <v>3203</v>
      </c>
      <c r="H60" s="1995" t="s">
        <v>3214</v>
      </c>
      <c r="J60" s="1995" t="s">
        <v>3215</v>
      </c>
    </row>
    <row r="61">
      <c r="A61" s="245" t="s">
        <v>3955</v>
      </c>
      <c r="B61" s="744" t="s">
        <v>3208</v>
      </c>
      <c r="C61" s="744" t="s">
        <v>3206</v>
      </c>
      <c r="D61" s="1999" t="s">
        <v>3206</v>
      </c>
      <c r="H61" s="1995" t="s">
        <v>3215</v>
      </c>
      <c r="J61" s="208" t="s">
        <v>3217</v>
      </c>
      <c r="K61" s="245" t="s">
        <v>3956</v>
      </c>
    </row>
    <row r="62">
      <c r="A62" s="245" t="s">
        <v>3955</v>
      </c>
      <c r="B62" s="744" t="s">
        <v>3209</v>
      </c>
      <c r="C62" s="744" t="s">
        <v>3208</v>
      </c>
      <c r="D62" s="1999" t="s">
        <v>3208</v>
      </c>
      <c r="H62" s="1995" t="s">
        <v>3220</v>
      </c>
      <c r="J62" s="1995" t="s">
        <v>3220</v>
      </c>
    </row>
    <row r="63">
      <c r="A63" s="245" t="s">
        <v>3955</v>
      </c>
      <c r="B63" s="744" t="s">
        <v>3216</v>
      </c>
      <c r="C63" s="744" t="s">
        <v>3209</v>
      </c>
      <c r="D63" s="1999" t="s">
        <v>3209</v>
      </c>
      <c r="J63" s="1995" t="s">
        <v>3225</v>
      </c>
    </row>
    <row r="64">
      <c r="A64" s="245" t="s">
        <v>3955</v>
      </c>
      <c r="B64" s="744" t="s">
        <v>3214</v>
      </c>
      <c r="C64" s="744" t="s">
        <v>3216</v>
      </c>
      <c r="D64" s="1999" t="s">
        <v>3216</v>
      </c>
    </row>
    <row r="65">
      <c r="A65" s="245" t="s">
        <v>3955</v>
      </c>
      <c r="B65" s="744" t="s">
        <v>3215</v>
      </c>
      <c r="C65" s="744" t="s">
        <v>3214</v>
      </c>
      <c r="D65" s="1999" t="s">
        <v>3214</v>
      </c>
    </row>
    <row r="66">
      <c r="A66" s="245" t="s">
        <v>3955</v>
      </c>
      <c r="B66" s="744" t="s">
        <v>3219</v>
      </c>
      <c r="C66" s="744" t="s">
        <v>3215</v>
      </c>
      <c r="D66" s="1999" t="s">
        <v>3215</v>
      </c>
    </row>
    <row r="67">
      <c r="A67" s="245" t="s">
        <v>3955</v>
      </c>
      <c r="B67" s="744" t="s">
        <v>3220</v>
      </c>
      <c r="C67" s="744" t="s">
        <v>3219</v>
      </c>
      <c r="D67" s="1999" t="s">
        <v>3219</v>
      </c>
    </row>
    <row r="68">
      <c r="A68" s="245" t="s">
        <v>3955</v>
      </c>
      <c r="B68" s="744" t="s">
        <v>3221</v>
      </c>
      <c r="C68" s="744" t="s">
        <v>3220</v>
      </c>
      <c r="D68" s="1999" t="s">
        <v>3220</v>
      </c>
    </row>
    <row r="69">
      <c r="A69" s="245" t="s">
        <v>3955</v>
      </c>
      <c r="B69" s="744" t="s">
        <v>3228</v>
      </c>
      <c r="C69" s="744" t="s">
        <v>3221</v>
      </c>
      <c r="D69" s="1999" t="s">
        <v>3221</v>
      </c>
    </row>
    <row r="70">
      <c r="A70" s="245" t="s">
        <v>3955</v>
      </c>
      <c r="B70" s="744" t="s">
        <v>3229</v>
      </c>
      <c r="C70" s="744" t="s">
        <v>3228</v>
      </c>
      <c r="D70" s="1999" t="s">
        <v>3228</v>
      </c>
    </row>
    <row r="71">
      <c r="A71" s="245" t="s">
        <v>3955</v>
      </c>
      <c r="B71" s="744" t="s">
        <v>3225</v>
      </c>
      <c r="C71" s="744" t="s">
        <v>3229</v>
      </c>
      <c r="D71" s="1999" t="s">
        <v>3229</v>
      </c>
    </row>
    <row r="72">
      <c r="A72" s="245" t="s">
        <v>3955</v>
      </c>
      <c r="C72" s="1660"/>
      <c r="D72" s="1999" t="s">
        <v>3225</v>
      </c>
    </row>
    <row r="73">
      <c r="A73" s="722" t="s">
        <v>3955</v>
      </c>
      <c r="B73" s="1656" t="s">
        <v>1464</v>
      </c>
      <c r="C73" s="1656" t="s">
        <v>1464</v>
      </c>
      <c r="D73" s="2002" t="s">
        <v>1464</v>
      </c>
    </row>
    <row r="74">
      <c r="A74" s="245" t="s">
        <v>3955</v>
      </c>
      <c r="B74" s="1546" t="s">
        <v>1481</v>
      </c>
      <c r="C74" s="1544" t="s">
        <v>1473</v>
      </c>
      <c r="D74" s="2003" t="s">
        <v>1473</v>
      </c>
    </row>
    <row r="75">
      <c r="A75" s="245" t="s">
        <v>3955</v>
      </c>
      <c r="B75" s="1547" t="s">
        <v>1489</v>
      </c>
      <c r="C75" s="1546" t="s">
        <v>1481</v>
      </c>
      <c r="D75" s="2004" t="s">
        <v>1481</v>
      </c>
    </row>
    <row r="76">
      <c r="A76" s="245" t="s">
        <v>3955</v>
      </c>
      <c r="B76" s="242" t="s">
        <v>1498</v>
      </c>
      <c r="C76" s="1547" t="s">
        <v>1489</v>
      </c>
      <c r="D76" s="2005" t="s">
        <v>1489</v>
      </c>
    </row>
    <row r="77">
      <c r="A77" s="245" t="s">
        <v>3955</v>
      </c>
      <c r="B77" s="1660" t="s">
        <v>1505</v>
      </c>
      <c r="C77" s="242" t="s">
        <v>1498</v>
      </c>
      <c r="D77" s="1983" t="s">
        <v>1498</v>
      </c>
    </row>
    <row r="78">
      <c r="A78" s="245" t="s">
        <v>3955</v>
      </c>
      <c r="B78" s="242" t="s">
        <v>1515</v>
      </c>
      <c r="C78" s="1660" t="s">
        <v>1505</v>
      </c>
      <c r="D78" s="2006" t="s">
        <v>1505</v>
      </c>
    </row>
    <row r="79">
      <c r="A79" s="245" t="s">
        <v>3955</v>
      </c>
      <c r="B79" s="208" t="s">
        <v>1524</v>
      </c>
      <c r="C79" s="208" t="s">
        <v>1524</v>
      </c>
      <c r="D79" s="1983" t="s">
        <v>1515</v>
      </c>
    </row>
    <row r="80">
      <c r="A80" s="245" t="s">
        <v>3955</v>
      </c>
      <c r="B80" s="242" t="s">
        <v>1534</v>
      </c>
      <c r="C80" s="242" t="s">
        <v>1534</v>
      </c>
      <c r="D80" s="1982" t="s">
        <v>1524</v>
      </c>
    </row>
    <row r="81">
      <c r="A81" s="245" t="s">
        <v>3955</v>
      </c>
      <c r="B81" s="1660" t="s">
        <v>1542</v>
      </c>
      <c r="C81" s="1660" t="s">
        <v>1542</v>
      </c>
      <c r="D81" s="1983" t="s">
        <v>1534</v>
      </c>
    </row>
    <row r="82">
      <c r="A82" s="245" t="s">
        <v>3955</v>
      </c>
      <c r="B82" s="1660" t="s">
        <v>1549</v>
      </c>
      <c r="C82" s="1660" t="s">
        <v>1549</v>
      </c>
      <c r="D82" s="2006" t="s">
        <v>1542</v>
      </c>
    </row>
    <row r="83">
      <c r="A83" s="245" t="s">
        <v>3955</v>
      </c>
      <c r="B83" s="1660" t="s">
        <v>1559</v>
      </c>
      <c r="C83" s="1660" t="s">
        <v>1559</v>
      </c>
      <c r="D83" s="2006" t="s">
        <v>1549</v>
      </c>
    </row>
    <row r="84">
      <c r="A84" s="245" t="s">
        <v>3955</v>
      </c>
      <c r="B84" s="242" t="s">
        <v>1576</v>
      </c>
      <c r="C84" s="242" t="s">
        <v>1566</v>
      </c>
      <c r="D84" s="2006" t="s">
        <v>1559</v>
      </c>
    </row>
    <row r="85">
      <c r="A85" s="245" t="s">
        <v>3955</v>
      </c>
      <c r="B85" s="242" t="s">
        <v>1585</v>
      </c>
      <c r="C85" s="242" t="s">
        <v>1576</v>
      </c>
      <c r="D85" s="1983" t="s">
        <v>1566</v>
      </c>
    </row>
    <row r="86">
      <c r="A86" s="245" t="s">
        <v>3955</v>
      </c>
      <c r="B86" s="242" t="s">
        <v>1591</v>
      </c>
      <c r="C86" s="242" t="s">
        <v>1585</v>
      </c>
      <c r="D86" s="1983" t="s">
        <v>1576</v>
      </c>
    </row>
    <row r="87">
      <c r="A87" s="245" t="s">
        <v>3955</v>
      </c>
      <c r="B87" s="242" t="s">
        <v>1617</v>
      </c>
      <c r="C87" s="242" t="s">
        <v>1591</v>
      </c>
      <c r="D87" s="1983" t="s">
        <v>1585</v>
      </c>
    </row>
    <row r="88">
      <c r="A88" s="245" t="s">
        <v>3955</v>
      </c>
      <c r="B88" s="242" t="s">
        <v>1630</v>
      </c>
      <c r="C88" s="242" t="s">
        <v>1608</v>
      </c>
      <c r="D88" s="1983" t="s">
        <v>1591</v>
      </c>
    </row>
    <row r="89">
      <c r="A89" s="245" t="s">
        <v>3955</v>
      </c>
      <c r="B89" s="242" t="s">
        <v>1636</v>
      </c>
      <c r="C89" s="242" t="s">
        <v>1617</v>
      </c>
      <c r="D89" s="1983" t="s">
        <v>1608</v>
      </c>
    </row>
    <row r="90">
      <c r="A90" s="245" t="s">
        <v>3955</v>
      </c>
      <c r="B90" s="242" t="s">
        <v>1644</v>
      </c>
      <c r="C90" s="242" t="s">
        <v>1624</v>
      </c>
      <c r="D90" s="1983" t="s">
        <v>1617</v>
      </c>
    </row>
    <row r="91">
      <c r="A91" s="245" t="s">
        <v>3955</v>
      </c>
      <c r="B91" s="242" t="s">
        <v>1663</v>
      </c>
      <c r="C91" s="242" t="s">
        <v>1630</v>
      </c>
      <c r="D91" s="1983" t="s">
        <v>1624</v>
      </c>
    </row>
    <row r="92">
      <c r="A92" s="245" t="s">
        <v>3955</v>
      </c>
      <c r="B92" s="1613"/>
      <c r="C92" s="242" t="s">
        <v>1636</v>
      </c>
      <c r="D92" s="1983" t="s">
        <v>1630</v>
      </c>
    </row>
    <row r="93">
      <c r="A93" s="245" t="s">
        <v>3955</v>
      </c>
      <c r="C93" s="242" t="s">
        <v>1644</v>
      </c>
      <c r="D93" s="1983" t="s">
        <v>1636</v>
      </c>
    </row>
    <row r="94">
      <c r="A94" s="245" t="s">
        <v>3955</v>
      </c>
      <c r="C94" s="242" t="s">
        <v>1651</v>
      </c>
      <c r="D94" s="1983" t="s">
        <v>1644</v>
      </c>
    </row>
    <row r="95">
      <c r="A95" s="245" t="s">
        <v>3955</v>
      </c>
      <c r="B95" s="242"/>
      <c r="C95" s="744"/>
      <c r="D95" s="1983" t="s">
        <v>1651</v>
      </c>
    </row>
    <row r="96">
      <c r="A96" s="245" t="s">
        <v>3955</v>
      </c>
      <c r="B96" s="242"/>
      <c r="C96" s="744"/>
      <c r="D96" s="1983" t="s">
        <v>1663</v>
      </c>
    </row>
    <row r="97">
      <c r="A97" s="245"/>
      <c r="B97" s="245">
        <v>54.0</v>
      </c>
      <c r="C97" s="741">
        <v>56.0</v>
      </c>
      <c r="D97" s="1999"/>
    </row>
    <row r="98">
      <c r="A98" s="722" t="s">
        <v>3960</v>
      </c>
      <c r="B98" s="1525" t="s">
        <v>3164</v>
      </c>
      <c r="C98" s="1984" t="s">
        <v>3164</v>
      </c>
      <c r="D98" s="2007" t="s">
        <v>3164</v>
      </c>
      <c r="E98" s="625"/>
      <c r="F98" s="1499"/>
      <c r="G98" s="2008" t="s">
        <v>3163</v>
      </c>
      <c r="H98" s="2009" t="s">
        <v>3171</v>
      </c>
    </row>
    <row r="99">
      <c r="A99" s="245" t="s">
        <v>3960</v>
      </c>
      <c r="B99" s="1515" t="s">
        <v>3165</v>
      </c>
      <c r="C99" s="1987" t="s">
        <v>3165</v>
      </c>
      <c r="D99" s="1990" t="s">
        <v>3165</v>
      </c>
      <c r="E99" s="625"/>
      <c r="F99" s="884"/>
      <c r="G99" s="2009" t="s">
        <v>3164</v>
      </c>
      <c r="H99" s="2009" t="s">
        <v>3181</v>
      </c>
    </row>
    <row r="100">
      <c r="A100" s="245" t="s">
        <v>3960</v>
      </c>
      <c r="B100" s="245" t="s">
        <v>3167</v>
      </c>
      <c r="C100" s="1987" t="s">
        <v>3170</v>
      </c>
      <c r="D100" s="1193" t="s">
        <v>3167</v>
      </c>
      <c r="E100" s="2010"/>
      <c r="F100" s="2011"/>
      <c r="G100" s="2012" t="s">
        <v>3166</v>
      </c>
      <c r="H100" s="2009" t="s">
        <v>3174</v>
      </c>
    </row>
    <row r="101">
      <c r="A101" s="245"/>
      <c r="B101" s="1987" t="s">
        <v>3170</v>
      </c>
      <c r="C101" s="1987" t="s">
        <v>3171</v>
      </c>
      <c r="D101" s="1990" t="s">
        <v>3170</v>
      </c>
      <c r="E101" s="625"/>
      <c r="F101" s="884"/>
      <c r="G101" s="1951"/>
      <c r="H101" s="1951"/>
    </row>
    <row r="102">
      <c r="A102" s="245" t="s">
        <v>3960</v>
      </c>
      <c r="B102" s="1515" t="s">
        <v>3171</v>
      </c>
      <c r="C102" s="1987" t="s">
        <v>3174</v>
      </c>
      <c r="D102" s="1990" t="s">
        <v>3171</v>
      </c>
      <c r="E102" s="625"/>
      <c r="F102" s="884"/>
      <c r="G102" s="2009" t="s">
        <v>3172</v>
      </c>
      <c r="H102" s="2009" t="s">
        <v>3069</v>
      </c>
    </row>
    <row r="103">
      <c r="A103" s="245" t="s">
        <v>3960</v>
      </c>
      <c r="B103" s="1515" t="s">
        <v>3174</v>
      </c>
      <c r="C103" s="1987" t="s">
        <v>3177</v>
      </c>
      <c r="D103" s="1990" t="s">
        <v>3174</v>
      </c>
      <c r="E103" s="744"/>
      <c r="F103" s="2013"/>
      <c r="G103" s="2014" t="s">
        <v>3165</v>
      </c>
      <c r="H103" s="2009" t="s">
        <v>3177</v>
      </c>
    </row>
    <row r="104">
      <c r="A104" s="245" t="s">
        <v>3960</v>
      </c>
      <c r="B104" s="1515" t="s">
        <v>3177</v>
      </c>
      <c r="C104" s="1987" t="s">
        <v>3179</v>
      </c>
      <c r="D104" s="1990" t="s">
        <v>3177</v>
      </c>
      <c r="E104" s="2010"/>
      <c r="F104" s="2011"/>
      <c r="G104" s="2012" t="s">
        <v>3175</v>
      </c>
      <c r="H104" s="2009" t="s">
        <v>3179</v>
      </c>
    </row>
    <row r="105">
      <c r="A105" s="245" t="s">
        <v>3960</v>
      </c>
      <c r="B105" s="1515" t="s">
        <v>3179</v>
      </c>
      <c r="C105" s="1987" t="s">
        <v>3182</v>
      </c>
      <c r="D105" s="1990" t="s">
        <v>3179</v>
      </c>
      <c r="E105" s="1623"/>
      <c r="F105" s="2015"/>
      <c r="G105" s="2016" t="s">
        <v>3958</v>
      </c>
      <c r="H105" s="2017" t="s">
        <v>3182</v>
      </c>
    </row>
    <row r="106">
      <c r="A106" s="245" t="s">
        <v>3960</v>
      </c>
      <c r="B106" s="1515" t="s">
        <v>3182</v>
      </c>
      <c r="C106" s="1987" t="s">
        <v>3176</v>
      </c>
      <c r="D106" s="1990" t="s">
        <v>3182</v>
      </c>
      <c r="H106" s="2009" t="s">
        <v>3184</v>
      </c>
    </row>
    <row r="107">
      <c r="A107" s="245" t="s">
        <v>3960</v>
      </c>
      <c r="B107" s="1515" t="s">
        <v>3176</v>
      </c>
      <c r="C107" s="1987" t="s">
        <v>3183</v>
      </c>
      <c r="D107" s="1990" t="s">
        <v>3176</v>
      </c>
      <c r="H107" s="2009" t="s">
        <v>3185</v>
      </c>
    </row>
    <row r="108">
      <c r="A108" s="245" t="s">
        <v>3960</v>
      </c>
      <c r="B108" s="1515" t="s">
        <v>3183</v>
      </c>
      <c r="C108" s="1987" t="s">
        <v>3184</v>
      </c>
      <c r="D108" s="1990" t="s">
        <v>3183</v>
      </c>
      <c r="H108" s="2009" t="s">
        <v>3191</v>
      </c>
    </row>
    <row r="109">
      <c r="A109" s="245" t="s">
        <v>3960</v>
      </c>
      <c r="B109" s="1515" t="s">
        <v>3184</v>
      </c>
      <c r="C109" s="1987" t="s">
        <v>3185</v>
      </c>
      <c r="D109" s="1990" t="s">
        <v>3184</v>
      </c>
      <c r="H109" s="2009" t="s">
        <v>3193</v>
      </c>
    </row>
    <row r="110">
      <c r="A110" s="245" t="s">
        <v>3960</v>
      </c>
      <c r="B110" s="1515" t="s">
        <v>3185</v>
      </c>
      <c r="C110" s="1987" t="s">
        <v>3187</v>
      </c>
      <c r="D110" s="1990" t="s">
        <v>3185</v>
      </c>
      <c r="H110" s="2009" t="s">
        <v>3187</v>
      </c>
    </row>
    <row r="111">
      <c r="A111" s="245" t="s">
        <v>3960</v>
      </c>
      <c r="B111" s="1515" t="s">
        <v>3187</v>
      </c>
      <c r="C111" s="1987" t="s">
        <v>3186</v>
      </c>
      <c r="D111" s="1990" t="s">
        <v>3187</v>
      </c>
    </row>
    <row r="112">
      <c r="A112" s="245" t="s">
        <v>3960</v>
      </c>
      <c r="B112" s="1515" t="s">
        <v>3186</v>
      </c>
      <c r="C112" s="1987" t="s">
        <v>3189</v>
      </c>
      <c r="D112" s="1990" t="s">
        <v>3186</v>
      </c>
    </row>
    <row r="113">
      <c r="A113" s="245" t="s">
        <v>3960</v>
      </c>
      <c r="B113" s="1515" t="s">
        <v>3189</v>
      </c>
      <c r="D113" s="1990" t="s">
        <v>3189</v>
      </c>
    </row>
    <row r="114">
      <c r="A114" s="722" t="s">
        <v>3960</v>
      </c>
      <c r="B114" s="715" t="s">
        <v>3198</v>
      </c>
      <c r="C114" s="715" t="s">
        <v>3198</v>
      </c>
      <c r="D114" s="2018" t="s">
        <v>3198</v>
      </c>
      <c r="E114" s="1646"/>
      <c r="F114" s="2019"/>
      <c r="G114" s="2020" t="s">
        <v>3959</v>
      </c>
      <c r="H114" s="1401" t="s">
        <v>3214</v>
      </c>
    </row>
    <row r="115">
      <c r="A115" s="245" t="s">
        <v>3960</v>
      </c>
      <c r="B115" s="208" t="s">
        <v>3200</v>
      </c>
      <c r="C115" s="208" t="s">
        <v>3200</v>
      </c>
      <c r="D115" s="1982" t="s">
        <v>3200</v>
      </c>
      <c r="E115" s="744"/>
      <c r="F115" s="2013"/>
      <c r="G115" s="1405" t="s">
        <v>3198</v>
      </c>
      <c r="H115" s="1405" t="s">
        <v>3215</v>
      </c>
    </row>
    <row r="116">
      <c r="A116" s="245" t="s">
        <v>3960</v>
      </c>
      <c r="B116" s="208" t="s">
        <v>3201</v>
      </c>
      <c r="C116" s="208" t="s">
        <v>3201</v>
      </c>
      <c r="D116" s="1982" t="s">
        <v>3201</v>
      </c>
      <c r="E116" s="744"/>
      <c r="F116" s="2013"/>
      <c r="G116" s="1405" t="s">
        <v>3200</v>
      </c>
      <c r="H116" s="1405" t="s">
        <v>3219</v>
      </c>
    </row>
    <row r="117">
      <c r="A117" s="245" t="s">
        <v>3960</v>
      </c>
      <c r="B117" s="746" t="s">
        <v>3202</v>
      </c>
      <c r="C117" s="746" t="s">
        <v>3202</v>
      </c>
      <c r="D117" s="1981" t="s">
        <v>3202</v>
      </c>
      <c r="E117" s="744"/>
      <c r="F117" s="2013"/>
      <c r="G117" s="1405" t="s">
        <v>3201</v>
      </c>
      <c r="H117" s="1405" t="s">
        <v>3220</v>
      </c>
    </row>
    <row r="118">
      <c r="A118" s="245" t="s">
        <v>3960</v>
      </c>
      <c r="B118" s="2021" t="s">
        <v>3203</v>
      </c>
      <c r="C118" s="2021" t="s">
        <v>3203</v>
      </c>
      <c r="D118" s="2022" t="s">
        <v>3203</v>
      </c>
      <c r="E118" s="744"/>
      <c r="F118" s="2013"/>
      <c r="G118" s="1405" t="s">
        <v>3207</v>
      </c>
      <c r="H118" s="1405" t="s">
        <v>3221</v>
      </c>
    </row>
    <row r="119">
      <c r="A119" s="245" t="s">
        <v>3960</v>
      </c>
      <c r="B119" s="242" t="s">
        <v>3206</v>
      </c>
      <c r="C119" s="242" t="s">
        <v>3206</v>
      </c>
      <c r="D119" s="1983" t="s">
        <v>3206</v>
      </c>
      <c r="E119" s="1646"/>
      <c r="F119" s="2023"/>
      <c r="G119" s="2024" t="s">
        <v>3202</v>
      </c>
      <c r="H119" s="1405" t="s">
        <v>3228</v>
      </c>
    </row>
    <row r="120">
      <c r="A120" s="245" t="s">
        <v>3960</v>
      </c>
      <c r="B120" s="242" t="s">
        <v>3208</v>
      </c>
      <c r="C120" s="242" t="s">
        <v>3208</v>
      </c>
      <c r="D120" s="1983" t="s">
        <v>3208</v>
      </c>
      <c r="E120" s="744"/>
      <c r="F120" s="2013"/>
      <c r="G120" s="1405" t="s">
        <v>3203</v>
      </c>
      <c r="H120" s="1405" t="s">
        <v>3229</v>
      </c>
    </row>
    <row r="121">
      <c r="A121" s="245" t="s">
        <v>3960</v>
      </c>
      <c r="B121" s="750" t="s">
        <v>3211</v>
      </c>
      <c r="C121" s="750" t="s">
        <v>3211</v>
      </c>
      <c r="D121" s="2025" t="s">
        <v>3211</v>
      </c>
      <c r="E121" s="744"/>
      <c r="F121" s="2013"/>
      <c r="G121" s="1405" t="s">
        <v>3206</v>
      </c>
      <c r="H121" s="1405" t="s">
        <v>3225</v>
      </c>
    </row>
    <row r="122">
      <c r="A122" s="245" t="s">
        <v>3960</v>
      </c>
      <c r="B122" s="242" t="s">
        <v>3214</v>
      </c>
      <c r="C122" s="746" t="s">
        <v>3213</v>
      </c>
      <c r="D122" s="1981" t="s">
        <v>3213</v>
      </c>
      <c r="E122" s="744"/>
      <c r="F122" s="2013"/>
      <c r="G122" s="1405" t="s">
        <v>3208</v>
      </c>
    </row>
    <row r="123">
      <c r="A123" s="245" t="s">
        <v>3960</v>
      </c>
      <c r="B123" s="208" t="s">
        <v>3215</v>
      </c>
      <c r="C123" s="242" t="s">
        <v>3214</v>
      </c>
      <c r="D123" s="1983" t="s">
        <v>3214</v>
      </c>
      <c r="E123" s="744"/>
      <c r="F123" s="2013"/>
      <c r="G123" s="1405" t="s">
        <v>3209</v>
      </c>
    </row>
    <row r="124">
      <c r="A124" s="245" t="s">
        <v>3960</v>
      </c>
      <c r="B124" s="208" t="s">
        <v>3217</v>
      </c>
      <c r="C124" s="208" t="s">
        <v>3215</v>
      </c>
      <c r="D124" s="1982" t="s">
        <v>3215</v>
      </c>
      <c r="E124" s="744"/>
      <c r="F124" s="2013"/>
      <c r="G124" s="1405" t="s">
        <v>3216</v>
      </c>
    </row>
    <row r="125">
      <c r="A125" s="245" t="s">
        <v>3960</v>
      </c>
      <c r="B125" s="242" t="s">
        <v>3220</v>
      </c>
      <c r="C125" s="242" t="s">
        <v>3220</v>
      </c>
      <c r="D125" s="1982" t="s">
        <v>3217</v>
      </c>
    </row>
    <row r="126">
      <c r="A126" s="245" t="s">
        <v>3960</v>
      </c>
      <c r="B126" s="208" t="s">
        <v>3225</v>
      </c>
      <c r="D126" s="1983" t="s">
        <v>3220</v>
      </c>
    </row>
    <row r="127">
      <c r="A127" s="245" t="s">
        <v>3960</v>
      </c>
      <c r="B127" s="1652"/>
      <c r="D127" s="2026" t="s">
        <v>3225</v>
      </c>
    </row>
    <row r="128">
      <c r="B128" s="245">
        <v>29.0</v>
      </c>
      <c r="C128" s="245">
        <v>27.0</v>
      </c>
      <c r="D128" s="245">
        <v>30.0</v>
      </c>
    </row>
    <row r="129">
      <c r="B129" s="1651"/>
    </row>
    <row r="130">
      <c r="B130" s="1651"/>
    </row>
    <row r="132">
      <c r="A132" s="245" t="s">
        <v>3961</v>
      </c>
      <c r="B132" s="1525" t="s">
        <v>3164</v>
      </c>
      <c r="C132" s="1617" t="s">
        <v>3164</v>
      </c>
      <c r="D132" s="1525" t="s">
        <v>3164</v>
      </c>
    </row>
    <row r="133">
      <c r="A133" s="245" t="s">
        <v>3961</v>
      </c>
      <c r="B133" s="1515" t="s">
        <v>3165</v>
      </c>
      <c r="C133" s="1619" t="s">
        <v>3165</v>
      </c>
      <c r="D133" s="1515" t="s">
        <v>3165</v>
      </c>
    </row>
    <row r="134">
      <c r="A134" s="245" t="s">
        <v>3961</v>
      </c>
      <c r="B134" s="1627" t="s">
        <v>3168</v>
      </c>
      <c r="C134" s="1622" t="s">
        <v>3168</v>
      </c>
      <c r="D134" s="1627" t="s">
        <v>3168</v>
      </c>
    </row>
    <row r="135">
      <c r="A135" s="245" t="s">
        <v>3961</v>
      </c>
      <c r="B135" s="1515" t="s">
        <v>3171</v>
      </c>
      <c r="C135" s="1619" t="s">
        <v>3171</v>
      </c>
      <c r="D135" s="1515" t="s">
        <v>3171</v>
      </c>
    </row>
    <row r="136">
      <c r="A136" s="245" t="s">
        <v>3961</v>
      </c>
      <c r="B136" s="1515" t="s">
        <v>3174</v>
      </c>
      <c r="C136" s="1619" t="s">
        <v>3174</v>
      </c>
      <c r="D136" s="1515" t="s">
        <v>3174</v>
      </c>
    </row>
    <row r="137">
      <c r="A137" s="245" t="s">
        <v>3961</v>
      </c>
      <c r="B137" s="1515" t="s">
        <v>3069</v>
      </c>
      <c r="C137" s="1619" t="s">
        <v>3069</v>
      </c>
      <c r="D137" s="1515" t="s">
        <v>3069</v>
      </c>
    </row>
    <row r="138">
      <c r="A138" s="245" t="s">
        <v>3961</v>
      </c>
      <c r="B138" s="1515" t="s">
        <v>3176</v>
      </c>
      <c r="C138" s="1619" t="s">
        <v>3176</v>
      </c>
      <c r="D138" s="1515" t="s">
        <v>3176</v>
      </c>
    </row>
    <row r="139">
      <c r="A139" s="245" t="s">
        <v>3961</v>
      </c>
      <c r="B139" s="1515" t="s">
        <v>3180</v>
      </c>
      <c r="C139" s="1619" t="s">
        <v>3183</v>
      </c>
      <c r="D139" s="1515" t="s">
        <v>3180</v>
      </c>
    </row>
    <row r="140">
      <c r="A140" s="245" t="s">
        <v>3961</v>
      </c>
      <c r="B140" s="1515" t="s">
        <v>3183</v>
      </c>
      <c r="C140" s="1619" t="s">
        <v>3184</v>
      </c>
      <c r="D140" s="1515" t="s">
        <v>3183</v>
      </c>
    </row>
    <row r="141">
      <c r="A141" s="245" t="s">
        <v>3961</v>
      </c>
      <c r="B141" s="1515" t="s">
        <v>3184</v>
      </c>
      <c r="C141" s="1619" t="s">
        <v>3185</v>
      </c>
      <c r="D141" s="1515" t="s">
        <v>3184</v>
      </c>
    </row>
    <row r="142">
      <c r="A142" s="245" t="s">
        <v>3961</v>
      </c>
      <c r="B142" s="1515" t="s">
        <v>3185</v>
      </c>
      <c r="C142" s="1619" t="s">
        <v>3186</v>
      </c>
      <c r="D142" s="1515" t="s">
        <v>3185</v>
      </c>
    </row>
    <row r="143">
      <c r="A143" s="245" t="s">
        <v>3961</v>
      </c>
      <c r="B143" s="1515" t="s">
        <v>3186</v>
      </c>
      <c r="D143" s="1515" t="s">
        <v>3186</v>
      </c>
    </row>
    <row r="144">
      <c r="B144" s="245">
        <v>12.0</v>
      </c>
      <c r="C144" s="245">
        <v>11.0</v>
      </c>
      <c r="D144" s="245">
        <v>12.0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2.75"/>
  <cols>
    <col customWidth="1" min="1" max="1" width="13.71"/>
    <col customWidth="1" min="2" max="2" width="22.86"/>
    <col customWidth="1" min="3" max="3" width="13.71"/>
    <col customWidth="1" min="4" max="4" width="16.29"/>
    <col customWidth="1" min="5" max="5" width="16.86"/>
    <col customWidth="1" min="6" max="6" width="17.29"/>
    <col customWidth="1" min="7" max="9" width="13.71"/>
    <col customWidth="1" min="10" max="11" width="19.29"/>
    <col customWidth="1" min="12" max="12" width="13.71"/>
    <col customWidth="1" min="13" max="13" width="21.14"/>
    <col customWidth="1" min="14" max="14" width="24.71"/>
    <col customWidth="1" min="15" max="17" width="13.71"/>
    <col customWidth="1" min="18" max="18" width="14.29"/>
    <col customWidth="1" min="19" max="19" width="17.86"/>
    <col customWidth="1" min="20" max="20" width="15.57"/>
    <col customWidth="1" min="21" max="21" width="29.0"/>
    <col customWidth="1" min="22" max="22" width="13.71"/>
    <col customWidth="1" min="23" max="23" width="35.86"/>
    <col customWidth="1" min="24" max="24" width="19.29"/>
    <col customWidth="1" min="25" max="25" width="13.71"/>
    <col customWidth="1" min="26" max="26" width="22.43"/>
    <col customWidth="1" min="27" max="28" width="13.71"/>
    <col customWidth="1" min="29" max="29" width="12.57"/>
    <col customWidth="1" min="30" max="30" width="59.57"/>
    <col customWidth="1" min="31" max="31" width="32.0"/>
    <col customWidth="1" min="32" max="32" width="28.43"/>
    <col customWidth="1" min="33" max="39" width="13.71"/>
    <col customWidth="1" min="40" max="40" width="13.43"/>
    <col customWidth="1" min="41" max="41" width="41.29"/>
    <col customWidth="1" min="42" max="42" width="38.0"/>
    <col customWidth="1" min="43" max="48" width="13.71"/>
    <col customWidth="1" min="49" max="49" width="16.29"/>
    <col customWidth="1" min="50" max="52" width="20.14"/>
  </cols>
  <sheetData>
    <row r="1" ht="15.75" customHeight="1">
      <c r="A1" s="183"/>
      <c r="B1" s="183"/>
      <c r="C1" s="183"/>
      <c r="D1" s="470"/>
      <c r="E1" s="470"/>
      <c r="F1" s="470"/>
      <c r="G1" s="471"/>
      <c r="H1" s="471"/>
      <c r="I1" s="471"/>
      <c r="J1" s="470"/>
      <c r="K1" s="470"/>
      <c r="L1" s="470"/>
      <c r="M1" s="470"/>
      <c r="N1" s="470"/>
      <c r="O1" s="471"/>
      <c r="P1" s="471"/>
      <c r="Q1" s="471"/>
      <c r="R1" s="471"/>
      <c r="S1" s="471"/>
      <c r="T1" s="471"/>
      <c r="U1" s="471"/>
      <c r="V1" s="470"/>
      <c r="W1" s="470"/>
      <c r="X1" s="470"/>
      <c r="Y1" s="470"/>
      <c r="Z1" s="470"/>
      <c r="AA1" s="470"/>
      <c r="AB1" s="470"/>
      <c r="AC1" s="471"/>
      <c r="AD1" s="472"/>
      <c r="AE1" s="473"/>
      <c r="AF1" s="473"/>
      <c r="AG1" s="474"/>
      <c r="AH1" s="470"/>
      <c r="AI1" s="470"/>
      <c r="AJ1" s="470"/>
      <c r="AK1" s="470"/>
      <c r="AL1" s="470"/>
      <c r="AM1" s="470"/>
      <c r="AN1" s="470"/>
      <c r="AO1" s="475"/>
      <c r="AP1" s="476"/>
      <c r="AQ1" s="470"/>
      <c r="AR1" s="470"/>
      <c r="AS1" s="471"/>
      <c r="AT1" s="471"/>
      <c r="AU1" s="471"/>
      <c r="AV1" s="470"/>
      <c r="AW1" s="470"/>
      <c r="AX1" s="470"/>
      <c r="AY1" s="183"/>
      <c r="AZ1" s="183"/>
    </row>
    <row r="2" ht="15.75" customHeight="1">
      <c r="A2" s="9" t="s">
        <v>3</v>
      </c>
      <c r="B2" s="470"/>
      <c r="C2" s="477"/>
      <c r="D2" s="478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479"/>
      <c r="Y2" s="479"/>
      <c r="Z2" s="480"/>
      <c r="AA2" s="478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278"/>
      <c r="AL2" s="478" t="s">
        <v>6</v>
      </c>
      <c r="AM2" s="12"/>
      <c r="AN2" s="12"/>
      <c r="AO2" s="12"/>
      <c r="AP2" s="12"/>
      <c r="AQ2" s="12"/>
      <c r="AR2" s="12"/>
      <c r="AS2" s="12"/>
      <c r="AT2" s="12"/>
      <c r="AU2" s="12"/>
      <c r="AV2" s="278"/>
      <c r="AW2" s="481" t="s">
        <v>7</v>
      </c>
      <c r="AX2" s="481" t="s">
        <v>8</v>
      </c>
      <c r="AY2" s="482"/>
      <c r="AZ2" s="482"/>
    </row>
    <row r="3" ht="31.5" customHeight="1">
      <c r="A3" s="17" t="s">
        <v>9</v>
      </c>
      <c r="B3" s="483" t="s">
        <v>10</v>
      </c>
      <c r="C3" s="483" t="s">
        <v>12</v>
      </c>
      <c r="D3" s="484" t="s">
        <v>13</v>
      </c>
      <c r="E3" s="485" t="s">
        <v>14</v>
      </c>
      <c r="F3" s="485" t="s">
        <v>15</v>
      </c>
      <c r="G3" s="485" t="s">
        <v>16</v>
      </c>
      <c r="H3" s="486" t="s">
        <v>17</v>
      </c>
      <c r="I3" s="485" t="s">
        <v>18</v>
      </c>
      <c r="J3" s="487" t="s">
        <v>19</v>
      </c>
      <c r="K3" s="485" t="s">
        <v>20</v>
      </c>
      <c r="L3" s="485" t="s">
        <v>21</v>
      </c>
      <c r="M3" s="485" t="s">
        <v>22</v>
      </c>
      <c r="N3" s="22" t="s">
        <v>23</v>
      </c>
      <c r="O3" s="22" t="s">
        <v>24</v>
      </c>
      <c r="P3" s="22" t="s">
        <v>25</v>
      </c>
      <c r="Q3" s="20" t="s">
        <v>26</v>
      </c>
      <c r="R3" s="485" t="s">
        <v>451</v>
      </c>
      <c r="S3" s="485" t="s">
        <v>452</v>
      </c>
      <c r="T3" s="485" t="s">
        <v>453</v>
      </c>
      <c r="U3" s="486" t="s">
        <v>30</v>
      </c>
      <c r="V3" s="24" t="s">
        <v>31</v>
      </c>
      <c r="W3" s="488" t="s">
        <v>32</v>
      </c>
      <c r="X3" s="485" t="s">
        <v>33</v>
      </c>
      <c r="Y3" s="20" t="s">
        <v>34</v>
      </c>
      <c r="Z3" s="489" t="s">
        <v>35</v>
      </c>
      <c r="AA3" s="490" t="s">
        <v>36</v>
      </c>
      <c r="AB3" s="491" t="s">
        <v>455</v>
      </c>
      <c r="AC3" s="491" t="s">
        <v>38</v>
      </c>
      <c r="AD3" s="492" t="s">
        <v>39</v>
      </c>
      <c r="AE3" s="493" t="s">
        <v>40</v>
      </c>
      <c r="AF3" s="491" t="s">
        <v>41</v>
      </c>
      <c r="AG3" s="27" t="s">
        <v>456</v>
      </c>
      <c r="AH3" s="491" t="s">
        <v>43</v>
      </c>
      <c r="AI3" s="491" t="s">
        <v>44</v>
      </c>
      <c r="AJ3" s="491" t="s">
        <v>690</v>
      </c>
      <c r="AK3" s="494" t="s">
        <v>46</v>
      </c>
      <c r="AL3" s="495" t="s">
        <v>36</v>
      </c>
      <c r="AM3" s="496" t="s">
        <v>455</v>
      </c>
      <c r="AN3" s="497" t="s">
        <v>38</v>
      </c>
      <c r="AO3" s="33" t="s">
        <v>39</v>
      </c>
      <c r="AP3" s="498" t="s">
        <v>40</v>
      </c>
      <c r="AQ3" s="499" t="s">
        <v>41</v>
      </c>
      <c r="AR3" s="496" t="s">
        <v>456</v>
      </c>
      <c r="AS3" s="497" t="s">
        <v>43</v>
      </c>
      <c r="AT3" s="497" t="s">
        <v>44</v>
      </c>
      <c r="AU3" s="497" t="s">
        <v>45</v>
      </c>
      <c r="AV3" s="500" t="s">
        <v>46</v>
      </c>
      <c r="AW3" s="501"/>
      <c r="AX3" s="483" t="s">
        <v>48</v>
      </c>
      <c r="AY3" s="502"/>
      <c r="AZ3" s="502"/>
    </row>
    <row r="4" ht="15.0" customHeight="1">
      <c r="A4" s="503" t="s">
        <v>548</v>
      </c>
      <c r="B4" s="504" t="s">
        <v>691</v>
      </c>
      <c r="C4" s="503" t="s">
        <v>56</v>
      </c>
      <c r="D4" s="505" t="s">
        <v>56</v>
      </c>
      <c r="E4" s="506" t="s">
        <v>56</v>
      </c>
      <c r="F4" s="506" t="s">
        <v>56</v>
      </c>
      <c r="G4" s="507" t="s">
        <v>692</v>
      </c>
      <c r="H4" s="508"/>
      <c r="I4" s="509"/>
      <c r="J4" s="510">
        <v>42188.0</v>
      </c>
      <c r="K4" s="511" t="s">
        <v>548</v>
      </c>
      <c r="L4" s="511" t="s">
        <v>693</v>
      </c>
      <c r="M4" s="511" t="s">
        <v>694</v>
      </c>
      <c r="N4" s="512" t="s">
        <v>695</v>
      </c>
      <c r="O4" s="513">
        <v>5.0</v>
      </c>
      <c r="P4" s="513">
        <v>0.0</v>
      </c>
      <c r="Q4" s="513" t="s">
        <v>63</v>
      </c>
      <c r="R4" s="513" t="s">
        <v>75</v>
      </c>
      <c r="S4" s="514" t="s">
        <v>66</v>
      </c>
      <c r="T4" s="515" t="s">
        <v>462</v>
      </c>
      <c r="U4" s="513" t="s">
        <v>56</v>
      </c>
      <c r="V4" s="513" t="s">
        <v>56</v>
      </c>
      <c r="W4" s="511" t="s">
        <v>696</v>
      </c>
      <c r="X4" s="511" t="s">
        <v>697</v>
      </c>
      <c r="Y4" s="511" t="s">
        <v>53</v>
      </c>
      <c r="Z4" s="516" t="s">
        <v>698</v>
      </c>
      <c r="AA4" s="517" t="s">
        <v>68</v>
      </c>
      <c r="AB4" s="510">
        <v>42198.0</v>
      </c>
      <c r="AC4" s="513" t="s">
        <v>63</v>
      </c>
      <c r="AD4" s="518" t="s">
        <v>699</v>
      </c>
      <c r="AE4" s="519" t="s">
        <v>700</v>
      </c>
      <c r="AF4" s="520" t="s">
        <v>53</v>
      </c>
      <c r="AG4" s="521">
        <v>42201.0</v>
      </c>
      <c r="AH4" s="522"/>
      <c r="AI4" s="152">
        <v>42202.0</v>
      </c>
      <c r="AJ4" s="523" t="s">
        <v>701</v>
      </c>
      <c r="AK4" s="68">
        <v>42205.0</v>
      </c>
      <c r="AL4" s="517" t="s">
        <v>68</v>
      </c>
      <c r="AM4" s="510">
        <v>42195.0</v>
      </c>
      <c r="AN4" s="511" t="s">
        <v>63</v>
      </c>
      <c r="AO4" s="524" t="s">
        <v>702</v>
      </c>
      <c r="AP4" s="525" t="s">
        <v>73</v>
      </c>
      <c r="AQ4" s="526" t="s">
        <v>53</v>
      </c>
      <c r="AR4" s="510">
        <v>42201.0</v>
      </c>
      <c r="AS4" s="509"/>
      <c r="AT4" s="152">
        <v>42202.0</v>
      </c>
      <c r="AU4" s="513" t="s">
        <v>63</v>
      </c>
      <c r="AV4" s="68">
        <v>42205.0</v>
      </c>
      <c r="AW4" s="527"/>
      <c r="AX4" s="528" t="s">
        <v>470</v>
      </c>
      <c r="AY4" s="172"/>
      <c r="AZ4" s="172"/>
    </row>
    <row r="5" ht="15.0" customHeight="1">
      <c r="A5" s="529" t="s">
        <v>548</v>
      </c>
      <c r="B5" s="530" t="s">
        <v>703</v>
      </c>
      <c r="C5" s="529" t="s">
        <v>56</v>
      </c>
      <c r="D5" s="531" t="s">
        <v>56</v>
      </c>
      <c r="E5" s="532" t="s">
        <v>56</v>
      </c>
      <c r="F5" s="532" t="s">
        <v>56</v>
      </c>
      <c r="G5" s="174" t="s">
        <v>170</v>
      </c>
      <c r="H5" s="174" t="s">
        <v>63</v>
      </c>
      <c r="I5" s="172" t="s">
        <v>63</v>
      </c>
      <c r="J5" s="533">
        <v>42188.0</v>
      </c>
      <c r="K5" s="177" t="s">
        <v>548</v>
      </c>
      <c r="L5" s="177" t="s">
        <v>704</v>
      </c>
      <c r="M5" s="177" t="s">
        <v>705</v>
      </c>
      <c r="N5" s="77" t="s">
        <v>706</v>
      </c>
      <c r="O5" s="172">
        <v>3.0</v>
      </c>
      <c r="P5" s="172">
        <v>0.0</v>
      </c>
      <c r="Q5" s="172" t="s">
        <v>63</v>
      </c>
      <c r="R5" s="172" t="s">
        <v>75</v>
      </c>
      <c r="S5" s="54" t="s">
        <v>66</v>
      </c>
      <c r="T5" s="174" t="s">
        <v>462</v>
      </c>
      <c r="U5" s="172" t="s">
        <v>56</v>
      </c>
      <c r="V5" s="172" t="s">
        <v>56</v>
      </c>
      <c r="W5" s="177" t="s">
        <v>707</v>
      </c>
      <c r="X5" s="177" t="s">
        <v>63</v>
      </c>
      <c r="Y5" s="177" t="s">
        <v>53</v>
      </c>
      <c r="Z5" s="534" t="s">
        <v>708</v>
      </c>
      <c r="AA5" s="517" t="s">
        <v>68</v>
      </c>
      <c r="AB5" s="510">
        <v>42198.0</v>
      </c>
      <c r="AC5" s="172" t="s">
        <v>63</v>
      </c>
      <c r="AD5" s="535" t="s">
        <v>709</v>
      </c>
      <c r="AE5" s="536" t="s">
        <v>388</v>
      </c>
      <c r="AF5" s="520" t="s">
        <v>53</v>
      </c>
      <c r="AG5" s="521">
        <v>42201.0</v>
      </c>
      <c r="AH5" s="183"/>
      <c r="AI5" s="152">
        <v>42202.0</v>
      </c>
      <c r="AJ5" s="537" t="s">
        <v>701</v>
      </c>
      <c r="AK5" s="68">
        <v>42205.0</v>
      </c>
      <c r="AL5" s="538" t="s">
        <v>68</v>
      </c>
      <c r="AM5" s="533">
        <v>42195.0</v>
      </c>
      <c r="AN5" s="177" t="s">
        <v>63</v>
      </c>
      <c r="AO5" s="539" t="s">
        <v>710</v>
      </c>
      <c r="AP5" s="536" t="s">
        <v>711</v>
      </c>
      <c r="AQ5" s="179" t="s">
        <v>53</v>
      </c>
      <c r="AR5" s="533">
        <v>42201.0</v>
      </c>
      <c r="AS5" s="182"/>
      <c r="AT5" s="152">
        <v>42202.0</v>
      </c>
      <c r="AU5" s="540" t="s">
        <v>712</v>
      </c>
      <c r="AV5" s="68">
        <v>42205.0</v>
      </c>
      <c r="AW5" s="184"/>
      <c r="AX5" s="170" t="s">
        <v>470</v>
      </c>
      <c r="AY5" s="172"/>
      <c r="AZ5" s="172"/>
    </row>
    <row r="6" ht="15.0" customHeight="1">
      <c r="A6" s="419" t="s">
        <v>49</v>
      </c>
      <c r="B6" s="541" t="s">
        <v>713</v>
      </c>
      <c r="C6" s="419" t="s">
        <v>56</v>
      </c>
      <c r="D6" s="542" t="s">
        <v>56</v>
      </c>
      <c r="E6" s="543" t="s">
        <v>56</v>
      </c>
      <c r="F6" s="543" t="s">
        <v>56</v>
      </c>
      <c r="G6" s="544" t="s">
        <v>170</v>
      </c>
      <c r="H6" s="544" t="s">
        <v>63</v>
      </c>
      <c r="I6" s="543" t="s">
        <v>63</v>
      </c>
      <c r="J6" s="533">
        <v>42188.0</v>
      </c>
      <c r="K6" s="543" t="s">
        <v>53</v>
      </c>
      <c r="L6" s="545" t="s">
        <v>714</v>
      </c>
      <c r="M6" s="545" t="s">
        <v>715</v>
      </c>
      <c r="N6" s="546" t="s">
        <v>716</v>
      </c>
      <c r="O6" s="544">
        <v>2.0</v>
      </c>
      <c r="P6" s="544">
        <v>0.0</v>
      </c>
      <c r="Q6" s="544" t="s">
        <v>63</v>
      </c>
      <c r="R6" s="543" t="s">
        <v>102</v>
      </c>
      <c r="S6" s="543" t="s">
        <v>66</v>
      </c>
      <c r="T6" s="543" t="s">
        <v>66</v>
      </c>
      <c r="U6" s="543" t="s">
        <v>56</v>
      </c>
      <c r="V6" s="543" t="s">
        <v>56</v>
      </c>
      <c r="W6" s="543" t="s">
        <v>63</v>
      </c>
      <c r="X6" s="544" t="s">
        <v>63</v>
      </c>
      <c r="Y6" s="544" t="s">
        <v>53</v>
      </c>
      <c r="Z6" s="547" t="s">
        <v>717</v>
      </c>
      <c r="AA6" s="517" t="s">
        <v>68</v>
      </c>
      <c r="AB6" s="510">
        <v>42198.0</v>
      </c>
      <c r="AC6" s="548" t="s">
        <v>63</v>
      </c>
      <c r="AD6" s="549" t="s">
        <v>718</v>
      </c>
      <c r="AE6" s="550" t="s">
        <v>719</v>
      </c>
      <c r="AF6" s="520" t="s">
        <v>53</v>
      </c>
      <c r="AG6" s="521">
        <v>42201.0</v>
      </c>
      <c r="AH6" s="551"/>
      <c r="AI6" s="152">
        <v>42202.0</v>
      </c>
      <c r="AJ6" s="552" t="s">
        <v>720</v>
      </c>
      <c r="AK6" s="68">
        <v>42205.0</v>
      </c>
      <c r="AL6" s="553"/>
      <c r="AM6" s="554"/>
      <c r="AN6" s="554"/>
      <c r="AO6" s="555"/>
      <c r="AP6" s="556"/>
      <c r="AQ6" s="554"/>
      <c r="AR6" s="554"/>
      <c r="AS6" s="557"/>
      <c r="AT6" s="554"/>
      <c r="AU6" s="554"/>
      <c r="AV6" s="554"/>
      <c r="AW6" s="557"/>
      <c r="AX6" s="558"/>
      <c r="AY6" s="559"/>
      <c r="AZ6" s="419" t="s">
        <v>75</v>
      </c>
    </row>
    <row r="7" ht="15.0" customHeight="1">
      <c r="A7" s="529" t="s">
        <v>548</v>
      </c>
      <c r="B7" s="530" t="s">
        <v>721</v>
      </c>
      <c r="C7" s="529" t="s">
        <v>56</v>
      </c>
      <c r="D7" s="531" t="s">
        <v>56</v>
      </c>
      <c r="E7" s="532" t="s">
        <v>56</v>
      </c>
      <c r="F7" s="532" t="s">
        <v>56</v>
      </c>
      <c r="G7" s="174" t="s">
        <v>57</v>
      </c>
      <c r="H7" s="560">
        <v>9.774696</v>
      </c>
      <c r="I7" s="172">
        <v>0.0</v>
      </c>
      <c r="J7" s="533">
        <v>42188.0</v>
      </c>
      <c r="K7" s="177" t="s">
        <v>548</v>
      </c>
      <c r="L7" s="177" t="s">
        <v>722</v>
      </c>
      <c r="M7" s="177" t="s">
        <v>723</v>
      </c>
      <c r="N7" s="77" t="s">
        <v>724</v>
      </c>
      <c r="O7" s="172">
        <v>7.0</v>
      </c>
      <c r="P7" s="172">
        <v>0.0</v>
      </c>
      <c r="Q7" s="172" t="s">
        <v>63</v>
      </c>
      <c r="R7" s="172" t="s">
        <v>75</v>
      </c>
      <c r="S7" s="54" t="s">
        <v>66</v>
      </c>
      <c r="T7" s="174" t="s">
        <v>462</v>
      </c>
      <c r="U7" s="172" t="s">
        <v>56</v>
      </c>
      <c r="V7" s="172" t="s">
        <v>56</v>
      </c>
      <c r="W7" s="177" t="s">
        <v>725</v>
      </c>
      <c r="X7" s="177" t="s">
        <v>63</v>
      </c>
      <c r="Y7" s="177" t="s">
        <v>53</v>
      </c>
      <c r="Z7" s="534" t="s">
        <v>726</v>
      </c>
      <c r="AA7" s="517" t="s">
        <v>68</v>
      </c>
      <c r="AB7" s="510">
        <v>42198.0</v>
      </c>
      <c r="AC7" s="172" t="s">
        <v>63</v>
      </c>
      <c r="AD7" s="535" t="s">
        <v>727</v>
      </c>
      <c r="AE7" s="561" t="s">
        <v>728</v>
      </c>
      <c r="AF7" s="520" t="s">
        <v>53</v>
      </c>
      <c r="AG7" s="521">
        <v>42201.0</v>
      </c>
      <c r="AH7" s="183"/>
      <c r="AI7" s="152">
        <v>42202.0</v>
      </c>
      <c r="AJ7" s="177" t="s">
        <v>63</v>
      </c>
      <c r="AK7" s="68">
        <v>42205.0</v>
      </c>
      <c r="AL7" s="538" t="s">
        <v>68</v>
      </c>
      <c r="AM7" s="533">
        <v>42195.0</v>
      </c>
      <c r="AN7" s="177" t="s">
        <v>63</v>
      </c>
      <c r="AO7" s="535" t="s">
        <v>729</v>
      </c>
      <c r="AP7" s="536" t="s">
        <v>73</v>
      </c>
      <c r="AQ7" s="179" t="s">
        <v>53</v>
      </c>
      <c r="AR7" s="533">
        <v>42201.0</v>
      </c>
      <c r="AS7" s="182"/>
      <c r="AT7" s="152">
        <v>42202.0</v>
      </c>
      <c r="AU7" s="172" t="s">
        <v>63</v>
      </c>
      <c r="AV7" s="68">
        <v>42205.0</v>
      </c>
      <c r="AW7" s="184"/>
      <c r="AX7" s="170" t="s">
        <v>470</v>
      </c>
      <c r="AY7" s="172"/>
      <c r="AZ7" s="172"/>
    </row>
    <row r="8" ht="15.0" customHeight="1">
      <c r="A8" s="529" t="s">
        <v>548</v>
      </c>
      <c r="B8" s="530" t="s">
        <v>730</v>
      </c>
      <c r="C8" s="529" t="s">
        <v>56</v>
      </c>
      <c r="D8" s="531" t="s">
        <v>56</v>
      </c>
      <c r="E8" s="532" t="s">
        <v>56</v>
      </c>
      <c r="F8" s="532" t="s">
        <v>56</v>
      </c>
      <c r="G8" s="174" t="s">
        <v>57</v>
      </c>
      <c r="H8" s="560">
        <v>7.459265</v>
      </c>
      <c r="I8" s="172">
        <v>0.0</v>
      </c>
      <c r="J8" s="533">
        <v>42188.0</v>
      </c>
      <c r="K8" s="177" t="s">
        <v>548</v>
      </c>
      <c r="L8" s="179" t="s">
        <v>731</v>
      </c>
      <c r="M8" s="179" t="s">
        <v>732</v>
      </c>
      <c r="N8" s="62" t="s">
        <v>733</v>
      </c>
      <c r="O8" s="176">
        <v>3.0</v>
      </c>
      <c r="P8" s="172">
        <v>0.0</v>
      </c>
      <c r="Q8" s="172" t="s">
        <v>63</v>
      </c>
      <c r="R8" s="172" t="s">
        <v>75</v>
      </c>
      <c r="S8" s="54" t="s">
        <v>66</v>
      </c>
      <c r="T8" s="174" t="s">
        <v>462</v>
      </c>
      <c r="U8" s="172" t="s">
        <v>56</v>
      </c>
      <c r="V8" s="172" t="s">
        <v>56</v>
      </c>
      <c r="W8" s="179" t="s">
        <v>734</v>
      </c>
      <c r="X8" s="179" t="s">
        <v>735</v>
      </c>
      <c r="Y8" s="177" t="s">
        <v>53</v>
      </c>
      <c r="Z8" s="534" t="s">
        <v>736</v>
      </c>
      <c r="AA8" s="562" t="s">
        <v>68</v>
      </c>
      <c r="AB8" s="563">
        <v>42198.0</v>
      </c>
      <c r="AC8" s="564" t="s">
        <v>63</v>
      </c>
      <c r="AD8" s="565" t="s">
        <v>737</v>
      </c>
      <c r="AE8" s="566" t="s">
        <v>738</v>
      </c>
      <c r="AF8" s="567"/>
      <c r="AG8" s="568"/>
      <c r="AH8" s="569"/>
      <c r="AI8" s="564" t="s">
        <v>63</v>
      </c>
      <c r="AJ8" s="570" t="s">
        <v>739</v>
      </c>
      <c r="AK8" s="569"/>
      <c r="AL8" s="571" t="s">
        <v>68</v>
      </c>
      <c r="AM8" s="572">
        <v>42195.0</v>
      </c>
      <c r="AN8" s="573" t="s">
        <v>63</v>
      </c>
      <c r="AO8" s="565" t="s">
        <v>740</v>
      </c>
      <c r="AP8" s="574" t="s">
        <v>741</v>
      </c>
      <c r="AQ8" s="572"/>
      <c r="AR8" s="572"/>
      <c r="AS8" s="575"/>
      <c r="AT8" s="564" t="s">
        <v>63</v>
      </c>
      <c r="AU8" s="576" t="s">
        <v>742</v>
      </c>
      <c r="AV8" s="577" t="s">
        <v>63</v>
      </c>
      <c r="AW8" s="184"/>
      <c r="AX8" s="170" t="s">
        <v>470</v>
      </c>
      <c r="AY8" s="172"/>
      <c r="AZ8" s="172"/>
    </row>
    <row r="9" ht="15.0" customHeight="1">
      <c r="A9" s="529" t="s">
        <v>548</v>
      </c>
      <c r="B9" s="530" t="s">
        <v>743</v>
      </c>
      <c r="C9" s="529" t="s">
        <v>56</v>
      </c>
      <c r="D9" s="531" t="s">
        <v>56</v>
      </c>
      <c r="E9" s="532" t="s">
        <v>56</v>
      </c>
      <c r="F9" s="532" t="s">
        <v>56</v>
      </c>
      <c r="G9" s="174" t="s">
        <v>57</v>
      </c>
      <c r="H9" s="560">
        <v>9.10108</v>
      </c>
      <c r="I9" s="172" t="s">
        <v>744</v>
      </c>
      <c r="J9" s="533">
        <v>42188.0</v>
      </c>
      <c r="K9" s="177" t="s">
        <v>548</v>
      </c>
      <c r="L9" s="177" t="s">
        <v>745</v>
      </c>
      <c r="M9" s="177" t="s">
        <v>746</v>
      </c>
      <c r="N9" s="77" t="s">
        <v>747</v>
      </c>
      <c r="O9" s="172">
        <v>5.0</v>
      </c>
      <c r="P9" s="172">
        <v>0.0</v>
      </c>
      <c r="Q9" s="172" t="s">
        <v>63</v>
      </c>
      <c r="R9" s="172" t="s">
        <v>75</v>
      </c>
      <c r="S9" s="54" t="s">
        <v>66</v>
      </c>
      <c r="T9" s="174" t="s">
        <v>462</v>
      </c>
      <c r="U9" s="172" t="s">
        <v>56</v>
      </c>
      <c r="V9" s="172" t="s">
        <v>56</v>
      </c>
      <c r="W9" s="177" t="s">
        <v>748</v>
      </c>
      <c r="X9" s="177" t="s">
        <v>749</v>
      </c>
      <c r="Y9" s="177" t="s">
        <v>53</v>
      </c>
      <c r="Z9" s="534" t="s">
        <v>63</v>
      </c>
      <c r="AA9" s="517" t="s">
        <v>68</v>
      </c>
      <c r="AB9" s="510">
        <v>42198.0</v>
      </c>
      <c r="AC9" s="172" t="s">
        <v>63</v>
      </c>
      <c r="AD9" s="535" t="s">
        <v>750</v>
      </c>
      <c r="AE9" s="561" t="s">
        <v>751</v>
      </c>
      <c r="AF9" s="520" t="s">
        <v>53</v>
      </c>
      <c r="AG9" s="521">
        <v>42201.0</v>
      </c>
      <c r="AH9" s="183"/>
      <c r="AI9" s="152">
        <v>42202.0</v>
      </c>
      <c r="AJ9" s="177" t="s">
        <v>63</v>
      </c>
      <c r="AK9" s="68">
        <v>42205.0</v>
      </c>
      <c r="AL9" s="538" t="s">
        <v>68</v>
      </c>
      <c r="AM9" s="533">
        <v>42195.0</v>
      </c>
      <c r="AN9" s="177" t="s">
        <v>63</v>
      </c>
      <c r="AO9" s="578" t="s">
        <v>752</v>
      </c>
      <c r="AP9" s="536" t="s">
        <v>753</v>
      </c>
      <c r="AQ9" s="179" t="s">
        <v>53</v>
      </c>
      <c r="AR9" s="533">
        <v>42201.0</v>
      </c>
      <c r="AS9" s="182"/>
      <c r="AT9" s="152">
        <v>42202.0</v>
      </c>
      <c r="AU9" s="540" t="s">
        <v>754</v>
      </c>
      <c r="AV9" s="68">
        <v>42205.0</v>
      </c>
      <c r="AW9" s="184"/>
      <c r="AX9" s="170" t="s">
        <v>75</v>
      </c>
      <c r="AY9" s="172"/>
      <c r="AZ9" s="172"/>
    </row>
    <row r="10" ht="15.0" customHeight="1">
      <c r="A10" s="529" t="s">
        <v>548</v>
      </c>
      <c r="B10" s="530" t="s">
        <v>755</v>
      </c>
      <c r="C10" s="529" t="s">
        <v>56</v>
      </c>
      <c r="D10" s="531" t="s">
        <v>56</v>
      </c>
      <c r="E10" s="532" t="s">
        <v>56</v>
      </c>
      <c r="F10" s="532" t="s">
        <v>56</v>
      </c>
      <c r="G10" s="579" t="s">
        <v>692</v>
      </c>
      <c r="H10" s="580"/>
      <c r="I10" s="182"/>
      <c r="J10" s="533">
        <v>42188.0</v>
      </c>
      <c r="K10" s="177" t="s">
        <v>548</v>
      </c>
      <c r="L10" s="177" t="s">
        <v>756</v>
      </c>
      <c r="M10" s="177" t="s">
        <v>757</v>
      </c>
      <c r="N10" s="77" t="s">
        <v>758</v>
      </c>
      <c r="O10" s="172">
        <v>5.0</v>
      </c>
      <c r="P10" s="172">
        <v>0.0</v>
      </c>
      <c r="Q10" s="172" t="s">
        <v>63</v>
      </c>
      <c r="R10" s="172" t="s">
        <v>75</v>
      </c>
      <c r="S10" s="54" t="s">
        <v>66</v>
      </c>
      <c r="T10" s="174" t="s">
        <v>462</v>
      </c>
      <c r="U10" s="172" t="s">
        <v>56</v>
      </c>
      <c r="V10" s="172" t="s">
        <v>56</v>
      </c>
      <c r="W10" s="177" t="s">
        <v>759</v>
      </c>
      <c r="X10" s="177" t="s">
        <v>760</v>
      </c>
      <c r="Y10" s="177" t="s">
        <v>53</v>
      </c>
      <c r="Z10" s="534" t="s">
        <v>761</v>
      </c>
      <c r="AA10" s="517" t="s">
        <v>68</v>
      </c>
      <c r="AB10" s="510">
        <v>42198.0</v>
      </c>
      <c r="AC10" s="172" t="s">
        <v>63</v>
      </c>
      <c r="AD10" s="581" t="s">
        <v>762</v>
      </c>
      <c r="AE10" s="561" t="s">
        <v>763</v>
      </c>
      <c r="AF10" s="520" t="s">
        <v>53</v>
      </c>
      <c r="AG10" s="521">
        <v>42201.0</v>
      </c>
      <c r="AH10" s="183"/>
      <c r="AI10" s="152">
        <v>42202.0</v>
      </c>
      <c r="AJ10" s="537" t="s">
        <v>615</v>
      </c>
      <c r="AK10" s="68">
        <v>42205.0</v>
      </c>
      <c r="AL10" s="538" t="s">
        <v>68</v>
      </c>
      <c r="AM10" s="533">
        <v>42195.0</v>
      </c>
      <c r="AN10" s="177" t="s">
        <v>63</v>
      </c>
      <c r="AO10" s="581" t="s">
        <v>764</v>
      </c>
      <c r="AP10" s="582" t="s">
        <v>765</v>
      </c>
      <c r="AQ10" s="179" t="s">
        <v>53</v>
      </c>
      <c r="AR10" s="533">
        <v>42201.0</v>
      </c>
      <c r="AS10" s="583"/>
      <c r="AT10" s="152">
        <v>42202.0</v>
      </c>
      <c r="AU10" s="174" t="s">
        <v>766</v>
      </c>
      <c r="AV10" s="68">
        <v>42205.0</v>
      </c>
      <c r="AW10" s="184"/>
      <c r="AX10" s="170" t="s">
        <v>75</v>
      </c>
      <c r="AY10" s="172"/>
      <c r="AZ10" s="172"/>
    </row>
    <row r="11" ht="15.0" customHeight="1">
      <c r="A11" s="529" t="s">
        <v>548</v>
      </c>
      <c r="B11" s="530" t="s">
        <v>767</v>
      </c>
      <c r="C11" s="529" t="s">
        <v>56</v>
      </c>
      <c r="D11" s="531" t="s">
        <v>56</v>
      </c>
      <c r="E11" s="532" t="s">
        <v>56</v>
      </c>
      <c r="F11" s="532" t="s">
        <v>56</v>
      </c>
      <c r="G11" s="579" t="s">
        <v>692</v>
      </c>
      <c r="H11" s="580"/>
      <c r="I11" s="182"/>
      <c r="J11" s="533">
        <v>42188.0</v>
      </c>
      <c r="K11" s="177" t="s">
        <v>548</v>
      </c>
      <c r="L11" s="177" t="s">
        <v>768</v>
      </c>
      <c r="M11" s="177" t="s">
        <v>769</v>
      </c>
      <c r="N11" s="77" t="s">
        <v>770</v>
      </c>
      <c r="O11" s="172">
        <v>7.0</v>
      </c>
      <c r="P11" s="172">
        <v>0.0</v>
      </c>
      <c r="Q11" s="172" t="s">
        <v>63</v>
      </c>
      <c r="R11" s="172" t="s">
        <v>75</v>
      </c>
      <c r="S11" s="54" t="s">
        <v>66</v>
      </c>
      <c r="T11" s="174" t="s">
        <v>462</v>
      </c>
      <c r="U11" s="584" t="s">
        <v>771</v>
      </c>
      <c r="V11" s="174" t="s">
        <v>56</v>
      </c>
      <c r="W11" s="177" t="s">
        <v>772</v>
      </c>
      <c r="X11" s="177" t="s">
        <v>63</v>
      </c>
      <c r="Y11" s="177" t="s">
        <v>53</v>
      </c>
      <c r="Z11" s="534" t="s">
        <v>773</v>
      </c>
      <c r="AA11" s="517" t="s">
        <v>68</v>
      </c>
      <c r="AB11" s="510">
        <v>42198.0</v>
      </c>
      <c r="AC11" s="128" t="s">
        <v>774</v>
      </c>
      <c r="AD11" s="578" t="s">
        <v>775</v>
      </c>
      <c r="AE11" s="561" t="s">
        <v>776</v>
      </c>
      <c r="AF11" s="520" t="s">
        <v>53</v>
      </c>
      <c r="AG11" s="521">
        <v>42201.0</v>
      </c>
      <c r="AH11" s="183"/>
      <c r="AI11" s="152">
        <v>42202.0</v>
      </c>
      <c r="AJ11" s="585" t="s">
        <v>777</v>
      </c>
      <c r="AK11" s="68">
        <v>42205.0</v>
      </c>
      <c r="AL11" s="538" t="s">
        <v>68</v>
      </c>
      <c r="AM11" s="533">
        <v>42195.0</v>
      </c>
      <c r="AN11" s="177" t="s">
        <v>63</v>
      </c>
      <c r="AO11" s="578" t="s">
        <v>778</v>
      </c>
      <c r="AP11" s="536" t="s">
        <v>73</v>
      </c>
      <c r="AQ11" s="179" t="s">
        <v>53</v>
      </c>
      <c r="AR11" s="533">
        <v>42201.0</v>
      </c>
      <c r="AS11" s="182"/>
      <c r="AT11" s="152">
        <v>42202.0</v>
      </c>
      <c r="AU11" s="540" t="s">
        <v>779</v>
      </c>
      <c r="AV11" s="68">
        <v>42205.0</v>
      </c>
      <c r="AW11" s="184"/>
      <c r="AX11" s="170" t="s">
        <v>75</v>
      </c>
      <c r="AY11" s="172"/>
      <c r="AZ11" s="172"/>
    </row>
    <row r="12" ht="15.0" customHeight="1">
      <c r="A12" s="529" t="s">
        <v>548</v>
      </c>
      <c r="B12" s="530" t="s">
        <v>780</v>
      </c>
      <c r="C12" s="529" t="s">
        <v>56</v>
      </c>
      <c r="D12" s="531" t="s">
        <v>56</v>
      </c>
      <c r="E12" s="532" t="s">
        <v>56</v>
      </c>
      <c r="F12" s="532" t="s">
        <v>56</v>
      </c>
      <c r="G12" s="579" t="s">
        <v>692</v>
      </c>
      <c r="H12" s="580"/>
      <c r="I12" s="182"/>
      <c r="J12" s="533">
        <v>42188.0</v>
      </c>
      <c r="K12" s="177" t="s">
        <v>781</v>
      </c>
      <c r="L12" s="177" t="s">
        <v>782</v>
      </c>
      <c r="M12" s="177" t="s">
        <v>783</v>
      </c>
      <c r="N12" s="77" t="s">
        <v>784</v>
      </c>
      <c r="O12" s="172">
        <v>7.0</v>
      </c>
      <c r="P12" s="172">
        <v>0.0</v>
      </c>
      <c r="Q12" s="172" t="s">
        <v>63</v>
      </c>
      <c r="R12" s="172" t="s">
        <v>75</v>
      </c>
      <c r="S12" s="54" t="s">
        <v>66</v>
      </c>
      <c r="T12" s="174" t="s">
        <v>462</v>
      </c>
      <c r="U12" s="586" t="s">
        <v>785</v>
      </c>
      <c r="V12" s="172" t="s">
        <v>56</v>
      </c>
      <c r="W12" s="177" t="s">
        <v>63</v>
      </c>
      <c r="X12" s="177" t="s">
        <v>63</v>
      </c>
      <c r="Y12" s="177" t="s">
        <v>53</v>
      </c>
      <c r="Z12" s="534" t="s">
        <v>786</v>
      </c>
      <c r="AA12" s="517" t="s">
        <v>68</v>
      </c>
      <c r="AB12" s="510">
        <v>42198.0</v>
      </c>
      <c r="AC12" s="172" t="s">
        <v>63</v>
      </c>
      <c r="AD12" s="535" t="s">
        <v>787</v>
      </c>
      <c r="AE12" s="561" t="s">
        <v>788</v>
      </c>
      <c r="AF12" s="520" t="s">
        <v>53</v>
      </c>
      <c r="AG12" s="521">
        <v>42201.0</v>
      </c>
      <c r="AH12" s="587"/>
      <c r="AI12" s="152">
        <v>42202.0</v>
      </c>
      <c r="AJ12" s="537" t="s">
        <v>789</v>
      </c>
      <c r="AK12" s="68">
        <v>42205.0</v>
      </c>
      <c r="AL12" s="538" t="s">
        <v>68</v>
      </c>
      <c r="AM12" s="533">
        <v>42195.0</v>
      </c>
      <c r="AN12" s="177" t="s">
        <v>63</v>
      </c>
      <c r="AO12" s="535" t="s">
        <v>790</v>
      </c>
      <c r="AP12" s="536" t="s">
        <v>258</v>
      </c>
      <c r="AQ12" s="179" t="s">
        <v>53</v>
      </c>
      <c r="AR12" s="533">
        <v>42201.0</v>
      </c>
      <c r="AS12" s="588"/>
      <c r="AT12" s="152">
        <v>42202.0</v>
      </c>
      <c r="AU12" s="589" t="s">
        <v>63</v>
      </c>
      <c r="AV12" s="68">
        <v>42205.0</v>
      </c>
      <c r="AW12" s="184"/>
      <c r="AX12" s="170" t="s">
        <v>75</v>
      </c>
      <c r="AY12" s="172"/>
      <c r="AZ12" s="172"/>
    </row>
    <row r="13" ht="15.0" customHeight="1">
      <c r="A13" s="529" t="s">
        <v>548</v>
      </c>
      <c r="B13" s="530" t="s">
        <v>791</v>
      </c>
      <c r="C13" s="529" t="s">
        <v>56</v>
      </c>
      <c r="D13" s="531" t="s">
        <v>56</v>
      </c>
      <c r="E13" s="532" t="s">
        <v>56</v>
      </c>
      <c r="F13" s="532" t="s">
        <v>56</v>
      </c>
      <c r="G13" s="174" t="s">
        <v>57</v>
      </c>
      <c r="H13" s="560">
        <v>10.275436</v>
      </c>
      <c r="I13" s="172">
        <v>0.0</v>
      </c>
      <c r="J13" s="533">
        <v>42188.0</v>
      </c>
      <c r="K13" s="177" t="s">
        <v>548</v>
      </c>
      <c r="L13" s="177" t="s">
        <v>792</v>
      </c>
      <c r="M13" s="177" t="s">
        <v>793</v>
      </c>
      <c r="N13" s="77" t="s">
        <v>794</v>
      </c>
      <c r="O13" s="172">
        <v>7.0</v>
      </c>
      <c r="P13" s="172">
        <v>0.0</v>
      </c>
      <c r="Q13" s="172" t="s">
        <v>63</v>
      </c>
      <c r="R13" s="172" t="s">
        <v>75</v>
      </c>
      <c r="S13" s="54" t="s">
        <v>66</v>
      </c>
      <c r="T13" s="174" t="s">
        <v>462</v>
      </c>
      <c r="U13" s="172" t="s">
        <v>56</v>
      </c>
      <c r="V13" s="172" t="s">
        <v>56</v>
      </c>
      <c r="W13" s="177" t="s">
        <v>795</v>
      </c>
      <c r="X13" s="177" t="s">
        <v>63</v>
      </c>
      <c r="Y13" s="177" t="s">
        <v>53</v>
      </c>
      <c r="Z13" s="534" t="s">
        <v>796</v>
      </c>
      <c r="AA13" s="517" t="s">
        <v>68</v>
      </c>
      <c r="AB13" s="510">
        <v>42198.0</v>
      </c>
      <c r="AC13" s="172" t="s">
        <v>63</v>
      </c>
      <c r="AD13" s="581" t="s">
        <v>797</v>
      </c>
      <c r="AE13" s="561" t="s">
        <v>798</v>
      </c>
      <c r="AF13" s="520" t="s">
        <v>53</v>
      </c>
      <c r="AG13" s="521">
        <v>42201.0</v>
      </c>
      <c r="AH13" s="183"/>
      <c r="AI13" s="152">
        <v>42202.0</v>
      </c>
      <c r="AJ13" s="177" t="s">
        <v>63</v>
      </c>
      <c r="AK13" s="68">
        <v>42205.0</v>
      </c>
      <c r="AL13" s="538" t="s">
        <v>68</v>
      </c>
      <c r="AM13" s="533">
        <v>42195.0</v>
      </c>
      <c r="AN13" s="177" t="s">
        <v>63</v>
      </c>
      <c r="AO13" s="581" t="s">
        <v>799</v>
      </c>
      <c r="AP13" s="536" t="s">
        <v>800</v>
      </c>
      <c r="AQ13" s="179" t="s">
        <v>53</v>
      </c>
      <c r="AR13" s="533">
        <v>42201.0</v>
      </c>
      <c r="AS13" s="182"/>
      <c r="AT13" s="152">
        <v>42202.0</v>
      </c>
      <c r="AU13" s="172" t="s">
        <v>63</v>
      </c>
      <c r="AV13" s="68">
        <v>42205.0</v>
      </c>
      <c r="AW13" s="184"/>
      <c r="AX13" s="170" t="s">
        <v>75</v>
      </c>
      <c r="AY13" s="172"/>
      <c r="AZ13" s="172"/>
    </row>
    <row r="14" ht="15.0" customHeight="1">
      <c r="A14" s="529" t="s">
        <v>548</v>
      </c>
      <c r="B14" s="530" t="s">
        <v>801</v>
      </c>
      <c r="C14" s="529" t="s">
        <v>56</v>
      </c>
      <c r="D14" s="531" t="s">
        <v>56</v>
      </c>
      <c r="E14" s="532" t="s">
        <v>56</v>
      </c>
      <c r="F14" s="532" t="s">
        <v>56</v>
      </c>
      <c r="G14" s="174" t="s">
        <v>57</v>
      </c>
      <c r="H14" s="560">
        <v>11.405879</v>
      </c>
      <c r="I14" s="172">
        <v>0.0</v>
      </c>
      <c r="J14" s="533">
        <v>42188.0</v>
      </c>
      <c r="K14" s="177" t="s">
        <v>781</v>
      </c>
      <c r="L14" s="177" t="s">
        <v>802</v>
      </c>
      <c r="M14" s="177" t="s">
        <v>803</v>
      </c>
      <c r="N14" s="77" t="s">
        <v>804</v>
      </c>
      <c r="O14" s="172">
        <v>6.0</v>
      </c>
      <c r="P14" s="172">
        <v>0.0</v>
      </c>
      <c r="Q14" s="172" t="s">
        <v>63</v>
      </c>
      <c r="R14" s="172" t="s">
        <v>75</v>
      </c>
      <c r="S14" s="54" t="s">
        <v>66</v>
      </c>
      <c r="T14" s="174" t="s">
        <v>462</v>
      </c>
      <c r="U14" s="172" t="s">
        <v>56</v>
      </c>
      <c r="V14" s="172" t="s">
        <v>56</v>
      </c>
      <c r="W14" s="177" t="s">
        <v>805</v>
      </c>
      <c r="X14" s="177" t="s">
        <v>806</v>
      </c>
      <c r="Y14" s="177" t="s">
        <v>53</v>
      </c>
      <c r="Z14" s="534" t="s">
        <v>807</v>
      </c>
      <c r="AA14" s="517" t="s">
        <v>68</v>
      </c>
      <c r="AB14" s="510">
        <v>42198.0</v>
      </c>
      <c r="AC14" s="172" t="s">
        <v>63</v>
      </c>
      <c r="AD14" s="581" t="s">
        <v>808</v>
      </c>
      <c r="AE14" s="582" t="s">
        <v>809</v>
      </c>
      <c r="AF14" s="520" t="s">
        <v>53</v>
      </c>
      <c r="AG14" s="521">
        <v>42201.0</v>
      </c>
      <c r="AH14" s="587"/>
      <c r="AI14" s="152">
        <v>42202.0</v>
      </c>
      <c r="AJ14" s="537" t="s">
        <v>615</v>
      </c>
      <c r="AK14" s="68">
        <v>42205.0</v>
      </c>
      <c r="AL14" s="538" t="s">
        <v>68</v>
      </c>
      <c r="AM14" s="533">
        <v>42195.0</v>
      </c>
      <c r="AN14" s="177" t="s">
        <v>63</v>
      </c>
      <c r="AO14" s="535" t="s">
        <v>810</v>
      </c>
      <c r="AP14" s="536" t="s">
        <v>811</v>
      </c>
      <c r="AQ14" s="179" t="s">
        <v>53</v>
      </c>
      <c r="AR14" s="533">
        <v>42201.0</v>
      </c>
      <c r="AS14" s="182"/>
      <c r="AT14" s="152">
        <v>42202.0</v>
      </c>
      <c r="AU14" s="174" t="s">
        <v>766</v>
      </c>
      <c r="AV14" s="68">
        <v>42205.0</v>
      </c>
      <c r="AW14" s="184"/>
      <c r="AX14" s="170" t="s">
        <v>75</v>
      </c>
      <c r="AY14" s="172"/>
      <c r="AZ14" s="172"/>
    </row>
    <row r="15" ht="15.0" customHeight="1">
      <c r="A15" s="529" t="s">
        <v>548</v>
      </c>
      <c r="B15" s="530" t="s">
        <v>812</v>
      </c>
      <c r="C15" s="529" t="s">
        <v>56</v>
      </c>
      <c r="D15" s="531" t="s">
        <v>56</v>
      </c>
      <c r="E15" s="532" t="s">
        <v>56</v>
      </c>
      <c r="F15" s="532" t="s">
        <v>56</v>
      </c>
      <c r="G15" s="174" t="s">
        <v>57</v>
      </c>
      <c r="H15" s="560">
        <v>8.61378</v>
      </c>
      <c r="I15" s="172">
        <v>0.0</v>
      </c>
      <c r="J15" s="533"/>
      <c r="K15" s="177" t="s">
        <v>548</v>
      </c>
      <c r="L15" s="177" t="s">
        <v>813</v>
      </c>
      <c r="M15" s="177" t="s">
        <v>814</v>
      </c>
      <c r="N15" s="77" t="s">
        <v>815</v>
      </c>
      <c r="O15" s="172">
        <v>5.0</v>
      </c>
      <c r="P15" s="172">
        <v>0.0</v>
      </c>
      <c r="Q15" s="172" t="s">
        <v>63</v>
      </c>
      <c r="R15" s="172" t="s">
        <v>75</v>
      </c>
      <c r="S15" s="54" t="s">
        <v>66</v>
      </c>
      <c r="T15" s="174" t="s">
        <v>462</v>
      </c>
      <c r="U15" s="172" t="s">
        <v>56</v>
      </c>
      <c r="V15" s="172" t="s">
        <v>56</v>
      </c>
      <c r="W15" s="177" t="s">
        <v>816</v>
      </c>
      <c r="X15" s="177" t="s">
        <v>817</v>
      </c>
      <c r="Y15" s="177" t="s">
        <v>53</v>
      </c>
      <c r="Z15" s="534" t="s">
        <v>63</v>
      </c>
      <c r="AA15" s="517" t="s">
        <v>68</v>
      </c>
      <c r="AB15" s="510">
        <v>42198.0</v>
      </c>
      <c r="AC15" s="128" t="s">
        <v>818</v>
      </c>
      <c r="AD15" s="535" t="s">
        <v>819</v>
      </c>
      <c r="AE15" s="590" t="s">
        <v>820</v>
      </c>
      <c r="AF15" s="520" t="s">
        <v>53</v>
      </c>
      <c r="AG15" s="521">
        <v>42201.0</v>
      </c>
      <c r="AH15" s="183"/>
      <c r="AI15" s="152">
        <v>42202.0</v>
      </c>
      <c r="AJ15" s="537" t="s">
        <v>641</v>
      </c>
      <c r="AK15" s="68">
        <v>42205.0</v>
      </c>
      <c r="AL15" s="538" t="s">
        <v>68</v>
      </c>
      <c r="AM15" s="533">
        <v>42195.0</v>
      </c>
      <c r="AN15" s="177" t="s">
        <v>63</v>
      </c>
      <c r="AO15" s="535" t="s">
        <v>821</v>
      </c>
      <c r="AP15" s="536" t="s">
        <v>822</v>
      </c>
      <c r="AQ15" s="179" t="s">
        <v>53</v>
      </c>
      <c r="AR15" s="533">
        <v>42201.0</v>
      </c>
      <c r="AS15" s="182"/>
      <c r="AT15" s="152">
        <v>42202.0</v>
      </c>
      <c r="AU15" s="172" t="s">
        <v>720</v>
      </c>
      <c r="AV15" s="68">
        <v>42205.0</v>
      </c>
      <c r="AW15" s="184"/>
      <c r="AX15" s="170" t="s">
        <v>75</v>
      </c>
      <c r="AY15" s="172"/>
      <c r="AZ15" s="172"/>
    </row>
    <row r="16" ht="15.0" customHeight="1">
      <c r="A16" s="529" t="s">
        <v>548</v>
      </c>
      <c r="B16" s="530" t="s">
        <v>823</v>
      </c>
      <c r="C16" s="529" t="s">
        <v>56</v>
      </c>
      <c r="D16" s="531" t="s">
        <v>56</v>
      </c>
      <c r="E16" s="532" t="s">
        <v>56</v>
      </c>
      <c r="F16" s="532" t="s">
        <v>56</v>
      </c>
      <c r="G16" s="579" t="s">
        <v>692</v>
      </c>
      <c r="H16" s="580"/>
      <c r="I16" s="182"/>
      <c r="J16" s="533"/>
      <c r="K16" s="177" t="s">
        <v>548</v>
      </c>
      <c r="L16" s="177" t="s">
        <v>824</v>
      </c>
      <c r="M16" s="177" t="s">
        <v>825</v>
      </c>
      <c r="N16" s="77" t="s">
        <v>826</v>
      </c>
      <c r="O16" s="172">
        <v>7.0</v>
      </c>
      <c r="P16" s="172">
        <v>0.0</v>
      </c>
      <c r="Q16" s="172" t="s">
        <v>63</v>
      </c>
      <c r="R16" s="172" t="s">
        <v>75</v>
      </c>
      <c r="S16" s="54" t="s">
        <v>66</v>
      </c>
      <c r="T16" s="174" t="s">
        <v>462</v>
      </c>
      <c r="U16" s="172" t="s">
        <v>56</v>
      </c>
      <c r="V16" s="172" t="s">
        <v>56</v>
      </c>
      <c r="W16" s="177" t="s">
        <v>63</v>
      </c>
      <c r="X16" s="177" t="s">
        <v>63</v>
      </c>
      <c r="Y16" s="177" t="s">
        <v>53</v>
      </c>
      <c r="Z16" s="534" t="s">
        <v>63</v>
      </c>
      <c r="AA16" s="517" t="s">
        <v>68</v>
      </c>
      <c r="AB16" s="510">
        <v>42198.0</v>
      </c>
      <c r="AC16" s="172" t="s">
        <v>63</v>
      </c>
      <c r="AD16" s="581" t="s">
        <v>827</v>
      </c>
      <c r="AE16" s="561" t="s">
        <v>828</v>
      </c>
      <c r="AF16" s="520" t="s">
        <v>53</v>
      </c>
      <c r="AG16" s="521">
        <v>42201.0</v>
      </c>
      <c r="AH16" s="183"/>
      <c r="AI16" s="152">
        <v>42202.0</v>
      </c>
      <c r="AJ16" s="537" t="s">
        <v>829</v>
      </c>
      <c r="AK16" s="68">
        <v>42205.0</v>
      </c>
      <c r="AL16" s="538" t="s">
        <v>68</v>
      </c>
      <c r="AM16" s="533">
        <v>42195.0</v>
      </c>
      <c r="AN16" s="177" t="s">
        <v>63</v>
      </c>
      <c r="AO16" s="581" t="s">
        <v>830</v>
      </c>
      <c r="AP16" s="536" t="s">
        <v>831</v>
      </c>
      <c r="AQ16" s="179" t="s">
        <v>53</v>
      </c>
      <c r="AR16" s="533">
        <v>42201.0</v>
      </c>
      <c r="AS16" s="182"/>
      <c r="AT16" s="152">
        <v>42202.0</v>
      </c>
      <c r="AU16" s="172" t="s">
        <v>63</v>
      </c>
      <c r="AV16" s="68">
        <v>42205.0</v>
      </c>
      <c r="AW16" s="184"/>
      <c r="AX16" s="170" t="s">
        <v>75</v>
      </c>
      <c r="AY16" s="172"/>
      <c r="AZ16" s="172"/>
    </row>
    <row r="17" ht="15.0" customHeight="1">
      <c r="A17" s="529" t="s">
        <v>548</v>
      </c>
      <c r="B17" s="530" t="s">
        <v>832</v>
      </c>
      <c r="C17" s="529" t="s">
        <v>56</v>
      </c>
      <c r="D17" s="531" t="s">
        <v>56</v>
      </c>
      <c r="E17" s="532" t="s">
        <v>56</v>
      </c>
      <c r="F17" s="532" t="s">
        <v>56</v>
      </c>
      <c r="G17" s="174" t="s">
        <v>57</v>
      </c>
      <c r="H17" s="560">
        <v>9.33898</v>
      </c>
      <c r="I17" s="172">
        <v>0.0</v>
      </c>
      <c r="J17" s="533"/>
      <c r="K17" s="177" t="s">
        <v>548</v>
      </c>
      <c r="L17" s="177" t="s">
        <v>824</v>
      </c>
      <c r="M17" s="177" t="s">
        <v>833</v>
      </c>
      <c r="N17" s="77" t="s">
        <v>834</v>
      </c>
      <c r="O17" s="172">
        <v>7.0</v>
      </c>
      <c r="P17" s="172">
        <v>0.0</v>
      </c>
      <c r="Q17" s="172" t="s">
        <v>63</v>
      </c>
      <c r="R17" s="172" t="s">
        <v>75</v>
      </c>
      <c r="S17" s="54" t="s">
        <v>66</v>
      </c>
      <c r="T17" s="174" t="s">
        <v>462</v>
      </c>
      <c r="U17" s="172" t="s">
        <v>56</v>
      </c>
      <c r="V17" s="172" t="s">
        <v>56</v>
      </c>
      <c r="W17" s="177" t="s">
        <v>63</v>
      </c>
      <c r="X17" s="177" t="s">
        <v>63</v>
      </c>
      <c r="Y17" s="177" t="s">
        <v>53</v>
      </c>
      <c r="Z17" s="534" t="s">
        <v>835</v>
      </c>
      <c r="AA17" s="517" t="s">
        <v>68</v>
      </c>
      <c r="AB17" s="510">
        <v>42198.0</v>
      </c>
      <c r="AC17" s="172" t="s">
        <v>63</v>
      </c>
      <c r="AD17" s="535" t="s">
        <v>836</v>
      </c>
      <c r="AE17" s="590" t="s">
        <v>837</v>
      </c>
      <c r="AF17" s="520" t="s">
        <v>53</v>
      </c>
      <c r="AG17" s="521">
        <v>42201.0</v>
      </c>
      <c r="AH17" s="183"/>
      <c r="AI17" s="152">
        <v>42202.0</v>
      </c>
      <c r="AJ17" s="177" t="s">
        <v>63</v>
      </c>
      <c r="AK17" s="68">
        <v>42205.0</v>
      </c>
      <c r="AL17" s="538" t="s">
        <v>68</v>
      </c>
      <c r="AM17" s="533">
        <v>42195.0</v>
      </c>
      <c r="AN17" s="177" t="s">
        <v>63</v>
      </c>
      <c r="AO17" s="535" t="s">
        <v>838</v>
      </c>
      <c r="AP17" s="536" t="s">
        <v>73</v>
      </c>
      <c r="AQ17" s="179" t="s">
        <v>53</v>
      </c>
      <c r="AR17" s="533">
        <v>42201.0</v>
      </c>
      <c r="AS17" s="182"/>
      <c r="AT17" s="152">
        <v>42202.0</v>
      </c>
      <c r="AU17" s="172" t="s">
        <v>63</v>
      </c>
      <c r="AV17" s="68">
        <v>42205.0</v>
      </c>
      <c r="AW17" s="184"/>
      <c r="AX17" s="170" t="s">
        <v>75</v>
      </c>
      <c r="AY17" s="172"/>
      <c r="AZ17" s="172"/>
    </row>
    <row r="18" ht="15.0" customHeight="1">
      <c r="A18" s="529" t="s">
        <v>548</v>
      </c>
      <c r="B18" s="530" t="s">
        <v>839</v>
      </c>
      <c r="C18" s="529" t="s">
        <v>56</v>
      </c>
      <c r="D18" s="531" t="s">
        <v>56</v>
      </c>
      <c r="E18" s="532" t="s">
        <v>56</v>
      </c>
      <c r="F18" s="532" t="s">
        <v>56</v>
      </c>
      <c r="G18" s="174" t="s">
        <v>170</v>
      </c>
      <c r="H18" s="174" t="s">
        <v>63</v>
      </c>
      <c r="I18" s="172" t="s">
        <v>63</v>
      </c>
      <c r="J18" s="533"/>
      <c r="K18" s="177" t="s">
        <v>548</v>
      </c>
      <c r="L18" s="177" t="s">
        <v>840</v>
      </c>
      <c r="M18" s="177" t="s">
        <v>841</v>
      </c>
      <c r="N18" s="77" t="s">
        <v>842</v>
      </c>
      <c r="O18" s="172">
        <v>5.0</v>
      </c>
      <c r="P18" s="172">
        <v>0.0</v>
      </c>
      <c r="Q18" s="172" t="s">
        <v>63</v>
      </c>
      <c r="R18" s="172" t="s">
        <v>75</v>
      </c>
      <c r="S18" s="54" t="s">
        <v>66</v>
      </c>
      <c r="T18" s="174" t="s">
        <v>462</v>
      </c>
      <c r="U18" s="172" t="s">
        <v>56</v>
      </c>
      <c r="V18" s="172" t="s">
        <v>56</v>
      </c>
      <c r="W18" s="177" t="s">
        <v>63</v>
      </c>
      <c r="X18" s="177" t="s">
        <v>63</v>
      </c>
      <c r="Y18" s="177" t="s">
        <v>53</v>
      </c>
      <c r="Z18" s="534" t="s">
        <v>843</v>
      </c>
      <c r="AA18" s="517" t="s">
        <v>68</v>
      </c>
      <c r="AB18" s="510">
        <v>42198.0</v>
      </c>
      <c r="AC18" s="591" t="s">
        <v>844</v>
      </c>
      <c r="AD18" s="592" t="s">
        <v>845</v>
      </c>
      <c r="AE18" s="561" t="s">
        <v>846</v>
      </c>
      <c r="AF18" s="520" t="s">
        <v>53</v>
      </c>
      <c r="AG18" s="521">
        <v>42201.0</v>
      </c>
      <c r="AH18" s="593"/>
      <c r="AI18" s="152">
        <v>42202.0</v>
      </c>
      <c r="AJ18" s="594" t="s">
        <v>615</v>
      </c>
      <c r="AK18" s="68">
        <v>42205.0</v>
      </c>
      <c r="AL18" s="538" t="s">
        <v>68</v>
      </c>
      <c r="AM18" s="533">
        <v>42195.0</v>
      </c>
      <c r="AN18" s="177" t="s">
        <v>63</v>
      </c>
      <c r="AO18" s="592" t="s">
        <v>847</v>
      </c>
      <c r="AP18" s="582" t="s">
        <v>848</v>
      </c>
      <c r="AQ18" s="179" t="s">
        <v>53</v>
      </c>
      <c r="AR18" s="533">
        <v>42201.0</v>
      </c>
      <c r="AS18" s="583"/>
      <c r="AT18" s="520" t="s">
        <v>849</v>
      </c>
      <c r="AU18" s="174" t="s">
        <v>850</v>
      </c>
      <c r="AV18" s="68">
        <v>42205.0</v>
      </c>
      <c r="AW18" s="184"/>
      <c r="AX18" s="170" t="s">
        <v>75</v>
      </c>
      <c r="AY18" s="172"/>
      <c r="AZ18" s="172"/>
    </row>
    <row r="19" ht="15.0" customHeight="1">
      <c r="A19" s="529" t="s">
        <v>548</v>
      </c>
      <c r="B19" s="530" t="s">
        <v>851</v>
      </c>
      <c r="C19" s="529" t="s">
        <v>56</v>
      </c>
      <c r="D19" s="531" t="s">
        <v>56</v>
      </c>
      <c r="E19" s="532" t="s">
        <v>56</v>
      </c>
      <c r="F19" s="532" t="s">
        <v>56</v>
      </c>
      <c r="G19" s="174" t="s">
        <v>852</v>
      </c>
      <c r="H19" s="174" t="s">
        <v>63</v>
      </c>
      <c r="I19" s="172" t="s">
        <v>63</v>
      </c>
      <c r="J19" s="533"/>
      <c r="K19" s="177" t="s">
        <v>548</v>
      </c>
      <c r="L19" s="177" t="s">
        <v>853</v>
      </c>
      <c r="M19" s="177" t="s">
        <v>854</v>
      </c>
      <c r="N19" s="77" t="s">
        <v>855</v>
      </c>
      <c r="O19" s="172">
        <v>5.0</v>
      </c>
      <c r="P19" s="172">
        <v>0.0</v>
      </c>
      <c r="Q19" s="172" t="s">
        <v>63</v>
      </c>
      <c r="R19" s="172" t="s">
        <v>75</v>
      </c>
      <c r="S19" s="54" t="s">
        <v>66</v>
      </c>
      <c r="T19" s="174" t="s">
        <v>462</v>
      </c>
      <c r="U19" s="172" t="s">
        <v>56</v>
      </c>
      <c r="V19" s="172" t="s">
        <v>56</v>
      </c>
      <c r="W19" s="177" t="s">
        <v>63</v>
      </c>
      <c r="X19" s="177" t="s">
        <v>63</v>
      </c>
      <c r="Y19" s="177" t="s">
        <v>53</v>
      </c>
      <c r="Z19" s="534" t="s">
        <v>856</v>
      </c>
      <c r="AA19" s="517" t="s">
        <v>68</v>
      </c>
      <c r="AB19" s="510">
        <v>42198.0</v>
      </c>
      <c r="AC19" s="128" t="s">
        <v>582</v>
      </c>
      <c r="AD19" s="539" t="s">
        <v>857</v>
      </c>
      <c r="AE19" s="536" t="s">
        <v>527</v>
      </c>
      <c r="AF19" s="520" t="s">
        <v>53</v>
      </c>
      <c r="AG19" s="521">
        <v>42201.0</v>
      </c>
      <c r="AH19" s="183"/>
      <c r="AI19" s="152">
        <v>42202.0</v>
      </c>
      <c r="AJ19" s="595" t="s">
        <v>858</v>
      </c>
      <c r="AK19" s="68">
        <v>42205.0</v>
      </c>
      <c r="AL19" s="538" t="s">
        <v>68</v>
      </c>
      <c r="AM19" s="533">
        <v>42195.0</v>
      </c>
      <c r="AN19" s="177" t="s">
        <v>63</v>
      </c>
      <c r="AO19" s="539" t="s">
        <v>859</v>
      </c>
      <c r="AP19" s="536" t="s">
        <v>711</v>
      </c>
      <c r="AQ19" s="179" t="s">
        <v>53</v>
      </c>
      <c r="AR19" s="533">
        <v>42201.0</v>
      </c>
      <c r="AS19" s="182"/>
      <c r="AT19" s="152">
        <v>42202.0</v>
      </c>
      <c r="AU19" s="540" t="s">
        <v>860</v>
      </c>
      <c r="AV19" s="68">
        <v>42205.0</v>
      </c>
      <c r="AW19" s="184"/>
      <c r="AX19" s="170" t="s">
        <v>75</v>
      </c>
      <c r="AY19" s="172"/>
      <c r="AZ19" s="172"/>
    </row>
    <row r="20" ht="15.0" customHeight="1">
      <c r="A20" s="596" t="s">
        <v>548</v>
      </c>
      <c r="B20" s="597" t="s">
        <v>861</v>
      </c>
      <c r="C20" s="596" t="s">
        <v>56</v>
      </c>
      <c r="D20" s="598" t="s">
        <v>56</v>
      </c>
      <c r="E20" s="599" t="s">
        <v>56</v>
      </c>
      <c r="F20" s="599" t="s">
        <v>56</v>
      </c>
      <c r="G20" s="600" t="s">
        <v>57</v>
      </c>
      <c r="H20" s="601">
        <v>10.120891</v>
      </c>
      <c r="I20" s="602">
        <v>0.0</v>
      </c>
      <c r="J20" s="603"/>
      <c r="K20" s="603" t="s">
        <v>548</v>
      </c>
      <c r="L20" s="603" t="s">
        <v>862</v>
      </c>
      <c r="M20" s="603" t="s">
        <v>863</v>
      </c>
      <c r="N20" s="604" t="s">
        <v>864</v>
      </c>
      <c r="O20" s="602">
        <v>5.0</v>
      </c>
      <c r="P20" s="602">
        <v>0.0</v>
      </c>
      <c r="Q20" s="602" t="s">
        <v>63</v>
      </c>
      <c r="R20" s="602" t="s">
        <v>75</v>
      </c>
      <c r="S20" s="605" t="s">
        <v>66</v>
      </c>
      <c r="T20" s="600" t="s">
        <v>462</v>
      </c>
      <c r="U20" s="602" t="s">
        <v>56</v>
      </c>
      <c r="V20" s="602" t="s">
        <v>56</v>
      </c>
      <c r="W20" s="603" t="s">
        <v>865</v>
      </c>
      <c r="X20" s="603" t="s">
        <v>866</v>
      </c>
      <c r="Y20" s="470"/>
      <c r="Z20" s="606" t="s">
        <v>867</v>
      </c>
      <c r="AA20" s="517" t="s">
        <v>68</v>
      </c>
      <c r="AB20" s="510">
        <v>42198.0</v>
      </c>
      <c r="AC20" s="607" t="s">
        <v>868</v>
      </c>
      <c r="AD20" s="608" t="s">
        <v>869</v>
      </c>
      <c r="AE20" s="609" t="s">
        <v>870</v>
      </c>
      <c r="AF20" s="610" t="s">
        <v>53</v>
      </c>
      <c r="AG20" s="611">
        <v>42201.0</v>
      </c>
      <c r="AH20" s="470"/>
      <c r="AI20" s="152">
        <v>42202.0</v>
      </c>
      <c r="AJ20" s="612" t="s">
        <v>871</v>
      </c>
      <c r="AK20" s="68">
        <v>42205.0</v>
      </c>
      <c r="AL20" s="613" t="s">
        <v>68</v>
      </c>
      <c r="AM20" s="614">
        <v>42195.0</v>
      </c>
      <c r="AN20" s="603" t="s">
        <v>63</v>
      </c>
      <c r="AO20" s="615" t="s">
        <v>872</v>
      </c>
      <c r="AP20" s="616" t="s">
        <v>73</v>
      </c>
      <c r="AQ20" s="617" t="s">
        <v>53</v>
      </c>
      <c r="AR20" s="614">
        <v>42201.0</v>
      </c>
      <c r="AS20" s="471"/>
      <c r="AT20" s="152">
        <v>42202.0</v>
      </c>
      <c r="AU20" s="602" t="s">
        <v>63</v>
      </c>
      <c r="AV20" s="68">
        <v>42205.0</v>
      </c>
      <c r="AW20" s="618"/>
      <c r="AX20" s="619" t="s">
        <v>75</v>
      </c>
      <c r="AY20" s="172"/>
      <c r="AZ20" s="172"/>
    </row>
    <row r="21" ht="15.0" customHeight="1">
      <c r="A21" s="620"/>
      <c r="B21" s="522"/>
      <c r="C21" s="522"/>
      <c r="D21" s="522"/>
      <c r="E21" s="522"/>
      <c r="F21" s="522"/>
      <c r="G21" s="509"/>
      <c r="H21" s="509"/>
      <c r="I21" s="509"/>
      <c r="J21" s="522"/>
      <c r="K21" s="522"/>
      <c r="L21" s="522"/>
      <c r="M21" s="522"/>
      <c r="N21" s="522"/>
      <c r="O21" s="509"/>
      <c r="P21" s="509"/>
      <c r="Q21" s="509"/>
      <c r="R21" s="509"/>
      <c r="S21" s="509"/>
      <c r="T21" s="509"/>
      <c r="U21" s="509"/>
      <c r="V21" s="522"/>
      <c r="W21" s="522"/>
      <c r="X21" s="522"/>
      <c r="Y21" s="522"/>
      <c r="Z21" s="522"/>
      <c r="AA21" s="522"/>
      <c r="AB21" s="522"/>
      <c r="AC21" s="509"/>
      <c r="AD21" s="621"/>
      <c r="AE21" s="508"/>
      <c r="AF21" s="508"/>
      <c r="AG21" s="622"/>
      <c r="AH21" s="522"/>
      <c r="AI21" s="522"/>
      <c r="AJ21" s="522"/>
      <c r="AK21" s="522"/>
      <c r="AL21" s="183"/>
      <c r="AM21" s="183"/>
      <c r="AN21" s="522"/>
      <c r="AO21" s="623"/>
      <c r="AP21" s="624"/>
      <c r="AQ21" s="183"/>
      <c r="AR21" s="183"/>
      <c r="AS21" s="509"/>
      <c r="AT21" s="509"/>
      <c r="AU21" s="509"/>
      <c r="AV21" s="522"/>
      <c r="AW21" s="522"/>
      <c r="AX21" s="509"/>
      <c r="AY21" s="182"/>
      <c r="AZ21" s="182"/>
    </row>
    <row r="22" ht="15.0" customHeight="1">
      <c r="A22" s="185"/>
      <c r="B22" s="183"/>
      <c r="C22" s="183"/>
      <c r="D22" s="183"/>
      <c r="E22" s="183"/>
      <c r="F22" s="183"/>
      <c r="G22" s="182"/>
      <c r="H22" s="182"/>
      <c r="I22" s="182"/>
      <c r="J22" s="183"/>
      <c r="K22" s="183"/>
      <c r="L22" s="183"/>
      <c r="M22" s="625" t="s">
        <v>684</v>
      </c>
      <c r="O22" s="262"/>
      <c r="P22" s="262"/>
      <c r="Q22" s="262"/>
      <c r="R22" s="626" t="s">
        <v>685</v>
      </c>
      <c r="S22" s="580"/>
      <c r="T22" s="626" t="s">
        <v>684</v>
      </c>
      <c r="U22" s="626" t="s">
        <v>686</v>
      </c>
      <c r="W22" s="183"/>
      <c r="X22" s="183"/>
      <c r="Y22" s="183"/>
      <c r="Z22" s="183"/>
      <c r="AA22" s="183"/>
      <c r="AB22" s="183"/>
      <c r="AC22" s="182"/>
      <c r="AD22" s="627"/>
      <c r="AE22" s="580"/>
      <c r="AF22" s="580"/>
      <c r="AG22" s="178"/>
      <c r="AH22" s="183"/>
      <c r="AI22" s="183"/>
      <c r="AJ22" s="183"/>
      <c r="AK22" s="183"/>
      <c r="AL22" s="183"/>
      <c r="AM22" s="183"/>
      <c r="AN22" s="183"/>
      <c r="AO22" s="628"/>
      <c r="AP22" s="593"/>
      <c r="AQ22" s="183"/>
      <c r="AR22" s="183"/>
      <c r="AS22" s="182"/>
      <c r="AT22" s="182"/>
      <c r="AU22" s="182"/>
      <c r="AV22" s="183"/>
      <c r="AW22" s="183"/>
      <c r="AX22" s="182"/>
      <c r="AY22" s="182"/>
      <c r="AZ22" s="182"/>
    </row>
    <row r="23" ht="15.0" customHeight="1">
      <c r="A23" s="185"/>
      <c r="B23" s="183"/>
      <c r="C23" s="183"/>
      <c r="D23" s="183"/>
      <c r="E23" s="183"/>
      <c r="F23" s="183"/>
      <c r="G23" s="182"/>
      <c r="H23" s="182"/>
      <c r="I23" s="182"/>
      <c r="J23" s="183"/>
      <c r="K23" s="183"/>
      <c r="L23" s="183"/>
      <c r="O23" s="262"/>
      <c r="P23" s="262"/>
      <c r="Q23" s="262"/>
      <c r="R23" s="626" t="s">
        <v>687</v>
      </c>
      <c r="S23" s="580"/>
      <c r="T23" s="262"/>
      <c r="U23" s="626" t="s">
        <v>688</v>
      </c>
      <c r="W23" s="183"/>
      <c r="X23" s="183"/>
      <c r="Y23" s="183"/>
      <c r="Z23" s="183"/>
      <c r="AA23" s="183"/>
      <c r="AB23" s="183"/>
      <c r="AC23" s="182"/>
      <c r="AD23" s="627"/>
      <c r="AE23" s="580"/>
      <c r="AF23" s="580"/>
      <c r="AG23" s="178"/>
      <c r="AH23" s="183"/>
      <c r="AI23" s="183"/>
      <c r="AJ23" s="183"/>
      <c r="AK23" s="183"/>
      <c r="AL23" s="183"/>
      <c r="AM23" s="183"/>
      <c r="AN23" s="183"/>
      <c r="AO23" s="628"/>
      <c r="AP23" s="593"/>
      <c r="AQ23" s="183"/>
      <c r="AR23" s="183"/>
      <c r="AS23" s="182"/>
      <c r="AT23" s="182"/>
      <c r="AU23" s="182"/>
      <c r="AV23" s="183"/>
      <c r="AW23" s="183"/>
      <c r="AX23" s="182"/>
      <c r="AY23" s="182"/>
      <c r="AZ23" s="182"/>
    </row>
    <row r="24" ht="15.0" customHeight="1">
      <c r="A24" s="185"/>
      <c r="B24" s="183"/>
      <c r="C24" s="183"/>
      <c r="D24" s="183"/>
      <c r="E24" s="183"/>
      <c r="F24" s="183"/>
      <c r="G24" s="182"/>
      <c r="H24" s="182"/>
      <c r="I24" s="182"/>
      <c r="J24" s="183"/>
      <c r="K24" s="183"/>
      <c r="L24" s="183"/>
      <c r="O24" s="262"/>
      <c r="P24" s="262"/>
      <c r="Q24" s="262"/>
      <c r="R24" s="262"/>
      <c r="S24" s="580"/>
      <c r="T24" s="262"/>
      <c r="U24" s="262"/>
      <c r="W24" s="183"/>
      <c r="X24" s="183"/>
      <c r="Y24" s="183"/>
      <c r="Z24" s="183"/>
      <c r="AA24" s="183"/>
      <c r="AB24" s="183"/>
      <c r="AC24" s="182"/>
      <c r="AD24" s="627"/>
      <c r="AE24" s="580"/>
      <c r="AF24" s="580"/>
      <c r="AG24" s="178"/>
      <c r="AH24" s="183"/>
      <c r="AI24" s="183"/>
      <c r="AJ24" s="183"/>
      <c r="AK24" s="183"/>
      <c r="AL24" s="183"/>
      <c r="AM24" s="183"/>
      <c r="AN24" s="183"/>
      <c r="AO24" s="628"/>
      <c r="AP24" s="593"/>
      <c r="AQ24" s="183"/>
      <c r="AR24" s="183"/>
      <c r="AS24" s="182"/>
      <c r="AT24" s="182"/>
      <c r="AU24" s="182"/>
      <c r="AV24" s="183"/>
      <c r="AW24" s="183"/>
      <c r="AX24" s="182"/>
      <c r="AY24" s="182"/>
      <c r="AZ24" s="182"/>
    </row>
    <row r="25" ht="15.0" customHeight="1">
      <c r="A25" s="185"/>
      <c r="B25" s="183"/>
      <c r="C25" s="183"/>
      <c r="D25" s="183"/>
      <c r="E25" s="183"/>
      <c r="F25" s="183"/>
      <c r="G25" s="182"/>
      <c r="H25" s="182"/>
      <c r="I25" s="182"/>
      <c r="J25" s="183"/>
      <c r="K25" s="183"/>
      <c r="L25" s="183"/>
      <c r="M25" s="625" t="s">
        <v>689</v>
      </c>
      <c r="O25" s="262"/>
      <c r="P25" s="262"/>
      <c r="Q25" s="262"/>
      <c r="R25" s="626" t="s">
        <v>685</v>
      </c>
      <c r="S25" s="580"/>
      <c r="T25" s="626" t="s">
        <v>689</v>
      </c>
      <c r="U25" s="626" t="s">
        <v>686</v>
      </c>
      <c r="W25" s="183"/>
      <c r="X25" s="183"/>
      <c r="Y25" s="183"/>
      <c r="Z25" s="183"/>
      <c r="AA25" s="183"/>
      <c r="AB25" s="183"/>
      <c r="AC25" s="182"/>
      <c r="AD25" s="627"/>
      <c r="AE25" s="580"/>
      <c r="AF25" s="580"/>
      <c r="AG25" s="178"/>
      <c r="AH25" s="183"/>
      <c r="AI25" s="183"/>
      <c r="AJ25" s="183"/>
      <c r="AK25" s="183"/>
      <c r="AL25" s="183"/>
      <c r="AM25" s="183"/>
      <c r="AN25" s="183"/>
      <c r="AO25" s="628"/>
      <c r="AP25" s="593"/>
      <c r="AQ25" s="183"/>
      <c r="AR25" s="183"/>
      <c r="AS25" s="182"/>
      <c r="AT25" s="182"/>
      <c r="AU25" s="182"/>
      <c r="AV25" s="183"/>
      <c r="AW25" s="183"/>
      <c r="AX25" s="182"/>
      <c r="AY25" s="182"/>
      <c r="AZ25" s="182"/>
    </row>
    <row r="26" ht="15.0" customHeight="1">
      <c r="A26" s="185"/>
      <c r="B26" s="183"/>
      <c r="C26" s="183"/>
      <c r="D26" s="183"/>
      <c r="E26" s="183"/>
      <c r="F26" s="183"/>
      <c r="G26" s="182"/>
      <c r="H26" s="182"/>
      <c r="I26" s="182"/>
      <c r="J26" s="183"/>
      <c r="K26" s="183"/>
      <c r="L26" s="183"/>
      <c r="O26" s="262"/>
      <c r="P26" s="262"/>
      <c r="Q26" s="262"/>
      <c r="R26" s="626" t="s">
        <v>687</v>
      </c>
      <c r="S26" s="580"/>
      <c r="T26" s="262"/>
      <c r="U26" s="626" t="s">
        <v>688</v>
      </c>
      <c r="W26" s="183"/>
      <c r="X26" s="183"/>
      <c r="Y26" s="183"/>
      <c r="Z26" s="183"/>
      <c r="AA26" s="183"/>
      <c r="AB26" s="183"/>
      <c r="AC26" s="182"/>
      <c r="AD26" s="627"/>
      <c r="AE26" s="580"/>
      <c r="AF26" s="580"/>
      <c r="AG26" s="178"/>
      <c r="AH26" s="183"/>
      <c r="AI26" s="183"/>
      <c r="AJ26" s="183"/>
      <c r="AK26" s="183"/>
      <c r="AL26" s="183"/>
      <c r="AM26" s="183"/>
      <c r="AN26" s="183"/>
      <c r="AO26" s="628"/>
      <c r="AP26" s="593"/>
      <c r="AQ26" s="183"/>
      <c r="AR26" s="183"/>
      <c r="AS26" s="182"/>
      <c r="AT26" s="182"/>
      <c r="AU26" s="182"/>
      <c r="AV26" s="183"/>
      <c r="AW26" s="183"/>
      <c r="AX26" s="182"/>
      <c r="AY26" s="182"/>
      <c r="AZ26" s="182"/>
    </row>
    <row r="27" ht="15.0" customHeight="1">
      <c r="A27" s="183"/>
      <c r="B27" s="183"/>
      <c r="C27" s="183"/>
      <c r="D27" s="183"/>
      <c r="E27" s="183"/>
      <c r="F27" s="183"/>
      <c r="G27" s="182"/>
      <c r="H27" s="182"/>
      <c r="I27" s="182"/>
      <c r="J27" s="183"/>
      <c r="K27" s="183"/>
      <c r="L27" s="183"/>
      <c r="O27" s="262"/>
      <c r="P27" s="262"/>
      <c r="Q27" s="262"/>
      <c r="R27" s="262"/>
      <c r="S27" s="580"/>
      <c r="T27" s="262"/>
      <c r="U27" s="262"/>
      <c r="W27" s="183"/>
      <c r="X27" s="183"/>
      <c r="Y27" s="183"/>
      <c r="Z27" s="183"/>
      <c r="AA27" s="183"/>
      <c r="AB27" s="183"/>
      <c r="AC27" s="182"/>
      <c r="AD27" s="627"/>
      <c r="AE27" s="580"/>
      <c r="AF27" s="580"/>
      <c r="AG27" s="178"/>
      <c r="AH27" s="183"/>
      <c r="AI27" s="183"/>
      <c r="AJ27" s="183"/>
      <c r="AK27" s="183"/>
      <c r="AL27" s="183"/>
      <c r="AM27" s="183"/>
      <c r="AN27" s="183"/>
      <c r="AO27" s="628"/>
      <c r="AP27" s="593"/>
      <c r="AQ27" s="183"/>
      <c r="AR27" s="183"/>
      <c r="AS27" s="182"/>
      <c r="AT27" s="182"/>
      <c r="AU27" s="182"/>
      <c r="AV27" s="183"/>
      <c r="AW27" s="183"/>
      <c r="AX27" s="182"/>
      <c r="AY27" s="182"/>
      <c r="AZ27" s="182"/>
    </row>
    <row r="28" ht="15.0" customHeight="1">
      <c r="A28" s="183"/>
      <c r="B28" s="183"/>
      <c r="C28" s="183"/>
      <c r="D28" s="183"/>
      <c r="E28" s="183"/>
      <c r="F28" s="183"/>
      <c r="G28" s="182"/>
      <c r="H28" s="182"/>
      <c r="I28" s="182"/>
      <c r="J28" s="183"/>
      <c r="K28" s="183"/>
      <c r="L28" s="183"/>
      <c r="O28" s="262"/>
      <c r="P28" s="262"/>
      <c r="Q28" s="262"/>
      <c r="R28" s="262"/>
      <c r="S28" s="580"/>
      <c r="T28" s="262"/>
      <c r="U28" s="262"/>
      <c r="W28" s="183"/>
      <c r="X28" s="183"/>
      <c r="Y28" s="183"/>
      <c r="Z28" s="183"/>
      <c r="AA28" s="183"/>
      <c r="AB28" s="183"/>
      <c r="AC28" s="182"/>
      <c r="AD28" s="627"/>
      <c r="AE28" s="580"/>
      <c r="AF28" s="580"/>
      <c r="AG28" s="178"/>
      <c r="AH28" s="183"/>
      <c r="AI28" s="183"/>
      <c r="AJ28" s="183"/>
      <c r="AK28" s="183"/>
      <c r="AL28" s="183"/>
      <c r="AM28" s="183"/>
      <c r="AN28" s="183"/>
      <c r="AO28" s="628"/>
      <c r="AP28" s="593"/>
      <c r="AQ28" s="183"/>
      <c r="AR28" s="183"/>
      <c r="AS28" s="182"/>
      <c r="AT28" s="182"/>
      <c r="AU28" s="182"/>
      <c r="AV28" s="183"/>
      <c r="AW28" s="183"/>
      <c r="AX28" s="182"/>
      <c r="AY28" s="182"/>
      <c r="AZ28" s="182"/>
    </row>
    <row r="29" ht="15.0" customHeight="1">
      <c r="A29" s="183"/>
      <c r="B29" s="183"/>
      <c r="C29" s="183"/>
      <c r="D29" s="183"/>
      <c r="E29" s="183"/>
      <c r="F29" s="183"/>
      <c r="G29" s="182"/>
      <c r="H29" s="182"/>
      <c r="I29" s="182"/>
      <c r="J29" s="183"/>
      <c r="K29" s="183"/>
      <c r="L29" s="183"/>
      <c r="O29" s="262"/>
      <c r="P29" s="262"/>
      <c r="Q29" s="262"/>
      <c r="R29" s="262"/>
      <c r="S29" s="580"/>
      <c r="T29" s="262"/>
      <c r="U29" s="262"/>
      <c r="W29" s="183"/>
      <c r="X29" s="183"/>
      <c r="Y29" s="183"/>
      <c r="Z29" s="183"/>
      <c r="AA29" s="183"/>
      <c r="AB29" s="183"/>
      <c r="AC29" s="182"/>
      <c r="AD29" s="627"/>
      <c r="AE29" s="580"/>
      <c r="AF29" s="580"/>
      <c r="AG29" s="178"/>
      <c r="AH29" s="183"/>
      <c r="AI29" s="183"/>
      <c r="AJ29" s="183"/>
      <c r="AK29" s="183"/>
      <c r="AL29" s="183"/>
      <c r="AM29" s="183"/>
      <c r="AN29" s="183"/>
      <c r="AO29" s="628"/>
      <c r="AP29" s="593"/>
      <c r="AQ29" s="183"/>
      <c r="AR29" s="183"/>
      <c r="AS29" s="182"/>
      <c r="AT29" s="182"/>
      <c r="AU29" s="182"/>
      <c r="AV29" s="183"/>
      <c r="AW29" s="183"/>
      <c r="AX29" s="182"/>
      <c r="AY29" s="182"/>
      <c r="AZ29" s="182"/>
    </row>
    <row r="30" ht="15.0" customHeight="1">
      <c r="A30" s="183"/>
      <c r="B30" s="183"/>
      <c r="C30" s="183"/>
      <c r="D30" s="183"/>
      <c r="E30" s="183"/>
      <c r="F30" s="183"/>
      <c r="G30" s="182"/>
      <c r="H30" s="182"/>
      <c r="I30" s="182"/>
      <c r="J30" s="183"/>
      <c r="K30" s="183"/>
      <c r="L30" s="183"/>
      <c r="O30" s="262"/>
      <c r="P30" s="262"/>
      <c r="Q30" s="262"/>
      <c r="R30" s="262"/>
      <c r="S30" s="580"/>
      <c r="T30" s="262"/>
      <c r="U30" s="262"/>
      <c r="W30" s="183"/>
      <c r="X30" s="183"/>
      <c r="Y30" s="183"/>
      <c r="Z30" s="183"/>
      <c r="AA30" s="183"/>
      <c r="AB30" s="183"/>
      <c r="AC30" s="182"/>
      <c r="AD30" s="627"/>
      <c r="AE30" s="580"/>
      <c r="AF30" s="580"/>
      <c r="AG30" s="178"/>
      <c r="AH30" s="183"/>
      <c r="AI30" s="183"/>
      <c r="AJ30" s="183"/>
      <c r="AK30" s="183"/>
      <c r="AL30" s="183"/>
      <c r="AM30" s="183"/>
      <c r="AN30" s="183"/>
      <c r="AO30" s="628"/>
      <c r="AP30" s="593"/>
      <c r="AQ30" s="183"/>
      <c r="AR30" s="183"/>
      <c r="AS30" s="182"/>
      <c r="AT30" s="182"/>
      <c r="AU30" s="182"/>
      <c r="AV30" s="183"/>
      <c r="AW30" s="183"/>
      <c r="AX30" s="182"/>
      <c r="AY30" s="182"/>
      <c r="AZ30" s="182"/>
    </row>
    <row r="31" ht="15.0" customHeight="1">
      <c r="A31" s="183"/>
      <c r="B31" s="183"/>
      <c r="C31" s="183"/>
      <c r="D31" s="183"/>
      <c r="E31" s="183"/>
      <c r="F31" s="183"/>
      <c r="G31" s="182"/>
      <c r="H31" s="182"/>
      <c r="I31" s="182"/>
      <c r="J31" s="183"/>
      <c r="K31" s="183"/>
      <c r="L31" s="183"/>
      <c r="O31" s="262"/>
      <c r="P31" s="262"/>
      <c r="Q31" s="262"/>
      <c r="R31" s="262"/>
      <c r="S31" s="580"/>
      <c r="T31" s="262"/>
      <c r="U31" s="262"/>
      <c r="W31" s="183"/>
      <c r="X31" s="183"/>
      <c r="Y31" s="183"/>
      <c r="Z31" s="183"/>
      <c r="AA31" s="183"/>
      <c r="AB31" s="183"/>
      <c r="AC31" s="182"/>
      <c r="AD31" s="627"/>
      <c r="AE31" s="580"/>
      <c r="AF31" s="580"/>
      <c r="AG31" s="178"/>
      <c r="AH31" s="183"/>
      <c r="AI31" s="183"/>
      <c r="AJ31" s="183"/>
      <c r="AK31" s="183"/>
      <c r="AL31" s="183"/>
      <c r="AM31" s="183"/>
      <c r="AN31" s="183"/>
      <c r="AO31" s="628"/>
      <c r="AP31" s="593"/>
      <c r="AQ31" s="183"/>
      <c r="AR31" s="183"/>
      <c r="AS31" s="182"/>
      <c r="AT31" s="182"/>
      <c r="AU31" s="182"/>
      <c r="AV31" s="183"/>
      <c r="AW31" s="183"/>
      <c r="AX31" s="182"/>
      <c r="AY31" s="182"/>
      <c r="AZ31" s="182"/>
    </row>
    <row r="32" ht="15.0" customHeight="1">
      <c r="A32" s="183"/>
      <c r="B32" s="183"/>
      <c r="C32" s="183"/>
      <c r="D32" s="183"/>
      <c r="E32" s="183"/>
      <c r="F32" s="183"/>
      <c r="G32" s="182"/>
      <c r="H32" s="182"/>
      <c r="I32" s="182"/>
      <c r="J32" s="183"/>
      <c r="K32" s="183"/>
      <c r="L32" s="183"/>
      <c r="O32" s="262"/>
      <c r="P32" s="262"/>
      <c r="Q32" s="262"/>
      <c r="R32" s="262"/>
      <c r="S32" s="580"/>
      <c r="T32" s="262"/>
      <c r="U32" s="262"/>
      <c r="W32" s="183"/>
      <c r="X32" s="183"/>
      <c r="Y32" s="183"/>
      <c r="Z32" s="183"/>
      <c r="AA32" s="183"/>
      <c r="AB32" s="183"/>
      <c r="AC32" s="182"/>
      <c r="AD32" s="627"/>
      <c r="AE32" s="580"/>
      <c r="AF32" s="580"/>
      <c r="AG32" s="178"/>
      <c r="AH32" s="183"/>
      <c r="AI32" s="183"/>
      <c r="AJ32" s="183"/>
      <c r="AK32" s="183"/>
      <c r="AL32" s="183"/>
      <c r="AM32" s="183"/>
      <c r="AN32" s="183"/>
      <c r="AO32" s="628"/>
      <c r="AP32" s="593"/>
      <c r="AQ32" s="183"/>
      <c r="AR32" s="183"/>
      <c r="AS32" s="182"/>
      <c r="AT32" s="182"/>
      <c r="AU32" s="182"/>
      <c r="AV32" s="183"/>
      <c r="AW32" s="183"/>
      <c r="AX32" s="182"/>
      <c r="AY32" s="182"/>
      <c r="AZ32" s="182"/>
    </row>
    <row r="33" ht="15.0" customHeight="1">
      <c r="A33" s="183"/>
      <c r="B33" s="183"/>
      <c r="C33" s="183"/>
      <c r="D33" s="183"/>
      <c r="E33" s="183"/>
      <c r="F33" s="183"/>
      <c r="G33" s="182"/>
      <c r="H33" s="182"/>
      <c r="I33" s="182"/>
      <c r="J33" s="183"/>
      <c r="K33" s="183"/>
      <c r="L33" s="183"/>
      <c r="O33" s="262"/>
      <c r="P33" s="262"/>
      <c r="Q33" s="262"/>
      <c r="R33" s="262"/>
      <c r="S33" s="580"/>
      <c r="T33" s="262"/>
      <c r="U33" s="262"/>
      <c r="W33" s="183"/>
      <c r="X33" s="183"/>
      <c r="Y33" s="183"/>
      <c r="Z33" s="183"/>
      <c r="AA33" s="183"/>
      <c r="AB33" s="183"/>
      <c r="AC33" s="182"/>
      <c r="AD33" s="627"/>
      <c r="AE33" s="580"/>
      <c r="AF33" s="580"/>
      <c r="AG33" s="178"/>
      <c r="AH33" s="183"/>
      <c r="AI33" s="183"/>
      <c r="AJ33" s="183"/>
      <c r="AK33" s="183"/>
      <c r="AL33" s="183"/>
      <c r="AM33" s="183"/>
      <c r="AN33" s="183"/>
      <c r="AO33" s="628"/>
      <c r="AP33" s="593"/>
      <c r="AQ33" s="183"/>
      <c r="AR33" s="183"/>
      <c r="AS33" s="182"/>
      <c r="AT33" s="182"/>
      <c r="AU33" s="182"/>
      <c r="AV33" s="183"/>
      <c r="AW33" s="183"/>
      <c r="AX33" s="182"/>
      <c r="AY33" s="182"/>
      <c r="AZ33" s="182"/>
    </row>
    <row r="34" ht="15.0" customHeight="1">
      <c r="A34" s="183"/>
      <c r="B34" s="183"/>
      <c r="C34" s="183"/>
      <c r="D34" s="183"/>
      <c r="E34" s="183"/>
      <c r="F34" s="183"/>
      <c r="G34" s="182"/>
      <c r="H34" s="182"/>
      <c r="I34" s="182"/>
      <c r="J34" s="183"/>
      <c r="K34" s="183"/>
      <c r="L34" s="183"/>
      <c r="O34" s="262"/>
      <c r="P34" s="262"/>
      <c r="Q34" s="262"/>
      <c r="R34" s="262"/>
      <c r="S34" s="580"/>
      <c r="T34" s="262"/>
      <c r="U34" s="262"/>
      <c r="W34" s="183"/>
      <c r="X34" s="183"/>
      <c r="Y34" s="183"/>
      <c r="Z34" s="183"/>
      <c r="AA34" s="183"/>
      <c r="AB34" s="183"/>
      <c r="AC34" s="182"/>
      <c r="AD34" s="627"/>
      <c r="AE34" s="580"/>
      <c r="AF34" s="580"/>
      <c r="AG34" s="178"/>
      <c r="AH34" s="183"/>
      <c r="AI34" s="183"/>
      <c r="AJ34" s="183"/>
      <c r="AK34" s="183"/>
      <c r="AL34" s="183"/>
      <c r="AM34" s="183"/>
      <c r="AN34" s="183"/>
      <c r="AO34" s="628"/>
      <c r="AP34" s="593"/>
      <c r="AQ34" s="183"/>
      <c r="AR34" s="183"/>
      <c r="AS34" s="182"/>
      <c r="AT34" s="182"/>
      <c r="AU34" s="182"/>
      <c r="AV34" s="183"/>
      <c r="AW34" s="183"/>
      <c r="AX34" s="182"/>
      <c r="AY34" s="182"/>
      <c r="AZ34" s="182"/>
    </row>
    <row r="35" ht="15.0" customHeight="1">
      <c r="A35" s="183"/>
      <c r="B35" s="183"/>
      <c r="C35" s="183"/>
      <c r="D35" s="183"/>
      <c r="E35" s="183"/>
      <c r="F35" s="183"/>
      <c r="G35" s="182"/>
      <c r="H35" s="182"/>
      <c r="I35" s="182"/>
      <c r="J35" s="183"/>
      <c r="K35" s="183"/>
      <c r="L35" s="183"/>
      <c r="O35" s="262"/>
      <c r="P35" s="262"/>
      <c r="Q35" s="262"/>
      <c r="R35" s="262"/>
      <c r="S35" s="580"/>
      <c r="T35" s="262"/>
      <c r="U35" s="262"/>
      <c r="W35" s="183"/>
      <c r="X35" s="183"/>
      <c r="Y35" s="183"/>
      <c r="Z35" s="183"/>
      <c r="AA35" s="183"/>
      <c r="AB35" s="183"/>
      <c r="AC35" s="182"/>
      <c r="AD35" s="627"/>
      <c r="AE35" s="580"/>
      <c r="AF35" s="580"/>
      <c r="AG35" s="178"/>
      <c r="AH35" s="183"/>
      <c r="AI35" s="183"/>
      <c r="AJ35" s="183"/>
      <c r="AK35" s="183"/>
      <c r="AL35" s="183"/>
      <c r="AM35" s="183"/>
      <c r="AN35" s="183"/>
      <c r="AO35" s="628"/>
      <c r="AP35" s="593"/>
      <c r="AQ35" s="183"/>
      <c r="AR35" s="183"/>
      <c r="AS35" s="182"/>
      <c r="AT35" s="182"/>
      <c r="AU35" s="182"/>
      <c r="AV35" s="183"/>
      <c r="AW35" s="183"/>
      <c r="AX35" s="182"/>
      <c r="AY35" s="182"/>
      <c r="AZ35" s="182"/>
    </row>
    <row r="36" ht="15.0" customHeight="1">
      <c r="A36" s="183"/>
      <c r="B36" s="183"/>
      <c r="C36" s="183"/>
      <c r="D36" s="183"/>
      <c r="E36" s="183"/>
      <c r="F36" s="183"/>
      <c r="G36" s="182"/>
      <c r="H36" s="182"/>
      <c r="I36" s="182"/>
      <c r="J36" s="183"/>
      <c r="K36" s="183"/>
      <c r="L36" s="183"/>
      <c r="O36" s="262"/>
      <c r="P36" s="262"/>
      <c r="Q36" s="262"/>
      <c r="R36" s="262"/>
      <c r="S36" s="580"/>
      <c r="T36" s="262"/>
      <c r="U36" s="262"/>
      <c r="W36" s="183"/>
      <c r="X36" s="183"/>
      <c r="Y36" s="183"/>
      <c r="Z36" s="183"/>
      <c r="AA36" s="183"/>
      <c r="AB36" s="183"/>
      <c r="AC36" s="182"/>
      <c r="AD36" s="627"/>
      <c r="AE36" s="580"/>
      <c r="AF36" s="580"/>
      <c r="AG36" s="178"/>
      <c r="AH36" s="183"/>
      <c r="AI36" s="183"/>
      <c r="AJ36" s="183"/>
      <c r="AK36" s="183"/>
      <c r="AL36" s="183"/>
      <c r="AM36" s="183"/>
      <c r="AN36" s="183"/>
      <c r="AO36" s="628"/>
      <c r="AP36" s="593"/>
      <c r="AQ36" s="183"/>
      <c r="AR36" s="183"/>
      <c r="AS36" s="182"/>
      <c r="AT36" s="182"/>
      <c r="AU36" s="182"/>
      <c r="AV36" s="183"/>
      <c r="AW36" s="183"/>
      <c r="AX36" s="182"/>
      <c r="AY36" s="182"/>
      <c r="AZ36" s="182"/>
    </row>
    <row r="37" ht="15.0" customHeight="1">
      <c r="A37" s="183"/>
      <c r="B37" s="183"/>
      <c r="C37" s="183"/>
      <c r="D37" s="183"/>
      <c r="E37" s="183"/>
      <c r="F37" s="183"/>
      <c r="G37" s="182"/>
      <c r="H37" s="182"/>
      <c r="I37" s="182"/>
      <c r="J37" s="183"/>
      <c r="K37" s="183"/>
      <c r="L37" s="183"/>
      <c r="O37" s="262"/>
      <c r="P37" s="262"/>
      <c r="Q37" s="262"/>
      <c r="R37" s="262"/>
      <c r="S37" s="580"/>
      <c r="T37" s="262"/>
      <c r="U37" s="262"/>
      <c r="W37" s="183"/>
      <c r="X37" s="183"/>
      <c r="Y37" s="183"/>
      <c r="Z37" s="183"/>
      <c r="AA37" s="183"/>
      <c r="AB37" s="183"/>
      <c r="AC37" s="182"/>
      <c r="AD37" s="627"/>
      <c r="AE37" s="580"/>
      <c r="AF37" s="580"/>
      <c r="AG37" s="178"/>
      <c r="AH37" s="183"/>
      <c r="AI37" s="183"/>
      <c r="AJ37" s="183"/>
      <c r="AK37" s="183"/>
      <c r="AL37" s="183"/>
      <c r="AM37" s="183"/>
      <c r="AN37" s="183"/>
      <c r="AO37" s="628"/>
      <c r="AP37" s="593"/>
      <c r="AQ37" s="183"/>
      <c r="AR37" s="183"/>
      <c r="AS37" s="182"/>
      <c r="AT37" s="182"/>
      <c r="AU37" s="182"/>
      <c r="AV37" s="183"/>
      <c r="AW37" s="183"/>
      <c r="AX37" s="182"/>
      <c r="AY37" s="182"/>
      <c r="AZ37" s="182"/>
    </row>
    <row r="38" ht="15.0" customHeight="1">
      <c r="A38" s="183"/>
      <c r="B38" s="183"/>
      <c r="C38" s="183"/>
      <c r="D38" s="183"/>
      <c r="E38" s="183"/>
      <c r="F38" s="183"/>
      <c r="G38" s="182"/>
      <c r="H38" s="182"/>
      <c r="I38" s="182"/>
      <c r="J38" s="183"/>
      <c r="K38" s="183"/>
      <c r="L38" s="183"/>
      <c r="O38" s="262"/>
      <c r="P38" s="262"/>
      <c r="Q38" s="262"/>
      <c r="R38" s="262"/>
      <c r="S38" s="580"/>
      <c r="T38" s="262"/>
      <c r="U38" s="262"/>
      <c r="W38" s="183"/>
      <c r="X38" s="183"/>
      <c r="Y38" s="183"/>
      <c r="Z38" s="183"/>
      <c r="AA38" s="183"/>
      <c r="AB38" s="183"/>
      <c r="AC38" s="182"/>
      <c r="AD38" s="627"/>
      <c r="AE38" s="580"/>
      <c r="AF38" s="580"/>
      <c r="AG38" s="178"/>
      <c r="AH38" s="183"/>
      <c r="AI38" s="183"/>
      <c r="AJ38" s="183"/>
      <c r="AK38" s="183"/>
      <c r="AL38" s="183"/>
      <c r="AM38" s="183"/>
      <c r="AN38" s="183"/>
      <c r="AO38" s="628"/>
      <c r="AP38" s="593"/>
      <c r="AQ38" s="183"/>
      <c r="AR38" s="183"/>
      <c r="AS38" s="182"/>
      <c r="AT38" s="182"/>
      <c r="AU38" s="182"/>
      <c r="AV38" s="183"/>
      <c r="AW38" s="183"/>
      <c r="AX38" s="182"/>
      <c r="AY38" s="182"/>
      <c r="AZ38" s="182"/>
    </row>
    <row r="39" ht="15.0" customHeight="1">
      <c r="A39" s="183"/>
      <c r="B39" s="183"/>
      <c r="C39" s="183"/>
      <c r="D39" s="183"/>
      <c r="E39" s="183"/>
      <c r="F39" s="183"/>
      <c r="G39" s="182"/>
      <c r="H39" s="182"/>
      <c r="I39" s="182"/>
      <c r="J39" s="183"/>
      <c r="K39" s="183"/>
      <c r="L39" s="183"/>
      <c r="O39" s="262"/>
      <c r="P39" s="262"/>
      <c r="Q39" s="262"/>
      <c r="R39" s="262"/>
      <c r="S39" s="580"/>
      <c r="T39" s="262"/>
      <c r="U39" s="262"/>
      <c r="W39" s="183"/>
      <c r="X39" s="183"/>
      <c r="Y39" s="183"/>
      <c r="Z39" s="183"/>
      <c r="AA39" s="183"/>
      <c r="AB39" s="183"/>
      <c r="AC39" s="182"/>
      <c r="AD39" s="627"/>
      <c r="AE39" s="580"/>
      <c r="AF39" s="580"/>
      <c r="AG39" s="178"/>
      <c r="AH39" s="183"/>
      <c r="AI39" s="183"/>
      <c r="AJ39" s="183"/>
      <c r="AK39" s="183"/>
      <c r="AL39" s="183"/>
      <c r="AM39" s="183"/>
      <c r="AN39" s="183"/>
      <c r="AO39" s="628"/>
      <c r="AP39" s="593"/>
      <c r="AQ39" s="183"/>
      <c r="AR39" s="183"/>
      <c r="AS39" s="182"/>
      <c r="AT39" s="182"/>
      <c r="AU39" s="182"/>
      <c r="AV39" s="183"/>
      <c r="AW39" s="183"/>
      <c r="AX39" s="182"/>
      <c r="AY39" s="182"/>
      <c r="AZ39" s="182"/>
    </row>
    <row r="40" ht="15.0" customHeight="1">
      <c r="A40" s="183"/>
      <c r="B40" s="183"/>
      <c r="C40" s="183"/>
      <c r="D40" s="183"/>
      <c r="E40" s="183"/>
      <c r="F40" s="183"/>
      <c r="G40" s="182"/>
      <c r="H40" s="182"/>
      <c r="I40" s="182"/>
      <c r="J40" s="183"/>
      <c r="K40" s="183"/>
      <c r="L40" s="183"/>
      <c r="O40" s="262"/>
      <c r="P40" s="262"/>
      <c r="Q40" s="262"/>
      <c r="R40" s="262"/>
      <c r="S40" s="580"/>
      <c r="T40" s="262"/>
      <c r="U40" s="262"/>
      <c r="W40" s="183"/>
      <c r="X40" s="183"/>
      <c r="Y40" s="183"/>
      <c r="Z40" s="183"/>
      <c r="AA40" s="183"/>
      <c r="AB40" s="183"/>
      <c r="AC40" s="182"/>
      <c r="AD40" s="627"/>
      <c r="AE40" s="580"/>
      <c r="AF40" s="580"/>
      <c r="AG40" s="178"/>
      <c r="AH40" s="183"/>
      <c r="AI40" s="183"/>
      <c r="AJ40" s="183"/>
      <c r="AK40" s="183"/>
      <c r="AL40" s="183"/>
      <c r="AM40" s="183"/>
      <c r="AN40" s="183"/>
      <c r="AO40" s="628"/>
      <c r="AP40" s="593"/>
      <c r="AQ40" s="183"/>
      <c r="AR40" s="183"/>
      <c r="AS40" s="182"/>
      <c r="AT40" s="182"/>
      <c r="AU40" s="182"/>
      <c r="AV40" s="183"/>
      <c r="AW40" s="183"/>
      <c r="AX40" s="182"/>
      <c r="AY40" s="182"/>
      <c r="AZ40" s="182"/>
    </row>
    <row r="41" ht="15.0" customHeight="1">
      <c r="A41" s="183"/>
      <c r="B41" s="183"/>
      <c r="C41" s="183"/>
      <c r="D41" s="183"/>
      <c r="E41" s="183"/>
      <c r="F41" s="183"/>
      <c r="G41" s="182"/>
      <c r="H41" s="182"/>
      <c r="I41" s="182"/>
      <c r="J41" s="183"/>
      <c r="K41" s="183"/>
      <c r="L41" s="183"/>
      <c r="O41" s="262"/>
      <c r="P41" s="262"/>
      <c r="Q41" s="262"/>
      <c r="R41" s="262"/>
      <c r="S41" s="580"/>
      <c r="T41" s="262"/>
      <c r="U41" s="262"/>
      <c r="W41" s="183"/>
      <c r="X41" s="183"/>
      <c r="Y41" s="183"/>
      <c r="Z41" s="183"/>
      <c r="AA41" s="183"/>
      <c r="AB41" s="183"/>
      <c r="AC41" s="182"/>
      <c r="AD41" s="627"/>
      <c r="AE41" s="580"/>
      <c r="AF41" s="580"/>
      <c r="AG41" s="178"/>
      <c r="AH41" s="183"/>
      <c r="AI41" s="183"/>
      <c r="AJ41" s="183"/>
      <c r="AK41" s="183"/>
      <c r="AL41" s="183"/>
      <c r="AM41" s="183"/>
      <c r="AN41" s="183"/>
      <c r="AO41" s="628"/>
      <c r="AP41" s="593"/>
      <c r="AQ41" s="183"/>
      <c r="AR41" s="183"/>
      <c r="AS41" s="182"/>
      <c r="AT41" s="182"/>
      <c r="AU41" s="182"/>
      <c r="AV41" s="183"/>
      <c r="AW41" s="183"/>
      <c r="AX41" s="182"/>
      <c r="AY41" s="182"/>
      <c r="AZ41" s="182"/>
    </row>
    <row r="42" ht="15.0" customHeight="1">
      <c r="A42" s="183"/>
      <c r="B42" s="183"/>
      <c r="C42" s="183"/>
      <c r="D42" s="183"/>
      <c r="E42" s="183"/>
      <c r="F42" s="183"/>
      <c r="G42" s="182"/>
      <c r="H42" s="182"/>
      <c r="I42" s="182"/>
      <c r="J42" s="183"/>
      <c r="K42" s="183"/>
      <c r="L42" s="183"/>
      <c r="O42" s="262"/>
      <c r="P42" s="262"/>
      <c r="Q42" s="262"/>
      <c r="R42" s="262"/>
      <c r="S42" s="580"/>
      <c r="T42" s="262"/>
      <c r="U42" s="262"/>
      <c r="W42" s="183"/>
      <c r="X42" s="183"/>
      <c r="Y42" s="183"/>
      <c r="Z42" s="183"/>
      <c r="AA42" s="183"/>
      <c r="AB42" s="183"/>
      <c r="AC42" s="182"/>
      <c r="AD42" s="627"/>
      <c r="AE42" s="580"/>
      <c r="AF42" s="580"/>
      <c r="AG42" s="178"/>
      <c r="AH42" s="183"/>
      <c r="AI42" s="183"/>
      <c r="AJ42" s="183"/>
      <c r="AK42" s="183"/>
      <c r="AL42" s="183"/>
      <c r="AM42" s="183"/>
      <c r="AN42" s="183"/>
      <c r="AO42" s="628"/>
      <c r="AP42" s="593"/>
      <c r="AQ42" s="183"/>
      <c r="AR42" s="183"/>
      <c r="AS42" s="182"/>
      <c r="AT42" s="182"/>
      <c r="AU42" s="182"/>
      <c r="AV42" s="183"/>
      <c r="AW42" s="183"/>
      <c r="AX42" s="182"/>
      <c r="AY42" s="182"/>
      <c r="AZ42" s="182"/>
    </row>
    <row r="43" ht="15.0" customHeight="1">
      <c r="A43" s="183"/>
      <c r="B43" s="183"/>
      <c r="C43" s="183"/>
      <c r="D43" s="183"/>
      <c r="E43" s="183"/>
      <c r="F43" s="183"/>
      <c r="G43" s="182"/>
      <c r="H43" s="182"/>
      <c r="I43" s="182"/>
      <c r="J43" s="183"/>
      <c r="K43" s="183"/>
      <c r="L43" s="183"/>
      <c r="O43" s="262"/>
      <c r="P43" s="262"/>
      <c r="Q43" s="262"/>
      <c r="R43" s="262"/>
      <c r="S43" s="580"/>
      <c r="T43" s="262"/>
      <c r="U43" s="262"/>
      <c r="W43" s="183"/>
      <c r="X43" s="183"/>
      <c r="Y43" s="183"/>
      <c r="Z43" s="183"/>
      <c r="AA43" s="183"/>
      <c r="AB43" s="183"/>
      <c r="AC43" s="182"/>
      <c r="AD43" s="627"/>
      <c r="AE43" s="580"/>
      <c r="AF43" s="580"/>
      <c r="AG43" s="178"/>
      <c r="AH43" s="183"/>
      <c r="AI43" s="183"/>
      <c r="AJ43" s="183"/>
      <c r="AK43" s="183"/>
      <c r="AL43" s="183"/>
      <c r="AM43" s="183"/>
      <c r="AN43" s="183"/>
      <c r="AO43" s="628"/>
      <c r="AP43" s="593"/>
      <c r="AQ43" s="183"/>
      <c r="AR43" s="183"/>
      <c r="AS43" s="182"/>
      <c r="AT43" s="182"/>
      <c r="AU43" s="182"/>
      <c r="AV43" s="183"/>
      <c r="AW43" s="183"/>
      <c r="AX43" s="182"/>
      <c r="AY43" s="182"/>
      <c r="AZ43" s="182"/>
    </row>
    <row r="44" ht="15.0" customHeight="1">
      <c r="A44" s="183"/>
      <c r="B44" s="183"/>
      <c r="C44" s="183"/>
      <c r="D44" s="183"/>
      <c r="E44" s="183"/>
      <c r="F44" s="183"/>
      <c r="G44" s="182"/>
      <c r="H44" s="182"/>
      <c r="I44" s="182"/>
      <c r="J44" s="183"/>
      <c r="K44" s="183"/>
      <c r="L44" s="183"/>
      <c r="O44" s="262"/>
      <c r="P44" s="262"/>
      <c r="Q44" s="262"/>
      <c r="R44" s="262"/>
      <c r="S44" s="580"/>
      <c r="T44" s="262"/>
      <c r="U44" s="262"/>
      <c r="W44" s="183"/>
      <c r="X44" s="183"/>
      <c r="Y44" s="183"/>
      <c r="Z44" s="183"/>
      <c r="AA44" s="183"/>
      <c r="AB44" s="183"/>
      <c r="AC44" s="182"/>
      <c r="AD44" s="627"/>
      <c r="AE44" s="580"/>
      <c r="AF44" s="580"/>
      <c r="AG44" s="178"/>
      <c r="AH44" s="183"/>
      <c r="AI44" s="183"/>
      <c r="AJ44" s="183"/>
      <c r="AK44" s="183"/>
      <c r="AL44" s="183"/>
      <c r="AM44" s="183"/>
      <c r="AN44" s="183"/>
      <c r="AO44" s="628"/>
      <c r="AP44" s="593"/>
      <c r="AQ44" s="183"/>
      <c r="AR44" s="183"/>
      <c r="AS44" s="182"/>
      <c r="AT44" s="182"/>
      <c r="AU44" s="182"/>
      <c r="AV44" s="183"/>
      <c r="AW44" s="183"/>
      <c r="AX44" s="182"/>
      <c r="AY44" s="182"/>
      <c r="AZ44" s="182"/>
    </row>
    <row r="45" ht="15.0" customHeight="1">
      <c r="A45" s="183"/>
      <c r="B45" s="183"/>
      <c r="C45" s="183"/>
      <c r="D45" s="183"/>
      <c r="E45" s="183"/>
      <c r="F45" s="183"/>
      <c r="G45" s="182"/>
      <c r="H45" s="182"/>
      <c r="I45" s="182"/>
      <c r="J45" s="183"/>
      <c r="K45" s="183"/>
      <c r="L45" s="183"/>
      <c r="O45" s="262"/>
      <c r="P45" s="262"/>
      <c r="Q45" s="262"/>
      <c r="R45" s="262"/>
      <c r="S45" s="580"/>
      <c r="T45" s="262"/>
      <c r="U45" s="262"/>
      <c r="W45" s="183"/>
      <c r="X45" s="183"/>
      <c r="Y45" s="183"/>
      <c r="Z45" s="183"/>
      <c r="AA45" s="183"/>
      <c r="AB45" s="183"/>
      <c r="AC45" s="182"/>
      <c r="AD45" s="627"/>
      <c r="AE45" s="580"/>
      <c r="AF45" s="580"/>
      <c r="AG45" s="178"/>
      <c r="AH45" s="183"/>
      <c r="AI45" s="183"/>
      <c r="AJ45" s="183"/>
      <c r="AK45" s="183"/>
      <c r="AL45" s="183"/>
      <c r="AM45" s="183"/>
      <c r="AN45" s="183"/>
      <c r="AO45" s="628"/>
      <c r="AP45" s="593"/>
      <c r="AQ45" s="183"/>
      <c r="AR45" s="183"/>
      <c r="AS45" s="182"/>
      <c r="AT45" s="182"/>
      <c r="AU45" s="182"/>
      <c r="AV45" s="183"/>
      <c r="AW45" s="183"/>
      <c r="AX45" s="182"/>
      <c r="AY45" s="182"/>
      <c r="AZ45" s="182"/>
    </row>
    <row r="46" ht="15.0" customHeight="1">
      <c r="A46" s="183"/>
      <c r="B46" s="183"/>
      <c r="C46" s="183"/>
      <c r="D46" s="183"/>
      <c r="E46" s="183"/>
      <c r="F46" s="183"/>
      <c r="G46" s="182"/>
      <c r="H46" s="182"/>
      <c r="I46" s="182"/>
      <c r="J46" s="183"/>
      <c r="K46" s="183"/>
      <c r="L46" s="183"/>
      <c r="O46" s="262"/>
      <c r="P46" s="262"/>
      <c r="Q46" s="262"/>
      <c r="R46" s="262"/>
      <c r="S46" s="580"/>
      <c r="T46" s="262"/>
      <c r="U46" s="262"/>
      <c r="W46" s="183"/>
      <c r="X46" s="183"/>
      <c r="Y46" s="183"/>
      <c r="Z46" s="183"/>
      <c r="AA46" s="183"/>
      <c r="AB46" s="183"/>
      <c r="AC46" s="182"/>
      <c r="AD46" s="627"/>
      <c r="AE46" s="580"/>
      <c r="AF46" s="580"/>
      <c r="AG46" s="178"/>
      <c r="AH46" s="183"/>
      <c r="AI46" s="183"/>
      <c r="AJ46" s="183"/>
      <c r="AK46" s="183"/>
      <c r="AL46" s="183"/>
      <c r="AM46" s="183"/>
      <c r="AN46" s="183"/>
      <c r="AO46" s="628"/>
      <c r="AP46" s="593"/>
      <c r="AQ46" s="183"/>
      <c r="AR46" s="183"/>
      <c r="AS46" s="182"/>
      <c r="AT46" s="182"/>
      <c r="AU46" s="182"/>
      <c r="AV46" s="183"/>
      <c r="AW46" s="183"/>
      <c r="AX46" s="182"/>
      <c r="AY46" s="182"/>
      <c r="AZ46" s="182"/>
    </row>
    <row r="47" ht="15.0" customHeight="1">
      <c r="A47" s="183"/>
      <c r="B47" s="183"/>
      <c r="C47" s="183"/>
      <c r="D47" s="183"/>
      <c r="E47" s="183"/>
      <c r="F47" s="183"/>
      <c r="G47" s="182"/>
      <c r="H47" s="182"/>
      <c r="I47" s="182"/>
      <c r="J47" s="183"/>
      <c r="K47" s="183"/>
      <c r="L47" s="183"/>
      <c r="O47" s="262"/>
      <c r="P47" s="262"/>
      <c r="Q47" s="262"/>
      <c r="R47" s="262"/>
      <c r="S47" s="580"/>
      <c r="T47" s="262"/>
      <c r="U47" s="262"/>
      <c r="W47" s="183"/>
      <c r="X47" s="183"/>
      <c r="Y47" s="183"/>
      <c r="Z47" s="183"/>
      <c r="AA47" s="183"/>
      <c r="AB47" s="183"/>
      <c r="AC47" s="182"/>
      <c r="AD47" s="627"/>
      <c r="AE47" s="580"/>
      <c r="AF47" s="580"/>
      <c r="AG47" s="178"/>
      <c r="AH47" s="183"/>
      <c r="AI47" s="183"/>
      <c r="AJ47" s="183"/>
      <c r="AK47" s="183"/>
      <c r="AL47" s="183"/>
      <c r="AM47" s="183"/>
      <c r="AN47" s="183"/>
      <c r="AO47" s="628"/>
      <c r="AP47" s="593"/>
      <c r="AQ47" s="183"/>
      <c r="AR47" s="183"/>
      <c r="AS47" s="182"/>
      <c r="AT47" s="182"/>
      <c r="AU47" s="182"/>
      <c r="AV47" s="183"/>
      <c r="AW47" s="183"/>
      <c r="AX47" s="182"/>
      <c r="AY47" s="182"/>
      <c r="AZ47" s="182"/>
    </row>
    <row r="48" ht="15.0" customHeight="1">
      <c r="A48" s="183"/>
      <c r="B48" s="183"/>
      <c r="C48" s="183"/>
      <c r="D48" s="183"/>
      <c r="E48" s="183"/>
      <c r="F48" s="183"/>
      <c r="G48" s="182"/>
      <c r="H48" s="182"/>
      <c r="I48" s="182"/>
      <c r="J48" s="183"/>
      <c r="K48" s="183"/>
      <c r="L48" s="183"/>
      <c r="O48" s="262"/>
      <c r="P48" s="262"/>
      <c r="Q48" s="262"/>
      <c r="R48" s="262"/>
      <c r="S48" s="580"/>
      <c r="T48" s="262"/>
      <c r="U48" s="262"/>
      <c r="W48" s="183"/>
      <c r="X48" s="183"/>
      <c r="Y48" s="183"/>
      <c r="Z48" s="183"/>
      <c r="AA48" s="183"/>
      <c r="AB48" s="183"/>
      <c r="AC48" s="182"/>
      <c r="AD48" s="627"/>
      <c r="AE48" s="580"/>
      <c r="AF48" s="580"/>
      <c r="AG48" s="178"/>
      <c r="AH48" s="183"/>
      <c r="AI48" s="183"/>
      <c r="AJ48" s="183"/>
      <c r="AK48" s="183"/>
      <c r="AL48" s="183"/>
      <c r="AM48" s="183"/>
      <c r="AN48" s="183"/>
      <c r="AO48" s="628"/>
      <c r="AP48" s="593"/>
      <c r="AQ48" s="183"/>
      <c r="AR48" s="183"/>
      <c r="AS48" s="182"/>
      <c r="AT48" s="182"/>
      <c r="AU48" s="182"/>
      <c r="AV48" s="183"/>
      <c r="AW48" s="183"/>
      <c r="AX48" s="182"/>
      <c r="AY48" s="182"/>
      <c r="AZ48" s="182"/>
    </row>
    <row r="49" ht="15.0" customHeight="1">
      <c r="A49" s="183"/>
      <c r="B49" s="183"/>
      <c r="C49" s="183"/>
      <c r="D49" s="183"/>
      <c r="E49" s="183"/>
      <c r="F49" s="183"/>
      <c r="G49" s="182"/>
      <c r="H49" s="182"/>
      <c r="I49" s="182"/>
      <c r="J49" s="183"/>
      <c r="K49" s="183"/>
      <c r="L49" s="183"/>
      <c r="O49" s="262"/>
      <c r="P49" s="262"/>
      <c r="Q49" s="262"/>
      <c r="R49" s="262"/>
      <c r="S49" s="580"/>
      <c r="T49" s="262"/>
      <c r="U49" s="262"/>
      <c r="W49" s="183"/>
      <c r="X49" s="183"/>
      <c r="Y49" s="183"/>
      <c r="Z49" s="183"/>
      <c r="AA49" s="183"/>
      <c r="AB49" s="183"/>
      <c r="AC49" s="182"/>
      <c r="AD49" s="627"/>
      <c r="AE49" s="580"/>
      <c r="AF49" s="580"/>
      <c r="AG49" s="178"/>
      <c r="AH49" s="183"/>
      <c r="AI49" s="183"/>
      <c r="AJ49" s="183"/>
      <c r="AK49" s="183"/>
      <c r="AL49" s="183"/>
      <c r="AM49" s="183"/>
      <c r="AN49" s="183"/>
      <c r="AO49" s="628"/>
      <c r="AP49" s="593"/>
      <c r="AQ49" s="183"/>
      <c r="AR49" s="183"/>
      <c r="AS49" s="182"/>
      <c r="AT49" s="182"/>
      <c r="AU49" s="182"/>
      <c r="AV49" s="183"/>
      <c r="AW49" s="183"/>
      <c r="AX49" s="182"/>
      <c r="AY49" s="182"/>
      <c r="AZ49" s="182"/>
    </row>
    <row r="50" ht="15.0" customHeight="1">
      <c r="A50" s="183"/>
      <c r="B50" s="183"/>
      <c r="C50" s="183"/>
      <c r="D50" s="183"/>
      <c r="E50" s="183"/>
      <c r="F50" s="183"/>
      <c r="G50" s="182"/>
      <c r="H50" s="182"/>
      <c r="I50" s="182"/>
      <c r="J50" s="183"/>
      <c r="K50" s="183"/>
      <c r="L50" s="183"/>
      <c r="O50" s="262"/>
      <c r="P50" s="262"/>
      <c r="Q50" s="262"/>
      <c r="R50" s="262"/>
      <c r="S50" s="580"/>
      <c r="T50" s="262"/>
      <c r="U50" s="262"/>
      <c r="W50" s="183"/>
      <c r="X50" s="183"/>
      <c r="Y50" s="183"/>
      <c r="Z50" s="183"/>
      <c r="AA50" s="183"/>
      <c r="AB50" s="183"/>
      <c r="AC50" s="182"/>
      <c r="AD50" s="627"/>
      <c r="AE50" s="580"/>
      <c r="AF50" s="580"/>
      <c r="AG50" s="178"/>
      <c r="AH50" s="183"/>
      <c r="AI50" s="183"/>
      <c r="AJ50" s="183"/>
      <c r="AK50" s="183"/>
      <c r="AL50" s="183"/>
      <c r="AM50" s="183"/>
      <c r="AN50" s="183"/>
      <c r="AO50" s="628"/>
      <c r="AP50" s="593"/>
      <c r="AQ50" s="183"/>
      <c r="AR50" s="183"/>
      <c r="AS50" s="182"/>
      <c r="AT50" s="182"/>
      <c r="AU50" s="182"/>
      <c r="AV50" s="183"/>
      <c r="AW50" s="183"/>
      <c r="AX50" s="182"/>
      <c r="AY50" s="182"/>
      <c r="AZ50" s="182"/>
    </row>
    <row r="51" ht="15.0" customHeight="1">
      <c r="A51" s="183"/>
      <c r="B51" s="183"/>
      <c r="C51" s="183"/>
      <c r="D51" s="183"/>
      <c r="E51" s="183"/>
      <c r="F51" s="183"/>
      <c r="G51" s="182"/>
      <c r="H51" s="182"/>
      <c r="I51" s="182"/>
      <c r="J51" s="183"/>
      <c r="K51" s="183"/>
      <c r="L51" s="183"/>
      <c r="O51" s="262"/>
      <c r="P51" s="262"/>
      <c r="Q51" s="262"/>
      <c r="R51" s="262"/>
      <c r="S51" s="580"/>
      <c r="T51" s="262"/>
      <c r="U51" s="262"/>
      <c r="W51" s="183"/>
      <c r="X51" s="183"/>
      <c r="Y51" s="183"/>
      <c r="Z51" s="183"/>
      <c r="AA51" s="183"/>
      <c r="AB51" s="183"/>
      <c r="AC51" s="182"/>
      <c r="AD51" s="627"/>
      <c r="AE51" s="580"/>
      <c r="AF51" s="580"/>
      <c r="AG51" s="178"/>
      <c r="AH51" s="183"/>
      <c r="AI51" s="183"/>
      <c r="AJ51" s="183"/>
      <c r="AK51" s="183"/>
      <c r="AL51" s="183"/>
      <c r="AM51" s="183"/>
      <c r="AN51" s="183"/>
      <c r="AO51" s="628"/>
      <c r="AP51" s="593"/>
      <c r="AQ51" s="183"/>
      <c r="AR51" s="183"/>
      <c r="AS51" s="182"/>
      <c r="AT51" s="182"/>
      <c r="AU51" s="182"/>
      <c r="AV51" s="183"/>
      <c r="AW51" s="183"/>
      <c r="AX51" s="182"/>
      <c r="AY51" s="182"/>
      <c r="AZ51" s="182"/>
    </row>
    <row r="52" ht="15.0" customHeight="1">
      <c r="A52" s="183"/>
      <c r="B52" s="183"/>
      <c r="C52" s="183"/>
      <c r="D52" s="183"/>
      <c r="E52" s="183"/>
      <c r="F52" s="183"/>
      <c r="G52" s="182"/>
      <c r="H52" s="182"/>
      <c r="I52" s="182"/>
      <c r="J52" s="183"/>
      <c r="K52" s="183"/>
      <c r="L52" s="183"/>
      <c r="O52" s="262"/>
      <c r="P52" s="262"/>
      <c r="Q52" s="262"/>
      <c r="R52" s="262"/>
      <c r="S52" s="580"/>
      <c r="T52" s="262"/>
      <c r="U52" s="262"/>
      <c r="W52" s="183"/>
      <c r="X52" s="183"/>
      <c r="Y52" s="183"/>
      <c r="Z52" s="183"/>
      <c r="AA52" s="183"/>
      <c r="AB52" s="183"/>
      <c r="AC52" s="182"/>
      <c r="AD52" s="627"/>
      <c r="AE52" s="580"/>
      <c r="AF52" s="580"/>
      <c r="AG52" s="178"/>
      <c r="AH52" s="183"/>
      <c r="AI52" s="183"/>
      <c r="AJ52" s="183"/>
      <c r="AK52" s="183"/>
      <c r="AL52" s="183"/>
      <c r="AM52" s="183"/>
      <c r="AN52" s="183"/>
      <c r="AO52" s="628"/>
      <c r="AP52" s="593"/>
      <c r="AQ52" s="183"/>
      <c r="AR52" s="183"/>
      <c r="AS52" s="182"/>
      <c r="AT52" s="182"/>
      <c r="AU52" s="182"/>
      <c r="AV52" s="183"/>
      <c r="AW52" s="183"/>
      <c r="AX52" s="182"/>
      <c r="AY52" s="182"/>
      <c r="AZ52" s="182"/>
    </row>
    <row r="53" ht="15.0" customHeight="1">
      <c r="A53" s="183"/>
      <c r="B53" s="183"/>
      <c r="C53" s="183"/>
      <c r="D53" s="183"/>
      <c r="E53" s="183"/>
      <c r="F53" s="183"/>
      <c r="G53" s="182"/>
      <c r="H53" s="182"/>
      <c r="I53" s="182"/>
      <c r="J53" s="183"/>
      <c r="K53" s="183"/>
      <c r="L53" s="183"/>
      <c r="O53" s="262"/>
      <c r="P53" s="262"/>
      <c r="Q53" s="262"/>
      <c r="R53" s="262"/>
      <c r="S53" s="580"/>
      <c r="T53" s="262"/>
      <c r="U53" s="262"/>
      <c r="W53" s="183"/>
      <c r="X53" s="183"/>
      <c r="Y53" s="183"/>
      <c r="Z53" s="183"/>
      <c r="AA53" s="183"/>
      <c r="AB53" s="183"/>
      <c r="AC53" s="182"/>
      <c r="AD53" s="627"/>
      <c r="AE53" s="580"/>
      <c r="AF53" s="580"/>
      <c r="AG53" s="178"/>
      <c r="AH53" s="183"/>
      <c r="AI53" s="183"/>
      <c r="AJ53" s="183"/>
      <c r="AK53" s="183"/>
      <c r="AL53" s="183"/>
      <c r="AM53" s="183"/>
      <c r="AN53" s="183"/>
      <c r="AO53" s="628"/>
      <c r="AP53" s="593"/>
      <c r="AQ53" s="183"/>
      <c r="AR53" s="183"/>
      <c r="AS53" s="182"/>
      <c r="AT53" s="182"/>
      <c r="AU53" s="182"/>
      <c r="AV53" s="183"/>
      <c r="AW53" s="183"/>
      <c r="AX53" s="182"/>
      <c r="AY53" s="182"/>
      <c r="AZ53" s="182"/>
    </row>
    <row r="54" ht="15.0" customHeight="1">
      <c r="A54" s="183"/>
      <c r="B54" s="183"/>
      <c r="C54" s="183"/>
      <c r="D54" s="183"/>
      <c r="E54" s="183"/>
      <c r="F54" s="183"/>
      <c r="G54" s="182"/>
      <c r="H54" s="182"/>
      <c r="I54" s="182"/>
      <c r="J54" s="183"/>
      <c r="K54" s="183"/>
      <c r="L54" s="183"/>
      <c r="O54" s="262"/>
      <c r="P54" s="262"/>
      <c r="Q54" s="262"/>
      <c r="R54" s="262"/>
      <c r="S54" s="580"/>
      <c r="T54" s="262"/>
      <c r="U54" s="262"/>
      <c r="W54" s="183"/>
      <c r="X54" s="183"/>
      <c r="Y54" s="183"/>
      <c r="Z54" s="183"/>
      <c r="AA54" s="183"/>
      <c r="AB54" s="183"/>
      <c r="AC54" s="182"/>
      <c r="AD54" s="627"/>
      <c r="AE54" s="580"/>
      <c r="AF54" s="580"/>
      <c r="AG54" s="178"/>
      <c r="AH54" s="183"/>
      <c r="AI54" s="183"/>
      <c r="AJ54" s="183"/>
      <c r="AK54" s="183"/>
      <c r="AL54" s="183"/>
      <c r="AM54" s="183"/>
      <c r="AN54" s="183"/>
      <c r="AO54" s="628"/>
      <c r="AP54" s="593"/>
      <c r="AQ54" s="183"/>
      <c r="AR54" s="183"/>
      <c r="AS54" s="182"/>
      <c r="AT54" s="182"/>
      <c r="AU54" s="182"/>
      <c r="AV54" s="183"/>
      <c r="AW54" s="183"/>
      <c r="AX54" s="182"/>
      <c r="AY54" s="182"/>
      <c r="AZ54" s="182"/>
    </row>
    <row r="55" ht="15.0" customHeight="1">
      <c r="A55" s="183"/>
      <c r="B55" s="183"/>
      <c r="C55" s="183"/>
      <c r="D55" s="183"/>
      <c r="E55" s="183"/>
      <c r="F55" s="183"/>
      <c r="G55" s="182"/>
      <c r="H55" s="182"/>
      <c r="I55" s="182"/>
      <c r="J55" s="183"/>
      <c r="K55" s="183"/>
      <c r="L55" s="183"/>
      <c r="O55" s="262"/>
      <c r="P55" s="262"/>
      <c r="Q55" s="262"/>
      <c r="R55" s="262"/>
      <c r="S55" s="580"/>
      <c r="T55" s="262"/>
      <c r="U55" s="262"/>
      <c r="W55" s="183"/>
      <c r="X55" s="183"/>
      <c r="Y55" s="183"/>
      <c r="Z55" s="183"/>
      <c r="AA55" s="183"/>
      <c r="AB55" s="183"/>
      <c r="AC55" s="182"/>
      <c r="AD55" s="627"/>
      <c r="AE55" s="580"/>
      <c r="AF55" s="580"/>
      <c r="AG55" s="178"/>
      <c r="AH55" s="183"/>
      <c r="AI55" s="183"/>
      <c r="AJ55" s="183"/>
      <c r="AK55" s="183"/>
      <c r="AL55" s="183"/>
      <c r="AM55" s="183"/>
      <c r="AN55" s="183"/>
      <c r="AO55" s="628"/>
      <c r="AP55" s="593"/>
      <c r="AQ55" s="183"/>
      <c r="AR55" s="183"/>
      <c r="AS55" s="182"/>
      <c r="AT55" s="182"/>
      <c r="AU55" s="182"/>
      <c r="AV55" s="183"/>
      <c r="AW55" s="183"/>
      <c r="AX55" s="182"/>
      <c r="AY55" s="182"/>
      <c r="AZ55" s="182"/>
    </row>
    <row r="56" ht="15.0" customHeight="1">
      <c r="A56" s="183"/>
      <c r="B56" s="183"/>
      <c r="C56" s="183"/>
      <c r="D56" s="183"/>
      <c r="E56" s="183"/>
      <c r="F56" s="183"/>
      <c r="G56" s="182"/>
      <c r="H56" s="182"/>
      <c r="I56" s="182"/>
      <c r="J56" s="183"/>
      <c r="K56" s="183"/>
      <c r="L56" s="183"/>
      <c r="O56" s="262"/>
      <c r="P56" s="262"/>
      <c r="Q56" s="262"/>
      <c r="R56" s="262"/>
      <c r="S56" s="580"/>
      <c r="T56" s="262"/>
      <c r="U56" s="262"/>
      <c r="W56" s="183"/>
      <c r="X56" s="183"/>
      <c r="Y56" s="183"/>
      <c r="Z56" s="183"/>
      <c r="AA56" s="183"/>
      <c r="AB56" s="183"/>
      <c r="AC56" s="182"/>
      <c r="AD56" s="627"/>
      <c r="AE56" s="580"/>
      <c r="AF56" s="580"/>
      <c r="AG56" s="178"/>
      <c r="AH56" s="183"/>
      <c r="AI56" s="183"/>
      <c r="AJ56" s="183"/>
      <c r="AK56" s="183"/>
      <c r="AL56" s="183"/>
      <c r="AM56" s="183"/>
      <c r="AN56" s="183"/>
      <c r="AO56" s="628"/>
      <c r="AP56" s="593"/>
      <c r="AQ56" s="183"/>
      <c r="AR56" s="183"/>
      <c r="AS56" s="182"/>
      <c r="AT56" s="182"/>
      <c r="AU56" s="182"/>
      <c r="AV56" s="183"/>
      <c r="AW56" s="183"/>
      <c r="AX56" s="182"/>
      <c r="AY56" s="182"/>
      <c r="AZ56" s="182"/>
    </row>
    <row r="57" ht="15.0" customHeight="1">
      <c r="A57" s="183"/>
      <c r="B57" s="183"/>
      <c r="C57" s="183"/>
      <c r="D57" s="183"/>
      <c r="E57" s="183"/>
      <c r="F57" s="183"/>
      <c r="G57" s="182"/>
      <c r="H57" s="182"/>
      <c r="I57" s="182"/>
      <c r="J57" s="183"/>
      <c r="K57" s="183"/>
      <c r="L57" s="183"/>
      <c r="O57" s="262"/>
      <c r="P57" s="262"/>
      <c r="Q57" s="262"/>
      <c r="R57" s="262"/>
      <c r="S57" s="580"/>
      <c r="T57" s="262"/>
      <c r="U57" s="262"/>
      <c r="W57" s="183"/>
      <c r="X57" s="183"/>
      <c r="Y57" s="183"/>
      <c r="Z57" s="183"/>
      <c r="AA57" s="183"/>
      <c r="AB57" s="183"/>
      <c r="AC57" s="182"/>
      <c r="AD57" s="627"/>
      <c r="AE57" s="580"/>
      <c r="AF57" s="580"/>
      <c r="AG57" s="178"/>
      <c r="AH57" s="183"/>
      <c r="AI57" s="183"/>
      <c r="AJ57" s="183"/>
      <c r="AK57" s="183"/>
      <c r="AL57" s="183"/>
      <c r="AM57" s="183"/>
      <c r="AN57" s="183"/>
      <c r="AO57" s="628"/>
      <c r="AP57" s="593"/>
      <c r="AQ57" s="183"/>
      <c r="AR57" s="183"/>
      <c r="AS57" s="182"/>
      <c r="AT57" s="182"/>
      <c r="AU57" s="182"/>
      <c r="AV57" s="183"/>
      <c r="AW57" s="183"/>
      <c r="AX57" s="182"/>
      <c r="AY57" s="182"/>
      <c r="AZ57" s="182"/>
    </row>
    <row r="58" ht="15.0" customHeight="1">
      <c r="A58" s="183"/>
      <c r="B58" s="183"/>
      <c r="C58" s="183"/>
      <c r="D58" s="183"/>
      <c r="E58" s="183"/>
      <c r="F58" s="183"/>
      <c r="G58" s="182"/>
      <c r="H58" s="182"/>
      <c r="I58" s="182"/>
      <c r="J58" s="183"/>
      <c r="K58" s="183"/>
      <c r="L58" s="183"/>
      <c r="O58" s="262"/>
      <c r="P58" s="262"/>
      <c r="Q58" s="262"/>
      <c r="R58" s="262"/>
      <c r="S58" s="580"/>
      <c r="T58" s="262"/>
      <c r="U58" s="262"/>
      <c r="W58" s="183"/>
      <c r="X58" s="183"/>
      <c r="Y58" s="183"/>
      <c r="Z58" s="183"/>
      <c r="AA58" s="183"/>
      <c r="AB58" s="183"/>
      <c r="AC58" s="182"/>
      <c r="AD58" s="627"/>
      <c r="AE58" s="580"/>
      <c r="AF58" s="580"/>
      <c r="AG58" s="178"/>
      <c r="AH58" s="183"/>
      <c r="AI58" s="183"/>
      <c r="AJ58" s="183"/>
      <c r="AK58" s="183"/>
      <c r="AL58" s="183"/>
      <c r="AM58" s="183"/>
      <c r="AN58" s="183"/>
      <c r="AO58" s="628"/>
      <c r="AP58" s="593"/>
      <c r="AQ58" s="183"/>
      <c r="AR58" s="183"/>
      <c r="AS58" s="182"/>
      <c r="AT58" s="182"/>
      <c r="AU58" s="182"/>
      <c r="AV58" s="183"/>
      <c r="AW58" s="183"/>
      <c r="AX58" s="182"/>
      <c r="AY58" s="182"/>
      <c r="AZ58" s="182"/>
    </row>
  </sheetData>
  <mergeCells count="3">
    <mergeCell ref="AA2:AK2"/>
    <mergeCell ref="AL2:AV2"/>
    <mergeCell ref="D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17.29"/>
    <col customWidth="1" min="2" max="2" width="19.86"/>
    <col customWidth="1" min="3" max="11" width="17.29"/>
    <col customWidth="1" min="12" max="12" width="29.86"/>
    <col customWidth="1" min="13" max="13" width="17.29"/>
    <col customWidth="1" min="14" max="14" width="23.71"/>
    <col customWidth="1" min="15" max="22" width="17.29"/>
    <col customWidth="1" min="23" max="23" width="22.14"/>
    <col customWidth="1" min="24" max="29" width="17.29"/>
    <col customWidth="1" min="30" max="30" width="62.29"/>
    <col customWidth="1" min="31" max="31" width="36.86"/>
    <col customWidth="1" min="32" max="41" width="17.29"/>
    <col customWidth="1" min="42" max="42" width="43.29"/>
    <col customWidth="1" min="43" max="43" width="31.57"/>
    <col customWidth="1" min="44" max="52" width="17.29"/>
  </cols>
  <sheetData>
    <row r="1">
      <c r="A1" s="182"/>
      <c r="B1" s="182"/>
      <c r="C1" s="182"/>
      <c r="D1" s="470"/>
      <c r="E1" s="470"/>
      <c r="F1" s="470"/>
      <c r="G1" s="471"/>
      <c r="H1" s="471"/>
      <c r="I1" s="471"/>
      <c r="J1" s="470"/>
      <c r="K1" s="470"/>
      <c r="L1" s="470"/>
      <c r="M1" s="470"/>
      <c r="N1" s="470"/>
      <c r="O1" s="471"/>
      <c r="P1" s="471"/>
      <c r="Q1" s="471"/>
      <c r="R1" s="471"/>
      <c r="S1" s="471"/>
      <c r="T1" s="471"/>
      <c r="U1" s="471"/>
      <c r="V1" s="470"/>
      <c r="W1" s="470"/>
      <c r="X1" s="470"/>
      <c r="Y1" s="470"/>
      <c r="Z1" s="470"/>
      <c r="AA1" s="470"/>
      <c r="AB1" s="470"/>
      <c r="AC1" s="471"/>
      <c r="AD1" s="473"/>
      <c r="AE1" s="629"/>
      <c r="AF1" s="473"/>
      <c r="AG1" s="474"/>
      <c r="AH1" s="470"/>
      <c r="AI1" s="470"/>
      <c r="AJ1" s="470"/>
      <c r="AK1" s="470"/>
      <c r="AL1" s="470"/>
      <c r="AM1" s="470"/>
      <c r="AN1" s="470"/>
      <c r="AO1" s="470"/>
      <c r="AP1" s="475"/>
      <c r="AQ1" s="476"/>
      <c r="AR1" s="470"/>
      <c r="AS1" s="470"/>
      <c r="AT1" s="471"/>
      <c r="AU1" s="471"/>
      <c r="AV1" s="471"/>
      <c r="AW1" s="470"/>
      <c r="AX1" s="470"/>
      <c r="AY1" s="470"/>
      <c r="AZ1" s="470"/>
    </row>
    <row r="2">
      <c r="A2" s="9" t="s">
        <v>3</v>
      </c>
      <c r="B2" s="5"/>
      <c r="C2" s="10"/>
      <c r="D2" s="630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3"/>
      <c r="Z2" s="631"/>
      <c r="AA2" s="630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78"/>
      <c r="AM2" s="630" t="s">
        <v>6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278"/>
      <c r="AY2" s="632" t="s">
        <v>7</v>
      </c>
      <c r="AZ2" s="632" t="s">
        <v>8</v>
      </c>
    </row>
    <row r="3">
      <c r="A3" s="633" t="s">
        <v>9</v>
      </c>
      <c r="B3" s="634" t="s">
        <v>10</v>
      </c>
      <c r="C3" s="634" t="s">
        <v>12</v>
      </c>
      <c r="D3" s="19" t="s">
        <v>13</v>
      </c>
      <c r="E3" s="20" t="s">
        <v>14</v>
      </c>
      <c r="F3" s="20" t="s">
        <v>15</v>
      </c>
      <c r="G3" s="20" t="s">
        <v>16</v>
      </c>
      <c r="H3" s="23" t="s">
        <v>17</v>
      </c>
      <c r="I3" s="20" t="s">
        <v>18</v>
      </c>
      <c r="J3" s="487" t="s">
        <v>19</v>
      </c>
      <c r="K3" s="20" t="s">
        <v>20</v>
      </c>
      <c r="L3" s="20" t="s">
        <v>21</v>
      </c>
      <c r="M3" s="20" t="s">
        <v>22</v>
      </c>
      <c r="N3" s="22" t="s">
        <v>23</v>
      </c>
      <c r="O3" s="22" t="s">
        <v>24</v>
      </c>
      <c r="P3" s="22" t="s">
        <v>25</v>
      </c>
      <c r="Q3" s="20" t="s">
        <v>26</v>
      </c>
      <c r="R3" s="20" t="s">
        <v>451</v>
      </c>
      <c r="S3" s="20" t="s">
        <v>452</v>
      </c>
      <c r="T3" s="20" t="s">
        <v>453</v>
      </c>
      <c r="U3" s="23" t="s">
        <v>30</v>
      </c>
      <c r="V3" s="20" t="s">
        <v>31</v>
      </c>
      <c r="W3" s="20" t="s">
        <v>32</v>
      </c>
      <c r="X3" s="20" t="s">
        <v>33</v>
      </c>
      <c r="Y3" s="20" t="s">
        <v>34</v>
      </c>
      <c r="Z3" s="24" t="s">
        <v>35</v>
      </c>
      <c r="AA3" s="635" t="s">
        <v>36</v>
      </c>
      <c r="AB3" s="636" t="s">
        <v>37</v>
      </c>
      <c r="AC3" s="27" t="s">
        <v>38</v>
      </c>
      <c r="AD3" s="27" t="s">
        <v>39</v>
      </c>
      <c r="AE3" s="28" t="s">
        <v>40</v>
      </c>
      <c r="AF3" s="27" t="s">
        <v>41</v>
      </c>
      <c r="AG3" s="27" t="s">
        <v>42</v>
      </c>
      <c r="AH3" s="27" t="s">
        <v>43</v>
      </c>
      <c r="AI3" s="27" t="s">
        <v>44</v>
      </c>
      <c r="AJ3" s="27" t="s">
        <v>690</v>
      </c>
      <c r="AK3" s="27" t="s">
        <v>35</v>
      </c>
      <c r="AL3" s="30" t="s">
        <v>46</v>
      </c>
      <c r="AM3" s="637" t="s">
        <v>36</v>
      </c>
      <c r="AN3" s="638" t="s">
        <v>37</v>
      </c>
      <c r="AO3" s="32" t="s">
        <v>38</v>
      </c>
      <c r="AP3" s="33" t="s">
        <v>39</v>
      </c>
      <c r="AQ3" s="34" t="s">
        <v>40</v>
      </c>
      <c r="AR3" s="35" t="s">
        <v>41</v>
      </c>
      <c r="AS3" s="32" t="s">
        <v>42</v>
      </c>
      <c r="AT3" s="32" t="s">
        <v>43</v>
      </c>
      <c r="AU3" s="32" t="s">
        <v>44</v>
      </c>
      <c r="AV3" s="32" t="s">
        <v>45</v>
      </c>
      <c r="AW3" s="32" t="s">
        <v>35</v>
      </c>
      <c r="AX3" s="36" t="s">
        <v>46</v>
      </c>
      <c r="AY3" s="639"/>
      <c r="AZ3" s="634" t="s">
        <v>48</v>
      </c>
    </row>
    <row r="4">
      <c r="A4" s="640" t="s">
        <v>53</v>
      </c>
      <c r="B4" s="641" t="s">
        <v>873</v>
      </c>
      <c r="C4" s="640" t="s">
        <v>56</v>
      </c>
      <c r="D4" s="642" t="s">
        <v>56</v>
      </c>
      <c r="E4" s="643" t="s">
        <v>56</v>
      </c>
      <c r="F4" s="643" t="s">
        <v>56</v>
      </c>
      <c r="G4" s="643" t="s">
        <v>56</v>
      </c>
      <c r="H4" s="643">
        <v>7.784776</v>
      </c>
      <c r="I4" s="643">
        <v>0.0</v>
      </c>
      <c r="J4" s="310">
        <v>42187.0</v>
      </c>
      <c r="K4" s="643" t="s">
        <v>874</v>
      </c>
      <c r="L4" s="512" t="s">
        <v>875</v>
      </c>
      <c r="M4" s="512" t="s">
        <v>876</v>
      </c>
      <c r="N4" s="512" t="s">
        <v>877</v>
      </c>
      <c r="O4" s="643">
        <v>7.0</v>
      </c>
      <c r="P4" s="643">
        <v>0.0</v>
      </c>
      <c r="Q4" s="643" t="s">
        <v>63</v>
      </c>
      <c r="R4" s="643" t="s">
        <v>75</v>
      </c>
      <c r="S4" s="514" t="s">
        <v>878</v>
      </c>
      <c r="T4" s="514" t="s">
        <v>56</v>
      </c>
      <c r="U4" s="643" t="s">
        <v>56</v>
      </c>
      <c r="V4" s="643" t="s">
        <v>56</v>
      </c>
      <c r="W4" s="643" t="s">
        <v>63</v>
      </c>
      <c r="X4" s="643" t="s">
        <v>63</v>
      </c>
      <c r="Y4" s="643" t="s">
        <v>53</v>
      </c>
      <c r="Z4" s="643" t="s">
        <v>879</v>
      </c>
      <c r="AA4" s="59" t="s">
        <v>68</v>
      </c>
      <c r="AB4" s="152">
        <v>42199.0</v>
      </c>
      <c r="AC4" s="514" t="s">
        <v>63</v>
      </c>
      <c r="AD4" s="213" t="s">
        <v>880</v>
      </c>
      <c r="AE4" s="644" t="s">
        <v>881</v>
      </c>
      <c r="AF4" s="109" t="s">
        <v>53</v>
      </c>
      <c r="AG4" s="645">
        <v>42201.0</v>
      </c>
      <c r="AH4" s="646"/>
      <c r="AI4" s="647">
        <v>42202.0</v>
      </c>
      <c r="AJ4" s="648" t="s">
        <v>63</v>
      </c>
      <c r="AK4" s="649" t="s">
        <v>882</v>
      </c>
      <c r="AL4" s="68">
        <v>42205.0</v>
      </c>
      <c r="AM4" s="650" t="s">
        <v>68</v>
      </c>
      <c r="AN4" s="647">
        <v>42198.0</v>
      </c>
      <c r="AO4" s="651" t="s">
        <v>63</v>
      </c>
      <c r="AP4" s="652" t="s">
        <v>883</v>
      </c>
      <c r="AQ4" s="653" t="s">
        <v>73</v>
      </c>
      <c r="AR4" s="215" t="s">
        <v>53</v>
      </c>
      <c r="AS4" s="654">
        <v>42202.0</v>
      </c>
      <c r="AT4" s="655"/>
      <c r="AU4" s="152">
        <v>42202.0</v>
      </c>
      <c r="AV4" s="514" t="s">
        <v>63</v>
      </c>
      <c r="AW4" s="514" t="s">
        <v>63</v>
      </c>
      <c r="AX4" s="68">
        <v>42205.0</v>
      </c>
      <c r="AY4" s="656"/>
      <c r="AZ4" s="656"/>
    </row>
    <row r="5">
      <c r="A5" s="640" t="s">
        <v>53</v>
      </c>
      <c r="B5" s="641" t="s">
        <v>884</v>
      </c>
      <c r="C5" s="640" t="s">
        <v>885</v>
      </c>
      <c r="D5" s="657" t="s">
        <v>56</v>
      </c>
      <c r="E5" s="55" t="s">
        <v>56</v>
      </c>
      <c r="F5" s="54" t="s">
        <v>56</v>
      </c>
      <c r="G5" s="55" t="s">
        <v>170</v>
      </c>
      <c r="H5" s="55" t="s">
        <v>63</v>
      </c>
      <c r="I5" s="55" t="s">
        <v>63</v>
      </c>
      <c r="J5" s="328">
        <v>42187.0</v>
      </c>
      <c r="K5" s="55" t="s">
        <v>886</v>
      </c>
      <c r="L5" s="77" t="s">
        <v>887</v>
      </c>
      <c r="M5" s="77" t="s">
        <v>888</v>
      </c>
      <c r="N5" s="77" t="s">
        <v>889</v>
      </c>
      <c r="O5" s="55">
        <v>5.0</v>
      </c>
      <c r="P5" s="55">
        <v>0.0</v>
      </c>
      <c r="Q5" s="55" t="s">
        <v>63</v>
      </c>
      <c r="R5" s="55" t="s">
        <v>75</v>
      </c>
      <c r="S5" s="53" t="s">
        <v>890</v>
      </c>
      <c r="T5" s="53" t="s">
        <v>890</v>
      </c>
      <c r="U5" s="55" t="s">
        <v>56</v>
      </c>
      <c r="V5" s="55" t="s">
        <v>56</v>
      </c>
      <c r="W5" s="55" t="s">
        <v>63</v>
      </c>
      <c r="X5" s="55" t="s">
        <v>63</v>
      </c>
      <c r="Y5" s="55" t="s">
        <v>53</v>
      </c>
      <c r="Z5" s="55" t="s">
        <v>891</v>
      </c>
      <c r="AA5" s="59" t="s">
        <v>68</v>
      </c>
      <c r="AB5" s="152">
        <v>42199.0</v>
      </c>
      <c r="AC5" s="109" t="s">
        <v>63</v>
      </c>
      <c r="AD5" s="658" t="s">
        <v>892</v>
      </c>
      <c r="AE5" s="658" t="s">
        <v>893</v>
      </c>
      <c r="AF5" s="109" t="s">
        <v>53</v>
      </c>
      <c r="AG5" s="645">
        <v>42201.0</v>
      </c>
      <c r="AH5" s="659"/>
      <c r="AI5" s="152">
        <v>42202.0</v>
      </c>
      <c r="AJ5" s="55" t="s">
        <v>63</v>
      </c>
      <c r="AK5" s="54" t="s">
        <v>63</v>
      </c>
      <c r="AL5" s="68">
        <v>42205.0</v>
      </c>
      <c r="AM5" s="59" t="s">
        <v>68</v>
      </c>
      <c r="AN5" s="152">
        <v>42198.0</v>
      </c>
      <c r="AO5" s="660" t="s">
        <v>63</v>
      </c>
      <c r="AP5" s="661" t="s">
        <v>894</v>
      </c>
      <c r="AQ5" s="662" t="s">
        <v>895</v>
      </c>
      <c r="AR5" s="215" t="s">
        <v>53</v>
      </c>
      <c r="AS5" s="654">
        <v>42202.0</v>
      </c>
      <c r="AT5" s="659"/>
      <c r="AU5" s="152">
        <v>42202.0</v>
      </c>
      <c r="AV5" s="55" t="s">
        <v>63</v>
      </c>
      <c r="AW5" s="55" t="s">
        <v>896</v>
      </c>
      <c r="AX5" s="68">
        <v>42205.0</v>
      </c>
      <c r="AY5" s="656"/>
      <c r="AZ5" s="656"/>
    </row>
    <row r="6" ht="15.0" customHeight="1">
      <c r="A6" s="663" t="s">
        <v>53</v>
      </c>
      <c r="B6" s="664" t="s">
        <v>897</v>
      </c>
      <c r="C6" s="663" t="s">
        <v>898</v>
      </c>
      <c r="D6" s="665" t="s">
        <v>56</v>
      </c>
      <c r="E6" s="666" t="s">
        <v>56</v>
      </c>
      <c r="F6" s="666" t="s">
        <v>56</v>
      </c>
      <c r="G6" s="666" t="s">
        <v>56</v>
      </c>
      <c r="H6" s="666">
        <v>12.230718</v>
      </c>
      <c r="I6" s="666">
        <v>0.0</v>
      </c>
      <c r="J6" s="328">
        <v>42187.0</v>
      </c>
      <c r="K6" s="666" t="s">
        <v>53</v>
      </c>
      <c r="L6" s="667" t="s">
        <v>899</v>
      </c>
      <c r="M6" s="667" t="s">
        <v>900</v>
      </c>
      <c r="N6" s="76" t="s">
        <v>901</v>
      </c>
      <c r="O6" s="666">
        <v>7.0</v>
      </c>
      <c r="P6" s="666">
        <v>0.0</v>
      </c>
      <c r="Q6" s="666" t="s">
        <v>63</v>
      </c>
      <c r="R6" s="666" t="s">
        <v>75</v>
      </c>
      <c r="S6" s="82" t="s">
        <v>66</v>
      </c>
      <c r="T6" s="82" t="s">
        <v>66</v>
      </c>
      <c r="U6" s="668">
        <v>42477.0</v>
      </c>
      <c r="V6" s="666" t="s">
        <v>56</v>
      </c>
      <c r="W6" s="666" t="s">
        <v>902</v>
      </c>
      <c r="X6" s="666" t="s">
        <v>277</v>
      </c>
      <c r="Y6" s="669"/>
      <c r="Z6" s="76" t="s">
        <v>903</v>
      </c>
      <c r="AA6" s="670" t="s">
        <v>68</v>
      </c>
      <c r="AB6" s="671">
        <v>42199.0</v>
      </c>
      <c r="AC6" s="672" t="s">
        <v>904</v>
      </c>
      <c r="AD6" s="673" t="s">
        <v>905</v>
      </c>
      <c r="AE6" s="674" t="s">
        <v>906</v>
      </c>
      <c r="AF6" s="672" t="s">
        <v>53</v>
      </c>
      <c r="AG6" s="675">
        <v>42201.0</v>
      </c>
      <c r="AH6" s="676"/>
      <c r="AI6" s="152">
        <v>42202.0</v>
      </c>
      <c r="AJ6" s="676"/>
      <c r="AK6" s="76" t="s">
        <v>907</v>
      </c>
      <c r="AL6" s="68">
        <v>42205.0</v>
      </c>
      <c r="AM6" s="59" t="s">
        <v>68</v>
      </c>
      <c r="AN6" s="152">
        <v>42198.0</v>
      </c>
      <c r="AO6" s="677" t="s">
        <v>63</v>
      </c>
      <c r="AP6" s="678" t="s">
        <v>908</v>
      </c>
      <c r="AQ6" s="582" t="s">
        <v>73</v>
      </c>
      <c r="AR6" s="215" t="s">
        <v>53</v>
      </c>
      <c r="AS6" s="654">
        <v>42202.0</v>
      </c>
      <c r="AT6" s="669"/>
      <c r="AU6" s="152">
        <v>42202.0</v>
      </c>
      <c r="AV6" s="666" t="s">
        <v>63</v>
      </c>
      <c r="AW6" s="676"/>
      <c r="AX6" s="68">
        <v>42205.0</v>
      </c>
      <c r="AY6" s="679"/>
      <c r="AZ6" s="680"/>
    </row>
    <row r="7">
      <c r="A7" s="640" t="s">
        <v>53</v>
      </c>
      <c r="B7" s="641" t="s">
        <v>909</v>
      </c>
      <c r="C7" s="640" t="s">
        <v>56</v>
      </c>
      <c r="D7" s="657" t="s">
        <v>56</v>
      </c>
      <c r="E7" s="55" t="s">
        <v>56</v>
      </c>
      <c r="F7" s="55" t="s">
        <v>56</v>
      </c>
      <c r="G7" s="55" t="s">
        <v>56</v>
      </c>
      <c r="H7" s="55">
        <v>11.696638</v>
      </c>
      <c r="I7" s="55">
        <v>0.0</v>
      </c>
      <c r="J7" s="328">
        <v>42187.0</v>
      </c>
      <c r="K7" s="55" t="s">
        <v>910</v>
      </c>
      <c r="L7" s="62" t="s">
        <v>911</v>
      </c>
      <c r="M7" s="62" t="s">
        <v>912</v>
      </c>
      <c r="N7" s="62" t="s">
        <v>913</v>
      </c>
      <c r="O7" s="660">
        <v>6.0</v>
      </c>
      <c r="P7" s="55">
        <v>0.0</v>
      </c>
      <c r="Q7" s="55" t="s">
        <v>63</v>
      </c>
      <c r="R7" s="55" t="s">
        <v>75</v>
      </c>
      <c r="S7" s="54" t="s">
        <v>914</v>
      </c>
      <c r="T7" s="54" t="s">
        <v>915</v>
      </c>
      <c r="U7" s="55" t="s">
        <v>56</v>
      </c>
      <c r="V7" s="55" t="s">
        <v>56</v>
      </c>
      <c r="W7" s="660" t="s">
        <v>916</v>
      </c>
      <c r="X7" s="660" t="s">
        <v>917</v>
      </c>
      <c r="Y7" s="55" t="s">
        <v>53</v>
      </c>
      <c r="Z7" s="55" t="s">
        <v>63</v>
      </c>
      <c r="AA7" s="59" t="s">
        <v>68</v>
      </c>
      <c r="AB7" s="152">
        <v>42199.0</v>
      </c>
      <c r="AC7" s="109" t="s">
        <v>904</v>
      </c>
      <c r="AD7" s="662" t="s">
        <v>918</v>
      </c>
      <c r="AE7" s="658" t="s">
        <v>919</v>
      </c>
      <c r="AF7" s="109" t="s">
        <v>53</v>
      </c>
      <c r="AG7" s="645">
        <v>42201.0</v>
      </c>
      <c r="AH7" s="659"/>
      <c r="AI7" s="152">
        <v>42202.0</v>
      </c>
      <c r="AJ7" s="55" t="s">
        <v>63</v>
      </c>
      <c r="AK7" s="54" t="s">
        <v>920</v>
      </c>
      <c r="AL7" s="68">
        <v>42205.0</v>
      </c>
      <c r="AM7" s="59" t="s">
        <v>68</v>
      </c>
      <c r="AN7" s="152">
        <v>42198.0</v>
      </c>
      <c r="AO7" s="660" t="s">
        <v>63</v>
      </c>
      <c r="AP7" s="661" t="s">
        <v>921</v>
      </c>
      <c r="AQ7" s="658" t="s">
        <v>922</v>
      </c>
      <c r="AR7" s="215" t="s">
        <v>53</v>
      </c>
      <c r="AS7" s="654">
        <v>42202.0</v>
      </c>
      <c r="AT7" s="153"/>
      <c r="AU7" s="109" t="s">
        <v>923</v>
      </c>
      <c r="AV7" s="54" t="s">
        <v>924</v>
      </c>
      <c r="AW7" s="54" t="s">
        <v>925</v>
      </c>
      <c r="AX7" s="68">
        <v>42205.0</v>
      </c>
      <c r="AY7" s="656"/>
      <c r="AZ7" s="656"/>
    </row>
    <row r="8">
      <c r="A8" s="640" t="s">
        <v>53</v>
      </c>
      <c r="B8" s="641" t="s">
        <v>926</v>
      </c>
      <c r="C8" s="681" t="s">
        <v>927</v>
      </c>
      <c r="D8" s="682" t="s">
        <v>56</v>
      </c>
      <c r="E8" s="683" t="s">
        <v>56</v>
      </c>
      <c r="F8" s="683" t="s">
        <v>56</v>
      </c>
      <c r="G8" s="683" t="s">
        <v>56</v>
      </c>
      <c r="H8" s="683">
        <v>12.901538</v>
      </c>
      <c r="I8" s="683">
        <v>0.0</v>
      </c>
      <c r="J8" s="328">
        <v>42187.0</v>
      </c>
      <c r="K8" s="683" t="s">
        <v>53</v>
      </c>
      <c r="L8" s="684" t="s">
        <v>928</v>
      </c>
      <c r="M8" s="684" t="s">
        <v>929</v>
      </c>
      <c r="N8" s="684" t="s">
        <v>930</v>
      </c>
      <c r="O8" s="683">
        <v>7.0</v>
      </c>
      <c r="P8" s="683">
        <v>0.0</v>
      </c>
      <c r="Q8" s="683" t="s">
        <v>63</v>
      </c>
      <c r="R8" s="683" t="s">
        <v>75</v>
      </c>
      <c r="S8" s="683" t="s">
        <v>288</v>
      </c>
      <c r="T8" s="683" t="s">
        <v>288</v>
      </c>
      <c r="U8" s="683" t="s">
        <v>56</v>
      </c>
      <c r="V8" s="683" t="s">
        <v>56</v>
      </c>
      <c r="W8" s="683" t="s">
        <v>63</v>
      </c>
      <c r="X8" s="683" t="s">
        <v>63</v>
      </c>
      <c r="Y8" s="683" t="s">
        <v>53</v>
      </c>
      <c r="Z8" s="683" t="s">
        <v>63</v>
      </c>
      <c r="AA8" s="59" t="s">
        <v>68</v>
      </c>
      <c r="AB8" s="152">
        <v>42199.0</v>
      </c>
      <c r="AC8" s="54" t="s">
        <v>63</v>
      </c>
      <c r="AD8" s="662" t="s">
        <v>931</v>
      </c>
      <c r="AE8" s="662" t="s">
        <v>932</v>
      </c>
      <c r="AF8" s="109" t="s">
        <v>53</v>
      </c>
      <c r="AG8" s="645">
        <v>42201.0</v>
      </c>
      <c r="AH8" s="153"/>
      <c r="AI8" s="152">
        <v>42202.0</v>
      </c>
      <c r="AJ8" s="54" t="s">
        <v>933</v>
      </c>
      <c r="AK8" s="54" t="s">
        <v>933</v>
      </c>
      <c r="AL8" s="68">
        <v>42205.0</v>
      </c>
      <c r="AM8" s="59" t="s">
        <v>68</v>
      </c>
      <c r="AN8" s="152">
        <v>42198.0</v>
      </c>
      <c r="AO8" s="660" t="s">
        <v>63</v>
      </c>
      <c r="AP8" s="661" t="s">
        <v>934</v>
      </c>
      <c r="AQ8" s="658" t="s">
        <v>935</v>
      </c>
      <c r="AR8" s="215" t="s">
        <v>53</v>
      </c>
      <c r="AS8" s="654">
        <v>42202.0</v>
      </c>
      <c r="AT8" s="153"/>
      <c r="AU8" s="152">
        <v>42202.0</v>
      </c>
      <c r="AV8" s="54" t="s">
        <v>924</v>
      </c>
      <c r="AW8" s="54" t="s">
        <v>63</v>
      </c>
      <c r="AX8" s="68">
        <v>42205.0</v>
      </c>
      <c r="AY8" s="656"/>
      <c r="AZ8" s="656"/>
    </row>
    <row r="9">
      <c r="A9" s="640" t="s">
        <v>53</v>
      </c>
      <c r="B9" s="641" t="s">
        <v>936</v>
      </c>
      <c r="C9" s="681" t="s">
        <v>927</v>
      </c>
      <c r="D9" s="682" t="s">
        <v>56</v>
      </c>
      <c r="E9" s="683" t="s">
        <v>56</v>
      </c>
      <c r="F9" s="683" t="s">
        <v>56</v>
      </c>
      <c r="G9" s="683" t="s">
        <v>56</v>
      </c>
      <c r="H9" s="683">
        <v>9.080212</v>
      </c>
      <c r="I9" s="683">
        <v>0.0</v>
      </c>
      <c r="J9" s="328">
        <v>42187.0</v>
      </c>
      <c r="K9" s="683" t="s">
        <v>53</v>
      </c>
      <c r="L9" s="684" t="s">
        <v>937</v>
      </c>
      <c r="M9" s="684" t="s">
        <v>938</v>
      </c>
      <c r="N9" s="684" t="s">
        <v>939</v>
      </c>
      <c r="O9" s="683">
        <v>7.0</v>
      </c>
      <c r="P9" s="683">
        <v>0.0</v>
      </c>
      <c r="Q9" s="683" t="s">
        <v>63</v>
      </c>
      <c r="R9" s="683" t="s">
        <v>75</v>
      </c>
      <c r="S9" s="683" t="s">
        <v>275</v>
      </c>
      <c r="T9" s="683" t="s">
        <v>275</v>
      </c>
      <c r="U9" s="683" t="s">
        <v>56</v>
      </c>
      <c r="V9" s="683" t="s">
        <v>56</v>
      </c>
      <c r="W9" s="683" t="s">
        <v>63</v>
      </c>
      <c r="X9" s="683" t="s">
        <v>63</v>
      </c>
      <c r="Y9" s="683" t="s">
        <v>53</v>
      </c>
      <c r="Z9" s="683" t="s">
        <v>63</v>
      </c>
      <c r="AA9" s="59" t="s">
        <v>68</v>
      </c>
      <c r="AB9" s="152">
        <v>42199.0</v>
      </c>
      <c r="AC9" s="109" t="s">
        <v>940</v>
      </c>
      <c r="AD9" s="658" t="s">
        <v>941</v>
      </c>
      <c r="AE9" s="658" t="s">
        <v>942</v>
      </c>
      <c r="AF9" s="109" t="s">
        <v>53</v>
      </c>
      <c r="AG9" s="645">
        <v>42201.0</v>
      </c>
      <c r="AH9" s="659"/>
      <c r="AI9" s="152">
        <v>42202.0</v>
      </c>
      <c r="AJ9" s="55" t="s">
        <v>63</v>
      </c>
      <c r="AK9" s="55" t="s">
        <v>63</v>
      </c>
      <c r="AL9" s="68">
        <v>42205.0</v>
      </c>
      <c r="AM9" s="59" t="s">
        <v>68</v>
      </c>
      <c r="AN9" s="152">
        <v>42198.0</v>
      </c>
      <c r="AO9" s="660" t="s">
        <v>63</v>
      </c>
      <c r="AP9" s="661" t="s">
        <v>943</v>
      </c>
      <c r="AQ9" s="658" t="s">
        <v>944</v>
      </c>
      <c r="AR9" s="215" t="s">
        <v>53</v>
      </c>
      <c r="AS9" s="654">
        <v>42202.0</v>
      </c>
      <c r="AT9" s="659"/>
      <c r="AU9" s="152">
        <v>42202.0</v>
      </c>
      <c r="AV9" s="55" t="s">
        <v>63</v>
      </c>
      <c r="AW9" s="55" t="s">
        <v>63</v>
      </c>
      <c r="AX9" s="68">
        <v>42205.0</v>
      </c>
      <c r="AY9" s="656"/>
      <c r="AZ9" s="656"/>
    </row>
    <row r="10" ht="81.0" customHeight="1">
      <c r="A10" s="685" t="s">
        <v>53</v>
      </c>
      <c r="B10" s="686" t="s">
        <v>945</v>
      </c>
      <c r="C10" s="681" t="s">
        <v>927</v>
      </c>
      <c r="D10" s="682" t="s">
        <v>56</v>
      </c>
      <c r="E10" s="683" t="s">
        <v>56</v>
      </c>
      <c r="F10" s="683" t="s">
        <v>56</v>
      </c>
      <c r="G10" s="683" t="s">
        <v>56</v>
      </c>
      <c r="H10" s="683">
        <v>13.114794</v>
      </c>
      <c r="I10" s="683">
        <v>0.0</v>
      </c>
      <c r="J10" s="328">
        <v>42187.0</v>
      </c>
      <c r="K10" s="74" t="s">
        <v>946</v>
      </c>
      <c r="L10" s="684" t="s">
        <v>947</v>
      </c>
      <c r="M10" s="684" t="s">
        <v>948</v>
      </c>
      <c r="N10" s="684" t="s">
        <v>949</v>
      </c>
      <c r="O10" s="683">
        <v>7.0</v>
      </c>
      <c r="P10" s="683">
        <v>0.0</v>
      </c>
      <c r="Q10" s="683" t="s">
        <v>63</v>
      </c>
      <c r="R10" s="683" t="s">
        <v>75</v>
      </c>
      <c r="S10" s="683" t="s">
        <v>275</v>
      </c>
      <c r="T10" s="683" t="s">
        <v>275</v>
      </c>
      <c r="U10" s="683" t="s">
        <v>56</v>
      </c>
      <c r="V10" s="683" t="s">
        <v>56</v>
      </c>
      <c r="W10" s="683" t="s">
        <v>63</v>
      </c>
      <c r="X10" s="683" t="s">
        <v>63</v>
      </c>
      <c r="Y10" s="683" t="s">
        <v>53</v>
      </c>
      <c r="Z10" s="683" t="s">
        <v>63</v>
      </c>
      <c r="AA10" s="59" t="s">
        <v>68</v>
      </c>
      <c r="AB10" s="152">
        <v>42199.0</v>
      </c>
      <c r="AC10" s="54" t="s">
        <v>63</v>
      </c>
      <c r="AD10" s="658" t="s">
        <v>950</v>
      </c>
      <c r="AE10" s="662" t="s">
        <v>951</v>
      </c>
      <c r="AF10" s="109" t="s">
        <v>53</v>
      </c>
      <c r="AG10" s="645">
        <v>42201.0</v>
      </c>
      <c r="AH10" s="659"/>
      <c r="AI10" s="152">
        <v>42202.0</v>
      </c>
      <c r="AJ10" s="55" t="s">
        <v>63</v>
      </c>
      <c r="AK10" s="55" t="s">
        <v>63</v>
      </c>
      <c r="AL10" s="68">
        <v>42205.0</v>
      </c>
      <c r="AM10" s="59" t="s">
        <v>68</v>
      </c>
      <c r="AN10" s="152">
        <v>42198.0</v>
      </c>
      <c r="AO10" s="660" t="s">
        <v>63</v>
      </c>
      <c r="AP10" s="661" t="s">
        <v>952</v>
      </c>
      <c r="AQ10" s="662" t="s">
        <v>953</v>
      </c>
      <c r="AR10" s="215" t="s">
        <v>53</v>
      </c>
      <c r="AS10" s="654">
        <v>42202.0</v>
      </c>
      <c r="AT10" s="659"/>
      <c r="AU10" s="152">
        <v>42202.0</v>
      </c>
      <c r="AV10" s="55" t="s">
        <v>63</v>
      </c>
      <c r="AW10" s="55" t="s">
        <v>63</v>
      </c>
      <c r="AX10" s="68">
        <v>42205.0</v>
      </c>
      <c r="AY10" s="656"/>
      <c r="AZ10" s="687"/>
    </row>
    <row r="11">
      <c r="A11" s="685" t="s">
        <v>53</v>
      </c>
      <c r="B11" s="688" t="s">
        <v>954</v>
      </c>
      <c r="C11" s="689" t="s">
        <v>56</v>
      </c>
      <c r="D11" s="113" t="s">
        <v>56</v>
      </c>
      <c r="E11" s="9" t="s">
        <v>56</v>
      </c>
      <c r="F11" s="9" t="s">
        <v>56</v>
      </c>
      <c r="G11" s="9" t="s">
        <v>56</v>
      </c>
      <c r="H11" s="9">
        <v>13.959549</v>
      </c>
      <c r="I11" s="9">
        <v>0.0</v>
      </c>
      <c r="J11" s="328">
        <v>42187.0</v>
      </c>
      <c r="K11" s="9" t="s">
        <v>53</v>
      </c>
      <c r="L11" s="690" t="s">
        <v>955</v>
      </c>
      <c r="M11" s="690" t="s">
        <v>956</v>
      </c>
      <c r="N11" s="690" t="s">
        <v>957</v>
      </c>
      <c r="O11" s="9">
        <v>0.0</v>
      </c>
      <c r="P11" s="9">
        <v>1.0</v>
      </c>
      <c r="Q11" s="9" t="s">
        <v>958</v>
      </c>
      <c r="R11" s="9" t="s">
        <v>75</v>
      </c>
      <c r="S11" s="9" t="s">
        <v>959</v>
      </c>
      <c r="T11" s="9" t="s">
        <v>959</v>
      </c>
      <c r="U11" s="9" t="s">
        <v>56</v>
      </c>
      <c r="V11" s="9" t="s">
        <v>56</v>
      </c>
      <c r="W11" s="9" t="s">
        <v>960</v>
      </c>
      <c r="X11" s="9" t="s">
        <v>325</v>
      </c>
      <c r="Y11" s="134" t="s">
        <v>53</v>
      </c>
      <c r="Z11" s="9" t="s">
        <v>961</v>
      </c>
      <c r="AA11" s="691"/>
      <c r="AB11" s="692"/>
      <c r="AC11" s="164"/>
      <c r="AD11" s="693"/>
      <c r="AE11" s="694"/>
      <c r="AF11" s="695"/>
      <c r="AG11" s="696"/>
      <c r="AH11" s="692"/>
      <c r="AI11" s="164"/>
      <c r="AJ11" s="692"/>
      <c r="AK11" s="692"/>
      <c r="AL11" s="695"/>
      <c r="AM11" s="691"/>
      <c r="AN11" s="692"/>
      <c r="AO11" s="692"/>
      <c r="AP11" s="697"/>
      <c r="AQ11" s="692"/>
      <c r="AR11" s="695"/>
      <c r="AS11" s="696"/>
      <c r="AT11" s="692"/>
      <c r="AU11" s="692"/>
      <c r="AV11" s="692"/>
      <c r="AW11" s="692"/>
      <c r="AX11" s="698"/>
      <c r="AY11" s="656"/>
      <c r="AZ11" s="687"/>
    </row>
    <row r="12">
      <c r="A12" s="685" t="s">
        <v>53</v>
      </c>
      <c r="B12" s="688" t="s">
        <v>962</v>
      </c>
      <c r="C12" s="640" t="s">
        <v>56</v>
      </c>
      <c r="D12" s="657" t="s">
        <v>56</v>
      </c>
      <c r="E12" s="55" t="s">
        <v>56</v>
      </c>
      <c r="F12" s="55" t="s">
        <v>56</v>
      </c>
      <c r="G12" s="55" t="s">
        <v>56</v>
      </c>
      <c r="H12" s="55">
        <v>10.057206</v>
      </c>
      <c r="I12" s="55">
        <v>0.0</v>
      </c>
      <c r="J12" s="328">
        <v>42187.0</v>
      </c>
      <c r="K12" s="55" t="s">
        <v>53</v>
      </c>
      <c r="L12" s="662" t="s">
        <v>963</v>
      </c>
      <c r="M12" s="662" t="s">
        <v>964</v>
      </c>
      <c r="N12" s="77" t="s">
        <v>965</v>
      </c>
      <c r="O12" s="55">
        <v>3.0</v>
      </c>
      <c r="P12" s="55">
        <v>0.0</v>
      </c>
      <c r="Q12" s="55" t="s">
        <v>63</v>
      </c>
      <c r="R12" s="55" t="s">
        <v>75</v>
      </c>
      <c r="S12" s="55" t="s">
        <v>966</v>
      </c>
      <c r="T12" s="55" t="s">
        <v>966</v>
      </c>
      <c r="U12" s="55" t="s">
        <v>56</v>
      </c>
      <c r="V12" s="55" t="s">
        <v>56</v>
      </c>
      <c r="W12" s="55" t="s">
        <v>967</v>
      </c>
      <c r="X12" s="55" t="s">
        <v>386</v>
      </c>
      <c r="Y12" s="55" t="s">
        <v>53</v>
      </c>
      <c r="Z12" s="55" t="s">
        <v>968</v>
      </c>
      <c r="AA12" s="59" t="s">
        <v>68</v>
      </c>
      <c r="AB12" s="152">
        <v>42199.0</v>
      </c>
      <c r="AC12" s="54" t="s">
        <v>63</v>
      </c>
      <c r="AD12" s="658" t="s">
        <v>969</v>
      </c>
      <c r="AE12" s="658" t="s">
        <v>970</v>
      </c>
      <c r="AF12" s="109" t="s">
        <v>53</v>
      </c>
      <c r="AG12" s="645">
        <v>42201.0</v>
      </c>
      <c r="AH12" s="659"/>
      <c r="AI12" s="152">
        <v>42202.0</v>
      </c>
      <c r="AJ12" s="55" t="s">
        <v>720</v>
      </c>
      <c r="AK12" s="55" t="s">
        <v>63</v>
      </c>
      <c r="AL12" s="68">
        <v>42205.0</v>
      </c>
      <c r="AM12" s="113"/>
      <c r="AN12" s="692"/>
      <c r="AO12" s="692"/>
      <c r="AP12" s="699"/>
      <c r="AQ12" s="692"/>
      <c r="AR12" s="695"/>
      <c r="AS12" s="695"/>
      <c r="AT12" s="692"/>
      <c r="AU12" s="692"/>
      <c r="AV12" s="692"/>
      <c r="AW12" s="692"/>
      <c r="AX12" s="698"/>
      <c r="AY12" s="656"/>
      <c r="AZ12" s="687"/>
    </row>
    <row r="13">
      <c r="A13" s="685" t="s">
        <v>53</v>
      </c>
      <c r="B13" s="688" t="s">
        <v>971</v>
      </c>
      <c r="C13" s="640" t="s">
        <v>56</v>
      </c>
      <c r="D13" s="657" t="s">
        <v>56</v>
      </c>
      <c r="E13" s="55" t="s">
        <v>56</v>
      </c>
      <c r="F13" s="55" t="s">
        <v>56</v>
      </c>
      <c r="G13" s="55" t="s">
        <v>56</v>
      </c>
      <c r="H13" s="55">
        <v>11.135528</v>
      </c>
      <c r="I13" s="55">
        <v>0.0</v>
      </c>
      <c r="J13" s="328">
        <v>42187.0</v>
      </c>
      <c r="K13" s="55" t="s">
        <v>972</v>
      </c>
      <c r="L13" s="662" t="s">
        <v>973</v>
      </c>
      <c r="M13" s="662" t="s">
        <v>974</v>
      </c>
      <c r="N13" s="77" t="s">
        <v>975</v>
      </c>
      <c r="O13" s="55">
        <v>7.0</v>
      </c>
      <c r="P13" s="55">
        <v>0.0</v>
      </c>
      <c r="Q13" s="55" t="s">
        <v>63</v>
      </c>
      <c r="R13" s="55" t="s">
        <v>75</v>
      </c>
      <c r="S13" s="55" t="s">
        <v>126</v>
      </c>
      <c r="T13" s="55" t="s">
        <v>126</v>
      </c>
      <c r="U13" s="55" t="s">
        <v>56</v>
      </c>
      <c r="V13" s="55" t="s">
        <v>56</v>
      </c>
      <c r="W13" s="55" t="s">
        <v>63</v>
      </c>
      <c r="X13" s="55" t="s">
        <v>63</v>
      </c>
      <c r="Y13" s="55" t="s">
        <v>53</v>
      </c>
      <c r="Z13" s="55" t="s">
        <v>63</v>
      </c>
      <c r="AA13" s="59" t="s">
        <v>68</v>
      </c>
      <c r="AB13" s="152">
        <v>42199.0</v>
      </c>
      <c r="AC13" s="54" t="s">
        <v>63</v>
      </c>
      <c r="AD13" s="658" t="s">
        <v>976</v>
      </c>
      <c r="AE13" s="658" t="s">
        <v>977</v>
      </c>
      <c r="AF13" s="109" t="s">
        <v>53</v>
      </c>
      <c r="AG13" s="645">
        <v>42201.0</v>
      </c>
      <c r="AH13" s="700"/>
      <c r="AI13" s="152">
        <v>42202.0</v>
      </c>
      <c r="AJ13" s="54" t="s">
        <v>641</v>
      </c>
      <c r="AK13" s="54" t="s">
        <v>920</v>
      </c>
      <c r="AL13" s="68">
        <v>42205.0</v>
      </c>
      <c r="AM13" s="59" t="s">
        <v>68</v>
      </c>
      <c r="AN13" s="152">
        <v>42198.0</v>
      </c>
      <c r="AO13" s="109" t="s">
        <v>63</v>
      </c>
      <c r="AP13" s="661" t="s">
        <v>978</v>
      </c>
      <c r="AQ13" s="662" t="s">
        <v>979</v>
      </c>
      <c r="AR13" s="215" t="s">
        <v>53</v>
      </c>
      <c r="AS13" s="654">
        <v>42202.0</v>
      </c>
      <c r="AT13" s="153"/>
      <c r="AU13" s="152">
        <v>42202.0</v>
      </c>
      <c r="AV13" s="54" t="s">
        <v>924</v>
      </c>
      <c r="AW13" s="74" t="s">
        <v>925</v>
      </c>
      <c r="AX13" s="68">
        <v>42205.0</v>
      </c>
      <c r="AY13" s="656"/>
      <c r="AZ13" s="687"/>
    </row>
    <row r="14">
      <c r="A14" s="685" t="s">
        <v>53</v>
      </c>
      <c r="B14" s="688" t="s">
        <v>980</v>
      </c>
      <c r="C14" s="640" t="s">
        <v>56</v>
      </c>
      <c r="D14" s="657" t="s">
        <v>56</v>
      </c>
      <c r="E14" s="55" t="s">
        <v>56</v>
      </c>
      <c r="F14" s="55" t="s">
        <v>56</v>
      </c>
      <c r="G14" s="55" t="s">
        <v>56</v>
      </c>
      <c r="H14" s="55">
        <v>9.760409</v>
      </c>
      <c r="I14" s="55">
        <v>0.0</v>
      </c>
      <c r="J14" s="328">
        <v>42187.0</v>
      </c>
      <c r="K14" s="55" t="s">
        <v>53</v>
      </c>
      <c r="L14" s="662" t="s">
        <v>981</v>
      </c>
      <c r="M14" s="662" t="s">
        <v>982</v>
      </c>
      <c r="N14" s="77" t="s">
        <v>983</v>
      </c>
      <c r="O14" s="55">
        <v>7.0</v>
      </c>
      <c r="P14" s="55">
        <v>0.0</v>
      </c>
      <c r="Q14" s="55" t="s">
        <v>63</v>
      </c>
      <c r="R14" s="55" t="s">
        <v>75</v>
      </c>
      <c r="S14" s="55" t="s">
        <v>126</v>
      </c>
      <c r="T14" s="55" t="s">
        <v>126</v>
      </c>
      <c r="U14" s="55" t="s">
        <v>56</v>
      </c>
      <c r="V14" s="55" t="s">
        <v>56</v>
      </c>
      <c r="W14" s="55" t="s">
        <v>63</v>
      </c>
      <c r="X14" s="55" t="s">
        <v>63</v>
      </c>
      <c r="Y14" s="55" t="s">
        <v>53</v>
      </c>
      <c r="Z14" s="55" t="s">
        <v>63</v>
      </c>
      <c r="AA14" s="59" t="s">
        <v>68</v>
      </c>
      <c r="AB14" s="152">
        <v>42199.0</v>
      </c>
      <c r="AC14" s="54" t="s">
        <v>63</v>
      </c>
      <c r="AD14" s="658" t="s">
        <v>984</v>
      </c>
      <c r="AE14" s="658" t="s">
        <v>788</v>
      </c>
      <c r="AF14" s="109" t="s">
        <v>53</v>
      </c>
      <c r="AG14" s="645">
        <v>42201.0</v>
      </c>
      <c r="AH14" s="153"/>
      <c r="AI14" s="152">
        <v>42202.0</v>
      </c>
      <c r="AJ14" s="54" t="s">
        <v>63</v>
      </c>
      <c r="AK14" s="701" t="s">
        <v>985</v>
      </c>
      <c r="AL14" s="68">
        <v>42205.0</v>
      </c>
      <c r="AM14" s="59" t="s">
        <v>68</v>
      </c>
      <c r="AN14" s="152">
        <v>42198.0</v>
      </c>
      <c r="AO14" s="54" t="s">
        <v>63</v>
      </c>
      <c r="AP14" s="661" t="s">
        <v>986</v>
      </c>
      <c r="AQ14" s="662" t="s">
        <v>987</v>
      </c>
      <c r="AR14" s="215" t="s">
        <v>53</v>
      </c>
      <c r="AS14" s="654">
        <v>42202.0</v>
      </c>
      <c r="AT14" s="153"/>
      <c r="AU14" s="152">
        <v>42202.0</v>
      </c>
      <c r="AV14" s="54" t="s">
        <v>63</v>
      </c>
      <c r="AW14" s="154" t="s">
        <v>988</v>
      </c>
      <c r="AX14" s="68">
        <v>42205.0</v>
      </c>
      <c r="AY14" s="656"/>
      <c r="AZ14" s="687"/>
    </row>
    <row r="15">
      <c r="A15" s="685" t="s">
        <v>53</v>
      </c>
      <c r="B15" s="688" t="s">
        <v>989</v>
      </c>
      <c r="C15" s="640" t="s">
        <v>56</v>
      </c>
      <c r="D15" s="657" t="s">
        <v>56</v>
      </c>
      <c r="E15" s="55" t="s">
        <v>56</v>
      </c>
      <c r="F15" s="55" t="s">
        <v>56</v>
      </c>
      <c r="G15" s="55" t="s">
        <v>56</v>
      </c>
      <c r="H15" s="55">
        <v>12.209133</v>
      </c>
      <c r="I15" s="55" t="s">
        <v>990</v>
      </c>
      <c r="J15" s="328">
        <v>42187.0</v>
      </c>
      <c r="K15" s="55" t="s">
        <v>68</v>
      </c>
      <c r="L15" s="662" t="s">
        <v>991</v>
      </c>
      <c r="M15" s="662" t="s">
        <v>992</v>
      </c>
      <c r="N15" s="662" t="s">
        <v>993</v>
      </c>
      <c r="O15" s="55">
        <v>7.0</v>
      </c>
      <c r="P15" s="55">
        <v>0.0</v>
      </c>
      <c r="Q15" s="55" t="s">
        <v>63</v>
      </c>
      <c r="R15" s="55" t="s">
        <v>75</v>
      </c>
      <c r="S15" s="55" t="s">
        <v>126</v>
      </c>
      <c r="T15" s="55" t="s">
        <v>126</v>
      </c>
      <c r="U15" s="55" t="s">
        <v>56</v>
      </c>
      <c r="V15" s="55" t="s">
        <v>56</v>
      </c>
      <c r="W15" s="55" t="s">
        <v>63</v>
      </c>
      <c r="X15" s="55" t="s">
        <v>63</v>
      </c>
      <c r="Y15" s="55" t="s">
        <v>53</v>
      </c>
      <c r="Z15" s="55" t="s">
        <v>63</v>
      </c>
      <c r="AA15" s="59" t="s">
        <v>68</v>
      </c>
      <c r="AB15" s="152">
        <v>42199.0</v>
      </c>
      <c r="AC15" s="109" t="s">
        <v>63</v>
      </c>
      <c r="AD15" s="658" t="s">
        <v>994</v>
      </c>
      <c r="AE15" s="658" t="s">
        <v>995</v>
      </c>
      <c r="AF15" s="109" t="s">
        <v>53</v>
      </c>
      <c r="AG15" s="645">
        <v>42201.0</v>
      </c>
      <c r="AH15" s="659"/>
      <c r="AI15" s="152">
        <v>42202.0</v>
      </c>
      <c r="AJ15" s="55" t="s">
        <v>63</v>
      </c>
      <c r="AK15" s="662" t="s">
        <v>63</v>
      </c>
      <c r="AL15" s="68">
        <v>42205.0</v>
      </c>
      <c r="AM15" s="59" t="s">
        <v>68</v>
      </c>
      <c r="AN15" s="152">
        <v>42198.0</v>
      </c>
      <c r="AO15" s="55" t="s">
        <v>63</v>
      </c>
      <c r="AP15" s="661" t="s">
        <v>996</v>
      </c>
      <c r="AQ15" s="662" t="s">
        <v>979</v>
      </c>
      <c r="AR15" s="215" t="s">
        <v>53</v>
      </c>
      <c r="AS15" s="654">
        <v>42202.0</v>
      </c>
      <c r="AT15" s="153"/>
      <c r="AU15" s="152">
        <v>42202.0</v>
      </c>
      <c r="AV15" s="54" t="s">
        <v>997</v>
      </c>
      <c r="AW15" s="662" t="s">
        <v>63</v>
      </c>
      <c r="AX15" s="68">
        <v>42205.0</v>
      </c>
      <c r="AY15" s="656"/>
      <c r="AZ15" s="687"/>
    </row>
    <row r="16">
      <c r="A16" s="685" t="s">
        <v>53</v>
      </c>
      <c r="B16" s="688" t="s">
        <v>998</v>
      </c>
      <c r="C16" s="640" t="s">
        <v>56</v>
      </c>
      <c r="D16" s="657" t="s">
        <v>56</v>
      </c>
      <c r="E16" s="55" t="s">
        <v>56</v>
      </c>
      <c r="F16" s="55" t="s">
        <v>56</v>
      </c>
      <c r="G16" s="55" t="s">
        <v>56</v>
      </c>
      <c r="H16" s="55">
        <v>10.139312</v>
      </c>
      <c r="I16" s="55">
        <v>0.0</v>
      </c>
      <c r="J16" s="328">
        <v>42187.0</v>
      </c>
      <c r="K16" s="55" t="s">
        <v>53</v>
      </c>
      <c r="L16" s="662" t="s">
        <v>999</v>
      </c>
      <c r="M16" s="662" t="s">
        <v>1000</v>
      </c>
      <c r="N16" s="57" t="s">
        <v>1001</v>
      </c>
      <c r="O16" s="55">
        <v>7.0</v>
      </c>
      <c r="P16" s="55">
        <v>0.0</v>
      </c>
      <c r="Q16" s="55" t="s">
        <v>63</v>
      </c>
      <c r="R16" s="55" t="s">
        <v>75</v>
      </c>
      <c r="S16" s="55" t="s">
        <v>126</v>
      </c>
      <c r="T16" s="55" t="s">
        <v>126</v>
      </c>
      <c r="U16" s="55" t="s">
        <v>56</v>
      </c>
      <c r="V16" s="55" t="s">
        <v>56</v>
      </c>
      <c r="W16" s="55" t="s">
        <v>63</v>
      </c>
      <c r="X16" s="55" t="s">
        <v>63</v>
      </c>
      <c r="Y16" s="55" t="s">
        <v>53</v>
      </c>
      <c r="Z16" s="55" t="s">
        <v>63</v>
      </c>
      <c r="AA16" s="59" t="s">
        <v>68</v>
      </c>
      <c r="AB16" s="152">
        <v>42199.0</v>
      </c>
      <c r="AC16" s="54" t="s">
        <v>63</v>
      </c>
      <c r="AD16" s="662" t="s">
        <v>1002</v>
      </c>
      <c r="AE16" s="658" t="s">
        <v>1003</v>
      </c>
      <c r="AF16" s="109" t="s">
        <v>53</v>
      </c>
      <c r="AG16" s="645">
        <v>42201.0</v>
      </c>
      <c r="AH16" s="153"/>
      <c r="AI16" s="152">
        <v>42202.0</v>
      </c>
      <c r="AJ16" s="54" t="s">
        <v>933</v>
      </c>
      <c r="AK16" s="701" t="s">
        <v>985</v>
      </c>
      <c r="AL16" s="68">
        <v>42205.0</v>
      </c>
      <c r="AM16" s="59" t="s">
        <v>68</v>
      </c>
      <c r="AN16" s="152">
        <v>42198.0</v>
      </c>
      <c r="AO16" s="55" t="s">
        <v>63</v>
      </c>
      <c r="AP16" s="702" t="s">
        <v>1004</v>
      </c>
      <c r="AQ16" s="662" t="s">
        <v>1005</v>
      </c>
      <c r="AR16" s="215" t="s">
        <v>53</v>
      </c>
      <c r="AS16" s="654">
        <v>42202.0</v>
      </c>
      <c r="AT16" s="153"/>
      <c r="AU16" s="109" t="s">
        <v>923</v>
      </c>
      <c r="AV16" s="54" t="s">
        <v>1006</v>
      </c>
      <c r="AW16" s="701" t="s">
        <v>988</v>
      </c>
      <c r="AX16" s="68">
        <v>42205.0</v>
      </c>
      <c r="AY16" s="656"/>
      <c r="AZ16" s="687"/>
    </row>
    <row r="17">
      <c r="A17" s="255"/>
      <c r="B17" s="254"/>
      <c r="C17" s="254"/>
      <c r="D17" s="703"/>
      <c r="J17" s="704"/>
      <c r="Z17" s="255"/>
      <c r="AA17" s="703"/>
      <c r="AC17" s="704"/>
      <c r="AI17" s="704"/>
      <c r="AP17" s="264"/>
    </row>
    <row r="18">
      <c r="A18" s="705"/>
      <c r="B18" s="706"/>
      <c r="C18" s="706"/>
      <c r="D18" s="703"/>
      <c r="J18" s="704"/>
      <c r="Z18" s="255"/>
      <c r="AA18" s="703"/>
      <c r="AC18" s="704"/>
      <c r="AI18" s="704"/>
      <c r="AL18" s="255"/>
      <c r="AM18" s="703"/>
      <c r="AP18" s="264"/>
      <c r="AX18" s="255"/>
      <c r="AY18" s="254"/>
      <c r="AZ18" s="703"/>
    </row>
    <row r="19">
      <c r="A19" s="705"/>
      <c r="B19" s="706"/>
      <c r="C19" s="706"/>
      <c r="D19" s="703"/>
      <c r="J19" s="704"/>
      <c r="Z19" s="255"/>
      <c r="AA19" s="703"/>
      <c r="AC19" s="704"/>
      <c r="AI19" s="704"/>
      <c r="AL19" s="255"/>
      <c r="AM19" s="703"/>
      <c r="AP19" s="264"/>
      <c r="AX19" s="255"/>
      <c r="AY19" s="254"/>
      <c r="AZ19" s="703"/>
    </row>
    <row r="20">
      <c r="A20" s="705"/>
      <c r="B20" s="706"/>
      <c r="C20" s="706"/>
      <c r="D20" s="703"/>
      <c r="J20" s="704"/>
      <c r="Z20" s="255"/>
      <c r="AA20" s="703"/>
      <c r="AC20" s="704"/>
      <c r="AI20" s="704"/>
      <c r="AL20" s="255"/>
      <c r="AM20" s="703"/>
      <c r="AP20" s="264"/>
      <c r="AX20" s="255"/>
      <c r="AY20" s="254"/>
      <c r="AZ20" s="703"/>
    </row>
    <row r="21">
      <c r="A21" s="705"/>
      <c r="B21" s="706"/>
      <c r="C21" s="706"/>
      <c r="D21" s="703"/>
      <c r="J21" s="704"/>
      <c r="Z21" s="255"/>
      <c r="AA21" s="703"/>
      <c r="AC21" s="704"/>
      <c r="AI21" s="704"/>
      <c r="AL21" s="255"/>
      <c r="AM21" s="703"/>
      <c r="AP21" s="264"/>
      <c r="AX21" s="255"/>
      <c r="AY21" s="254"/>
      <c r="AZ21" s="703"/>
    </row>
    <row r="22">
      <c r="A22" s="705"/>
      <c r="B22" s="706"/>
      <c r="C22" s="706"/>
      <c r="D22" s="703"/>
      <c r="J22" s="704"/>
      <c r="Z22" s="255"/>
      <c r="AA22" s="703"/>
      <c r="AC22" s="704"/>
      <c r="AI22" s="704"/>
      <c r="AL22" s="255"/>
      <c r="AM22" s="703"/>
      <c r="AP22" s="264"/>
      <c r="AX22" s="255"/>
      <c r="AY22" s="254"/>
      <c r="AZ22" s="703"/>
    </row>
    <row r="23">
      <c r="A23" s="705"/>
      <c r="B23" s="706"/>
      <c r="C23" s="706"/>
      <c r="D23" s="703"/>
      <c r="J23" s="704"/>
      <c r="Z23" s="255"/>
      <c r="AA23" s="703"/>
      <c r="AC23" s="704"/>
      <c r="AI23" s="704"/>
      <c r="AL23" s="255"/>
      <c r="AM23" s="703"/>
      <c r="AP23" s="264"/>
      <c r="AX23" s="255"/>
      <c r="AY23" s="254"/>
      <c r="AZ23" s="703"/>
    </row>
    <row r="24">
      <c r="A24" s="705"/>
      <c r="B24" s="706"/>
      <c r="C24" s="706"/>
      <c r="D24" s="703"/>
      <c r="J24" s="704"/>
      <c r="Z24" s="255"/>
      <c r="AA24" s="703"/>
      <c r="AC24" s="704"/>
      <c r="AI24" s="704"/>
      <c r="AL24" s="255"/>
      <c r="AM24" s="703"/>
      <c r="AP24" s="264"/>
      <c r="AX24" s="255"/>
      <c r="AY24" s="254"/>
      <c r="AZ24" s="703"/>
    </row>
    <row r="25">
      <c r="A25" s="705"/>
      <c r="B25" s="706"/>
      <c r="C25" s="706"/>
      <c r="D25" s="703"/>
      <c r="J25" s="704"/>
      <c r="Z25" s="255"/>
      <c r="AA25" s="703"/>
      <c r="AC25" s="704"/>
      <c r="AI25" s="704"/>
      <c r="AL25" s="255"/>
      <c r="AM25" s="703"/>
      <c r="AP25" s="264"/>
      <c r="AX25" s="255"/>
      <c r="AY25" s="254"/>
      <c r="AZ25" s="703"/>
    </row>
    <row r="26">
      <c r="A26" s="705"/>
      <c r="B26" s="706"/>
      <c r="C26" s="706"/>
      <c r="D26" s="703"/>
      <c r="J26" s="704"/>
      <c r="Z26" s="255"/>
      <c r="AA26" s="703"/>
      <c r="AC26" s="704"/>
      <c r="AI26" s="704"/>
      <c r="AL26" s="255"/>
      <c r="AM26" s="703"/>
      <c r="AP26" s="264"/>
      <c r="AX26" s="255"/>
      <c r="AY26" s="254"/>
      <c r="AZ26" s="703"/>
    </row>
    <row r="27">
      <c r="A27" s="705"/>
      <c r="B27" s="706"/>
      <c r="C27" s="706"/>
      <c r="D27" s="703"/>
      <c r="J27" s="704"/>
      <c r="Z27" s="255"/>
      <c r="AA27" s="703"/>
      <c r="AC27" s="704"/>
      <c r="AI27" s="704"/>
      <c r="AL27" s="255"/>
      <c r="AM27" s="703"/>
      <c r="AP27" s="264"/>
      <c r="AX27" s="255"/>
      <c r="AY27" s="254"/>
      <c r="AZ27" s="703"/>
    </row>
    <row r="28">
      <c r="A28" s="705"/>
      <c r="B28" s="706"/>
      <c r="C28" s="706"/>
      <c r="D28" s="703"/>
      <c r="J28" s="704"/>
      <c r="Z28" s="255"/>
      <c r="AA28" s="703"/>
      <c r="AC28" s="704"/>
      <c r="AI28" s="704"/>
      <c r="AL28" s="255"/>
      <c r="AM28" s="703"/>
      <c r="AP28" s="264"/>
      <c r="AX28" s="255"/>
      <c r="AY28" s="254"/>
      <c r="AZ28" s="703"/>
    </row>
    <row r="29">
      <c r="A29" s="705"/>
      <c r="B29" s="706"/>
      <c r="C29" s="706"/>
      <c r="D29" s="703"/>
      <c r="J29" s="704"/>
      <c r="Z29" s="255"/>
      <c r="AA29" s="703"/>
      <c r="AC29" s="704"/>
      <c r="AI29" s="704"/>
      <c r="AL29" s="255"/>
      <c r="AM29" s="703"/>
      <c r="AP29" s="264"/>
      <c r="AX29" s="255"/>
      <c r="AY29" s="254"/>
      <c r="AZ29" s="703"/>
    </row>
    <row r="30">
      <c r="A30" s="705"/>
      <c r="B30" s="706"/>
      <c r="C30" s="706"/>
      <c r="D30" s="703"/>
      <c r="J30" s="704"/>
      <c r="Z30" s="255"/>
      <c r="AA30" s="703"/>
      <c r="AC30" s="704"/>
      <c r="AI30" s="704"/>
      <c r="AL30" s="255"/>
      <c r="AM30" s="703"/>
      <c r="AP30" s="264"/>
      <c r="AX30" s="255"/>
      <c r="AY30" s="254"/>
      <c r="AZ30" s="703"/>
    </row>
    <row r="31">
      <c r="A31" s="705"/>
      <c r="B31" s="706"/>
      <c r="C31" s="706"/>
      <c r="D31" s="703"/>
      <c r="J31" s="704"/>
      <c r="Z31" s="255"/>
      <c r="AA31" s="703"/>
      <c r="AC31" s="704"/>
      <c r="AI31" s="704"/>
      <c r="AL31" s="255"/>
      <c r="AM31" s="703"/>
      <c r="AP31" s="264"/>
      <c r="AX31" s="255"/>
      <c r="AY31" s="254"/>
      <c r="AZ31" s="703"/>
    </row>
    <row r="32">
      <c r="A32" s="705"/>
      <c r="B32" s="706"/>
      <c r="C32" s="706"/>
      <c r="D32" s="703"/>
      <c r="J32" s="704"/>
      <c r="Z32" s="255"/>
      <c r="AA32" s="703"/>
      <c r="AC32" s="704"/>
      <c r="AI32" s="704"/>
      <c r="AL32" s="255"/>
      <c r="AM32" s="703"/>
      <c r="AP32" s="264"/>
      <c r="AX32" s="255"/>
      <c r="AY32" s="254"/>
      <c r="AZ32" s="703"/>
    </row>
    <row r="33">
      <c r="A33" s="705"/>
      <c r="B33" s="706"/>
      <c r="C33" s="706"/>
      <c r="D33" s="703"/>
      <c r="J33" s="704"/>
      <c r="Z33" s="255"/>
      <c r="AA33" s="703"/>
      <c r="AC33" s="704"/>
      <c r="AI33" s="704"/>
      <c r="AL33" s="255"/>
      <c r="AM33" s="703"/>
      <c r="AP33" s="264"/>
      <c r="AX33" s="255"/>
      <c r="AY33" s="254"/>
      <c r="AZ33" s="703"/>
    </row>
    <row r="34">
      <c r="A34" s="705"/>
      <c r="B34" s="706"/>
      <c r="C34" s="706"/>
      <c r="D34" s="703"/>
      <c r="J34" s="704"/>
      <c r="Z34" s="255"/>
      <c r="AA34" s="703"/>
      <c r="AC34" s="704"/>
      <c r="AI34" s="704"/>
      <c r="AL34" s="255"/>
      <c r="AM34" s="703"/>
      <c r="AP34" s="264"/>
      <c r="AX34" s="255"/>
      <c r="AY34" s="254"/>
      <c r="AZ34" s="703"/>
    </row>
    <row r="35">
      <c r="A35" s="705"/>
      <c r="B35" s="706"/>
      <c r="C35" s="706"/>
      <c r="D35" s="703"/>
      <c r="J35" s="704"/>
      <c r="Z35" s="255"/>
      <c r="AA35" s="703"/>
      <c r="AC35" s="704"/>
      <c r="AI35" s="704"/>
      <c r="AL35" s="255"/>
      <c r="AM35" s="703"/>
      <c r="AP35" s="264"/>
      <c r="AX35" s="255"/>
      <c r="AY35" s="254"/>
      <c r="AZ35" s="703"/>
    </row>
    <row r="36">
      <c r="A36" s="705"/>
      <c r="B36" s="706"/>
      <c r="C36" s="706"/>
      <c r="D36" s="703"/>
      <c r="J36" s="704"/>
      <c r="Z36" s="255"/>
      <c r="AA36" s="703"/>
      <c r="AC36" s="704"/>
      <c r="AI36" s="704"/>
      <c r="AL36" s="255"/>
      <c r="AM36" s="703"/>
      <c r="AP36" s="264"/>
      <c r="AX36" s="255"/>
      <c r="AY36" s="254"/>
      <c r="AZ36" s="703"/>
    </row>
    <row r="37">
      <c r="A37" s="705"/>
      <c r="B37" s="706"/>
      <c r="C37" s="706"/>
      <c r="D37" s="703"/>
      <c r="J37" s="704"/>
      <c r="Z37" s="255"/>
      <c r="AA37" s="703"/>
      <c r="AC37" s="704"/>
      <c r="AI37" s="704"/>
      <c r="AL37" s="255"/>
      <c r="AM37" s="703"/>
      <c r="AP37" s="264"/>
      <c r="AX37" s="255"/>
      <c r="AY37" s="254"/>
      <c r="AZ37" s="703"/>
    </row>
    <row r="38">
      <c r="A38" s="705"/>
      <c r="B38" s="706"/>
      <c r="C38" s="706"/>
      <c r="D38" s="703"/>
      <c r="J38" s="704"/>
      <c r="Z38" s="255"/>
      <c r="AA38" s="703"/>
      <c r="AC38" s="704"/>
      <c r="AI38" s="704"/>
      <c r="AL38" s="255"/>
      <c r="AM38" s="703"/>
      <c r="AP38" s="264"/>
      <c r="AX38" s="255"/>
      <c r="AY38" s="254"/>
      <c r="AZ38" s="703"/>
    </row>
    <row r="39">
      <c r="A39" s="705"/>
      <c r="B39" s="706"/>
      <c r="C39" s="706"/>
      <c r="D39" s="703"/>
      <c r="J39" s="704"/>
      <c r="Z39" s="255"/>
      <c r="AA39" s="703"/>
      <c r="AC39" s="704"/>
      <c r="AI39" s="704"/>
      <c r="AL39" s="255"/>
      <c r="AM39" s="703"/>
      <c r="AP39" s="264"/>
      <c r="AX39" s="255"/>
      <c r="AY39" s="254"/>
      <c r="AZ39" s="703"/>
    </row>
    <row r="40">
      <c r="A40" s="705"/>
      <c r="B40" s="706"/>
      <c r="C40" s="706"/>
      <c r="D40" s="703"/>
      <c r="J40" s="704"/>
      <c r="Z40" s="255"/>
      <c r="AA40" s="703"/>
      <c r="AC40" s="704"/>
      <c r="AI40" s="704"/>
      <c r="AL40" s="255"/>
      <c r="AM40" s="703"/>
      <c r="AP40" s="264"/>
      <c r="AX40" s="255"/>
      <c r="AY40" s="254"/>
      <c r="AZ40" s="703"/>
    </row>
    <row r="41">
      <c r="A41" s="705"/>
      <c r="B41" s="706"/>
      <c r="C41" s="706"/>
      <c r="D41" s="703"/>
      <c r="J41" s="704"/>
      <c r="Z41" s="255"/>
      <c r="AA41" s="703"/>
      <c r="AC41" s="704"/>
      <c r="AI41" s="704"/>
      <c r="AL41" s="255"/>
      <c r="AM41" s="703"/>
      <c r="AP41" s="264"/>
      <c r="AX41" s="255"/>
      <c r="AY41" s="254"/>
      <c r="AZ41" s="703"/>
    </row>
    <row r="42">
      <c r="A42" s="705"/>
      <c r="B42" s="706"/>
      <c r="C42" s="706"/>
      <c r="D42" s="703"/>
      <c r="J42" s="704"/>
      <c r="Z42" s="255"/>
      <c r="AA42" s="703"/>
      <c r="AC42" s="704"/>
      <c r="AI42" s="704"/>
      <c r="AL42" s="255"/>
      <c r="AM42" s="703"/>
      <c r="AP42" s="264"/>
      <c r="AX42" s="255"/>
      <c r="AY42" s="254"/>
      <c r="AZ42" s="703"/>
    </row>
    <row r="43">
      <c r="A43" s="705"/>
      <c r="B43" s="706"/>
      <c r="C43" s="706"/>
      <c r="D43" s="703"/>
      <c r="J43" s="704"/>
      <c r="Z43" s="255"/>
      <c r="AA43" s="703"/>
      <c r="AC43" s="704"/>
      <c r="AI43" s="704"/>
      <c r="AL43" s="255"/>
      <c r="AM43" s="703"/>
      <c r="AP43" s="264"/>
      <c r="AX43" s="255"/>
      <c r="AY43" s="254"/>
      <c r="AZ43" s="703"/>
    </row>
    <row r="44">
      <c r="A44" s="705"/>
      <c r="B44" s="706"/>
      <c r="C44" s="706"/>
      <c r="D44" s="703"/>
      <c r="J44" s="704"/>
      <c r="Z44" s="255"/>
      <c r="AA44" s="703"/>
      <c r="AC44" s="704"/>
      <c r="AI44" s="704"/>
      <c r="AL44" s="255"/>
      <c r="AM44" s="703"/>
      <c r="AP44" s="264"/>
      <c r="AX44" s="255"/>
      <c r="AY44" s="254"/>
      <c r="AZ44" s="703"/>
    </row>
    <row r="45">
      <c r="A45" s="705"/>
      <c r="B45" s="706"/>
      <c r="C45" s="706"/>
      <c r="D45" s="703"/>
      <c r="J45" s="704"/>
      <c r="Z45" s="255"/>
      <c r="AA45" s="703"/>
      <c r="AC45" s="704"/>
      <c r="AI45" s="704"/>
      <c r="AL45" s="255"/>
      <c r="AM45" s="703"/>
      <c r="AP45" s="264"/>
      <c r="AX45" s="255"/>
      <c r="AY45" s="254"/>
      <c r="AZ45" s="703"/>
    </row>
    <row r="46">
      <c r="A46" s="705"/>
      <c r="B46" s="706"/>
      <c r="C46" s="706"/>
      <c r="D46" s="703"/>
      <c r="J46" s="704"/>
      <c r="Z46" s="255"/>
      <c r="AA46" s="703"/>
      <c r="AC46" s="704"/>
      <c r="AI46" s="704"/>
      <c r="AL46" s="255"/>
      <c r="AM46" s="703"/>
      <c r="AP46" s="264"/>
      <c r="AX46" s="255"/>
      <c r="AY46" s="254"/>
      <c r="AZ46" s="703"/>
    </row>
    <row r="47">
      <c r="A47" s="705"/>
      <c r="B47" s="706"/>
      <c r="C47" s="706"/>
      <c r="D47" s="703"/>
      <c r="J47" s="704"/>
      <c r="Z47" s="255"/>
      <c r="AA47" s="703"/>
      <c r="AC47" s="704"/>
      <c r="AI47" s="704"/>
      <c r="AL47" s="255"/>
      <c r="AM47" s="703"/>
      <c r="AP47" s="264"/>
      <c r="AX47" s="255"/>
      <c r="AY47" s="254"/>
      <c r="AZ47" s="703"/>
    </row>
    <row r="48">
      <c r="A48" s="705"/>
      <c r="B48" s="706"/>
      <c r="C48" s="706"/>
      <c r="D48" s="703"/>
      <c r="J48" s="704"/>
      <c r="Z48" s="255"/>
      <c r="AA48" s="703"/>
      <c r="AC48" s="704"/>
      <c r="AI48" s="704"/>
      <c r="AL48" s="255"/>
      <c r="AM48" s="703"/>
      <c r="AP48" s="264"/>
      <c r="AX48" s="255"/>
      <c r="AY48" s="254"/>
      <c r="AZ48" s="703"/>
    </row>
    <row r="49">
      <c r="A49" s="705"/>
      <c r="B49" s="706"/>
      <c r="C49" s="706"/>
      <c r="D49" s="703"/>
      <c r="J49" s="704"/>
      <c r="Z49" s="255"/>
      <c r="AA49" s="703"/>
      <c r="AC49" s="704"/>
      <c r="AI49" s="704"/>
      <c r="AL49" s="255"/>
      <c r="AM49" s="703"/>
      <c r="AP49" s="264"/>
      <c r="AX49" s="255"/>
      <c r="AY49" s="254"/>
      <c r="AZ49" s="703"/>
    </row>
    <row r="50">
      <c r="A50" s="705"/>
      <c r="B50" s="706"/>
      <c r="C50" s="706"/>
      <c r="D50" s="703"/>
      <c r="J50" s="704"/>
      <c r="Z50" s="255"/>
      <c r="AA50" s="703"/>
      <c r="AC50" s="704"/>
      <c r="AI50" s="704"/>
      <c r="AL50" s="255"/>
      <c r="AM50" s="703"/>
      <c r="AP50" s="264"/>
      <c r="AX50" s="255"/>
      <c r="AY50" s="254"/>
      <c r="AZ50" s="703"/>
    </row>
    <row r="51">
      <c r="A51" s="705"/>
      <c r="B51" s="706"/>
      <c r="C51" s="706"/>
      <c r="D51" s="703"/>
      <c r="J51" s="704"/>
      <c r="Z51" s="255"/>
      <c r="AA51" s="703"/>
      <c r="AC51" s="704"/>
      <c r="AI51" s="704"/>
      <c r="AL51" s="255"/>
      <c r="AM51" s="703"/>
      <c r="AP51" s="264"/>
      <c r="AX51" s="255"/>
      <c r="AY51" s="254"/>
      <c r="AZ51" s="703"/>
    </row>
    <row r="52">
      <c r="A52" s="705"/>
      <c r="B52" s="706"/>
      <c r="C52" s="706"/>
      <c r="D52" s="703"/>
      <c r="J52" s="704"/>
      <c r="Z52" s="255"/>
      <c r="AA52" s="703"/>
      <c r="AC52" s="704"/>
      <c r="AI52" s="704"/>
      <c r="AL52" s="255"/>
      <c r="AM52" s="703"/>
      <c r="AP52" s="264"/>
      <c r="AX52" s="255"/>
      <c r="AY52" s="254"/>
      <c r="AZ52" s="703"/>
    </row>
    <row r="53">
      <c r="A53" s="705"/>
      <c r="B53" s="706"/>
      <c r="C53" s="706"/>
      <c r="D53" s="703"/>
      <c r="J53" s="704"/>
      <c r="Z53" s="255"/>
      <c r="AA53" s="703"/>
      <c r="AC53" s="704"/>
      <c r="AI53" s="704"/>
      <c r="AL53" s="255"/>
      <c r="AM53" s="703"/>
      <c r="AP53" s="264"/>
      <c r="AX53" s="255"/>
      <c r="AY53" s="254"/>
      <c r="AZ53" s="703"/>
    </row>
    <row r="54">
      <c r="A54" s="705"/>
      <c r="B54" s="706"/>
      <c r="C54" s="706"/>
      <c r="D54" s="703"/>
      <c r="J54" s="704"/>
      <c r="Z54" s="255"/>
      <c r="AA54" s="703"/>
      <c r="AC54" s="704"/>
      <c r="AI54" s="704"/>
      <c r="AL54" s="255"/>
      <c r="AM54" s="703"/>
      <c r="AP54" s="264"/>
      <c r="AX54" s="255"/>
      <c r="AY54" s="254"/>
      <c r="AZ54" s="703"/>
    </row>
    <row r="55">
      <c r="A55" s="705"/>
      <c r="B55" s="706"/>
      <c r="C55" s="706"/>
      <c r="D55" s="703"/>
      <c r="J55" s="704"/>
      <c r="Z55" s="255"/>
      <c r="AA55" s="703"/>
      <c r="AC55" s="704"/>
      <c r="AI55" s="704"/>
      <c r="AL55" s="255"/>
      <c r="AM55" s="703"/>
      <c r="AP55" s="264"/>
      <c r="AX55" s="255"/>
      <c r="AY55" s="254"/>
      <c r="AZ55" s="703"/>
    </row>
    <row r="56">
      <c r="A56" s="705"/>
      <c r="B56" s="706"/>
      <c r="C56" s="706"/>
      <c r="D56" s="703"/>
      <c r="J56" s="704"/>
      <c r="Z56" s="255"/>
      <c r="AA56" s="703"/>
      <c r="AC56" s="704"/>
      <c r="AI56" s="704"/>
      <c r="AL56" s="255"/>
      <c r="AM56" s="703"/>
      <c r="AP56" s="264"/>
      <c r="AX56" s="255"/>
      <c r="AY56" s="254"/>
      <c r="AZ56" s="703"/>
    </row>
    <row r="57">
      <c r="A57" s="705"/>
      <c r="B57" s="706"/>
      <c r="C57" s="706"/>
      <c r="D57" s="703"/>
      <c r="J57" s="704"/>
      <c r="Z57" s="255"/>
      <c r="AA57" s="703"/>
      <c r="AC57" s="704"/>
      <c r="AI57" s="704"/>
      <c r="AL57" s="255"/>
      <c r="AM57" s="703"/>
      <c r="AP57" s="264"/>
      <c r="AX57" s="255"/>
      <c r="AY57" s="254"/>
      <c r="AZ57" s="703"/>
    </row>
    <row r="58">
      <c r="A58" s="705"/>
      <c r="B58" s="706"/>
      <c r="C58" s="706"/>
      <c r="D58" s="703"/>
      <c r="J58" s="704"/>
      <c r="Z58" s="255"/>
      <c r="AA58" s="703"/>
      <c r="AC58" s="704"/>
      <c r="AI58" s="704"/>
      <c r="AL58" s="255"/>
      <c r="AM58" s="703"/>
      <c r="AP58" s="264"/>
      <c r="AX58" s="255"/>
      <c r="AY58" s="254"/>
      <c r="AZ58" s="703"/>
    </row>
    <row r="59">
      <c r="A59" s="705"/>
      <c r="B59" s="706"/>
      <c r="C59" s="706"/>
      <c r="D59" s="703"/>
      <c r="J59" s="704"/>
      <c r="Z59" s="255"/>
      <c r="AA59" s="703"/>
      <c r="AC59" s="704"/>
      <c r="AI59" s="704"/>
      <c r="AL59" s="255"/>
      <c r="AM59" s="703"/>
      <c r="AP59" s="264"/>
      <c r="AX59" s="255"/>
      <c r="AY59" s="254"/>
      <c r="AZ59" s="703"/>
    </row>
    <row r="60">
      <c r="A60" s="705"/>
      <c r="B60" s="706"/>
      <c r="C60" s="706"/>
      <c r="D60" s="703"/>
      <c r="J60" s="704"/>
      <c r="Z60" s="255"/>
      <c r="AA60" s="703"/>
      <c r="AC60" s="704"/>
      <c r="AI60" s="704"/>
      <c r="AL60" s="255"/>
      <c r="AM60" s="703"/>
      <c r="AP60" s="264"/>
      <c r="AX60" s="255"/>
      <c r="AY60" s="254"/>
      <c r="AZ60" s="703"/>
    </row>
    <row r="61">
      <c r="A61" s="705"/>
      <c r="B61" s="706"/>
      <c r="C61" s="706"/>
      <c r="D61" s="703"/>
      <c r="J61" s="704"/>
      <c r="Z61" s="255"/>
      <c r="AA61" s="703"/>
      <c r="AC61" s="704"/>
      <c r="AI61" s="704"/>
      <c r="AL61" s="255"/>
      <c r="AM61" s="703"/>
      <c r="AP61" s="264"/>
      <c r="AX61" s="255"/>
      <c r="AY61" s="254"/>
      <c r="AZ61" s="703"/>
    </row>
    <row r="62">
      <c r="A62" s="705"/>
      <c r="B62" s="706"/>
      <c r="C62" s="706"/>
      <c r="D62" s="703"/>
      <c r="J62" s="704"/>
      <c r="Z62" s="255"/>
      <c r="AA62" s="703"/>
      <c r="AC62" s="704"/>
      <c r="AI62" s="704"/>
      <c r="AL62" s="255"/>
      <c r="AM62" s="703"/>
      <c r="AP62" s="264"/>
      <c r="AX62" s="255"/>
      <c r="AY62" s="254"/>
      <c r="AZ62" s="703"/>
    </row>
    <row r="63">
      <c r="A63" s="705"/>
      <c r="B63" s="706"/>
      <c r="C63" s="706"/>
      <c r="D63" s="703"/>
      <c r="J63" s="704"/>
      <c r="Z63" s="255"/>
      <c r="AA63" s="703"/>
      <c r="AC63" s="704"/>
      <c r="AI63" s="704"/>
      <c r="AL63" s="255"/>
      <c r="AM63" s="703"/>
      <c r="AP63" s="264"/>
      <c r="AX63" s="255"/>
      <c r="AY63" s="254"/>
      <c r="AZ63" s="703"/>
    </row>
    <row r="64">
      <c r="A64" s="705"/>
      <c r="B64" s="706"/>
      <c r="C64" s="706"/>
      <c r="D64" s="703"/>
      <c r="J64" s="704"/>
      <c r="Z64" s="255"/>
      <c r="AA64" s="703"/>
      <c r="AC64" s="704"/>
      <c r="AI64" s="704"/>
      <c r="AL64" s="255"/>
      <c r="AM64" s="703"/>
      <c r="AP64" s="264"/>
      <c r="AX64" s="255"/>
      <c r="AY64" s="254"/>
      <c r="AZ64" s="703"/>
    </row>
    <row r="65">
      <c r="A65" s="705"/>
      <c r="B65" s="706"/>
      <c r="C65" s="706"/>
      <c r="D65" s="703"/>
      <c r="J65" s="704"/>
      <c r="Z65" s="255"/>
      <c r="AA65" s="703"/>
      <c r="AC65" s="704"/>
      <c r="AI65" s="704"/>
      <c r="AL65" s="255"/>
      <c r="AM65" s="703"/>
      <c r="AP65" s="264"/>
      <c r="AX65" s="255"/>
      <c r="AY65" s="254"/>
      <c r="AZ65" s="703"/>
    </row>
    <row r="66">
      <c r="A66" s="705"/>
      <c r="B66" s="706"/>
      <c r="C66" s="706"/>
      <c r="D66" s="703"/>
      <c r="J66" s="704"/>
      <c r="Z66" s="255"/>
      <c r="AA66" s="703"/>
      <c r="AC66" s="704"/>
      <c r="AI66" s="704"/>
      <c r="AL66" s="255"/>
      <c r="AM66" s="703"/>
      <c r="AP66" s="264"/>
      <c r="AX66" s="255"/>
      <c r="AY66" s="254"/>
      <c r="AZ66" s="703"/>
    </row>
    <row r="67">
      <c r="A67" s="705"/>
      <c r="B67" s="706"/>
      <c r="C67" s="706"/>
      <c r="D67" s="703"/>
      <c r="J67" s="704"/>
      <c r="Z67" s="255"/>
      <c r="AA67" s="703"/>
      <c r="AC67" s="704"/>
      <c r="AI67" s="704"/>
      <c r="AL67" s="255"/>
      <c r="AM67" s="703"/>
      <c r="AP67" s="264"/>
      <c r="AX67" s="255"/>
      <c r="AY67" s="254"/>
      <c r="AZ67" s="703"/>
    </row>
    <row r="68">
      <c r="A68" s="705"/>
      <c r="B68" s="706"/>
      <c r="C68" s="706"/>
      <c r="D68" s="703"/>
      <c r="J68" s="704"/>
      <c r="Z68" s="255"/>
      <c r="AA68" s="703"/>
      <c r="AC68" s="704"/>
      <c r="AI68" s="704"/>
      <c r="AL68" s="255"/>
      <c r="AM68" s="703"/>
      <c r="AP68" s="264"/>
      <c r="AX68" s="255"/>
      <c r="AY68" s="254"/>
      <c r="AZ68" s="703"/>
    </row>
    <row r="69">
      <c r="A69" s="705"/>
      <c r="B69" s="706"/>
      <c r="C69" s="706"/>
      <c r="D69" s="703"/>
      <c r="J69" s="704"/>
      <c r="Z69" s="255"/>
      <c r="AA69" s="703"/>
      <c r="AC69" s="704"/>
      <c r="AI69" s="704"/>
      <c r="AL69" s="255"/>
      <c r="AM69" s="703"/>
      <c r="AP69" s="264"/>
      <c r="AX69" s="255"/>
      <c r="AY69" s="254"/>
      <c r="AZ69" s="703"/>
    </row>
    <row r="70">
      <c r="A70" s="705"/>
      <c r="B70" s="706"/>
      <c r="C70" s="706"/>
      <c r="D70" s="703"/>
      <c r="J70" s="704"/>
      <c r="Z70" s="255"/>
      <c r="AA70" s="703"/>
      <c r="AC70" s="704"/>
      <c r="AI70" s="704"/>
      <c r="AL70" s="255"/>
      <c r="AM70" s="703"/>
      <c r="AP70" s="264"/>
      <c r="AX70" s="255"/>
      <c r="AY70" s="254"/>
      <c r="AZ70" s="703"/>
    </row>
    <row r="71">
      <c r="A71" s="705"/>
      <c r="B71" s="706"/>
      <c r="C71" s="706"/>
      <c r="D71" s="703"/>
      <c r="J71" s="704"/>
      <c r="Z71" s="255"/>
      <c r="AA71" s="703"/>
      <c r="AC71" s="704"/>
      <c r="AI71" s="704"/>
      <c r="AL71" s="255"/>
      <c r="AM71" s="703"/>
      <c r="AP71" s="264"/>
      <c r="AX71" s="255"/>
      <c r="AY71" s="254"/>
      <c r="AZ71" s="703"/>
    </row>
    <row r="72">
      <c r="A72" s="705"/>
      <c r="B72" s="706"/>
      <c r="C72" s="706"/>
      <c r="D72" s="703"/>
      <c r="J72" s="704"/>
      <c r="Z72" s="255"/>
      <c r="AA72" s="703"/>
      <c r="AC72" s="704"/>
      <c r="AI72" s="704"/>
      <c r="AL72" s="255"/>
      <c r="AM72" s="703"/>
      <c r="AP72" s="264"/>
      <c r="AX72" s="255"/>
      <c r="AY72" s="254"/>
      <c r="AZ72" s="703"/>
    </row>
    <row r="73">
      <c r="A73" s="705"/>
      <c r="B73" s="706"/>
      <c r="C73" s="706"/>
      <c r="D73" s="703"/>
      <c r="J73" s="704"/>
      <c r="Z73" s="255"/>
      <c r="AA73" s="703"/>
      <c r="AC73" s="704"/>
      <c r="AI73" s="704"/>
      <c r="AL73" s="255"/>
      <c r="AM73" s="703"/>
      <c r="AP73" s="264"/>
      <c r="AX73" s="255"/>
      <c r="AY73" s="254"/>
      <c r="AZ73" s="703"/>
    </row>
    <row r="74">
      <c r="A74" s="705"/>
      <c r="B74" s="706"/>
      <c r="C74" s="706"/>
      <c r="D74" s="703"/>
      <c r="J74" s="704"/>
      <c r="Z74" s="255"/>
      <c r="AA74" s="703"/>
      <c r="AC74" s="704"/>
      <c r="AI74" s="704"/>
      <c r="AL74" s="255"/>
      <c r="AM74" s="703"/>
      <c r="AP74" s="264"/>
      <c r="AX74" s="255"/>
      <c r="AY74" s="254"/>
      <c r="AZ74" s="703"/>
    </row>
    <row r="75">
      <c r="A75" s="705"/>
      <c r="B75" s="706"/>
      <c r="C75" s="706"/>
      <c r="D75" s="703"/>
      <c r="J75" s="704"/>
      <c r="Z75" s="255"/>
      <c r="AA75" s="703"/>
      <c r="AC75" s="704"/>
      <c r="AI75" s="704"/>
      <c r="AL75" s="255"/>
      <c r="AM75" s="703"/>
      <c r="AP75" s="264"/>
      <c r="AX75" s="255"/>
      <c r="AY75" s="254"/>
      <c r="AZ75" s="703"/>
    </row>
    <row r="76">
      <c r="A76" s="705"/>
      <c r="B76" s="706"/>
      <c r="C76" s="706"/>
      <c r="D76" s="703"/>
      <c r="J76" s="704"/>
      <c r="Z76" s="255"/>
      <c r="AA76" s="703"/>
      <c r="AC76" s="704"/>
      <c r="AI76" s="704"/>
      <c r="AL76" s="255"/>
      <c r="AM76" s="703"/>
      <c r="AP76" s="264"/>
      <c r="AX76" s="255"/>
      <c r="AY76" s="254"/>
      <c r="AZ76" s="703"/>
    </row>
    <row r="77">
      <c r="A77" s="705"/>
      <c r="B77" s="706"/>
      <c r="C77" s="706"/>
      <c r="D77" s="703"/>
      <c r="J77" s="704"/>
      <c r="Z77" s="255"/>
      <c r="AA77" s="703"/>
      <c r="AC77" s="704"/>
      <c r="AI77" s="704"/>
      <c r="AL77" s="255"/>
      <c r="AM77" s="703"/>
      <c r="AP77" s="264"/>
      <c r="AX77" s="255"/>
      <c r="AY77" s="254"/>
      <c r="AZ77" s="703"/>
    </row>
    <row r="78">
      <c r="A78" s="705"/>
      <c r="B78" s="706"/>
      <c r="C78" s="706"/>
      <c r="D78" s="703"/>
      <c r="J78" s="704"/>
      <c r="Z78" s="255"/>
      <c r="AA78" s="703"/>
      <c r="AC78" s="704"/>
      <c r="AI78" s="704"/>
      <c r="AL78" s="255"/>
      <c r="AM78" s="703"/>
      <c r="AP78" s="264"/>
      <c r="AX78" s="255"/>
      <c r="AY78" s="254"/>
      <c r="AZ78" s="703"/>
    </row>
    <row r="79">
      <c r="A79" s="705"/>
      <c r="B79" s="706"/>
      <c r="C79" s="706"/>
      <c r="D79" s="703"/>
      <c r="J79" s="704"/>
      <c r="Z79" s="255"/>
      <c r="AA79" s="703"/>
      <c r="AC79" s="704"/>
      <c r="AI79" s="704"/>
      <c r="AL79" s="255"/>
      <c r="AM79" s="703"/>
      <c r="AP79" s="264"/>
      <c r="AX79" s="255"/>
      <c r="AY79" s="254"/>
      <c r="AZ79" s="703"/>
    </row>
    <row r="80">
      <c r="A80" s="705"/>
      <c r="B80" s="706"/>
      <c r="C80" s="706"/>
      <c r="D80" s="703"/>
      <c r="J80" s="704"/>
      <c r="Z80" s="255"/>
      <c r="AA80" s="703"/>
      <c r="AC80" s="704"/>
      <c r="AI80" s="704"/>
      <c r="AL80" s="255"/>
      <c r="AM80" s="703"/>
      <c r="AP80" s="264"/>
      <c r="AX80" s="255"/>
      <c r="AY80" s="254"/>
      <c r="AZ80" s="703"/>
    </row>
    <row r="81">
      <c r="A81" s="705"/>
      <c r="B81" s="706"/>
      <c r="C81" s="706"/>
      <c r="D81" s="703"/>
      <c r="J81" s="704"/>
      <c r="Z81" s="255"/>
      <c r="AA81" s="703"/>
      <c r="AC81" s="704"/>
      <c r="AI81" s="704"/>
      <c r="AL81" s="255"/>
      <c r="AM81" s="703"/>
      <c r="AP81" s="264"/>
      <c r="AX81" s="255"/>
      <c r="AY81" s="254"/>
      <c r="AZ81" s="703"/>
    </row>
    <row r="82">
      <c r="A82" s="705"/>
      <c r="B82" s="706"/>
      <c r="C82" s="706"/>
      <c r="D82" s="703"/>
      <c r="J82" s="704"/>
      <c r="Z82" s="255"/>
      <c r="AA82" s="703"/>
      <c r="AC82" s="704"/>
      <c r="AI82" s="704"/>
      <c r="AL82" s="255"/>
      <c r="AM82" s="703"/>
      <c r="AP82" s="264"/>
      <c r="AX82" s="255"/>
      <c r="AY82" s="254"/>
      <c r="AZ82" s="703"/>
    </row>
    <row r="83">
      <c r="A83" s="705"/>
      <c r="B83" s="706"/>
      <c r="C83" s="706"/>
      <c r="D83" s="703"/>
      <c r="J83" s="704"/>
      <c r="Z83" s="255"/>
      <c r="AA83" s="703"/>
      <c r="AC83" s="704"/>
      <c r="AI83" s="704"/>
      <c r="AL83" s="255"/>
      <c r="AM83" s="703"/>
      <c r="AP83" s="264"/>
      <c r="AX83" s="255"/>
      <c r="AY83" s="254"/>
      <c r="AZ83" s="703"/>
    </row>
    <row r="84">
      <c r="A84" s="705"/>
      <c r="B84" s="706"/>
      <c r="C84" s="706"/>
      <c r="D84" s="703"/>
      <c r="J84" s="704"/>
      <c r="Z84" s="255"/>
      <c r="AA84" s="703"/>
      <c r="AC84" s="704"/>
      <c r="AI84" s="704"/>
      <c r="AL84" s="255"/>
      <c r="AM84" s="703"/>
      <c r="AP84" s="264"/>
      <c r="AX84" s="255"/>
      <c r="AY84" s="254"/>
      <c r="AZ84" s="703"/>
    </row>
    <row r="85">
      <c r="A85" s="705"/>
      <c r="B85" s="706"/>
      <c r="C85" s="706"/>
      <c r="D85" s="703"/>
      <c r="J85" s="704"/>
      <c r="Z85" s="255"/>
      <c r="AA85" s="703"/>
      <c r="AC85" s="704"/>
      <c r="AI85" s="704"/>
      <c r="AL85" s="255"/>
      <c r="AM85" s="703"/>
      <c r="AP85" s="264"/>
      <c r="AX85" s="255"/>
      <c r="AY85" s="254"/>
      <c r="AZ85" s="703"/>
    </row>
    <row r="86">
      <c r="A86" s="705"/>
      <c r="B86" s="706"/>
      <c r="C86" s="706"/>
      <c r="D86" s="703"/>
      <c r="J86" s="704"/>
      <c r="Z86" s="255"/>
      <c r="AA86" s="703"/>
      <c r="AC86" s="704"/>
      <c r="AI86" s="704"/>
      <c r="AL86" s="255"/>
      <c r="AM86" s="703"/>
      <c r="AP86" s="264"/>
      <c r="AX86" s="255"/>
      <c r="AY86" s="254"/>
      <c r="AZ86" s="703"/>
    </row>
    <row r="87">
      <c r="A87" s="705"/>
      <c r="B87" s="706"/>
      <c r="C87" s="706"/>
      <c r="D87" s="703"/>
      <c r="J87" s="704"/>
      <c r="Z87" s="255"/>
      <c r="AA87" s="703"/>
      <c r="AC87" s="704"/>
      <c r="AI87" s="704"/>
      <c r="AL87" s="255"/>
      <c r="AM87" s="703"/>
      <c r="AP87" s="264"/>
      <c r="AX87" s="255"/>
      <c r="AY87" s="254"/>
      <c r="AZ87" s="703"/>
    </row>
    <row r="88">
      <c r="A88" s="705"/>
      <c r="B88" s="706"/>
      <c r="C88" s="706"/>
      <c r="D88" s="703"/>
      <c r="J88" s="704"/>
      <c r="Z88" s="255"/>
      <c r="AA88" s="703"/>
      <c r="AC88" s="704"/>
      <c r="AI88" s="704"/>
      <c r="AL88" s="255"/>
      <c r="AM88" s="703"/>
      <c r="AP88" s="264"/>
      <c r="AX88" s="255"/>
      <c r="AY88" s="254"/>
      <c r="AZ88" s="703"/>
    </row>
    <row r="89">
      <c r="A89" s="705"/>
      <c r="B89" s="706"/>
      <c r="C89" s="706"/>
      <c r="D89" s="703"/>
      <c r="J89" s="704"/>
      <c r="Z89" s="255"/>
      <c r="AA89" s="703"/>
      <c r="AC89" s="704"/>
      <c r="AI89" s="704"/>
      <c r="AL89" s="255"/>
      <c r="AM89" s="703"/>
      <c r="AP89" s="264"/>
      <c r="AX89" s="255"/>
      <c r="AY89" s="254"/>
      <c r="AZ89" s="703"/>
    </row>
    <row r="90">
      <c r="A90" s="705"/>
      <c r="B90" s="706"/>
      <c r="C90" s="706"/>
      <c r="D90" s="703"/>
      <c r="J90" s="704"/>
      <c r="Z90" s="255"/>
      <c r="AA90" s="703"/>
      <c r="AC90" s="704"/>
      <c r="AI90" s="704"/>
      <c r="AL90" s="255"/>
      <c r="AM90" s="703"/>
      <c r="AP90" s="264"/>
      <c r="AX90" s="255"/>
      <c r="AY90" s="254"/>
      <c r="AZ90" s="703"/>
    </row>
    <row r="91">
      <c r="A91" s="705"/>
      <c r="B91" s="706"/>
      <c r="C91" s="706"/>
      <c r="D91" s="703"/>
      <c r="J91" s="704"/>
      <c r="Z91" s="255"/>
      <c r="AA91" s="703"/>
      <c r="AC91" s="704"/>
      <c r="AI91" s="704"/>
      <c r="AL91" s="255"/>
      <c r="AM91" s="703"/>
      <c r="AP91" s="264"/>
      <c r="AX91" s="255"/>
      <c r="AY91" s="254"/>
      <c r="AZ91" s="703"/>
    </row>
    <row r="92">
      <c r="A92" s="705"/>
      <c r="B92" s="706"/>
      <c r="C92" s="706"/>
      <c r="D92" s="703"/>
      <c r="J92" s="704"/>
      <c r="Z92" s="255"/>
      <c r="AA92" s="703"/>
      <c r="AC92" s="704"/>
      <c r="AI92" s="704"/>
      <c r="AL92" s="255"/>
      <c r="AM92" s="703"/>
      <c r="AP92" s="264"/>
      <c r="AX92" s="255"/>
      <c r="AY92" s="254"/>
      <c r="AZ92" s="703"/>
    </row>
    <row r="93">
      <c r="A93" s="705"/>
      <c r="B93" s="706"/>
      <c r="C93" s="706"/>
      <c r="D93" s="703"/>
      <c r="J93" s="704"/>
      <c r="Z93" s="255"/>
      <c r="AA93" s="703"/>
      <c r="AC93" s="704"/>
      <c r="AI93" s="704"/>
      <c r="AL93" s="255"/>
      <c r="AM93" s="703"/>
      <c r="AP93" s="264"/>
      <c r="AX93" s="255"/>
      <c r="AY93" s="254"/>
      <c r="AZ93" s="703"/>
    </row>
    <row r="94">
      <c r="A94" s="705"/>
      <c r="B94" s="706"/>
      <c r="C94" s="706"/>
      <c r="D94" s="703"/>
      <c r="J94" s="704"/>
      <c r="Z94" s="255"/>
      <c r="AA94" s="703"/>
      <c r="AC94" s="704"/>
      <c r="AI94" s="704"/>
      <c r="AL94" s="255"/>
      <c r="AM94" s="703"/>
      <c r="AP94" s="264"/>
      <c r="AX94" s="255"/>
      <c r="AY94" s="254"/>
      <c r="AZ94" s="703"/>
    </row>
    <row r="95">
      <c r="A95" s="705"/>
      <c r="B95" s="706"/>
      <c r="C95" s="706"/>
      <c r="D95" s="703"/>
      <c r="J95" s="704"/>
      <c r="Z95" s="255"/>
      <c r="AA95" s="703"/>
      <c r="AC95" s="704"/>
      <c r="AI95" s="704"/>
      <c r="AL95" s="255"/>
      <c r="AM95" s="703"/>
      <c r="AP95" s="264"/>
      <c r="AX95" s="255"/>
      <c r="AY95" s="254"/>
      <c r="AZ95" s="703"/>
    </row>
    <row r="96">
      <c r="A96" s="705"/>
      <c r="B96" s="706"/>
      <c r="C96" s="706"/>
      <c r="D96" s="703"/>
      <c r="J96" s="704"/>
      <c r="Z96" s="255"/>
      <c r="AA96" s="703"/>
      <c r="AC96" s="704"/>
      <c r="AI96" s="704"/>
      <c r="AL96" s="255"/>
      <c r="AM96" s="703"/>
      <c r="AP96" s="264"/>
      <c r="AX96" s="255"/>
      <c r="AY96" s="254"/>
      <c r="AZ96" s="703"/>
    </row>
    <row r="97">
      <c r="A97" s="705"/>
      <c r="B97" s="706"/>
      <c r="C97" s="706"/>
      <c r="D97" s="703"/>
      <c r="J97" s="704"/>
      <c r="Z97" s="255"/>
      <c r="AA97" s="703"/>
      <c r="AC97" s="704"/>
      <c r="AI97" s="704"/>
      <c r="AL97" s="255"/>
      <c r="AM97" s="703"/>
      <c r="AP97" s="264"/>
      <c r="AX97" s="255"/>
      <c r="AY97" s="254"/>
      <c r="AZ97" s="703"/>
    </row>
    <row r="98">
      <c r="A98" s="705"/>
      <c r="B98" s="706"/>
      <c r="C98" s="706"/>
      <c r="D98" s="703"/>
      <c r="J98" s="704"/>
      <c r="Z98" s="255"/>
      <c r="AA98" s="703"/>
      <c r="AC98" s="704"/>
      <c r="AI98" s="704"/>
      <c r="AL98" s="255"/>
      <c r="AM98" s="703"/>
      <c r="AP98" s="264"/>
      <c r="AX98" s="255"/>
      <c r="AY98" s="254"/>
      <c r="AZ98" s="703"/>
    </row>
    <row r="99">
      <c r="A99" s="705"/>
      <c r="B99" s="706"/>
      <c r="C99" s="706"/>
      <c r="D99" s="703"/>
      <c r="J99" s="704"/>
      <c r="Z99" s="255"/>
      <c r="AA99" s="703"/>
      <c r="AC99" s="704"/>
      <c r="AI99" s="704"/>
      <c r="AL99" s="255"/>
      <c r="AM99" s="703"/>
      <c r="AP99" s="264"/>
      <c r="AX99" s="255"/>
      <c r="AY99" s="254"/>
      <c r="AZ99" s="703"/>
    </row>
    <row r="100">
      <c r="A100" s="705"/>
      <c r="B100" s="706"/>
      <c r="C100" s="706"/>
      <c r="D100" s="703"/>
      <c r="J100" s="704"/>
      <c r="Z100" s="255"/>
      <c r="AA100" s="703"/>
      <c r="AC100" s="704"/>
      <c r="AI100" s="704"/>
      <c r="AL100" s="255"/>
      <c r="AM100" s="703"/>
      <c r="AP100" s="264"/>
      <c r="AX100" s="255"/>
      <c r="AY100" s="254"/>
      <c r="AZ100" s="703"/>
    </row>
    <row r="101">
      <c r="A101" s="705"/>
      <c r="B101" s="706"/>
      <c r="C101" s="706"/>
      <c r="D101" s="703"/>
      <c r="J101" s="704"/>
      <c r="Z101" s="255"/>
      <c r="AA101" s="703"/>
      <c r="AC101" s="704"/>
      <c r="AI101" s="704"/>
      <c r="AL101" s="255"/>
      <c r="AM101" s="703"/>
      <c r="AP101" s="264"/>
      <c r="AX101" s="255"/>
      <c r="AY101" s="254"/>
      <c r="AZ101" s="703"/>
    </row>
    <row r="102">
      <c r="A102" s="705"/>
      <c r="B102" s="706"/>
      <c r="C102" s="706"/>
      <c r="D102" s="703"/>
      <c r="J102" s="704"/>
      <c r="Z102" s="255"/>
      <c r="AA102" s="703"/>
      <c r="AC102" s="704"/>
      <c r="AI102" s="704"/>
      <c r="AL102" s="255"/>
      <c r="AM102" s="703"/>
      <c r="AP102" s="264"/>
      <c r="AX102" s="255"/>
      <c r="AY102" s="254"/>
      <c r="AZ102" s="703"/>
    </row>
    <row r="103">
      <c r="A103" s="705"/>
      <c r="B103" s="706"/>
      <c r="C103" s="706"/>
      <c r="D103" s="703"/>
      <c r="J103" s="704"/>
      <c r="Z103" s="255"/>
      <c r="AA103" s="703"/>
      <c r="AC103" s="704"/>
      <c r="AI103" s="704"/>
      <c r="AL103" s="255"/>
      <c r="AM103" s="703"/>
      <c r="AP103" s="264"/>
      <c r="AX103" s="255"/>
      <c r="AY103" s="254"/>
      <c r="AZ103" s="703"/>
    </row>
    <row r="104">
      <c r="A104" s="705"/>
      <c r="B104" s="706"/>
      <c r="C104" s="706"/>
      <c r="D104" s="703"/>
      <c r="J104" s="704"/>
      <c r="Z104" s="255"/>
      <c r="AA104" s="703"/>
      <c r="AC104" s="704"/>
      <c r="AI104" s="704"/>
      <c r="AL104" s="255"/>
      <c r="AM104" s="703"/>
      <c r="AP104" s="264"/>
      <c r="AX104" s="255"/>
      <c r="AY104" s="254"/>
      <c r="AZ104" s="703"/>
    </row>
    <row r="105">
      <c r="A105" s="705"/>
      <c r="B105" s="706"/>
      <c r="C105" s="706"/>
      <c r="D105" s="703"/>
      <c r="J105" s="704"/>
      <c r="Z105" s="255"/>
      <c r="AA105" s="703"/>
      <c r="AC105" s="704"/>
      <c r="AI105" s="704"/>
      <c r="AL105" s="255"/>
      <c r="AM105" s="703"/>
      <c r="AP105" s="264"/>
      <c r="AX105" s="255"/>
      <c r="AY105" s="254"/>
      <c r="AZ105" s="703"/>
    </row>
    <row r="106">
      <c r="A106" s="705"/>
      <c r="B106" s="706"/>
      <c r="C106" s="706"/>
      <c r="D106" s="703"/>
      <c r="J106" s="704"/>
      <c r="Z106" s="255"/>
      <c r="AA106" s="703"/>
      <c r="AC106" s="704"/>
      <c r="AI106" s="704"/>
      <c r="AL106" s="255"/>
      <c r="AM106" s="703"/>
      <c r="AP106" s="264"/>
      <c r="AX106" s="255"/>
      <c r="AY106" s="254"/>
      <c r="AZ106" s="703"/>
    </row>
    <row r="107">
      <c r="A107" s="705"/>
      <c r="B107" s="706"/>
      <c r="C107" s="706"/>
      <c r="D107" s="703"/>
      <c r="J107" s="704"/>
      <c r="Z107" s="255"/>
      <c r="AA107" s="703"/>
      <c r="AC107" s="704"/>
      <c r="AI107" s="704"/>
      <c r="AL107" s="255"/>
      <c r="AM107" s="703"/>
      <c r="AP107" s="264"/>
      <c r="AX107" s="255"/>
      <c r="AY107" s="254"/>
      <c r="AZ107" s="703"/>
    </row>
    <row r="108">
      <c r="A108" s="705"/>
      <c r="B108" s="706"/>
      <c r="C108" s="706"/>
      <c r="D108" s="703"/>
      <c r="J108" s="704"/>
      <c r="Z108" s="255"/>
      <c r="AA108" s="703"/>
      <c r="AC108" s="704"/>
      <c r="AI108" s="704"/>
      <c r="AL108" s="255"/>
      <c r="AM108" s="703"/>
      <c r="AP108" s="264"/>
      <c r="AX108" s="255"/>
      <c r="AY108" s="254"/>
      <c r="AZ108" s="703"/>
    </row>
    <row r="109">
      <c r="A109" s="705"/>
      <c r="B109" s="706"/>
      <c r="C109" s="706"/>
      <c r="D109" s="703"/>
      <c r="J109" s="704"/>
      <c r="Z109" s="255"/>
      <c r="AA109" s="703"/>
      <c r="AC109" s="704"/>
      <c r="AI109" s="704"/>
      <c r="AL109" s="255"/>
      <c r="AM109" s="703"/>
      <c r="AP109" s="264"/>
      <c r="AX109" s="255"/>
      <c r="AY109" s="254"/>
      <c r="AZ109" s="703"/>
    </row>
  </sheetData>
  <mergeCells count="3">
    <mergeCell ref="AA2:AL2"/>
    <mergeCell ref="AM2:AX2"/>
    <mergeCell ref="D2:W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1" width="17.29"/>
    <col customWidth="1" min="12" max="12" width="27.0"/>
    <col customWidth="1" min="13" max="14" width="20.71"/>
    <col customWidth="1" min="15" max="21" width="17.29"/>
    <col customWidth="1" min="22" max="22" width="20.86"/>
    <col customWidth="1" min="23" max="23" width="30.14"/>
    <col customWidth="1" min="24" max="28" width="17.29"/>
    <col customWidth="1" min="29" max="29" width="22.0"/>
    <col customWidth="1" min="30" max="30" width="48.86"/>
    <col customWidth="1" min="31" max="31" width="31.71"/>
    <col customWidth="1" min="32" max="33" width="17.29"/>
    <col customWidth="1" min="34" max="34" width="11.57"/>
    <col customWidth="1" min="35" max="35" width="19.71"/>
    <col customWidth="1" min="36" max="40" width="17.29"/>
    <col customWidth="1" min="41" max="41" width="22.86"/>
    <col customWidth="1" min="42" max="42" width="59.86"/>
    <col customWidth="1" min="43" max="43" width="27.0"/>
    <col customWidth="1" min="44" max="45" width="17.29"/>
    <col customWidth="1" min="46" max="46" width="9.71"/>
    <col customWidth="1" min="47" max="47" width="20.86"/>
    <col customWidth="1" min="48" max="52" width="17.29"/>
  </cols>
  <sheetData>
    <row r="1">
      <c r="A1" s="182"/>
      <c r="B1" s="589" t="s">
        <v>1007</v>
      </c>
      <c r="C1" s="182"/>
      <c r="D1" s="470"/>
      <c r="E1" s="470"/>
      <c r="F1" s="470"/>
      <c r="G1" s="471"/>
      <c r="H1" s="471"/>
      <c r="I1" s="471"/>
      <c r="J1" s="470"/>
      <c r="K1" s="470"/>
      <c r="L1" s="470"/>
      <c r="M1" s="470"/>
      <c r="N1" s="470"/>
      <c r="O1" s="471"/>
      <c r="P1" s="471"/>
      <c r="Q1" s="471"/>
      <c r="R1" s="471"/>
      <c r="S1" s="471"/>
      <c r="T1" s="471"/>
      <c r="U1" s="471"/>
      <c r="V1" s="470"/>
      <c r="W1" s="470"/>
      <c r="X1" s="470"/>
      <c r="Y1" s="470"/>
      <c r="Z1" s="470"/>
      <c r="AA1" s="470"/>
      <c r="AB1" s="470"/>
      <c r="AC1" s="707"/>
      <c r="AD1" s="474"/>
      <c r="AE1" s="474"/>
      <c r="AF1" s="473"/>
      <c r="AG1" s="474"/>
      <c r="AH1" s="470"/>
      <c r="AI1" s="470"/>
      <c r="AJ1" s="470"/>
      <c r="AK1" s="470"/>
      <c r="AL1" s="470"/>
      <c r="AM1" s="470"/>
      <c r="AN1" s="470"/>
      <c r="AO1" s="470"/>
      <c r="AP1" s="470"/>
      <c r="AQ1" s="476"/>
      <c r="AR1" s="470"/>
      <c r="AS1" s="470"/>
      <c r="AT1" s="471"/>
      <c r="AU1" s="471"/>
      <c r="AV1" s="471"/>
      <c r="AW1" s="470"/>
      <c r="AX1" s="470"/>
      <c r="AY1" s="470"/>
      <c r="AZ1" s="470"/>
    </row>
    <row r="2">
      <c r="A2" s="9" t="s">
        <v>3</v>
      </c>
      <c r="B2" s="708" t="s">
        <v>1008</v>
      </c>
      <c r="C2" s="10"/>
      <c r="D2" s="630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3"/>
      <c r="Z2" s="631"/>
      <c r="AA2" s="630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78"/>
      <c r="AM2" s="630" t="s">
        <v>6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278"/>
      <c r="AY2" s="632" t="s">
        <v>7</v>
      </c>
      <c r="AZ2" s="632" t="s">
        <v>8</v>
      </c>
    </row>
    <row r="3">
      <c r="A3" s="17" t="s">
        <v>9</v>
      </c>
      <c r="B3" s="16" t="s">
        <v>10</v>
      </c>
      <c r="C3" s="16" t="s">
        <v>12</v>
      </c>
      <c r="D3" s="19" t="s">
        <v>13</v>
      </c>
      <c r="E3" s="20" t="s">
        <v>14</v>
      </c>
      <c r="F3" s="20" t="s">
        <v>15</v>
      </c>
      <c r="G3" s="20" t="s">
        <v>16</v>
      </c>
      <c r="H3" s="23" t="s">
        <v>17</v>
      </c>
      <c r="I3" s="20" t="s">
        <v>18</v>
      </c>
      <c r="J3" s="21" t="s">
        <v>19</v>
      </c>
      <c r="K3" s="20" t="s">
        <v>20</v>
      </c>
      <c r="L3" s="20" t="s">
        <v>21</v>
      </c>
      <c r="M3" s="20" t="s">
        <v>22</v>
      </c>
      <c r="N3" s="22" t="s">
        <v>23</v>
      </c>
      <c r="O3" s="22" t="s">
        <v>24</v>
      </c>
      <c r="P3" s="22" t="s">
        <v>25</v>
      </c>
      <c r="Q3" s="20" t="s">
        <v>26</v>
      </c>
      <c r="R3" s="20" t="s">
        <v>451</v>
      </c>
      <c r="S3" s="20" t="s">
        <v>452</v>
      </c>
      <c r="T3" s="20" t="s">
        <v>453</v>
      </c>
      <c r="U3" s="23" t="s">
        <v>30</v>
      </c>
      <c r="V3" s="20" t="s">
        <v>31</v>
      </c>
      <c r="W3" s="20" t="s">
        <v>32</v>
      </c>
      <c r="X3" s="20" t="s">
        <v>33</v>
      </c>
      <c r="Y3" s="20" t="s">
        <v>34</v>
      </c>
      <c r="Z3" s="24" t="s">
        <v>35</v>
      </c>
      <c r="AA3" s="26" t="s">
        <v>36</v>
      </c>
      <c r="AB3" s="27" t="s">
        <v>37</v>
      </c>
      <c r="AC3" s="709" t="s">
        <v>1009</v>
      </c>
      <c r="AD3" s="710" t="s">
        <v>39</v>
      </c>
      <c r="AE3" s="710" t="s">
        <v>40</v>
      </c>
      <c r="AF3" s="636" t="s">
        <v>41</v>
      </c>
      <c r="AG3" s="636" t="s">
        <v>42</v>
      </c>
      <c r="AH3" s="27" t="s">
        <v>43</v>
      </c>
      <c r="AI3" s="27" t="s">
        <v>1010</v>
      </c>
      <c r="AJ3" s="27" t="s">
        <v>690</v>
      </c>
      <c r="AK3" s="27" t="s">
        <v>35</v>
      </c>
      <c r="AL3" s="30" t="s">
        <v>46</v>
      </c>
      <c r="AM3" s="637" t="s">
        <v>36</v>
      </c>
      <c r="AN3" s="638" t="s">
        <v>37</v>
      </c>
      <c r="AO3" s="32" t="s">
        <v>38</v>
      </c>
      <c r="AP3" s="34" t="s">
        <v>39</v>
      </c>
      <c r="AQ3" s="34" t="s">
        <v>40</v>
      </c>
      <c r="AR3" s="35" t="s">
        <v>41</v>
      </c>
      <c r="AS3" s="32" t="s">
        <v>42</v>
      </c>
      <c r="AT3" s="32" t="s">
        <v>43</v>
      </c>
      <c r="AU3" s="32" t="s">
        <v>1010</v>
      </c>
      <c r="AV3" s="32" t="s">
        <v>45</v>
      </c>
      <c r="AW3" s="32" t="s">
        <v>35</v>
      </c>
      <c r="AX3" s="36" t="s">
        <v>46</v>
      </c>
      <c r="AY3" s="639"/>
      <c r="AZ3" s="634" t="s">
        <v>48</v>
      </c>
    </row>
    <row r="4">
      <c r="A4" s="711" t="s">
        <v>53</v>
      </c>
      <c r="B4" s="712" t="s">
        <v>1011</v>
      </c>
      <c r="C4" s="712" t="s">
        <v>56</v>
      </c>
      <c r="D4" s="713" t="s">
        <v>56</v>
      </c>
      <c r="E4" s="714" t="s">
        <v>56</v>
      </c>
      <c r="F4" s="714" t="s">
        <v>56</v>
      </c>
      <c r="G4" s="714" t="s">
        <v>56</v>
      </c>
      <c r="H4" s="714">
        <v>8.879895</v>
      </c>
      <c r="I4" s="714">
        <v>0.0</v>
      </c>
      <c r="J4" s="310">
        <v>42187.0</v>
      </c>
      <c r="K4" s="714" t="s">
        <v>68</v>
      </c>
      <c r="L4" s="715" t="s">
        <v>1012</v>
      </c>
      <c r="M4" s="715" t="s">
        <v>225</v>
      </c>
      <c r="N4" s="715" t="s">
        <v>1013</v>
      </c>
      <c r="O4" s="714">
        <v>7.0</v>
      </c>
      <c r="P4" s="714">
        <v>0.0</v>
      </c>
      <c r="Q4" s="714" t="s">
        <v>63</v>
      </c>
      <c r="R4" s="714" t="s">
        <v>75</v>
      </c>
      <c r="S4" s="716">
        <v>41913.0</v>
      </c>
      <c r="T4" s="716">
        <v>41913.0</v>
      </c>
      <c r="U4" s="714" t="s">
        <v>56</v>
      </c>
      <c r="V4" s="714" t="s">
        <v>56</v>
      </c>
      <c r="W4" s="714" t="s">
        <v>63</v>
      </c>
      <c r="X4" s="714" t="s">
        <v>63</v>
      </c>
      <c r="Y4" s="714" t="s">
        <v>63</v>
      </c>
      <c r="Z4" s="717"/>
      <c r="AA4" s="718" t="s">
        <v>68</v>
      </c>
      <c r="AB4" s="719">
        <v>42200.0</v>
      </c>
      <c r="AC4" s="720" t="s">
        <v>63</v>
      </c>
      <c r="AD4" s="721" t="s">
        <v>1014</v>
      </c>
      <c r="AE4" s="722" t="s">
        <v>1015</v>
      </c>
      <c r="AF4" s="723" t="s">
        <v>53</v>
      </c>
      <c r="AG4" s="647">
        <v>42202.0</v>
      </c>
      <c r="AH4" s="724"/>
      <c r="AI4" s="152">
        <v>42202.0</v>
      </c>
      <c r="AJ4" s="725"/>
      <c r="AK4" s="724"/>
      <c r="AL4" s="68">
        <v>42205.0</v>
      </c>
      <c r="AM4" s="726" t="s">
        <v>68</v>
      </c>
      <c r="AN4" s="716">
        <v>42200.0</v>
      </c>
      <c r="AO4" s="727" t="s">
        <v>1016</v>
      </c>
      <c r="AP4" s="721" t="s">
        <v>1017</v>
      </c>
      <c r="AQ4" s="721" t="s">
        <v>1018</v>
      </c>
      <c r="AR4" s="204" t="s">
        <v>53</v>
      </c>
      <c r="AS4" s="211">
        <v>42201.0</v>
      </c>
      <c r="AT4" s="724"/>
      <c r="AU4" s="728" t="s">
        <v>1019</v>
      </c>
      <c r="AV4" s="729" t="s">
        <v>1020</v>
      </c>
      <c r="AW4" s="724"/>
      <c r="AX4" s="68">
        <v>42205.0</v>
      </c>
      <c r="AY4" s="706"/>
      <c r="AZ4" s="730"/>
    </row>
    <row r="5">
      <c r="A5" s="731"/>
      <c r="B5" s="732" t="s">
        <v>1021</v>
      </c>
      <c r="C5" s="732" t="s">
        <v>1022</v>
      </c>
      <c r="D5" s="733"/>
      <c r="E5" s="734"/>
      <c r="F5" s="734"/>
      <c r="G5" s="734"/>
      <c r="H5" s="734"/>
      <c r="I5" s="734"/>
      <c r="J5" s="735"/>
      <c r="K5" s="734"/>
      <c r="L5" s="736"/>
      <c r="M5" s="736"/>
      <c r="N5" s="736"/>
      <c r="O5" s="734"/>
      <c r="P5" s="734"/>
      <c r="Q5" s="734"/>
      <c r="R5" s="734"/>
      <c r="S5" s="734"/>
      <c r="T5" s="734"/>
      <c r="U5" s="734"/>
      <c r="V5" s="734"/>
      <c r="W5" s="734"/>
      <c r="X5" s="734"/>
      <c r="Y5" s="734"/>
      <c r="Z5" s="731"/>
      <c r="AA5" s="733"/>
      <c r="AB5" s="734"/>
      <c r="AC5" s="736"/>
      <c r="AD5" s="249"/>
      <c r="AE5" s="249"/>
      <c r="AF5" s="734"/>
      <c r="AG5" s="734"/>
      <c r="AH5" s="734"/>
      <c r="AI5" s="734"/>
      <c r="AJ5" s="736"/>
      <c r="AK5" s="734"/>
      <c r="AL5" s="734"/>
      <c r="AM5" s="733"/>
      <c r="AN5" s="734"/>
      <c r="AO5" s="736"/>
      <c r="AP5" s="234"/>
      <c r="AQ5" s="234"/>
      <c r="AR5" s="734"/>
      <c r="AS5" s="734"/>
      <c r="AT5" s="734"/>
      <c r="AU5" s="734"/>
      <c r="AV5" s="734"/>
      <c r="AW5" s="734"/>
      <c r="AX5" s="731"/>
      <c r="AY5" s="737"/>
      <c r="AZ5" s="733"/>
    </row>
    <row r="6">
      <c r="A6" s="738" t="s">
        <v>53</v>
      </c>
      <c r="B6" s="739" t="s">
        <v>1023</v>
      </c>
      <c r="C6" s="739" t="s">
        <v>56</v>
      </c>
      <c r="D6" s="740" t="s">
        <v>56</v>
      </c>
      <c r="E6" s="626" t="s">
        <v>56</v>
      </c>
      <c r="F6" s="626" t="s">
        <v>56</v>
      </c>
      <c r="G6" s="626" t="s">
        <v>56</v>
      </c>
      <c r="H6" s="626">
        <v>10.933043</v>
      </c>
      <c r="I6" s="626" t="s">
        <v>1024</v>
      </c>
      <c r="J6" s="328">
        <v>42187.0</v>
      </c>
      <c r="K6" s="626" t="s">
        <v>68</v>
      </c>
      <c r="L6" s="741" t="s">
        <v>1025</v>
      </c>
      <c r="M6" s="741" t="s">
        <v>1026</v>
      </c>
      <c r="N6" s="741" t="s">
        <v>1027</v>
      </c>
      <c r="O6" s="260">
        <v>6.0</v>
      </c>
      <c r="P6" s="626">
        <v>0.0</v>
      </c>
      <c r="Q6" s="626" t="s">
        <v>63</v>
      </c>
      <c r="R6" s="626" t="s">
        <v>75</v>
      </c>
      <c r="S6" s="719">
        <v>41968.0</v>
      </c>
      <c r="T6" s="719">
        <v>41968.0</v>
      </c>
      <c r="U6" s="626" t="s">
        <v>56</v>
      </c>
      <c r="V6" s="626" t="s">
        <v>56</v>
      </c>
      <c r="W6" s="742" t="s">
        <v>413</v>
      </c>
      <c r="X6" s="260" t="s">
        <v>413</v>
      </c>
      <c r="Y6" s="626" t="s">
        <v>63</v>
      </c>
      <c r="Z6" s="705"/>
      <c r="AA6" s="718" t="s">
        <v>68</v>
      </c>
      <c r="AB6" s="719">
        <v>42200.0</v>
      </c>
      <c r="AC6" s="741" t="s">
        <v>63</v>
      </c>
      <c r="AD6" s="743" t="s">
        <v>1028</v>
      </c>
      <c r="AE6" s="245" t="s">
        <v>1029</v>
      </c>
      <c r="AF6" s="260" t="s">
        <v>53</v>
      </c>
      <c r="AG6" s="152">
        <v>42202.0</v>
      </c>
      <c r="AH6" s="262"/>
      <c r="AI6" s="152">
        <v>42202.0</v>
      </c>
      <c r="AJ6" s="744" t="s">
        <v>1030</v>
      </c>
      <c r="AK6" s="745"/>
      <c r="AL6" s="68">
        <v>42205.0</v>
      </c>
      <c r="AM6" s="718" t="s">
        <v>68</v>
      </c>
      <c r="AN6" s="719">
        <v>42200.0</v>
      </c>
      <c r="AO6" s="746" t="s">
        <v>1031</v>
      </c>
      <c r="AP6" s="625" t="s">
        <v>1032</v>
      </c>
      <c r="AQ6" s="625" t="s">
        <v>1033</v>
      </c>
      <c r="AR6" s="204" t="s">
        <v>53</v>
      </c>
      <c r="AS6" s="211">
        <v>42201.0</v>
      </c>
      <c r="AT6" s="262"/>
      <c r="AU6" s="152">
        <v>42202.0</v>
      </c>
      <c r="AV6" s="747" t="s">
        <v>1034</v>
      </c>
      <c r="AW6" s="262"/>
      <c r="AX6" s="68">
        <v>42205.0</v>
      </c>
      <c r="AY6" s="706"/>
      <c r="AZ6" s="730"/>
    </row>
    <row r="7">
      <c r="A7" s="738" t="s">
        <v>53</v>
      </c>
      <c r="B7" s="739" t="s">
        <v>1035</v>
      </c>
      <c r="C7" s="739" t="s">
        <v>56</v>
      </c>
      <c r="D7" s="740" t="s">
        <v>56</v>
      </c>
      <c r="E7" s="626" t="s">
        <v>56</v>
      </c>
      <c r="F7" s="626" t="s">
        <v>56</v>
      </c>
      <c r="G7" s="626" t="s">
        <v>56</v>
      </c>
      <c r="H7" s="626">
        <v>17.12615</v>
      </c>
      <c r="I7" s="626">
        <v>0.0</v>
      </c>
      <c r="J7" s="328">
        <v>42187.0</v>
      </c>
      <c r="K7" s="626" t="s">
        <v>68</v>
      </c>
      <c r="L7" s="741" t="s">
        <v>1036</v>
      </c>
      <c r="M7" s="741" t="s">
        <v>1037</v>
      </c>
      <c r="N7" s="741" t="s">
        <v>1038</v>
      </c>
      <c r="O7" s="260">
        <v>6.0</v>
      </c>
      <c r="P7" s="626">
        <v>0.0</v>
      </c>
      <c r="Q7" s="626" t="s">
        <v>63</v>
      </c>
      <c r="R7" s="626" t="s">
        <v>75</v>
      </c>
      <c r="S7" s="719">
        <v>41968.0</v>
      </c>
      <c r="T7" s="719">
        <v>41968.0</v>
      </c>
      <c r="U7" s="626" t="s">
        <v>56</v>
      </c>
      <c r="V7" s="626" t="s">
        <v>56</v>
      </c>
      <c r="W7" s="260" t="s">
        <v>1039</v>
      </c>
      <c r="X7" s="260" t="s">
        <v>1040</v>
      </c>
      <c r="Y7" s="626" t="s">
        <v>53</v>
      </c>
      <c r="Z7" s="705"/>
      <c r="AA7" s="718" t="s">
        <v>68</v>
      </c>
      <c r="AB7" s="719">
        <v>42200.0</v>
      </c>
      <c r="AC7" s="741" t="s">
        <v>1041</v>
      </c>
      <c r="AD7" s="625" t="s">
        <v>1042</v>
      </c>
      <c r="AE7" s="245" t="s">
        <v>1043</v>
      </c>
      <c r="AF7" s="260" t="s">
        <v>53</v>
      </c>
      <c r="AG7" s="152">
        <v>42202.0</v>
      </c>
      <c r="AH7" s="262"/>
      <c r="AI7" s="152">
        <v>42202.0</v>
      </c>
      <c r="AJ7" s="744" t="s">
        <v>1044</v>
      </c>
      <c r="AK7" s="262"/>
      <c r="AL7" s="68">
        <v>42205.0</v>
      </c>
      <c r="AM7" s="718" t="s">
        <v>68</v>
      </c>
      <c r="AN7" s="719">
        <v>42200.0</v>
      </c>
      <c r="AO7" s="744" t="s">
        <v>63</v>
      </c>
      <c r="AP7" s="748" t="s">
        <v>1045</v>
      </c>
      <c r="AQ7" s="245" t="s">
        <v>1046</v>
      </c>
      <c r="AR7" s="204" t="s">
        <v>53</v>
      </c>
      <c r="AS7" s="211">
        <v>42201.0</v>
      </c>
      <c r="AT7" s="262"/>
      <c r="AU7" s="152">
        <v>42202.0</v>
      </c>
      <c r="AV7" s="749" t="s">
        <v>1047</v>
      </c>
      <c r="AW7" s="749"/>
      <c r="AX7" s="68">
        <v>42205.0</v>
      </c>
      <c r="AY7" s="706"/>
      <c r="AZ7" s="730"/>
    </row>
    <row r="8">
      <c r="A8" s="738" t="s">
        <v>53</v>
      </c>
      <c r="B8" s="739" t="s">
        <v>1048</v>
      </c>
      <c r="C8" s="739" t="s">
        <v>56</v>
      </c>
      <c r="D8" s="740" t="s">
        <v>56</v>
      </c>
      <c r="E8" s="626" t="s">
        <v>56</v>
      </c>
      <c r="F8" s="626" t="s">
        <v>56</v>
      </c>
      <c r="G8" s="626" t="s">
        <v>56</v>
      </c>
      <c r="H8" s="626">
        <v>10.073556</v>
      </c>
      <c r="I8" s="626">
        <v>0.0</v>
      </c>
      <c r="J8" s="328">
        <v>42187.0</v>
      </c>
      <c r="K8" s="626" t="s">
        <v>68</v>
      </c>
      <c r="L8" s="741" t="s">
        <v>1049</v>
      </c>
      <c r="M8" s="741" t="s">
        <v>1050</v>
      </c>
      <c r="N8" s="741" t="s">
        <v>1051</v>
      </c>
      <c r="O8" s="626">
        <v>7.0</v>
      </c>
      <c r="P8" s="626">
        <v>0.0</v>
      </c>
      <c r="Q8" s="626" t="s">
        <v>63</v>
      </c>
      <c r="R8" s="626" t="s">
        <v>75</v>
      </c>
      <c r="S8" s="719">
        <v>41968.0</v>
      </c>
      <c r="T8" s="719">
        <v>41968.0</v>
      </c>
      <c r="U8" s="626" t="s">
        <v>56</v>
      </c>
      <c r="V8" s="626" t="s">
        <v>56</v>
      </c>
      <c r="W8" s="260" t="s">
        <v>1052</v>
      </c>
      <c r="X8" s="260" t="s">
        <v>82</v>
      </c>
      <c r="Y8" s="260" t="s">
        <v>53</v>
      </c>
      <c r="Z8" s="705"/>
      <c r="AA8" s="718" t="s">
        <v>68</v>
      </c>
      <c r="AB8" s="719">
        <v>42200.0</v>
      </c>
      <c r="AC8" s="750" t="s">
        <v>63</v>
      </c>
      <c r="AD8" s="751" t="s">
        <v>1053</v>
      </c>
      <c r="AE8" s="752" t="s">
        <v>1054</v>
      </c>
      <c r="AF8" s="260" t="s">
        <v>53</v>
      </c>
      <c r="AG8" s="152">
        <v>42202.0</v>
      </c>
      <c r="AH8" s="753"/>
      <c r="AI8" s="152">
        <v>42202.0</v>
      </c>
      <c r="AJ8" s="754"/>
      <c r="AK8" s="747" t="s">
        <v>1055</v>
      </c>
      <c r="AL8" s="68">
        <v>42205.0</v>
      </c>
      <c r="AM8" s="718" t="s">
        <v>68</v>
      </c>
      <c r="AN8" s="719">
        <v>42200.0</v>
      </c>
      <c r="AO8" s="746" t="s">
        <v>1056</v>
      </c>
      <c r="AP8" s="755" t="s">
        <v>1057</v>
      </c>
      <c r="AQ8" s="752" t="s">
        <v>1058</v>
      </c>
      <c r="AR8" s="204" t="s">
        <v>53</v>
      </c>
      <c r="AS8" s="211">
        <v>42201.0</v>
      </c>
      <c r="AT8" s="756"/>
      <c r="AU8" s="156" t="s">
        <v>1059</v>
      </c>
      <c r="AV8" s="156" t="s">
        <v>1020</v>
      </c>
      <c r="AW8" s="753"/>
      <c r="AX8" s="68">
        <v>42205.0</v>
      </c>
      <c r="AY8" s="706"/>
      <c r="AZ8" s="730"/>
    </row>
    <row r="9">
      <c r="A9" s="738" t="s">
        <v>53</v>
      </c>
      <c r="B9" s="757" t="s">
        <v>1060</v>
      </c>
      <c r="C9" s="739" t="s">
        <v>56</v>
      </c>
      <c r="D9" s="740" t="s">
        <v>56</v>
      </c>
      <c r="E9" s="626" t="s">
        <v>56</v>
      </c>
      <c r="F9" s="626" t="s">
        <v>56</v>
      </c>
      <c r="G9" s="626" t="s">
        <v>56</v>
      </c>
      <c r="H9" s="626">
        <v>11.180209</v>
      </c>
      <c r="I9" s="626" t="s">
        <v>1061</v>
      </c>
      <c r="J9" s="328">
        <v>42187.0</v>
      </c>
      <c r="K9" s="626" t="s">
        <v>53</v>
      </c>
      <c r="L9" s="746" t="s">
        <v>1062</v>
      </c>
      <c r="M9" s="746" t="s">
        <v>1063</v>
      </c>
      <c r="N9" s="746" t="s">
        <v>1064</v>
      </c>
      <c r="O9" s="626">
        <v>7.0</v>
      </c>
      <c r="P9" s="626">
        <v>0.0</v>
      </c>
      <c r="Q9" s="626" t="s">
        <v>63</v>
      </c>
      <c r="R9" s="626" t="s">
        <v>75</v>
      </c>
      <c r="S9" s="719">
        <v>41991.0</v>
      </c>
      <c r="T9" s="719">
        <v>41991.0</v>
      </c>
      <c r="U9" s="626" t="s">
        <v>56</v>
      </c>
      <c r="V9" s="626" t="s">
        <v>56</v>
      </c>
      <c r="W9" s="626" t="s">
        <v>1065</v>
      </c>
      <c r="X9" s="626" t="s">
        <v>63</v>
      </c>
      <c r="Y9" s="626" t="s">
        <v>53</v>
      </c>
      <c r="Z9" s="738" t="s">
        <v>1066</v>
      </c>
      <c r="AA9" s="758"/>
      <c r="AB9" s="759"/>
      <c r="AC9" s="760" t="s">
        <v>1067</v>
      </c>
      <c r="AD9" s="761" t="s">
        <v>1068</v>
      </c>
      <c r="AE9" s="762" t="s">
        <v>1069</v>
      </c>
      <c r="AF9" s="763"/>
      <c r="AG9" s="759"/>
      <c r="AH9" s="734"/>
      <c r="AI9" s="763" t="s">
        <v>63</v>
      </c>
      <c r="AJ9" s="764" t="s">
        <v>641</v>
      </c>
      <c r="AK9" s="764" t="s">
        <v>1070</v>
      </c>
      <c r="AL9" s="734"/>
      <c r="AM9" s="758"/>
      <c r="AN9" s="759"/>
      <c r="AO9" s="765" t="s">
        <v>63</v>
      </c>
      <c r="AP9" s="761" t="s">
        <v>1071</v>
      </c>
      <c r="AQ9" s="762" t="s">
        <v>398</v>
      </c>
      <c r="AR9" s="763"/>
      <c r="AS9" s="759"/>
      <c r="AT9" s="734"/>
      <c r="AU9" s="763" t="s">
        <v>63</v>
      </c>
      <c r="AV9" s="764" t="s">
        <v>1070</v>
      </c>
      <c r="AW9" s="764"/>
      <c r="AX9" s="731"/>
      <c r="AY9" s="706"/>
      <c r="AZ9" s="730"/>
    </row>
    <row r="10">
      <c r="A10" s="738" t="s">
        <v>53</v>
      </c>
      <c r="B10" s="757" t="s">
        <v>1072</v>
      </c>
      <c r="C10" s="739" t="s">
        <v>56</v>
      </c>
      <c r="D10" s="740" t="s">
        <v>56</v>
      </c>
      <c r="E10" s="626" t="s">
        <v>56</v>
      </c>
      <c r="F10" s="626" t="s">
        <v>56</v>
      </c>
      <c r="G10" s="626" t="s">
        <v>56</v>
      </c>
      <c r="H10" s="626">
        <v>10.950143</v>
      </c>
      <c r="I10" s="626">
        <v>0.0</v>
      </c>
      <c r="J10" s="328">
        <v>42187.0</v>
      </c>
      <c r="K10" s="626" t="s">
        <v>1073</v>
      </c>
      <c r="L10" s="766" t="s">
        <v>1074</v>
      </c>
      <c r="M10" s="766" t="s">
        <v>1075</v>
      </c>
      <c r="N10" s="766" t="s">
        <v>1076</v>
      </c>
      <c r="O10" s="260">
        <v>4.0</v>
      </c>
      <c r="P10" s="626">
        <v>0.0</v>
      </c>
      <c r="Q10" s="626" t="s">
        <v>63</v>
      </c>
      <c r="R10" s="626" t="s">
        <v>75</v>
      </c>
      <c r="S10" s="719">
        <v>41989.0</v>
      </c>
      <c r="T10" s="719">
        <v>41989.0</v>
      </c>
      <c r="U10" s="626" t="s">
        <v>56</v>
      </c>
      <c r="V10" s="626" t="s">
        <v>56</v>
      </c>
      <c r="W10" s="626" t="s">
        <v>1077</v>
      </c>
      <c r="X10" s="626" t="s">
        <v>368</v>
      </c>
      <c r="Y10" s="626" t="s">
        <v>53</v>
      </c>
      <c r="Z10" s="738" t="s">
        <v>1078</v>
      </c>
      <c r="AA10" s="758"/>
      <c r="AB10" s="759"/>
      <c r="AC10" s="765" t="s">
        <v>63</v>
      </c>
      <c r="AD10" s="762" t="s">
        <v>1079</v>
      </c>
      <c r="AE10" s="762" t="s">
        <v>1080</v>
      </c>
      <c r="AF10" s="763"/>
      <c r="AG10" s="759"/>
      <c r="AH10" s="767"/>
      <c r="AI10" s="158" t="s">
        <v>63</v>
      </c>
      <c r="AJ10" s="768" t="s">
        <v>1081</v>
      </c>
      <c r="AK10" s="769"/>
      <c r="AL10" s="763" t="s">
        <v>1082</v>
      </c>
      <c r="AM10" s="718" t="s">
        <v>68</v>
      </c>
      <c r="AN10" s="719">
        <v>42200.0</v>
      </c>
      <c r="AO10" s="744" t="s">
        <v>63</v>
      </c>
      <c r="AP10" s="212" t="s">
        <v>1083</v>
      </c>
      <c r="AQ10" s="625" t="s">
        <v>1084</v>
      </c>
      <c r="AR10" s="204" t="s">
        <v>53</v>
      </c>
      <c r="AS10" s="211">
        <v>42201.0</v>
      </c>
      <c r="AT10" s="262"/>
      <c r="AU10" s="152">
        <v>42202.0</v>
      </c>
      <c r="AV10" s="156" t="s">
        <v>1085</v>
      </c>
      <c r="AW10" s="745"/>
      <c r="AX10" s="68">
        <v>42205.0</v>
      </c>
      <c r="AY10" s="706"/>
      <c r="AZ10" s="730"/>
    </row>
    <row r="11">
      <c r="A11" s="738" t="s">
        <v>53</v>
      </c>
      <c r="B11" s="757" t="s">
        <v>1086</v>
      </c>
      <c r="C11" s="739" t="s">
        <v>56</v>
      </c>
      <c r="D11" s="740" t="s">
        <v>56</v>
      </c>
      <c r="E11" s="626" t="s">
        <v>56</v>
      </c>
      <c r="F11" s="626" t="s">
        <v>56</v>
      </c>
      <c r="G11" s="626" t="s">
        <v>56</v>
      </c>
      <c r="H11" s="626">
        <v>14.682461</v>
      </c>
      <c r="I11" s="626">
        <v>0.0</v>
      </c>
      <c r="J11" s="328">
        <v>42187.0</v>
      </c>
      <c r="K11" s="626" t="s">
        <v>1087</v>
      </c>
      <c r="L11" s="746" t="s">
        <v>1088</v>
      </c>
      <c r="M11" s="746" t="s">
        <v>1089</v>
      </c>
      <c r="N11" s="746" t="s">
        <v>1090</v>
      </c>
      <c r="O11" s="626">
        <v>7.0</v>
      </c>
      <c r="P11" s="626">
        <v>0.0</v>
      </c>
      <c r="Q11" s="626" t="s">
        <v>63</v>
      </c>
      <c r="R11" s="626" t="s">
        <v>75</v>
      </c>
      <c r="S11" s="719">
        <v>41646.0</v>
      </c>
      <c r="T11" s="719">
        <v>41646.0</v>
      </c>
      <c r="U11" s="626" t="s">
        <v>56</v>
      </c>
      <c r="V11" s="626" t="s">
        <v>56</v>
      </c>
      <c r="W11" s="626" t="s">
        <v>63</v>
      </c>
      <c r="X11" s="626" t="s">
        <v>63</v>
      </c>
      <c r="Y11" s="626" t="s">
        <v>63</v>
      </c>
      <c r="Z11" s="705"/>
      <c r="AA11" s="718" t="s">
        <v>68</v>
      </c>
      <c r="AB11" s="719">
        <v>42200.0</v>
      </c>
      <c r="AC11" s="741" t="s">
        <v>63</v>
      </c>
      <c r="AD11" s="625" t="s">
        <v>1091</v>
      </c>
      <c r="AE11" s="245" t="s">
        <v>1092</v>
      </c>
      <c r="AF11" s="260" t="s">
        <v>53</v>
      </c>
      <c r="AG11" s="152">
        <v>42202.0</v>
      </c>
      <c r="AH11" s="262"/>
      <c r="AI11" s="152">
        <v>42202.0</v>
      </c>
      <c r="AJ11" s="770"/>
      <c r="AK11" s="747" t="s">
        <v>907</v>
      </c>
      <c r="AL11" s="68">
        <v>42205.0</v>
      </c>
      <c r="AM11" s="718" t="s">
        <v>68</v>
      </c>
      <c r="AN11" s="719">
        <v>42200.0</v>
      </c>
      <c r="AO11" s="744" t="s">
        <v>63</v>
      </c>
      <c r="AP11" s="625" t="s">
        <v>1093</v>
      </c>
      <c r="AQ11" s="625" t="s">
        <v>398</v>
      </c>
      <c r="AR11" s="204" t="s">
        <v>53</v>
      </c>
      <c r="AS11" s="211">
        <v>42201.0</v>
      </c>
      <c r="AT11" s="262"/>
      <c r="AU11" s="152">
        <v>42202.0</v>
      </c>
      <c r="AV11" s="745"/>
      <c r="AW11" s="745"/>
      <c r="AX11" s="68">
        <v>42205.0</v>
      </c>
      <c r="AY11" s="706"/>
      <c r="AZ11" s="730"/>
    </row>
    <row r="12">
      <c r="A12" s="738" t="s">
        <v>53</v>
      </c>
      <c r="B12" s="739" t="s">
        <v>1094</v>
      </c>
      <c r="C12" s="739" t="s">
        <v>56</v>
      </c>
      <c r="D12" s="740" t="s">
        <v>56</v>
      </c>
      <c r="E12" s="626" t="s">
        <v>56</v>
      </c>
      <c r="F12" s="626" t="s">
        <v>56</v>
      </c>
      <c r="G12" s="626" t="s">
        <v>56</v>
      </c>
      <c r="H12" s="626">
        <v>10.926678</v>
      </c>
      <c r="I12" s="626" t="s">
        <v>1095</v>
      </c>
      <c r="J12" s="328">
        <v>42187.0</v>
      </c>
      <c r="K12" s="626" t="s">
        <v>53</v>
      </c>
      <c r="L12" s="744" t="s">
        <v>1096</v>
      </c>
      <c r="M12" s="744" t="s">
        <v>1097</v>
      </c>
      <c r="N12" s="744" t="s">
        <v>1098</v>
      </c>
      <c r="O12" s="626">
        <v>6.0</v>
      </c>
      <c r="P12" s="626">
        <v>0.0</v>
      </c>
      <c r="Q12" s="626" t="s">
        <v>63</v>
      </c>
      <c r="R12" s="626" t="s">
        <v>75</v>
      </c>
      <c r="S12" s="719">
        <v>41968.0</v>
      </c>
      <c r="T12" s="719">
        <v>41968.0</v>
      </c>
      <c r="U12" s="626" t="s">
        <v>56</v>
      </c>
      <c r="V12" s="626" t="s">
        <v>56</v>
      </c>
      <c r="W12" s="626" t="s">
        <v>1099</v>
      </c>
      <c r="X12" s="626" t="s">
        <v>917</v>
      </c>
      <c r="Y12" s="626" t="s">
        <v>53</v>
      </c>
      <c r="Z12" s="738" t="s">
        <v>1100</v>
      </c>
      <c r="AA12" s="718" t="s">
        <v>68</v>
      </c>
      <c r="AB12" s="719">
        <v>42200.0</v>
      </c>
      <c r="AC12" s="741" t="s">
        <v>63</v>
      </c>
      <c r="AD12" s="625" t="s">
        <v>1101</v>
      </c>
      <c r="AE12" s="625" t="s">
        <v>396</v>
      </c>
      <c r="AF12" s="260" t="s">
        <v>53</v>
      </c>
      <c r="AG12" s="152">
        <v>42202.0</v>
      </c>
      <c r="AH12" s="262"/>
      <c r="AI12" s="152">
        <v>42202.0</v>
      </c>
      <c r="AJ12" s="770"/>
      <c r="AK12" s="262"/>
      <c r="AL12" s="68">
        <v>42205.0</v>
      </c>
      <c r="AM12" s="718" t="s">
        <v>68</v>
      </c>
      <c r="AN12" s="719">
        <v>42200.0</v>
      </c>
      <c r="AO12" s="746" t="s">
        <v>1102</v>
      </c>
      <c r="AP12" s="771" t="s">
        <v>1103</v>
      </c>
      <c r="AQ12" s="751" t="s">
        <v>1104</v>
      </c>
      <c r="AR12" s="204" t="s">
        <v>53</v>
      </c>
      <c r="AS12" s="211">
        <v>42201.0</v>
      </c>
      <c r="AT12" s="756"/>
      <c r="AU12" s="156" t="s">
        <v>1019</v>
      </c>
      <c r="AV12" s="747" t="s">
        <v>1105</v>
      </c>
      <c r="AW12" s="262"/>
      <c r="AX12" s="68">
        <v>42205.0</v>
      </c>
      <c r="AY12" s="706"/>
      <c r="AZ12" s="730"/>
    </row>
    <row r="13">
      <c r="A13" s="738" t="s">
        <v>53</v>
      </c>
      <c r="B13" s="757" t="s">
        <v>1106</v>
      </c>
      <c r="C13" s="739" t="s">
        <v>56</v>
      </c>
      <c r="D13" s="740" t="s">
        <v>56</v>
      </c>
      <c r="E13" s="626" t="s">
        <v>56</v>
      </c>
      <c r="F13" s="626" t="s">
        <v>56</v>
      </c>
      <c r="G13" s="626" t="s">
        <v>56</v>
      </c>
      <c r="H13" s="626">
        <v>12.246471</v>
      </c>
      <c r="I13" s="626">
        <v>0.0</v>
      </c>
      <c r="J13" s="328">
        <v>42187.0</v>
      </c>
      <c r="K13" s="626" t="s">
        <v>1107</v>
      </c>
      <c r="L13" s="741" t="s">
        <v>1108</v>
      </c>
      <c r="M13" s="741" t="s">
        <v>1109</v>
      </c>
      <c r="N13" s="766" t="s">
        <v>1110</v>
      </c>
      <c r="O13" s="260">
        <v>6.0</v>
      </c>
      <c r="P13" s="626">
        <v>0.0</v>
      </c>
      <c r="Q13" s="626" t="s">
        <v>63</v>
      </c>
      <c r="R13" s="626" t="s">
        <v>75</v>
      </c>
      <c r="S13" s="719">
        <v>41981.0</v>
      </c>
      <c r="T13" s="719">
        <v>41981.0</v>
      </c>
      <c r="U13" s="626" t="s">
        <v>56</v>
      </c>
      <c r="V13" s="626" t="s">
        <v>56</v>
      </c>
      <c r="W13" s="260" t="s">
        <v>916</v>
      </c>
      <c r="X13" s="260" t="s">
        <v>917</v>
      </c>
      <c r="Y13" s="260" t="s">
        <v>53</v>
      </c>
      <c r="Z13" s="738" t="s">
        <v>63</v>
      </c>
      <c r="AA13" s="718" t="s">
        <v>68</v>
      </c>
      <c r="AB13" s="719">
        <v>42200.0</v>
      </c>
      <c r="AC13" s="741" t="s">
        <v>63</v>
      </c>
      <c r="AD13" s="752" t="s">
        <v>1111</v>
      </c>
      <c r="AE13" s="245" t="s">
        <v>1112</v>
      </c>
      <c r="AF13" s="260" t="s">
        <v>53</v>
      </c>
      <c r="AG13" s="152">
        <v>42202.0</v>
      </c>
      <c r="AH13" s="262"/>
      <c r="AI13" s="152">
        <v>42202.0</v>
      </c>
      <c r="AJ13" s="770"/>
      <c r="AK13" s="262"/>
      <c r="AL13" s="68">
        <v>42205.0</v>
      </c>
      <c r="AM13" s="718" t="s">
        <v>68</v>
      </c>
      <c r="AN13" s="719">
        <v>42200.0</v>
      </c>
      <c r="AO13" s="744" t="s">
        <v>63</v>
      </c>
      <c r="AP13" s="771" t="s">
        <v>1113</v>
      </c>
      <c r="AQ13" s="245" t="s">
        <v>1114</v>
      </c>
      <c r="AR13" s="204" t="s">
        <v>53</v>
      </c>
      <c r="AS13" s="211">
        <v>42201.0</v>
      </c>
      <c r="AT13" s="262"/>
      <c r="AU13" s="152">
        <v>42202.0</v>
      </c>
      <c r="AV13" s="626" t="s">
        <v>63</v>
      </c>
      <c r="AW13" s="262"/>
      <c r="AX13" s="68">
        <v>42205.0</v>
      </c>
      <c r="AY13" s="706"/>
      <c r="AZ13" s="730"/>
    </row>
    <row r="14">
      <c r="A14" s="738" t="s">
        <v>53</v>
      </c>
      <c r="B14" s="757" t="s">
        <v>1115</v>
      </c>
      <c r="C14" s="739" t="s">
        <v>56</v>
      </c>
      <c r="D14" s="740" t="s">
        <v>56</v>
      </c>
      <c r="E14" s="626" t="s">
        <v>56</v>
      </c>
      <c r="F14" s="626" t="s">
        <v>56</v>
      </c>
      <c r="G14" s="626" t="s">
        <v>56</v>
      </c>
      <c r="H14" s="626">
        <v>12.033781</v>
      </c>
      <c r="I14" s="626" t="s">
        <v>1116</v>
      </c>
      <c r="J14" s="328">
        <v>42187.0</v>
      </c>
      <c r="K14" s="626" t="s">
        <v>1107</v>
      </c>
      <c r="L14" s="766" t="s">
        <v>1117</v>
      </c>
      <c r="M14" s="766" t="s">
        <v>1118</v>
      </c>
      <c r="N14" s="766" t="s">
        <v>1119</v>
      </c>
      <c r="O14" s="626">
        <v>7.0</v>
      </c>
      <c r="P14" s="626">
        <v>0.0</v>
      </c>
      <c r="Q14" s="626" t="s">
        <v>63</v>
      </c>
      <c r="R14" s="626" t="s">
        <v>75</v>
      </c>
      <c r="S14" s="719">
        <v>41975.0</v>
      </c>
      <c r="T14" s="719">
        <v>41975.0</v>
      </c>
      <c r="U14" s="626" t="s">
        <v>56</v>
      </c>
      <c r="V14" s="626" t="s">
        <v>56</v>
      </c>
      <c r="W14" s="260" t="s">
        <v>1120</v>
      </c>
      <c r="X14" s="260" t="s">
        <v>1121</v>
      </c>
      <c r="Y14" s="260" t="s">
        <v>53</v>
      </c>
      <c r="Z14" s="705"/>
      <c r="AA14" s="718" t="s">
        <v>68</v>
      </c>
      <c r="AB14" s="719">
        <v>42200.0</v>
      </c>
      <c r="AC14" s="741" t="s">
        <v>1122</v>
      </c>
      <c r="AD14" s="772" t="s">
        <v>1123</v>
      </c>
      <c r="AE14" s="245" t="s">
        <v>1124</v>
      </c>
      <c r="AF14" s="260" t="s">
        <v>53</v>
      </c>
      <c r="AG14" s="152">
        <v>42202.0</v>
      </c>
      <c r="AH14" s="262"/>
      <c r="AI14" s="152">
        <v>42202.0</v>
      </c>
      <c r="AJ14" s="770"/>
      <c r="AK14" s="747" t="s">
        <v>1125</v>
      </c>
      <c r="AL14" s="68">
        <v>42205.0</v>
      </c>
      <c r="AM14" s="718" t="s">
        <v>68</v>
      </c>
      <c r="AN14" s="719">
        <v>42200.0</v>
      </c>
      <c r="AO14" s="744" t="s">
        <v>63</v>
      </c>
      <c r="AP14" s="772" t="s">
        <v>1126</v>
      </c>
      <c r="AQ14" s="245" t="s">
        <v>1127</v>
      </c>
      <c r="AR14" s="204" t="s">
        <v>53</v>
      </c>
      <c r="AS14" s="211">
        <v>42201.0</v>
      </c>
      <c r="AT14" s="262"/>
      <c r="AU14" s="152">
        <v>42202.0</v>
      </c>
      <c r="AV14" s="773" t="s">
        <v>1128</v>
      </c>
      <c r="AW14" s="262"/>
      <c r="AX14" s="68">
        <v>42205.0</v>
      </c>
      <c r="AY14" s="706"/>
      <c r="AZ14" s="730"/>
    </row>
    <row r="15">
      <c r="A15" s="738" t="s">
        <v>53</v>
      </c>
      <c r="B15" s="757" t="s">
        <v>1129</v>
      </c>
      <c r="C15" s="739" t="s">
        <v>56</v>
      </c>
      <c r="D15" s="740" t="s">
        <v>56</v>
      </c>
      <c r="E15" s="626" t="s">
        <v>56</v>
      </c>
      <c r="F15" s="626" t="s">
        <v>56</v>
      </c>
      <c r="G15" s="626" t="s">
        <v>56</v>
      </c>
      <c r="H15" s="626">
        <v>8.415164</v>
      </c>
      <c r="I15" s="626">
        <v>0.0</v>
      </c>
      <c r="J15" s="328">
        <v>42187.0</v>
      </c>
      <c r="K15" s="626" t="s">
        <v>53</v>
      </c>
      <c r="L15" s="744" t="s">
        <v>1130</v>
      </c>
      <c r="M15" s="744" t="s">
        <v>1131</v>
      </c>
      <c r="N15" s="744" t="s">
        <v>1132</v>
      </c>
      <c r="O15" s="626">
        <v>7.0</v>
      </c>
      <c r="P15" s="626">
        <v>0.0</v>
      </c>
      <c r="Q15" s="626" t="s">
        <v>63</v>
      </c>
      <c r="R15" s="626" t="s">
        <v>75</v>
      </c>
      <c r="S15" s="719">
        <v>41968.0</v>
      </c>
      <c r="T15" s="719">
        <v>41968.0</v>
      </c>
      <c r="U15" s="626" t="s">
        <v>56</v>
      </c>
      <c r="V15" s="626" t="s">
        <v>56</v>
      </c>
      <c r="W15" s="626" t="s">
        <v>63</v>
      </c>
      <c r="X15" s="626" t="s">
        <v>63</v>
      </c>
      <c r="Y15" s="626" t="s">
        <v>63</v>
      </c>
      <c r="Z15" s="705"/>
      <c r="AA15" s="718" t="s">
        <v>68</v>
      </c>
      <c r="AB15" s="719">
        <v>42200.0</v>
      </c>
      <c r="AC15" s="741" t="s">
        <v>63</v>
      </c>
      <c r="AD15" s="625" t="s">
        <v>1133</v>
      </c>
      <c r="AE15" s="625" t="s">
        <v>449</v>
      </c>
      <c r="AF15" s="260" t="s">
        <v>53</v>
      </c>
      <c r="AG15" s="152">
        <v>42202.0</v>
      </c>
      <c r="AH15" s="262"/>
      <c r="AI15" s="152">
        <v>42202.0</v>
      </c>
      <c r="AJ15" s="770"/>
      <c r="AK15" s="262"/>
      <c r="AL15" s="68">
        <v>42205.0</v>
      </c>
      <c r="AM15" s="718" t="s">
        <v>68</v>
      </c>
      <c r="AN15" s="719">
        <v>42200.0</v>
      </c>
      <c r="AO15" s="746" t="s">
        <v>1016</v>
      </c>
      <c r="AP15" s="625" t="s">
        <v>1134</v>
      </c>
      <c r="AQ15" s="625" t="s">
        <v>1018</v>
      </c>
      <c r="AR15" s="204" t="s">
        <v>53</v>
      </c>
      <c r="AS15" s="211">
        <v>42201.0</v>
      </c>
      <c r="AT15" s="262"/>
      <c r="AU15" s="156" t="s">
        <v>1019</v>
      </c>
      <c r="AV15" s="156" t="s">
        <v>1020</v>
      </c>
      <c r="AW15" s="262"/>
      <c r="AX15" s="68">
        <v>42205.0</v>
      </c>
      <c r="AY15" s="706"/>
      <c r="AZ15" s="730"/>
    </row>
    <row r="16">
      <c r="A16" s="738" t="s">
        <v>53</v>
      </c>
      <c r="B16" s="757" t="s">
        <v>1135</v>
      </c>
      <c r="C16" s="739" t="s">
        <v>56</v>
      </c>
      <c r="D16" s="740" t="s">
        <v>56</v>
      </c>
      <c r="E16" s="626" t="s">
        <v>56</v>
      </c>
      <c r="F16" s="626" t="s">
        <v>56</v>
      </c>
      <c r="G16" s="626" t="s">
        <v>56</v>
      </c>
      <c r="H16" s="626">
        <v>10.946137</v>
      </c>
      <c r="I16" s="626">
        <v>0.0</v>
      </c>
      <c r="J16" s="328">
        <v>42187.0</v>
      </c>
      <c r="K16" s="626" t="s">
        <v>53</v>
      </c>
      <c r="L16" s="746" t="s">
        <v>1136</v>
      </c>
      <c r="M16" s="746" t="s">
        <v>1137</v>
      </c>
      <c r="N16" s="746" t="s">
        <v>1138</v>
      </c>
      <c r="O16" s="626">
        <v>7.0</v>
      </c>
      <c r="P16" s="626">
        <v>0.0</v>
      </c>
      <c r="Q16" s="626" t="s">
        <v>63</v>
      </c>
      <c r="R16" s="626" t="s">
        <v>75</v>
      </c>
      <c r="S16" s="719">
        <v>41646.0</v>
      </c>
      <c r="T16" s="719">
        <v>41646.0</v>
      </c>
      <c r="U16" s="626" t="s">
        <v>56</v>
      </c>
      <c r="V16" s="626" t="s">
        <v>56</v>
      </c>
      <c r="W16" s="626" t="s">
        <v>63</v>
      </c>
      <c r="X16" s="626" t="s">
        <v>63</v>
      </c>
      <c r="Y16" s="626" t="s">
        <v>63</v>
      </c>
      <c r="Z16" s="705"/>
      <c r="AA16" s="718" t="s">
        <v>68</v>
      </c>
      <c r="AB16" s="719">
        <v>42200.0</v>
      </c>
      <c r="AC16" s="741" t="s">
        <v>1139</v>
      </c>
      <c r="AD16" s="625" t="s">
        <v>1140</v>
      </c>
      <c r="AE16" s="245" t="s">
        <v>1141</v>
      </c>
      <c r="AF16" s="260" t="s">
        <v>53</v>
      </c>
      <c r="AG16" s="152">
        <v>42202.0</v>
      </c>
      <c r="AH16" s="262"/>
      <c r="AI16" s="152">
        <v>42202.0</v>
      </c>
      <c r="AJ16" s="744" t="s">
        <v>1142</v>
      </c>
      <c r="AK16" s="747" t="s">
        <v>1143</v>
      </c>
      <c r="AL16" s="68">
        <v>42205.0</v>
      </c>
      <c r="AM16" s="718" t="s">
        <v>68</v>
      </c>
      <c r="AN16" s="719">
        <v>42200.0</v>
      </c>
      <c r="AO16" s="744" t="s">
        <v>63</v>
      </c>
      <c r="AP16" s="625" t="s">
        <v>1144</v>
      </c>
      <c r="AQ16" s="625" t="s">
        <v>1145</v>
      </c>
      <c r="AR16" s="204" t="s">
        <v>53</v>
      </c>
      <c r="AS16" s="211">
        <v>42201.0</v>
      </c>
      <c r="AT16" s="262"/>
      <c r="AU16" s="152">
        <v>42202.0</v>
      </c>
      <c r="AV16" s="747" t="s">
        <v>1146</v>
      </c>
      <c r="AW16" s="745"/>
      <c r="AX16" s="68">
        <v>42205.0</v>
      </c>
      <c r="AY16" s="706"/>
      <c r="AZ16" s="730"/>
    </row>
    <row r="17">
      <c r="A17" s="774" t="s">
        <v>53</v>
      </c>
      <c r="B17" s="775" t="s">
        <v>1147</v>
      </c>
      <c r="C17" s="732" t="s">
        <v>1148</v>
      </c>
      <c r="D17" s="758" t="s">
        <v>56</v>
      </c>
      <c r="E17" s="763" t="s">
        <v>56</v>
      </c>
      <c r="F17" s="763" t="s">
        <v>56</v>
      </c>
      <c r="G17" s="763" t="s">
        <v>56</v>
      </c>
      <c r="H17" s="763">
        <v>14.580729</v>
      </c>
      <c r="I17" s="763">
        <v>0.0</v>
      </c>
      <c r="J17" s="776"/>
      <c r="K17" s="763" t="s">
        <v>53</v>
      </c>
      <c r="L17" s="768" t="s">
        <v>1149</v>
      </c>
      <c r="M17" s="768" t="s">
        <v>1150</v>
      </c>
      <c r="N17" s="768" t="s">
        <v>1151</v>
      </c>
      <c r="O17" s="763">
        <v>6.0</v>
      </c>
      <c r="P17" s="763">
        <v>0.0</v>
      </c>
      <c r="Q17" s="763" t="s">
        <v>63</v>
      </c>
      <c r="R17" s="763" t="s">
        <v>75</v>
      </c>
      <c r="S17" s="759">
        <v>41646.0</v>
      </c>
      <c r="T17" s="759">
        <v>41646.0</v>
      </c>
      <c r="U17" s="763" t="s">
        <v>56</v>
      </c>
      <c r="V17" s="763" t="s">
        <v>56</v>
      </c>
      <c r="W17" s="763" t="s">
        <v>63</v>
      </c>
      <c r="X17" s="763" t="s">
        <v>63</v>
      </c>
      <c r="Y17" s="763" t="s">
        <v>63</v>
      </c>
      <c r="Z17" s="774" t="s">
        <v>1152</v>
      </c>
      <c r="AA17" s="758"/>
      <c r="AB17" s="759"/>
      <c r="AC17" s="765"/>
      <c r="AD17" s="762" t="s">
        <v>1153</v>
      </c>
      <c r="AE17" s="762" t="s">
        <v>1154</v>
      </c>
      <c r="AF17" s="763"/>
      <c r="AG17" s="759"/>
      <c r="AH17" s="734"/>
      <c r="AI17" s="763" t="s">
        <v>63</v>
      </c>
      <c r="AJ17" s="764" t="s">
        <v>1155</v>
      </c>
      <c r="AK17" s="777" t="s">
        <v>1156</v>
      </c>
      <c r="AL17" s="734"/>
      <c r="AM17" s="758"/>
      <c r="AN17" s="759"/>
      <c r="AO17" s="764" t="s">
        <v>1102</v>
      </c>
      <c r="AP17" s="762" t="s">
        <v>1157</v>
      </c>
      <c r="AQ17" s="762" t="s">
        <v>1158</v>
      </c>
      <c r="AR17" s="763"/>
      <c r="AS17" s="759"/>
      <c r="AT17" s="734"/>
      <c r="AU17" s="763" t="s">
        <v>63</v>
      </c>
      <c r="AV17" s="777" t="s">
        <v>1146</v>
      </c>
      <c r="AW17" s="778"/>
      <c r="AX17" s="731"/>
      <c r="AY17" s="737"/>
      <c r="AZ17" s="733"/>
    </row>
    <row r="18">
      <c r="A18" s="779" t="s">
        <v>53</v>
      </c>
      <c r="B18" s="780" t="s">
        <v>1159</v>
      </c>
      <c r="C18" s="780" t="s">
        <v>56</v>
      </c>
      <c r="D18" s="781" t="s">
        <v>56</v>
      </c>
      <c r="E18" s="747" t="s">
        <v>56</v>
      </c>
      <c r="F18" s="747" t="s">
        <v>56</v>
      </c>
      <c r="G18" s="747" t="s">
        <v>56</v>
      </c>
      <c r="H18" s="747">
        <v>12.022646</v>
      </c>
      <c r="I18" s="747" t="s">
        <v>1160</v>
      </c>
      <c r="J18" s="328">
        <v>42187.0</v>
      </c>
      <c r="K18" s="747" t="s">
        <v>1073</v>
      </c>
      <c r="L18" s="782" t="s">
        <v>1161</v>
      </c>
      <c r="M18" s="782" t="s">
        <v>1162</v>
      </c>
      <c r="N18" s="782" t="s">
        <v>1163</v>
      </c>
      <c r="O18" s="747" t="s">
        <v>1164</v>
      </c>
      <c r="P18" s="747" t="s">
        <v>495</v>
      </c>
      <c r="Q18" s="747" t="s">
        <v>63</v>
      </c>
      <c r="R18" s="747" t="s">
        <v>75</v>
      </c>
      <c r="S18" s="783">
        <v>41975.0</v>
      </c>
      <c r="T18" s="719">
        <v>41975.0</v>
      </c>
      <c r="U18" s="747" t="s">
        <v>56</v>
      </c>
      <c r="V18" s="747" t="s">
        <v>56</v>
      </c>
      <c r="W18" s="747" t="s">
        <v>1165</v>
      </c>
      <c r="X18" s="747" t="s">
        <v>630</v>
      </c>
      <c r="Y18" s="747" t="s">
        <v>53</v>
      </c>
      <c r="Z18" s="784"/>
      <c r="AA18" s="785"/>
      <c r="AB18" s="778"/>
      <c r="AC18" s="786"/>
      <c r="AD18" s="787"/>
      <c r="AE18" s="787"/>
      <c r="AF18" s="778"/>
      <c r="AG18" s="778"/>
      <c r="AH18" s="778"/>
      <c r="AI18" s="778"/>
      <c r="AJ18" s="769"/>
      <c r="AK18" s="778"/>
      <c r="AL18" s="778"/>
      <c r="AM18" s="785"/>
      <c r="AN18" s="778"/>
      <c r="AO18" s="769"/>
      <c r="AP18" s="787"/>
      <c r="AQ18" s="788"/>
      <c r="AR18" s="778"/>
      <c r="AS18" s="778"/>
      <c r="AT18" s="778"/>
      <c r="AU18" s="778"/>
      <c r="AV18" s="778"/>
      <c r="AW18" s="778"/>
      <c r="AX18" s="789"/>
      <c r="AY18" s="790"/>
      <c r="AZ18" s="791"/>
    </row>
    <row r="19">
      <c r="A19" s="738" t="s">
        <v>53</v>
      </c>
      <c r="B19" s="739" t="s">
        <v>1166</v>
      </c>
      <c r="C19" s="739" t="s">
        <v>56</v>
      </c>
      <c r="D19" s="740" t="s">
        <v>56</v>
      </c>
      <c r="E19" s="626" t="s">
        <v>56</v>
      </c>
      <c r="F19" s="626" t="s">
        <v>56</v>
      </c>
      <c r="G19" s="626" t="s">
        <v>56</v>
      </c>
      <c r="H19" s="626">
        <v>6.55926</v>
      </c>
      <c r="I19" s="626" t="s">
        <v>1167</v>
      </c>
      <c r="J19" s="328">
        <v>42187.0</v>
      </c>
      <c r="K19" s="626" t="s">
        <v>68</v>
      </c>
      <c r="L19" s="741" t="s">
        <v>1168</v>
      </c>
      <c r="M19" s="741" t="s">
        <v>1169</v>
      </c>
      <c r="N19" s="741" t="s">
        <v>1170</v>
      </c>
      <c r="O19" s="626">
        <v>4.0</v>
      </c>
      <c r="P19" s="626">
        <v>0.0</v>
      </c>
      <c r="Q19" s="626" t="s">
        <v>63</v>
      </c>
      <c r="R19" s="626" t="s">
        <v>75</v>
      </c>
      <c r="S19" s="719">
        <v>41968.0</v>
      </c>
      <c r="T19" s="719">
        <v>41968.0</v>
      </c>
      <c r="U19" s="626" t="s">
        <v>56</v>
      </c>
      <c r="V19" s="626" t="s">
        <v>56</v>
      </c>
      <c r="W19" s="260" t="s">
        <v>1171</v>
      </c>
      <c r="X19" s="260" t="s">
        <v>1172</v>
      </c>
      <c r="Y19" s="626" t="s">
        <v>53</v>
      </c>
      <c r="Z19" s="705"/>
      <c r="AA19" s="718" t="s">
        <v>68</v>
      </c>
      <c r="AB19" s="719">
        <v>42200.0</v>
      </c>
      <c r="AC19" s="744" t="s">
        <v>63</v>
      </c>
      <c r="AD19" s="625" t="s">
        <v>1173</v>
      </c>
      <c r="AE19" s="625" t="s">
        <v>1174</v>
      </c>
      <c r="AF19" s="260" t="s">
        <v>53</v>
      </c>
      <c r="AG19" s="152">
        <v>42202.0</v>
      </c>
      <c r="AH19" s="262"/>
      <c r="AI19" s="152">
        <v>42202.0</v>
      </c>
      <c r="AJ19" s="744" t="s">
        <v>1175</v>
      </c>
      <c r="AK19" s="626" t="s">
        <v>63</v>
      </c>
      <c r="AL19" s="68">
        <v>42205.0</v>
      </c>
      <c r="AM19" s="718" t="s">
        <v>68</v>
      </c>
      <c r="AN19" s="719">
        <v>42200.0</v>
      </c>
      <c r="AO19" s="766" t="s">
        <v>63</v>
      </c>
      <c r="AP19" s="748" t="s">
        <v>1176</v>
      </c>
      <c r="AQ19" s="245" t="s">
        <v>1127</v>
      </c>
      <c r="AR19" s="204" t="s">
        <v>53</v>
      </c>
      <c r="AS19" s="211">
        <v>42201.0</v>
      </c>
      <c r="AT19" s="262"/>
      <c r="AU19" s="152">
        <v>42202.0</v>
      </c>
      <c r="AV19" s="747" t="s">
        <v>1177</v>
      </c>
      <c r="AW19" s="747"/>
      <c r="AX19" s="68">
        <v>42205.0</v>
      </c>
      <c r="AY19" s="706"/>
      <c r="AZ19" s="730"/>
    </row>
    <row r="20">
      <c r="A20" s="738" t="s">
        <v>53</v>
      </c>
      <c r="B20" s="739" t="s">
        <v>1178</v>
      </c>
      <c r="C20" s="739" t="s">
        <v>56</v>
      </c>
      <c r="D20" s="740" t="s">
        <v>56</v>
      </c>
      <c r="E20" s="626" t="s">
        <v>56</v>
      </c>
      <c r="F20" s="626" t="s">
        <v>56</v>
      </c>
      <c r="G20" s="626" t="s">
        <v>56</v>
      </c>
      <c r="H20" s="626">
        <v>10.640475</v>
      </c>
      <c r="I20" s="626">
        <v>0.0</v>
      </c>
      <c r="J20" s="328">
        <v>42187.0</v>
      </c>
      <c r="K20" s="626" t="s">
        <v>68</v>
      </c>
      <c r="L20" s="744" t="s">
        <v>1179</v>
      </c>
      <c r="M20" s="744" t="s">
        <v>1180</v>
      </c>
      <c r="N20" s="744" t="s">
        <v>1181</v>
      </c>
      <c r="O20" s="626">
        <v>7.0</v>
      </c>
      <c r="P20" s="626">
        <v>0.0</v>
      </c>
      <c r="Q20" s="626" t="s">
        <v>63</v>
      </c>
      <c r="R20" s="626" t="s">
        <v>75</v>
      </c>
      <c r="S20" s="719">
        <v>41968.0</v>
      </c>
      <c r="T20" s="719">
        <v>41968.0</v>
      </c>
      <c r="U20" s="626" t="s">
        <v>56</v>
      </c>
      <c r="V20" s="626" t="s">
        <v>56</v>
      </c>
      <c r="W20" s="626" t="s">
        <v>63</v>
      </c>
      <c r="X20" s="626" t="s">
        <v>63</v>
      </c>
      <c r="Y20" s="626" t="s">
        <v>63</v>
      </c>
      <c r="Z20" s="705"/>
      <c r="AA20" s="718" t="s">
        <v>68</v>
      </c>
      <c r="AB20" s="719">
        <v>42200.0</v>
      </c>
      <c r="AC20" s="741" t="s">
        <v>63</v>
      </c>
      <c r="AD20" s="625" t="s">
        <v>1182</v>
      </c>
      <c r="AE20" s="245" t="s">
        <v>1183</v>
      </c>
      <c r="AF20" s="260" t="s">
        <v>53</v>
      </c>
      <c r="AG20" s="152">
        <v>42202.0</v>
      </c>
      <c r="AH20" s="262"/>
      <c r="AI20" s="152">
        <v>42202.0</v>
      </c>
      <c r="AJ20" s="770"/>
      <c r="AK20" s="626" t="s">
        <v>63</v>
      </c>
      <c r="AL20" s="68">
        <v>42205.0</v>
      </c>
      <c r="AM20" s="718" t="s">
        <v>68</v>
      </c>
      <c r="AN20" s="719">
        <v>42200.0</v>
      </c>
      <c r="AO20" s="766" t="s">
        <v>63</v>
      </c>
      <c r="AP20" s="625" t="s">
        <v>1184</v>
      </c>
      <c r="AQ20" s="625" t="s">
        <v>1185</v>
      </c>
      <c r="AR20" s="204" t="s">
        <v>53</v>
      </c>
      <c r="AS20" s="211">
        <v>42201.0</v>
      </c>
      <c r="AT20" s="262"/>
      <c r="AU20" s="152">
        <v>42202.0</v>
      </c>
      <c r="AV20" s="262"/>
      <c r="AW20" s="782"/>
      <c r="AX20" s="68">
        <v>42205.0</v>
      </c>
      <c r="AY20" s="706"/>
      <c r="AZ20" s="730"/>
    </row>
    <row r="21">
      <c r="A21" s="779" t="s">
        <v>53</v>
      </c>
      <c r="B21" s="780" t="s">
        <v>1186</v>
      </c>
      <c r="C21" s="780" t="s">
        <v>1187</v>
      </c>
      <c r="D21" s="781" t="s">
        <v>56</v>
      </c>
      <c r="E21" s="747" t="s">
        <v>56</v>
      </c>
      <c r="F21" s="747" t="s">
        <v>56</v>
      </c>
      <c r="G21" s="747" t="s">
        <v>56</v>
      </c>
      <c r="H21" s="747">
        <v>12.968198</v>
      </c>
      <c r="I21" s="747" t="s">
        <v>1188</v>
      </c>
      <c r="J21" s="328">
        <v>42187.0</v>
      </c>
      <c r="K21" s="747" t="s">
        <v>1189</v>
      </c>
      <c r="L21" s="792" t="s">
        <v>1190</v>
      </c>
      <c r="M21" s="792" t="s">
        <v>1191</v>
      </c>
      <c r="N21" s="792" t="s">
        <v>1192</v>
      </c>
      <c r="O21" s="747" t="s">
        <v>1193</v>
      </c>
      <c r="P21" s="747" t="s">
        <v>495</v>
      </c>
      <c r="Q21" s="747" t="s">
        <v>63</v>
      </c>
      <c r="R21" s="747" t="s">
        <v>75</v>
      </c>
      <c r="S21" s="783">
        <v>41968.0</v>
      </c>
      <c r="T21" s="783">
        <v>41968.0</v>
      </c>
      <c r="U21" s="747" t="s">
        <v>56</v>
      </c>
      <c r="V21" s="747" t="s">
        <v>56</v>
      </c>
      <c r="W21" s="749" t="s">
        <v>1194</v>
      </c>
      <c r="X21" s="747" t="s">
        <v>1195</v>
      </c>
      <c r="Y21" s="747" t="s">
        <v>53</v>
      </c>
      <c r="Z21" s="793" t="s">
        <v>1196</v>
      </c>
      <c r="AA21" s="794"/>
      <c r="AB21" s="795"/>
      <c r="AC21" s="796" t="s">
        <v>63</v>
      </c>
      <c r="AD21" s="797" t="s">
        <v>1197</v>
      </c>
      <c r="AE21" s="797" t="s">
        <v>1198</v>
      </c>
      <c r="AF21" s="158"/>
      <c r="AG21" s="795"/>
      <c r="AH21" s="767"/>
      <c r="AI21" s="158" t="s">
        <v>1199</v>
      </c>
      <c r="AJ21" s="768" t="s">
        <v>1175</v>
      </c>
      <c r="AK21" s="777" t="s">
        <v>1200</v>
      </c>
      <c r="AL21" s="767"/>
      <c r="AM21" s="785"/>
      <c r="AN21" s="778"/>
      <c r="AO21" s="769"/>
      <c r="AP21" s="787"/>
      <c r="AQ21" s="788"/>
      <c r="AR21" s="778"/>
      <c r="AS21" s="778"/>
      <c r="AT21" s="778"/>
      <c r="AU21" s="778"/>
      <c r="AV21" s="778"/>
      <c r="AW21" s="778"/>
      <c r="AX21" s="789"/>
      <c r="AY21" s="790"/>
      <c r="AZ21" s="791"/>
    </row>
    <row r="22">
      <c r="A22" s="738" t="s">
        <v>53</v>
      </c>
      <c r="B22" s="757" t="s">
        <v>1201</v>
      </c>
      <c r="C22" s="739" t="s">
        <v>56</v>
      </c>
      <c r="D22" s="740" t="s">
        <v>56</v>
      </c>
      <c r="E22" s="626" t="s">
        <v>56</v>
      </c>
      <c r="F22" s="626" t="s">
        <v>56</v>
      </c>
      <c r="G22" s="626" t="s">
        <v>56</v>
      </c>
      <c r="H22" s="626">
        <v>13.437911</v>
      </c>
      <c r="I22" s="626" t="s">
        <v>1202</v>
      </c>
      <c r="J22" s="328">
        <v>42187.0</v>
      </c>
      <c r="K22" s="626" t="s">
        <v>1203</v>
      </c>
      <c r="L22" s="741" t="s">
        <v>1204</v>
      </c>
      <c r="M22" s="741" t="s">
        <v>1205</v>
      </c>
      <c r="N22" s="766" t="s">
        <v>1206</v>
      </c>
      <c r="O22" s="260">
        <v>4.0</v>
      </c>
      <c r="P22" s="626">
        <v>0.0</v>
      </c>
      <c r="Q22" s="626" t="s">
        <v>63</v>
      </c>
      <c r="R22" s="626" t="s">
        <v>75</v>
      </c>
      <c r="S22" s="719">
        <v>41988.0</v>
      </c>
      <c r="T22" s="719">
        <v>41989.0</v>
      </c>
      <c r="U22" s="626" t="s">
        <v>56</v>
      </c>
      <c r="V22" s="626" t="s">
        <v>56</v>
      </c>
      <c r="W22" s="260" t="s">
        <v>1207</v>
      </c>
      <c r="X22" s="260" t="s">
        <v>1208</v>
      </c>
      <c r="Y22" s="626" t="s">
        <v>53</v>
      </c>
      <c r="Z22" s="255"/>
      <c r="AA22" s="718" t="s">
        <v>68</v>
      </c>
      <c r="AB22" s="719">
        <v>42200.0</v>
      </c>
      <c r="AC22" s="744" t="s">
        <v>63</v>
      </c>
      <c r="AD22" s="625" t="s">
        <v>1209</v>
      </c>
      <c r="AE22" s="625" t="s">
        <v>1210</v>
      </c>
      <c r="AF22" s="260" t="s">
        <v>53</v>
      </c>
      <c r="AG22" s="152">
        <v>42202.0</v>
      </c>
      <c r="AH22" s="262"/>
      <c r="AI22" s="152">
        <v>42202.0</v>
      </c>
      <c r="AJ22" s="770"/>
      <c r="AK22" s="156" t="s">
        <v>1211</v>
      </c>
      <c r="AL22" s="68">
        <v>42205.0</v>
      </c>
      <c r="AM22" s="718" t="s">
        <v>68</v>
      </c>
      <c r="AN22" s="719">
        <v>42200.0</v>
      </c>
      <c r="AO22" s="744" t="s">
        <v>63</v>
      </c>
      <c r="AP22" s="245" t="s">
        <v>1212</v>
      </c>
      <c r="AQ22" s="245" t="s">
        <v>1114</v>
      </c>
      <c r="AR22" s="204" t="s">
        <v>53</v>
      </c>
      <c r="AS22" s="211">
        <v>42201.0</v>
      </c>
      <c r="AT22" s="262"/>
      <c r="AU22" s="152">
        <v>42202.0</v>
      </c>
      <c r="AV22" s="745"/>
      <c r="AW22" s="745"/>
      <c r="AX22" s="68">
        <v>42205.0</v>
      </c>
      <c r="AY22" s="706"/>
      <c r="AZ22" s="730"/>
    </row>
    <row r="23">
      <c r="A23" s="738" t="s">
        <v>53</v>
      </c>
      <c r="B23" s="739" t="s">
        <v>1213</v>
      </c>
      <c r="C23" s="739" t="s">
        <v>56</v>
      </c>
      <c r="D23" s="740" t="s">
        <v>56</v>
      </c>
      <c r="E23" s="626" t="s">
        <v>56</v>
      </c>
      <c r="F23" s="626" t="s">
        <v>56</v>
      </c>
      <c r="G23" s="626" t="s">
        <v>56</v>
      </c>
      <c r="H23" s="626">
        <v>14.167845</v>
      </c>
      <c r="I23" s="626">
        <v>0.0</v>
      </c>
      <c r="J23" s="328">
        <v>42187.0</v>
      </c>
      <c r="K23" s="626" t="s">
        <v>53</v>
      </c>
      <c r="L23" s="744" t="s">
        <v>1214</v>
      </c>
      <c r="M23" s="744" t="s">
        <v>1215</v>
      </c>
      <c r="N23" s="744" t="s">
        <v>1216</v>
      </c>
      <c r="O23" s="626">
        <v>7.0</v>
      </c>
      <c r="P23" s="626">
        <v>0.0</v>
      </c>
      <c r="Q23" s="626" t="s">
        <v>63</v>
      </c>
      <c r="R23" s="626" t="s">
        <v>75</v>
      </c>
      <c r="S23" s="719">
        <v>41968.0</v>
      </c>
      <c r="T23" s="719">
        <v>41968.0</v>
      </c>
      <c r="U23" s="626" t="s">
        <v>56</v>
      </c>
      <c r="V23" s="626" t="s">
        <v>56</v>
      </c>
      <c r="W23" s="626" t="s">
        <v>63</v>
      </c>
      <c r="X23" s="626" t="s">
        <v>63</v>
      </c>
      <c r="Y23" s="626" t="s">
        <v>63</v>
      </c>
      <c r="Z23" s="738" t="s">
        <v>1217</v>
      </c>
      <c r="AA23" s="718" t="s">
        <v>68</v>
      </c>
      <c r="AB23" s="719">
        <v>42200.0</v>
      </c>
      <c r="AC23" s="741" t="s">
        <v>63</v>
      </c>
      <c r="AD23" s="245" t="s">
        <v>1218</v>
      </c>
      <c r="AE23" s="245" t="s">
        <v>1219</v>
      </c>
      <c r="AF23" s="260" t="s">
        <v>53</v>
      </c>
      <c r="AG23" s="152">
        <v>42202.0</v>
      </c>
      <c r="AH23" s="262"/>
      <c r="AI23" s="152">
        <v>42202.0</v>
      </c>
      <c r="AJ23" s="770"/>
      <c r="AK23" s="262"/>
      <c r="AL23" s="68">
        <v>42205.0</v>
      </c>
      <c r="AM23" s="718" t="s">
        <v>68</v>
      </c>
      <c r="AN23" s="719">
        <v>42200.0</v>
      </c>
      <c r="AO23" s="744" t="s">
        <v>63</v>
      </c>
      <c r="AP23" s="625" t="s">
        <v>1220</v>
      </c>
      <c r="AQ23" s="625" t="s">
        <v>398</v>
      </c>
      <c r="AR23" s="204" t="s">
        <v>53</v>
      </c>
      <c r="AS23" s="211">
        <v>42201.0</v>
      </c>
      <c r="AT23" s="262"/>
      <c r="AU23" s="152">
        <v>42202.0</v>
      </c>
      <c r="AV23" s="626" t="s">
        <v>63</v>
      </c>
      <c r="AW23" s="262"/>
      <c r="AX23" s="68">
        <v>42205.0</v>
      </c>
      <c r="AY23" s="706"/>
      <c r="AZ23" s="730"/>
    </row>
    <row r="24">
      <c r="A24" s="738" t="s">
        <v>53</v>
      </c>
      <c r="B24" s="739" t="s">
        <v>1221</v>
      </c>
      <c r="C24" s="739" t="s">
        <v>56</v>
      </c>
      <c r="D24" s="740" t="s">
        <v>56</v>
      </c>
      <c r="E24" s="626" t="s">
        <v>56</v>
      </c>
      <c r="F24" s="626" t="s">
        <v>56</v>
      </c>
      <c r="G24" s="626" t="s">
        <v>56</v>
      </c>
      <c r="H24" s="626">
        <v>16.810986</v>
      </c>
      <c r="I24" s="626" t="s">
        <v>1222</v>
      </c>
      <c r="J24" s="328">
        <v>42187.0</v>
      </c>
      <c r="K24" s="626" t="s">
        <v>1107</v>
      </c>
      <c r="L24" s="746" t="s">
        <v>1223</v>
      </c>
      <c r="M24" s="746" t="s">
        <v>1224</v>
      </c>
      <c r="N24" s="746" t="s">
        <v>1225</v>
      </c>
      <c r="O24" s="626">
        <v>4.0</v>
      </c>
      <c r="P24" s="626">
        <v>0.0</v>
      </c>
      <c r="Q24" s="626" t="s">
        <v>63</v>
      </c>
      <c r="R24" s="626" t="s">
        <v>75</v>
      </c>
      <c r="S24" s="719">
        <v>41975.0</v>
      </c>
      <c r="T24" s="719">
        <v>41975.0</v>
      </c>
      <c r="U24" s="626" t="s">
        <v>56</v>
      </c>
      <c r="V24" s="626" t="s">
        <v>56</v>
      </c>
      <c r="W24" s="626" t="s">
        <v>1226</v>
      </c>
      <c r="X24" s="626" t="s">
        <v>1227</v>
      </c>
      <c r="Y24" s="626" t="s">
        <v>53</v>
      </c>
      <c r="Z24" s="779" t="s">
        <v>1228</v>
      </c>
      <c r="AA24" s="718" t="s">
        <v>68</v>
      </c>
      <c r="AB24" s="719">
        <v>42200.0</v>
      </c>
      <c r="AC24" s="798" t="s">
        <v>63</v>
      </c>
      <c r="AD24" s="748" t="s">
        <v>1229</v>
      </c>
      <c r="AE24" s="751" t="s">
        <v>1230</v>
      </c>
      <c r="AF24" s="260" t="s">
        <v>53</v>
      </c>
      <c r="AG24" s="152">
        <v>42202.0</v>
      </c>
      <c r="AH24" s="756"/>
      <c r="AI24" s="152">
        <v>42202.0</v>
      </c>
      <c r="AJ24" s="746" t="s">
        <v>1231</v>
      </c>
      <c r="AK24" s="156" t="s">
        <v>1232</v>
      </c>
      <c r="AL24" s="68">
        <v>42205.0</v>
      </c>
      <c r="AM24" s="718" t="s">
        <v>68</v>
      </c>
      <c r="AN24" s="719">
        <v>42200.0</v>
      </c>
      <c r="AO24" s="746" t="s">
        <v>63</v>
      </c>
      <c r="AP24" s="771" t="s">
        <v>1233</v>
      </c>
      <c r="AQ24" s="751" t="s">
        <v>398</v>
      </c>
      <c r="AR24" s="204" t="s">
        <v>53</v>
      </c>
      <c r="AS24" s="211">
        <v>42201.0</v>
      </c>
      <c r="AT24" s="262"/>
      <c r="AU24" s="152">
        <v>42202.0</v>
      </c>
      <c r="AV24" s="626" t="s">
        <v>63</v>
      </c>
      <c r="AW24" s="747" t="s">
        <v>1234</v>
      </c>
      <c r="AX24" s="68">
        <v>42205.0</v>
      </c>
      <c r="AY24" s="706"/>
      <c r="AZ24" s="730"/>
    </row>
    <row r="25">
      <c r="A25" s="738" t="s">
        <v>53</v>
      </c>
      <c r="B25" s="757" t="s">
        <v>1235</v>
      </c>
      <c r="C25" s="739" t="s">
        <v>56</v>
      </c>
      <c r="D25" s="740" t="s">
        <v>56</v>
      </c>
      <c r="E25" s="626" t="s">
        <v>56</v>
      </c>
      <c r="F25" s="626" t="s">
        <v>56</v>
      </c>
      <c r="G25" s="626" t="s">
        <v>176</v>
      </c>
      <c r="H25" s="626" t="s">
        <v>63</v>
      </c>
      <c r="I25" s="626" t="s">
        <v>63</v>
      </c>
      <c r="J25" s="328">
        <v>42187.0</v>
      </c>
      <c r="K25" s="626" t="s">
        <v>53</v>
      </c>
      <c r="L25" s="744" t="s">
        <v>1236</v>
      </c>
      <c r="M25" s="744" t="s">
        <v>1237</v>
      </c>
      <c r="N25" s="744" t="s">
        <v>1238</v>
      </c>
      <c r="O25" s="626">
        <v>3.0</v>
      </c>
      <c r="P25" s="626">
        <v>0.0</v>
      </c>
      <c r="Q25" s="626" t="s">
        <v>63</v>
      </c>
      <c r="R25" s="626" t="s">
        <v>75</v>
      </c>
      <c r="S25" s="719">
        <v>41968.0</v>
      </c>
      <c r="T25" s="719">
        <v>41968.0</v>
      </c>
      <c r="U25" s="626" t="s">
        <v>56</v>
      </c>
      <c r="V25" s="626" t="s">
        <v>56</v>
      </c>
      <c r="W25" s="626" t="s">
        <v>412</v>
      </c>
      <c r="X25" s="626" t="s">
        <v>413</v>
      </c>
      <c r="Y25" s="626" t="s">
        <v>53</v>
      </c>
      <c r="Z25" s="738" t="s">
        <v>1239</v>
      </c>
      <c r="AA25" s="718" t="s">
        <v>68</v>
      </c>
      <c r="AB25" s="719">
        <v>42200.0</v>
      </c>
      <c r="AC25" s="744" t="s">
        <v>1240</v>
      </c>
      <c r="AD25" s="245" t="s">
        <v>1241</v>
      </c>
      <c r="AE25" s="245" t="s">
        <v>1210</v>
      </c>
      <c r="AF25" s="260" t="s">
        <v>53</v>
      </c>
      <c r="AG25" s="152">
        <v>42202.0</v>
      </c>
      <c r="AH25" s="262"/>
      <c r="AI25" s="152">
        <v>42202.0</v>
      </c>
      <c r="AJ25" s="744" t="s">
        <v>1242</v>
      </c>
      <c r="AK25" s="262"/>
      <c r="AL25" s="68">
        <v>42205.0</v>
      </c>
      <c r="AM25" s="718" t="s">
        <v>68</v>
      </c>
      <c r="AN25" s="719">
        <v>42200.0</v>
      </c>
      <c r="AO25" s="744" t="s">
        <v>63</v>
      </c>
      <c r="AP25" s="625" t="s">
        <v>1243</v>
      </c>
      <c r="AQ25" s="625" t="s">
        <v>1244</v>
      </c>
      <c r="AR25" s="204" t="s">
        <v>53</v>
      </c>
      <c r="AS25" s="211">
        <v>42201.0</v>
      </c>
      <c r="AT25" s="262"/>
      <c r="AU25" s="152">
        <v>42202.0</v>
      </c>
      <c r="AV25" s="626" t="s">
        <v>63</v>
      </c>
      <c r="AW25" s="626" t="s">
        <v>720</v>
      </c>
      <c r="AX25" s="68">
        <v>42205.0</v>
      </c>
      <c r="AY25" s="706"/>
      <c r="AZ25" s="730"/>
    </row>
    <row r="26">
      <c r="A26" s="738" t="s">
        <v>53</v>
      </c>
      <c r="B26" s="757" t="s">
        <v>1245</v>
      </c>
      <c r="C26" s="757" t="s">
        <v>56</v>
      </c>
      <c r="D26" s="740" t="s">
        <v>56</v>
      </c>
      <c r="E26" s="626" t="s">
        <v>56</v>
      </c>
      <c r="F26" s="626" t="s">
        <v>56</v>
      </c>
      <c r="G26" s="626" t="s">
        <v>56</v>
      </c>
      <c r="H26" s="626">
        <v>13.793642</v>
      </c>
      <c r="I26" s="626" t="s">
        <v>1246</v>
      </c>
      <c r="J26" s="328">
        <v>42187.0</v>
      </c>
      <c r="K26" s="626" t="s">
        <v>1107</v>
      </c>
      <c r="L26" s="746" t="s">
        <v>1247</v>
      </c>
      <c r="M26" s="746" t="s">
        <v>1248</v>
      </c>
      <c r="N26" s="746" t="s">
        <v>1249</v>
      </c>
      <c r="O26" s="626">
        <v>7.0</v>
      </c>
      <c r="P26" s="626">
        <v>0.0</v>
      </c>
      <c r="Q26" s="626" t="s">
        <v>63</v>
      </c>
      <c r="R26" s="626" t="s">
        <v>75</v>
      </c>
      <c r="S26" s="719">
        <v>41975.0</v>
      </c>
      <c r="T26" s="719">
        <v>41975.0</v>
      </c>
      <c r="U26" s="626" t="s">
        <v>56</v>
      </c>
      <c r="V26" s="626" t="s">
        <v>56</v>
      </c>
      <c r="W26" s="626" t="s">
        <v>63</v>
      </c>
      <c r="X26" s="626" t="s">
        <v>63</v>
      </c>
      <c r="Y26" s="626" t="s">
        <v>63</v>
      </c>
      <c r="Z26" s="705"/>
      <c r="AA26" s="718" t="s">
        <v>68</v>
      </c>
      <c r="AB26" s="719">
        <v>42200.0</v>
      </c>
      <c r="AC26" s="741" t="s">
        <v>63</v>
      </c>
      <c r="AD26" s="212" t="s">
        <v>1250</v>
      </c>
      <c r="AE26" s="212" t="s">
        <v>1251</v>
      </c>
      <c r="AF26" s="260" t="s">
        <v>53</v>
      </c>
      <c r="AG26" s="152">
        <v>42202.0</v>
      </c>
      <c r="AH26" s="262"/>
      <c r="AI26" s="152">
        <v>42202.0</v>
      </c>
      <c r="AJ26" s="770"/>
      <c r="AK26" s="156" t="s">
        <v>1156</v>
      </c>
      <c r="AL26" s="68">
        <v>42205.0</v>
      </c>
      <c r="AM26" s="718" t="s">
        <v>68</v>
      </c>
      <c r="AN26" s="719">
        <v>42200.0</v>
      </c>
      <c r="AO26" s="744" t="s">
        <v>63</v>
      </c>
      <c r="AP26" s="625" t="s">
        <v>1252</v>
      </c>
      <c r="AQ26" s="625" t="s">
        <v>1185</v>
      </c>
      <c r="AR26" s="204" t="s">
        <v>53</v>
      </c>
      <c r="AS26" s="211">
        <v>42201.0</v>
      </c>
      <c r="AT26" s="262"/>
      <c r="AU26" s="152">
        <v>42202.0</v>
      </c>
      <c r="AV26" s="626" t="s">
        <v>63</v>
      </c>
      <c r="AW26" s="626" t="s">
        <v>63</v>
      </c>
      <c r="AX26" s="68">
        <v>42205.0</v>
      </c>
      <c r="AY26" s="706"/>
      <c r="AZ26" s="730"/>
    </row>
    <row r="27">
      <c r="A27" s="774" t="s">
        <v>53</v>
      </c>
      <c r="B27" s="732" t="s">
        <v>1253</v>
      </c>
      <c r="C27" s="732" t="s">
        <v>1254</v>
      </c>
      <c r="D27" s="799" t="s">
        <v>56</v>
      </c>
      <c r="E27" s="800" t="s">
        <v>56</v>
      </c>
      <c r="F27" s="800" t="s">
        <v>56</v>
      </c>
      <c r="G27" s="800" t="s">
        <v>176</v>
      </c>
      <c r="H27" s="800" t="s">
        <v>63</v>
      </c>
      <c r="I27" s="800" t="s">
        <v>63</v>
      </c>
      <c r="J27" s="776"/>
      <c r="K27" s="800" t="s">
        <v>1107</v>
      </c>
      <c r="L27" s="801" t="s">
        <v>1255</v>
      </c>
      <c r="M27" s="801" t="s">
        <v>1255</v>
      </c>
      <c r="N27" s="801" t="s">
        <v>1255</v>
      </c>
      <c r="O27" s="800">
        <v>0.0</v>
      </c>
      <c r="P27" s="800">
        <v>1.0</v>
      </c>
      <c r="Q27" s="800" t="s">
        <v>1256</v>
      </c>
      <c r="R27" s="800" t="s">
        <v>75</v>
      </c>
      <c r="S27" s="734"/>
      <c r="T27" s="734"/>
      <c r="U27" s="800" t="s">
        <v>56</v>
      </c>
      <c r="V27" s="800" t="s">
        <v>56</v>
      </c>
      <c r="W27" s="734"/>
      <c r="X27" s="734"/>
      <c r="Y27" s="734"/>
      <c r="Z27" s="731"/>
      <c r="AA27" s="733"/>
      <c r="AB27" s="734"/>
      <c r="AC27" s="736"/>
      <c r="AD27" s="234"/>
      <c r="AE27" s="234"/>
      <c r="AF27" s="734"/>
      <c r="AG27" s="734"/>
      <c r="AH27" s="734"/>
      <c r="AI27" s="734"/>
      <c r="AJ27" s="734"/>
      <c r="AK27" s="734"/>
      <c r="AL27" s="731"/>
      <c r="AM27" s="733"/>
      <c r="AN27" s="734"/>
      <c r="AO27" s="736"/>
      <c r="AP27" s="234"/>
      <c r="AQ27" s="234"/>
      <c r="AR27" s="734"/>
      <c r="AS27" s="734"/>
      <c r="AT27" s="734"/>
      <c r="AU27" s="734"/>
      <c r="AV27" s="734"/>
      <c r="AW27" s="734"/>
      <c r="AX27" s="731"/>
      <c r="AY27" s="737"/>
      <c r="AZ27" s="733"/>
    </row>
    <row r="28">
      <c r="A28" s="738" t="s">
        <v>53</v>
      </c>
      <c r="B28" s="757" t="s">
        <v>1257</v>
      </c>
      <c r="C28" s="739" t="s">
        <v>56</v>
      </c>
      <c r="D28" s="740" t="s">
        <v>56</v>
      </c>
      <c r="E28" s="626" t="s">
        <v>56</v>
      </c>
      <c r="F28" s="626" t="s">
        <v>56</v>
      </c>
      <c r="G28" s="626" t="s">
        <v>56</v>
      </c>
      <c r="H28" s="626">
        <v>12.853592</v>
      </c>
      <c r="I28" s="626" t="s">
        <v>1258</v>
      </c>
      <c r="J28" s="328">
        <v>42187.0</v>
      </c>
      <c r="K28" s="626" t="s">
        <v>53</v>
      </c>
      <c r="L28" s="746" t="s">
        <v>1259</v>
      </c>
      <c r="M28" s="746" t="s">
        <v>1260</v>
      </c>
      <c r="N28" s="746" t="s">
        <v>1261</v>
      </c>
      <c r="O28" s="626">
        <v>5.0</v>
      </c>
      <c r="P28" s="626">
        <v>0.0</v>
      </c>
      <c r="Q28" s="626" t="s">
        <v>63</v>
      </c>
      <c r="R28" s="626" t="s">
        <v>75</v>
      </c>
      <c r="S28" s="719">
        <v>41646.0</v>
      </c>
      <c r="T28" s="719">
        <v>41646.0</v>
      </c>
      <c r="U28" s="626" t="s">
        <v>56</v>
      </c>
      <c r="V28" s="626" t="s">
        <v>56</v>
      </c>
      <c r="W28" s="626" t="s">
        <v>1262</v>
      </c>
      <c r="X28" s="626" t="s">
        <v>432</v>
      </c>
      <c r="Y28" s="626" t="s">
        <v>53</v>
      </c>
      <c r="Z28" s="705"/>
      <c r="AA28" s="718" t="s">
        <v>68</v>
      </c>
      <c r="AB28" s="719">
        <v>42200.0</v>
      </c>
      <c r="AC28" s="741" t="s">
        <v>63</v>
      </c>
      <c r="AD28" s="245" t="s">
        <v>1263</v>
      </c>
      <c r="AE28" s="245" t="s">
        <v>1264</v>
      </c>
      <c r="AF28" s="260" t="s">
        <v>53</v>
      </c>
      <c r="AG28" s="152">
        <v>42202.0</v>
      </c>
      <c r="AH28" s="262"/>
      <c r="AI28" s="152">
        <v>42202.0</v>
      </c>
      <c r="AJ28" s="262"/>
      <c r="AK28" s="156" t="s">
        <v>1265</v>
      </c>
      <c r="AL28" s="68">
        <v>42205.0</v>
      </c>
      <c r="AM28" s="733"/>
      <c r="AN28" s="734"/>
      <c r="AO28" s="736"/>
      <c r="AP28" s="234"/>
      <c r="AQ28" s="234"/>
      <c r="AR28" s="734"/>
      <c r="AS28" s="734"/>
      <c r="AT28" s="734"/>
      <c r="AU28" s="734"/>
      <c r="AV28" s="734"/>
      <c r="AW28" s="734"/>
      <c r="AX28" s="731"/>
      <c r="AY28" s="706"/>
      <c r="AZ28" s="730"/>
    </row>
    <row r="29">
      <c r="A29" s="705"/>
      <c r="B29" s="706"/>
      <c r="C29" s="706"/>
      <c r="D29" s="730"/>
      <c r="E29" s="262"/>
      <c r="F29" s="262"/>
      <c r="G29" s="262"/>
      <c r="H29" s="262"/>
      <c r="I29" s="262"/>
      <c r="J29" s="263"/>
      <c r="K29" s="262"/>
      <c r="L29" s="26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705"/>
      <c r="AA29" s="730"/>
      <c r="AB29" s="262"/>
      <c r="AC29" s="770"/>
      <c r="AF29" s="262"/>
      <c r="AG29" s="262"/>
      <c r="AH29" s="262"/>
      <c r="AI29" s="262"/>
      <c r="AJ29" s="262"/>
      <c r="AK29" s="262"/>
      <c r="AL29" s="705"/>
      <c r="AM29" s="730"/>
      <c r="AN29" s="262"/>
      <c r="AO29" s="770"/>
      <c r="AR29" s="262"/>
      <c r="AS29" s="262"/>
      <c r="AT29" s="262"/>
      <c r="AU29" s="262"/>
      <c r="AV29" s="262"/>
      <c r="AW29" s="262"/>
      <c r="AX29" s="705"/>
      <c r="AY29" s="706"/>
      <c r="AZ29" s="730"/>
    </row>
    <row r="30">
      <c r="A30" s="705"/>
      <c r="B30" s="706"/>
      <c r="C30" s="706"/>
      <c r="D30" s="730"/>
      <c r="E30" s="262"/>
      <c r="F30" s="262"/>
      <c r="G30" s="262"/>
      <c r="H30" s="262"/>
      <c r="I30" s="262"/>
      <c r="J30" s="263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705"/>
      <c r="AA30" s="730"/>
      <c r="AB30" s="262"/>
      <c r="AC30" s="770"/>
      <c r="AF30" s="262"/>
      <c r="AG30" s="262"/>
      <c r="AH30" s="262"/>
      <c r="AI30" s="262"/>
      <c r="AJ30" s="262"/>
      <c r="AK30" s="262"/>
      <c r="AL30" s="705"/>
      <c r="AM30" s="730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705"/>
      <c r="AY30" s="706"/>
      <c r="AZ30" s="730"/>
    </row>
  </sheetData>
  <mergeCells count="3">
    <mergeCell ref="AA2:AL2"/>
    <mergeCell ref="AM2:AX2"/>
    <mergeCell ref="D2:W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2" max="2" width="20.29"/>
    <col customWidth="1" min="3" max="3" width="13.0"/>
    <col customWidth="1" min="4" max="4" width="15.43"/>
    <col customWidth="1" min="8" max="8" width="16.57"/>
    <col customWidth="1" min="11" max="11" width="20.71"/>
    <col customWidth="1" min="12" max="13" width="19.86"/>
    <col customWidth="1" min="21" max="21" width="21.57"/>
    <col customWidth="1" min="22" max="22" width="22.86"/>
    <col customWidth="1" min="23" max="23" width="19.86"/>
    <col customWidth="1" min="28" max="28" width="29.71"/>
    <col customWidth="1" min="29" max="29" width="57.29"/>
    <col customWidth="1" min="30" max="30" width="27.14"/>
    <col customWidth="1" min="33" max="33" width="17.86"/>
    <col customWidth="1" min="34" max="34" width="23.43"/>
    <col customWidth="1" min="35" max="35" width="17.43"/>
    <col customWidth="1" min="40" max="40" width="21.86"/>
    <col customWidth="1" min="41" max="41" width="57.29"/>
    <col customWidth="1" min="42" max="42" width="26.14"/>
    <col customWidth="1" min="45" max="45" width="18.71"/>
    <col customWidth="1" min="46" max="46" width="23.57"/>
    <col customWidth="1" min="47" max="47" width="18.29"/>
  </cols>
  <sheetData>
    <row r="1">
      <c r="A1" s="176" t="s">
        <v>56</v>
      </c>
      <c r="B1" s="589" t="s">
        <v>1007</v>
      </c>
      <c r="C1" s="182"/>
      <c r="D1" s="471"/>
      <c r="E1" s="471"/>
      <c r="F1" s="470"/>
      <c r="G1" s="471"/>
      <c r="H1" s="471"/>
      <c r="I1" s="471"/>
      <c r="J1" s="470"/>
      <c r="K1" s="470"/>
      <c r="L1" s="470"/>
      <c r="M1" s="470"/>
      <c r="N1" s="471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0"/>
      <c r="Z1" s="470"/>
      <c r="AA1" s="470"/>
      <c r="AB1" s="802"/>
      <c r="AC1" s="474"/>
      <c r="AD1" s="474"/>
      <c r="AE1" s="473"/>
      <c r="AF1" s="474"/>
      <c r="AG1" s="470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1"/>
      <c r="AT1" s="471"/>
      <c r="AU1" s="471"/>
      <c r="AV1" s="470"/>
      <c r="AW1" s="470"/>
      <c r="AX1" s="470"/>
      <c r="AY1" s="470"/>
    </row>
    <row r="2">
      <c r="A2" s="9" t="s">
        <v>3</v>
      </c>
      <c r="B2" s="708" t="s">
        <v>1008</v>
      </c>
      <c r="C2" s="10"/>
      <c r="D2" s="630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3"/>
      <c r="X2" s="13"/>
      <c r="Y2" s="631"/>
      <c r="Z2" s="630" t="s">
        <v>5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278"/>
      <c r="AL2" s="630" t="s">
        <v>6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278"/>
      <c r="AX2" s="632" t="s">
        <v>7</v>
      </c>
      <c r="AY2" s="632" t="s">
        <v>8</v>
      </c>
    </row>
    <row r="3">
      <c r="A3" s="17" t="s">
        <v>9</v>
      </c>
      <c r="B3" s="16" t="s">
        <v>10</v>
      </c>
      <c r="C3" s="16" t="s">
        <v>12</v>
      </c>
      <c r="D3" s="19" t="s">
        <v>13</v>
      </c>
      <c r="E3" s="20" t="s">
        <v>14</v>
      </c>
      <c r="F3" s="20" t="s">
        <v>15</v>
      </c>
      <c r="G3" s="20" t="s">
        <v>16</v>
      </c>
      <c r="H3" s="23" t="s">
        <v>17</v>
      </c>
      <c r="I3" s="20" t="s">
        <v>18</v>
      </c>
      <c r="J3" s="20" t="s">
        <v>20</v>
      </c>
      <c r="K3" s="20" t="s">
        <v>21</v>
      </c>
      <c r="L3" s="20" t="s">
        <v>22</v>
      </c>
      <c r="M3" s="22" t="s">
        <v>23</v>
      </c>
      <c r="N3" s="22" t="s">
        <v>24</v>
      </c>
      <c r="O3" s="22" t="s">
        <v>25</v>
      </c>
      <c r="P3" s="20" t="s">
        <v>26</v>
      </c>
      <c r="Q3" s="20" t="s">
        <v>451</v>
      </c>
      <c r="R3" s="803" t="s">
        <v>1266</v>
      </c>
      <c r="S3" s="20" t="s">
        <v>453</v>
      </c>
      <c r="T3" s="804" t="s">
        <v>1267</v>
      </c>
      <c r="U3" s="20" t="s">
        <v>31</v>
      </c>
      <c r="V3" s="20" t="s">
        <v>32</v>
      </c>
      <c r="W3" s="20" t="s">
        <v>33</v>
      </c>
      <c r="X3" s="20" t="s">
        <v>34</v>
      </c>
      <c r="Y3" s="24" t="s">
        <v>35</v>
      </c>
      <c r="Z3" s="26" t="s">
        <v>36</v>
      </c>
      <c r="AA3" s="27" t="s">
        <v>37</v>
      </c>
      <c r="AB3" s="805" t="s">
        <v>1009</v>
      </c>
      <c r="AC3" s="806" t="s">
        <v>39</v>
      </c>
      <c r="AD3" s="806" t="s">
        <v>40</v>
      </c>
      <c r="AE3" s="27" t="s">
        <v>41</v>
      </c>
      <c r="AF3" s="27" t="s">
        <v>42</v>
      </c>
      <c r="AG3" s="27" t="s">
        <v>43</v>
      </c>
      <c r="AH3" s="27" t="s">
        <v>1010</v>
      </c>
      <c r="AI3" s="27" t="s">
        <v>690</v>
      </c>
      <c r="AJ3" s="27" t="s">
        <v>35</v>
      </c>
      <c r="AK3" s="30" t="s">
        <v>46</v>
      </c>
      <c r="AL3" s="31" t="s">
        <v>36</v>
      </c>
      <c r="AM3" s="32" t="s">
        <v>37</v>
      </c>
      <c r="AN3" s="32" t="s">
        <v>38</v>
      </c>
      <c r="AO3" s="32" t="s">
        <v>39</v>
      </c>
      <c r="AP3" s="32" t="s">
        <v>40</v>
      </c>
      <c r="AQ3" s="35" t="s">
        <v>41</v>
      </c>
      <c r="AR3" s="32" t="s">
        <v>42</v>
      </c>
      <c r="AS3" s="32" t="s">
        <v>43</v>
      </c>
      <c r="AT3" s="32" t="s">
        <v>1010</v>
      </c>
      <c r="AU3" s="32" t="s">
        <v>45</v>
      </c>
      <c r="AV3" s="32" t="s">
        <v>35</v>
      </c>
      <c r="AW3" s="36" t="s">
        <v>46</v>
      </c>
      <c r="AX3" s="639"/>
      <c r="AY3" s="634" t="s">
        <v>48</v>
      </c>
    </row>
    <row r="4">
      <c r="A4" s="204" t="s">
        <v>1107</v>
      </c>
      <c r="B4" s="807" t="s">
        <v>1268</v>
      </c>
      <c r="C4" s="215" t="s">
        <v>1269</v>
      </c>
      <c r="D4" s="210" t="s">
        <v>56</v>
      </c>
      <c r="E4" s="204" t="s">
        <v>56</v>
      </c>
      <c r="F4" s="204" t="s">
        <v>56</v>
      </c>
      <c r="G4" s="204" t="s">
        <v>56</v>
      </c>
      <c r="H4" s="204">
        <v>8.370225</v>
      </c>
      <c r="I4" s="808" t="s">
        <v>1270</v>
      </c>
      <c r="J4" s="215" t="s">
        <v>1271</v>
      </c>
      <c r="K4" s="245" t="s">
        <v>1272</v>
      </c>
      <c r="L4" s="245" t="s">
        <v>1273</v>
      </c>
      <c r="M4" s="245" t="s">
        <v>1274</v>
      </c>
      <c r="N4" s="204">
        <v>7.0</v>
      </c>
      <c r="O4" s="204">
        <v>0.0</v>
      </c>
      <c r="P4" s="204" t="s">
        <v>63</v>
      </c>
      <c r="Q4" s="204" t="s">
        <v>75</v>
      </c>
      <c r="R4" s="204" t="s">
        <v>1275</v>
      </c>
      <c r="S4" s="204" t="s">
        <v>1275</v>
      </c>
      <c r="T4" s="204" t="s">
        <v>56</v>
      </c>
      <c r="U4" s="204" t="s">
        <v>56</v>
      </c>
      <c r="V4" s="204" t="s">
        <v>63</v>
      </c>
      <c r="W4" s="204" t="s">
        <v>63</v>
      </c>
      <c r="X4" s="204" t="s">
        <v>53</v>
      </c>
      <c r="Z4" s="251" t="s">
        <v>53</v>
      </c>
      <c r="AA4" s="216">
        <v>42381.0</v>
      </c>
      <c r="AB4" s="809" t="s">
        <v>1276</v>
      </c>
      <c r="AC4" s="212" t="s">
        <v>1277</v>
      </c>
      <c r="AD4" s="212" t="s">
        <v>1278</v>
      </c>
      <c r="AE4" s="212" t="s">
        <v>53</v>
      </c>
      <c r="AF4" s="218">
        <v>42434.0</v>
      </c>
      <c r="AG4" s="252"/>
      <c r="AH4" s="218">
        <v>42434.0</v>
      </c>
      <c r="AK4" s="654">
        <v>42234.0</v>
      </c>
      <c r="AL4" s="210" t="s">
        <v>53</v>
      </c>
      <c r="AM4" s="216">
        <v>42381.0</v>
      </c>
      <c r="AN4" s="212" t="s">
        <v>1279</v>
      </c>
      <c r="AO4" s="212" t="s">
        <v>1280</v>
      </c>
      <c r="AP4" s="212" t="s">
        <v>1281</v>
      </c>
      <c r="AQ4" s="212" t="s">
        <v>53</v>
      </c>
      <c r="AR4" s="218">
        <v>42434.0</v>
      </c>
      <c r="AS4" s="252"/>
      <c r="AT4" s="218">
        <v>42434.0</v>
      </c>
      <c r="AU4" s="252"/>
      <c r="AV4" s="252"/>
      <c r="AW4" s="810">
        <v>42233.0</v>
      </c>
      <c r="AY4" s="703"/>
    </row>
    <row r="5">
      <c r="A5" s="204" t="s">
        <v>53</v>
      </c>
      <c r="B5" s="811" t="s">
        <v>1282</v>
      </c>
      <c r="C5" s="204" t="s">
        <v>56</v>
      </c>
      <c r="D5" s="210" t="s">
        <v>1283</v>
      </c>
      <c r="E5" s="204" t="s">
        <v>56</v>
      </c>
      <c r="F5" s="204" t="s">
        <v>1283</v>
      </c>
      <c r="G5" s="204" t="s">
        <v>56</v>
      </c>
      <c r="H5" s="204">
        <v>13.615019</v>
      </c>
      <c r="I5" s="204" t="s">
        <v>1284</v>
      </c>
      <c r="J5" s="812" t="s">
        <v>1283</v>
      </c>
      <c r="K5" s="813" t="s">
        <v>1283</v>
      </c>
      <c r="L5" s="813" t="s">
        <v>1283</v>
      </c>
      <c r="M5" s="813" t="s">
        <v>1283</v>
      </c>
      <c r="N5" s="222"/>
      <c r="O5" s="222"/>
      <c r="P5" s="222"/>
      <c r="Q5" s="222"/>
      <c r="R5" s="814"/>
      <c r="S5" s="812"/>
      <c r="T5" s="222"/>
      <c r="U5" s="222"/>
      <c r="V5" s="815"/>
      <c r="W5" s="815"/>
      <c r="X5" s="222"/>
      <c r="Y5" s="816"/>
      <c r="Z5" s="817"/>
      <c r="AA5" s="818"/>
      <c r="AB5" s="819"/>
      <c r="AC5" s="813"/>
      <c r="AD5" s="813"/>
      <c r="AE5" s="813"/>
      <c r="AF5" s="820"/>
      <c r="AG5" s="249"/>
      <c r="AH5" s="821"/>
      <c r="AI5" s="249"/>
      <c r="AJ5" s="249"/>
      <c r="AK5" s="821"/>
      <c r="AL5" s="822"/>
      <c r="AM5" s="823"/>
      <c r="AN5" s="824"/>
      <c r="AO5" s="824"/>
      <c r="AP5" s="824"/>
      <c r="AQ5" s="813"/>
      <c r="AR5" s="820"/>
      <c r="AS5" s="249"/>
      <c r="AT5" s="821"/>
      <c r="AU5" s="249"/>
      <c r="AV5" s="249"/>
      <c r="AW5" s="825"/>
      <c r="AY5" s="703"/>
    </row>
    <row r="6">
      <c r="A6" s="204" t="s">
        <v>53</v>
      </c>
      <c r="B6" s="811" t="s">
        <v>1285</v>
      </c>
      <c r="C6" s="204" t="s">
        <v>56</v>
      </c>
      <c r="D6" s="210" t="s">
        <v>56</v>
      </c>
      <c r="E6" s="204" t="s">
        <v>56</v>
      </c>
      <c r="F6" s="204" t="s">
        <v>56</v>
      </c>
      <c r="G6" s="204" t="s">
        <v>56</v>
      </c>
      <c r="H6" s="204">
        <v>15.166586</v>
      </c>
      <c r="I6" s="204" t="s">
        <v>1284</v>
      </c>
      <c r="J6" s="215" t="s">
        <v>68</v>
      </c>
      <c r="K6" s="212" t="s">
        <v>1286</v>
      </c>
      <c r="L6" s="212" t="s">
        <v>1287</v>
      </c>
      <c r="M6" s="212" t="s">
        <v>1288</v>
      </c>
      <c r="N6" s="204">
        <v>7.0</v>
      </c>
      <c r="O6" s="204">
        <v>0.0</v>
      </c>
      <c r="P6" s="204" t="s">
        <v>63</v>
      </c>
      <c r="Q6" s="204" t="s">
        <v>75</v>
      </c>
      <c r="R6" s="742" t="s">
        <v>1289</v>
      </c>
      <c r="S6" s="215" t="s">
        <v>1290</v>
      </c>
      <c r="T6" s="204" t="s">
        <v>56</v>
      </c>
      <c r="U6" s="204" t="s">
        <v>56</v>
      </c>
      <c r="V6" s="826" t="s">
        <v>63</v>
      </c>
      <c r="W6" s="826" t="s">
        <v>63</v>
      </c>
      <c r="X6" s="204" t="s">
        <v>53</v>
      </c>
      <c r="Y6" s="772"/>
      <c r="Z6" s="251" t="s">
        <v>53</v>
      </c>
      <c r="AA6" s="216">
        <v>42252.0</v>
      </c>
      <c r="AB6" s="827" t="s">
        <v>63</v>
      </c>
      <c r="AC6" s="212" t="s">
        <v>1291</v>
      </c>
      <c r="AD6" s="212" t="s">
        <v>480</v>
      </c>
      <c r="AE6" s="212" t="s">
        <v>53</v>
      </c>
      <c r="AF6" s="218">
        <v>42253.0</v>
      </c>
      <c r="AG6" s="704"/>
      <c r="AH6" s="218">
        <v>42253.0</v>
      </c>
      <c r="AI6" s="704"/>
      <c r="AJ6" s="704"/>
      <c r="AK6" s="218">
        <v>42234.0</v>
      </c>
      <c r="AL6" s="210" t="s">
        <v>53</v>
      </c>
      <c r="AM6" s="216">
        <v>42381.0</v>
      </c>
      <c r="AN6" s="212" t="s">
        <v>63</v>
      </c>
      <c r="AO6" s="212" t="s">
        <v>1292</v>
      </c>
      <c r="AP6" s="212" t="s">
        <v>73</v>
      </c>
      <c r="AQ6" s="212" t="s">
        <v>53</v>
      </c>
      <c r="AR6" s="218">
        <v>42434.0</v>
      </c>
      <c r="AS6" s="252"/>
      <c r="AT6" s="218">
        <v>42434.0</v>
      </c>
      <c r="AU6" s="252"/>
      <c r="AV6" s="252"/>
      <c r="AW6" s="810">
        <v>42233.0</v>
      </c>
      <c r="AY6" s="703"/>
    </row>
    <row r="7">
      <c r="A7" s="204" t="s">
        <v>53</v>
      </c>
      <c r="B7" s="828" t="s">
        <v>1293</v>
      </c>
      <c r="C7" s="204" t="s">
        <v>56</v>
      </c>
      <c r="D7" s="210" t="s">
        <v>56</v>
      </c>
      <c r="E7" s="204" t="s">
        <v>56</v>
      </c>
      <c r="F7" s="204" t="s">
        <v>56</v>
      </c>
      <c r="G7" s="204" t="s">
        <v>56</v>
      </c>
      <c r="H7" s="204">
        <v>8.957564</v>
      </c>
      <c r="I7" s="204" t="s">
        <v>1284</v>
      </c>
      <c r="J7" s="829" t="s">
        <v>1294</v>
      </c>
      <c r="K7" s="212" t="s">
        <v>1295</v>
      </c>
      <c r="L7" s="212" t="s">
        <v>1296</v>
      </c>
      <c r="M7" s="212" t="s">
        <v>1297</v>
      </c>
      <c r="N7" s="204">
        <v>5.0</v>
      </c>
      <c r="O7" s="204">
        <v>0.0</v>
      </c>
      <c r="P7" s="204" t="s">
        <v>63</v>
      </c>
      <c r="Q7" s="204" t="s">
        <v>75</v>
      </c>
      <c r="R7" s="742" t="s">
        <v>1298</v>
      </c>
      <c r="S7" s="204" t="s">
        <v>1299</v>
      </c>
      <c r="T7" s="204" t="s">
        <v>56</v>
      </c>
      <c r="U7" s="204" t="s">
        <v>56</v>
      </c>
      <c r="V7" s="204" t="s">
        <v>1300</v>
      </c>
      <c r="W7" s="204" t="s">
        <v>325</v>
      </c>
      <c r="X7" s="204" t="s">
        <v>53</v>
      </c>
      <c r="Y7" s="772"/>
      <c r="Z7" s="251" t="s">
        <v>53</v>
      </c>
      <c r="AA7" s="216">
        <v>42381.0</v>
      </c>
      <c r="AB7" s="212" t="s">
        <v>63</v>
      </c>
      <c r="AC7" s="212" t="s">
        <v>1301</v>
      </c>
      <c r="AD7" s="212" t="s">
        <v>388</v>
      </c>
      <c r="AE7" s="212" t="s">
        <v>53</v>
      </c>
      <c r="AF7" s="218">
        <v>42434.0</v>
      </c>
      <c r="AG7" s="252"/>
      <c r="AH7" s="218">
        <v>42434.0</v>
      </c>
      <c r="AK7" s="654">
        <v>42234.0</v>
      </c>
      <c r="AL7" s="210" t="s">
        <v>53</v>
      </c>
      <c r="AM7" s="216">
        <v>42381.0</v>
      </c>
      <c r="AN7" s="212" t="s">
        <v>1302</v>
      </c>
      <c r="AO7" s="212" t="s">
        <v>1303</v>
      </c>
      <c r="AP7" s="212" t="s">
        <v>800</v>
      </c>
      <c r="AQ7" s="212" t="s">
        <v>53</v>
      </c>
      <c r="AR7" s="218">
        <v>42434.0</v>
      </c>
      <c r="AS7" s="252"/>
      <c r="AT7" s="218">
        <v>42434.0</v>
      </c>
      <c r="AU7" s="252"/>
      <c r="AV7" s="252"/>
      <c r="AW7" s="810">
        <v>42233.0</v>
      </c>
      <c r="AY7" s="703"/>
    </row>
    <row r="8">
      <c r="A8" s="204" t="s">
        <v>53</v>
      </c>
      <c r="B8" s="811" t="s">
        <v>1304</v>
      </c>
      <c r="C8" s="204" t="s">
        <v>56</v>
      </c>
      <c r="D8" s="210" t="s">
        <v>56</v>
      </c>
      <c r="E8" s="204" t="s">
        <v>56</v>
      </c>
      <c r="F8" s="204" t="s">
        <v>56</v>
      </c>
      <c r="G8" s="826" t="s">
        <v>1305</v>
      </c>
      <c r="H8" s="204"/>
      <c r="I8" s="204"/>
      <c r="J8" s="204" t="s">
        <v>1306</v>
      </c>
      <c r="K8" s="212" t="s">
        <v>1307</v>
      </c>
      <c r="L8" s="212" t="s">
        <v>1308</v>
      </c>
      <c r="M8" s="212" t="s">
        <v>1309</v>
      </c>
      <c r="N8" s="204">
        <v>7.0</v>
      </c>
      <c r="O8" s="204">
        <v>0.0</v>
      </c>
      <c r="P8" s="204" t="s">
        <v>63</v>
      </c>
      <c r="Q8" s="204" t="s">
        <v>75</v>
      </c>
      <c r="R8" s="830" t="s">
        <v>1310</v>
      </c>
      <c r="S8" s="830" t="s">
        <v>1310</v>
      </c>
      <c r="T8" s="204" t="s">
        <v>56</v>
      </c>
      <c r="U8" s="204" t="s">
        <v>56</v>
      </c>
      <c r="V8" s="204" t="s">
        <v>63</v>
      </c>
      <c r="W8" s="204" t="s">
        <v>63</v>
      </c>
      <c r="X8" s="204" t="s">
        <v>53</v>
      </c>
      <c r="Y8" s="245"/>
      <c r="Z8" s="251" t="s">
        <v>53</v>
      </c>
      <c r="AA8" s="216">
        <v>42233.0</v>
      </c>
      <c r="AB8" s="245" t="s">
        <v>63</v>
      </c>
      <c r="AC8" s="212" t="s">
        <v>1311</v>
      </c>
      <c r="AD8" s="212" t="s">
        <v>480</v>
      </c>
      <c r="AE8" s="212" t="s">
        <v>53</v>
      </c>
      <c r="AF8" s="218">
        <v>42234.0</v>
      </c>
      <c r="AH8" s="654">
        <v>42234.0</v>
      </c>
      <c r="AK8" s="654">
        <v>42234.0</v>
      </c>
      <c r="AL8" s="210" t="s">
        <v>53</v>
      </c>
      <c r="AM8" s="211">
        <v>42230.0</v>
      </c>
      <c r="AN8" s="245" t="s">
        <v>63</v>
      </c>
      <c r="AO8" s="245" t="s">
        <v>1312</v>
      </c>
      <c r="AP8" s="245" t="s">
        <v>73</v>
      </c>
      <c r="AQ8" s="212" t="s">
        <v>53</v>
      </c>
      <c r="AR8" s="218">
        <v>42233.0</v>
      </c>
      <c r="AT8" s="654">
        <v>42233.0</v>
      </c>
      <c r="AW8" s="831">
        <v>42233.0</v>
      </c>
      <c r="AY8" s="703"/>
    </row>
    <row r="9">
      <c r="A9" s="222" t="s">
        <v>53</v>
      </c>
      <c r="B9" s="832" t="s">
        <v>1313</v>
      </c>
      <c r="C9" s="833" t="s">
        <v>1314</v>
      </c>
      <c r="D9" s="822" t="s">
        <v>56</v>
      </c>
      <c r="E9" s="222" t="s">
        <v>56</v>
      </c>
      <c r="F9" s="222" t="s">
        <v>56</v>
      </c>
      <c r="G9" s="222" t="s">
        <v>56</v>
      </c>
      <c r="H9" s="222">
        <v>9.557061</v>
      </c>
      <c r="I9" s="222">
        <v>0.0</v>
      </c>
      <c r="J9" s="812" t="s">
        <v>68</v>
      </c>
      <c r="K9" s="824" t="s">
        <v>1315</v>
      </c>
      <c r="L9" s="824" t="s">
        <v>1316</v>
      </c>
      <c r="M9" s="813" t="s">
        <v>1317</v>
      </c>
      <c r="N9" s="222">
        <v>7.0</v>
      </c>
      <c r="O9" s="222">
        <v>0.0</v>
      </c>
      <c r="P9" s="222" t="s">
        <v>63</v>
      </c>
      <c r="Q9" s="222" t="s">
        <v>75</v>
      </c>
      <c r="R9" s="814" t="s">
        <v>1318</v>
      </c>
      <c r="S9" s="814" t="s">
        <v>1318</v>
      </c>
      <c r="T9" s="222" t="s">
        <v>56</v>
      </c>
      <c r="U9" s="222" t="s">
        <v>56</v>
      </c>
      <c r="V9" s="222" t="s">
        <v>63</v>
      </c>
      <c r="W9" s="222" t="s">
        <v>63</v>
      </c>
      <c r="X9" s="222" t="s">
        <v>53</v>
      </c>
      <c r="Y9" s="816" t="s">
        <v>1319</v>
      </c>
      <c r="Z9" s="229"/>
      <c r="AA9" s="228"/>
      <c r="AB9" s="234"/>
      <c r="AC9" s="234"/>
      <c r="AD9" s="234"/>
      <c r="AE9" s="248"/>
      <c r="AF9" s="248"/>
      <c r="AG9" s="234"/>
      <c r="AH9" s="234"/>
      <c r="AI9" s="234"/>
      <c r="AJ9" s="234"/>
      <c r="AK9" s="234"/>
      <c r="AL9" s="247"/>
      <c r="AM9" s="234"/>
      <c r="AN9" s="234"/>
      <c r="AO9" s="234"/>
      <c r="AP9" s="234"/>
      <c r="AQ9" s="248"/>
      <c r="AR9" s="248"/>
      <c r="AS9" s="234"/>
      <c r="AT9" s="234"/>
      <c r="AU9" s="234"/>
      <c r="AV9" s="234"/>
      <c r="AW9" s="250"/>
      <c r="AX9" s="234"/>
      <c r="AY9" s="247"/>
    </row>
    <row r="10">
      <c r="A10" s="204" t="s">
        <v>53</v>
      </c>
      <c r="B10" s="807" t="s">
        <v>1313</v>
      </c>
      <c r="C10" s="204" t="s">
        <v>56</v>
      </c>
      <c r="D10" s="210" t="s">
        <v>56</v>
      </c>
      <c r="E10" s="204" t="s">
        <v>56</v>
      </c>
      <c r="F10" s="204" t="s">
        <v>56</v>
      </c>
      <c r="G10" s="204" t="s">
        <v>56</v>
      </c>
      <c r="H10" s="204">
        <v>10.10652</v>
      </c>
      <c r="I10" s="204" t="s">
        <v>1284</v>
      </c>
      <c r="J10" s="215" t="s">
        <v>68</v>
      </c>
      <c r="K10" s="212" t="s">
        <v>1320</v>
      </c>
      <c r="L10" s="212" t="s">
        <v>1287</v>
      </c>
      <c r="M10" s="212" t="s">
        <v>1321</v>
      </c>
      <c r="N10" s="204">
        <v>7.0</v>
      </c>
      <c r="O10" s="204">
        <v>0.0</v>
      </c>
      <c r="P10" s="204" t="s">
        <v>63</v>
      </c>
      <c r="Q10" s="204" t="s">
        <v>75</v>
      </c>
      <c r="R10" s="742" t="s">
        <v>1298</v>
      </c>
      <c r="S10" s="204" t="s">
        <v>1299</v>
      </c>
      <c r="T10" s="204" t="s">
        <v>56</v>
      </c>
      <c r="U10" s="204" t="s">
        <v>56</v>
      </c>
      <c r="V10" s="204" t="s">
        <v>63</v>
      </c>
      <c r="W10" s="204" t="s">
        <v>63</v>
      </c>
      <c r="X10" s="204" t="s">
        <v>53</v>
      </c>
      <c r="Y10" s="772"/>
      <c r="Z10" s="251" t="s">
        <v>53</v>
      </c>
      <c r="AA10" s="216">
        <v>42381.0</v>
      </c>
      <c r="AB10" s="809" t="s">
        <v>1322</v>
      </c>
      <c r="AC10" s="212" t="s">
        <v>1323</v>
      </c>
      <c r="AD10" s="212" t="s">
        <v>1324</v>
      </c>
      <c r="AE10" s="212" t="s">
        <v>53</v>
      </c>
      <c r="AF10" s="218">
        <v>42434.0</v>
      </c>
      <c r="AG10" s="252"/>
      <c r="AH10" s="218">
        <v>42434.0</v>
      </c>
      <c r="AK10" s="654">
        <v>42234.0</v>
      </c>
      <c r="AL10" s="210" t="s">
        <v>53</v>
      </c>
      <c r="AM10" s="216">
        <v>42381.0</v>
      </c>
      <c r="AN10" s="212" t="s">
        <v>63</v>
      </c>
      <c r="AO10" s="212" t="s">
        <v>1325</v>
      </c>
      <c r="AP10" s="212" t="s">
        <v>73</v>
      </c>
      <c r="AQ10" s="212" t="s">
        <v>53</v>
      </c>
      <c r="AR10" s="218">
        <v>42434.0</v>
      </c>
      <c r="AS10" s="252"/>
      <c r="AT10" s="218">
        <v>42434.0</v>
      </c>
      <c r="AW10" s="831">
        <v>42233.0</v>
      </c>
      <c r="AY10" s="703"/>
    </row>
    <row r="11">
      <c r="A11" s="204" t="s">
        <v>53</v>
      </c>
      <c r="B11" s="807" t="s">
        <v>1326</v>
      </c>
      <c r="C11" s="204" t="s">
        <v>56</v>
      </c>
      <c r="D11" s="210" t="s">
        <v>56</v>
      </c>
      <c r="E11" s="204" t="s">
        <v>56</v>
      </c>
      <c r="F11" s="204" t="s">
        <v>56</v>
      </c>
      <c r="G11" s="204" t="s">
        <v>56</v>
      </c>
      <c r="H11" s="204">
        <v>11.58324</v>
      </c>
      <c r="I11" s="204" t="s">
        <v>1327</v>
      </c>
      <c r="J11" s="215" t="s">
        <v>68</v>
      </c>
      <c r="K11" s="212" t="s">
        <v>1328</v>
      </c>
      <c r="L11" s="212" t="s">
        <v>1329</v>
      </c>
      <c r="M11" s="212" t="s">
        <v>1330</v>
      </c>
      <c r="N11" s="204">
        <v>7.0</v>
      </c>
      <c r="O11" s="204">
        <v>0.0</v>
      </c>
      <c r="P11" s="204" t="s">
        <v>63</v>
      </c>
      <c r="Q11" s="204" t="s">
        <v>75</v>
      </c>
      <c r="R11" s="742" t="s">
        <v>1298</v>
      </c>
      <c r="S11" s="204" t="s">
        <v>1299</v>
      </c>
      <c r="T11" s="204" t="s">
        <v>56</v>
      </c>
      <c r="U11" s="204" t="s">
        <v>56</v>
      </c>
      <c r="V11" s="204" t="s">
        <v>63</v>
      </c>
      <c r="W11" s="204" t="s">
        <v>63</v>
      </c>
      <c r="X11" s="204" t="s">
        <v>53</v>
      </c>
      <c r="Y11" s="772"/>
      <c r="Z11" s="251" t="s">
        <v>53</v>
      </c>
      <c r="AA11" s="216">
        <v>42381.0</v>
      </c>
      <c r="AB11" s="212" t="s">
        <v>63</v>
      </c>
      <c r="AC11" s="212" t="s">
        <v>1331</v>
      </c>
      <c r="AD11" s="212" t="s">
        <v>480</v>
      </c>
      <c r="AE11" s="212" t="s">
        <v>53</v>
      </c>
      <c r="AF11" s="218">
        <v>42434.0</v>
      </c>
      <c r="AG11" s="252"/>
      <c r="AH11" s="218">
        <v>42434.0</v>
      </c>
      <c r="AK11" s="654">
        <v>42234.0</v>
      </c>
      <c r="AL11" s="210" t="s">
        <v>53</v>
      </c>
      <c r="AM11" s="216">
        <v>42381.0</v>
      </c>
      <c r="AN11" s="245" t="s">
        <v>63</v>
      </c>
      <c r="AO11" s="245" t="s">
        <v>1332</v>
      </c>
      <c r="AP11" s="212" t="s">
        <v>73</v>
      </c>
      <c r="AQ11" s="212" t="s">
        <v>53</v>
      </c>
      <c r="AR11" s="218">
        <v>42434.0</v>
      </c>
      <c r="AS11" s="252"/>
      <c r="AT11" s="218">
        <v>42434.0</v>
      </c>
      <c r="AW11" s="831">
        <v>42233.0</v>
      </c>
      <c r="AY11" s="703"/>
    </row>
    <row r="12">
      <c r="A12" s="215" t="s">
        <v>53</v>
      </c>
      <c r="B12" s="807" t="s">
        <v>1333</v>
      </c>
      <c r="C12" s="215" t="s">
        <v>56</v>
      </c>
      <c r="D12" s="251" t="s">
        <v>56</v>
      </c>
      <c r="E12" s="215" t="s">
        <v>56</v>
      </c>
      <c r="F12" s="215" t="s">
        <v>56</v>
      </c>
      <c r="G12" s="826" t="s">
        <v>1305</v>
      </c>
      <c r="H12" s="215"/>
      <c r="I12" s="215"/>
      <c r="J12" s="204" t="s">
        <v>1306</v>
      </c>
      <c r="K12" s="212" t="s">
        <v>1334</v>
      </c>
      <c r="L12" s="212" t="s">
        <v>1335</v>
      </c>
      <c r="M12" s="212" t="s">
        <v>1336</v>
      </c>
      <c r="N12" s="215">
        <v>7.0</v>
      </c>
      <c r="O12" s="204">
        <v>0.0</v>
      </c>
      <c r="P12" s="204" t="s">
        <v>63</v>
      </c>
      <c r="Q12" s="204" t="s">
        <v>75</v>
      </c>
      <c r="R12" s="830" t="s">
        <v>1310</v>
      </c>
      <c r="S12" s="830" t="s">
        <v>1310</v>
      </c>
      <c r="T12" s="215" t="s">
        <v>56</v>
      </c>
      <c r="U12" s="215" t="s">
        <v>56</v>
      </c>
      <c r="V12" s="215" t="s">
        <v>63</v>
      </c>
      <c r="W12" s="215" t="s">
        <v>63</v>
      </c>
      <c r="X12" s="215" t="s">
        <v>53</v>
      </c>
      <c r="Y12" s="212"/>
      <c r="Z12" s="251" t="s">
        <v>53</v>
      </c>
      <c r="AA12" s="216">
        <v>42233.0</v>
      </c>
      <c r="AB12" s="809" t="s">
        <v>1337</v>
      </c>
      <c r="AC12" s="212" t="s">
        <v>1338</v>
      </c>
      <c r="AD12" s="212" t="s">
        <v>1339</v>
      </c>
      <c r="AE12" s="212" t="s">
        <v>53</v>
      </c>
      <c r="AF12" s="218">
        <v>42234.0</v>
      </c>
      <c r="AG12" s="704"/>
      <c r="AH12" s="654">
        <v>42234.0</v>
      </c>
      <c r="AI12" s="704"/>
      <c r="AJ12" s="704"/>
      <c r="AK12" s="654">
        <v>42234.0</v>
      </c>
      <c r="AL12" s="210" t="s">
        <v>53</v>
      </c>
      <c r="AM12" s="211">
        <v>42230.0</v>
      </c>
      <c r="AN12" s="212" t="s">
        <v>1340</v>
      </c>
      <c r="AO12" s="245" t="s">
        <v>1341</v>
      </c>
      <c r="AP12" s="245" t="s">
        <v>1342</v>
      </c>
      <c r="AQ12" s="245" t="s">
        <v>53</v>
      </c>
      <c r="AR12" s="654">
        <v>42233.0</v>
      </c>
      <c r="AS12" s="704"/>
      <c r="AT12" s="212" t="s">
        <v>1343</v>
      </c>
      <c r="AU12" s="704"/>
      <c r="AV12" s="704"/>
      <c r="AW12" s="831">
        <v>42233.0</v>
      </c>
      <c r="AX12" s="704"/>
      <c r="AY12" s="834"/>
    </row>
    <row r="13">
      <c r="A13" s="222" t="s">
        <v>53</v>
      </c>
      <c r="B13" s="835" t="s">
        <v>1344</v>
      </c>
      <c r="C13" s="222" t="s">
        <v>56</v>
      </c>
      <c r="D13" s="822" t="s">
        <v>56</v>
      </c>
      <c r="E13" s="222" t="s">
        <v>56</v>
      </c>
      <c r="F13" s="222" t="s">
        <v>56</v>
      </c>
      <c r="G13" s="222" t="s">
        <v>56</v>
      </c>
      <c r="H13" s="222">
        <v>8.399223</v>
      </c>
      <c r="I13" s="222">
        <v>0.0</v>
      </c>
      <c r="J13" s="833" t="s">
        <v>1345</v>
      </c>
      <c r="K13" s="813" t="s">
        <v>1346</v>
      </c>
      <c r="L13" s="813" t="s">
        <v>1347</v>
      </c>
      <c r="M13" s="813" t="s">
        <v>1348</v>
      </c>
      <c r="N13" s="222">
        <v>7.0</v>
      </c>
      <c r="O13" s="222">
        <v>0.0</v>
      </c>
      <c r="P13" s="222" t="s">
        <v>63</v>
      </c>
      <c r="Q13" s="222" t="s">
        <v>75</v>
      </c>
      <c r="R13" s="814" t="s">
        <v>1275</v>
      </c>
      <c r="S13" s="222" t="s">
        <v>1275</v>
      </c>
      <c r="T13" s="222" t="s">
        <v>56</v>
      </c>
      <c r="U13" s="222" t="s">
        <v>56</v>
      </c>
      <c r="V13" s="222" t="s">
        <v>63</v>
      </c>
      <c r="W13" s="222" t="s">
        <v>63</v>
      </c>
      <c r="X13" s="222" t="s">
        <v>53</v>
      </c>
      <c r="Y13" s="816" t="s">
        <v>1349</v>
      </c>
      <c r="Z13" s="822" t="s">
        <v>53</v>
      </c>
      <c r="AA13" s="823">
        <v>42188.0</v>
      </c>
      <c r="AB13" s="836" t="s">
        <v>1276</v>
      </c>
      <c r="AC13" s="824" t="s">
        <v>1350</v>
      </c>
      <c r="AD13" s="824" t="s">
        <v>1351</v>
      </c>
      <c r="AE13" s="248"/>
      <c r="AF13" s="248"/>
      <c r="AG13" s="234"/>
      <c r="AH13" s="234"/>
      <c r="AI13" s="234"/>
      <c r="AJ13" s="234"/>
      <c r="AK13" s="824" t="s">
        <v>1352</v>
      </c>
      <c r="AL13" s="822" t="s">
        <v>53</v>
      </c>
      <c r="AM13" s="823">
        <v>42188.0</v>
      </c>
      <c r="AN13" s="824" t="s">
        <v>1353</v>
      </c>
      <c r="AO13" s="824" t="s">
        <v>1354</v>
      </c>
      <c r="AP13" s="824" t="s">
        <v>231</v>
      </c>
      <c r="AQ13" s="234"/>
      <c r="AR13" s="234"/>
      <c r="AS13" s="234"/>
      <c r="AT13" s="234"/>
      <c r="AU13" s="234"/>
      <c r="AV13" s="234"/>
      <c r="AW13" s="824" t="s">
        <v>1352</v>
      </c>
      <c r="AX13" s="234"/>
      <c r="AY13" s="247"/>
    </row>
    <row r="14">
      <c r="A14" s="204" t="s">
        <v>53</v>
      </c>
      <c r="B14" s="807" t="s">
        <v>1355</v>
      </c>
      <c r="C14" s="204" t="s">
        <v>56</v>
      </c>
      <c r="D14" s="210" t="s">
        <v>56</v>
      </c>
      <c r="E14" s="204" t="s">
        <v>56</v>
      </c>
      <c r="F14" s="204" t="s">
        <v>56</v>
      </c>
      <c r="G14" s="204" t="s">
        <v>56</v>
      </c>
      <c r="H14" s="204">
        <v>14.174998</v>
      </c>
      <c r="I14" s="204">
        <v>0.0</v>
      </c>
      <c r="J14" s="215" t="s">
        <v>53</v>
      </c>
      <c r="K14" s="245" t="s">
        <v>1356</v>
      </c>
      <c r="L14" s="245" t="s">
        <v>1357</v>
      </c>
      <c r="M14" s="212" t="s">
        <v>1358</v>
      </c>
      <c r="N14" s="204">
        <v>3.0</v>
      </c>
      <c r="O14" s="204">
        <v>0.0</v>
      </c>
      <c r="P14" s="204" t="s">
        <v>63</v>
      </c>
      <c r="Q14" s="204" t="s">
        <v>75</v>
      </c>
      <c r="R14" s="742" t="s">
        <v>1359</v>
      </c>
      <c r="S14" s="742" t="s">
        <v>1359</v>
      </c>
      <c r="T14" s="204" t="s">
        <v>56</v>
      </c>
      <c r="U14" s="204" t="s">
        <v>56</v>
      </c>
      <c r="V14" s="204" t="s">
        <v>63</v>
      </c>
      <c r="W14" s="204" t="s">
        <v>63</v>
      </c>
      <c r="X14" s="204" t="s">
        <v>53</v>
      </c>
      <c r="Y14" s="245" t="s">
        <v>1360</v>
      </c>
      <c r="Z14" s="210" t="s">
        <v>53</v>
      </c>
      <c r="AA14" s="211">
        <v>42188.0</v>
      </c>
      <c r="AB14" s="809" t="s">
        <v>1361</v>
      </c>
      <c r="AC14" s="245" t="s">
        <v>1301</v>
      </c>
      <c r="AD14" s="245" t="s">
        <v>1362</v>
      </c>
      <c r="AE14" s="212" t="s">
        <v>53</v>
      </c>
      <c r="AF14" s="218">
        <v>42202.0</v>
      </c>
      <c r="AH14" s="772" t="s">
        <v>1363</v>
      </c>
      <c r="AK14" s="654">
        <v>42234.0</v>
      </c>
      <c r="AL14" s="210" t="s">
        <v>53</v>
      </c>
      <c r="AM14" s="211">
        <v>42188.0</v>
      </c>
      <c r="AN14" s="245" t="s">
        <v>1279</v>
      </c>
      <c r="AO14" s="245" t="s">
        <v>1364</v>
      </c>
      <c r="AP14" s="245" t="s">
        <v>1365</v>
      </c>
      <c r="AQ14" s="212" t="s">
        <v>53</v>
      </c>
      <c r="AR14" s="218">
        <v>42202.0</v>
      </c>
      <c r="AS14" s="704"/>
      <c r="AT14" s="212" t="s">
        <v>1059</v>
      </c>
      <c r="AW14" s="831">
        <v>42233.0</v>
      </c>
      <c r="AY14" s="703"/>
    </row>
    <row r="15">
      <c r="A15" s="204" t="s">
        <v>1107</v>
      </c>
      <c r="B15" s="807" t="s">
        <v>1366</v>
      </c>
      <c r="C15" s="204" t="s">
        <v>56</v>
      </c>
      <c r="D15" s="210" t="s">
        <v>56</v>
      </c>
      <c r="E15" s="204" t="s">
        <v>56</v>
      </c>
      <c r="F15" s="204" t="s">
        <v>56</v>
      </c>
      <c r="G15" s="204" t="s">
        <v>56</v>
      </c>
      <c r="H15" s="204">
        <v>11.501554</v>
      </c>
      <c r="I15" s="837" t="s">
        <v>1367</v>
      </c>
      <c r="J15" s="204" t="s">
        <v>68</v>
      </c>
      <c r="K15" s="212" t="s">
        <v>1368</v>
      </c>
      <c r="L15" s="212" t="s">
        <v>1369</v>
      </c>
      <c r="M15" s="212" t="s">
        <v>1370</v>
      </c>
      <c r="N15" s="204">
        <v>2.0</v>
      </c>
      <c r="O15" s="204">
        <v>0.0</v>
      </c>
      <c r="P15" s="204" t="s">
        <v>63</v>
      </c>
      <c r="Q15" s="204" t="s">
        <v>75</v>
      </c>
      <c r="R15" s="742" t="s">
        <v>1275</v>
      </c>
      <c r="S15" s="204" t="s">
        <v>1275</v>
      </c>
      <c r="T15" s="204" t="s">
        <v>56</v>
      </c>
      <c r="U15" s="204" t="s">
        <v>56</v>
      </c>
      <c r="V15" s="204" t="s">
        <v>1371</v>
      </c>
      <c r="W15" s="204" t="s">
        <v>1372</v>
      </c>
      <c r="X15" s="204" t="s">
        <v>53</v>
      </c>
      <c r="Z15" s="822"/>
      <c r="AA15" s="823"/>
      <c r="AB15" s="824"/>
      <c r="AC15" s="234"/>
      <c r="AD15" s="234"/>
      <c r="AE15" s="248"/>
      <c r="AF15" s="248"/>
      <c r="AG15" s="234"/>
      <c r="AH15" s="234"/>
      <c r="AI15" s="234"/>
      <c r="AJ15" s="234"/>
      <c r="AK15" s="234"/>
      <c r="AL15" s="210" t="s">
        <v>53</v>
      </c>
      <c r="AM15" s="211">
        <v>42188.0</v>
      </c>
      <c r="AN15" s="245" t="s">
        <v>63</v>
      </c>
      <c r="AO15" s="772" t="s">
        <v>1373</v>
      </c>
      <c r="AP15" s="245" t="s">
        <v>1374</v>
      </c>
      <c r="AQ15" s="212" t="s">
        <v>53</v>
      </c>
      <c r="AR15" s="218">
        <v>42202.0</v>
      </c>
      <c r="AS15" s="704"/>
      <c r="AT15" s="218">
        <v>42202.0</v>
      </c>
      <c r="AW15" s="831">
        <v>42233.0</v>
      </c>
      <c r="AY15" s="703"/>
    </row>
    <row r="16">
      <c r="A16" s="222" t="s">
        <v>53</v>
      </c>
      <c r="B16" s="838" t="s">
        <v>1375</v>
      </c>
      <c r="C16" s="222" t="s">
        <v>56</v>
      </c>
      <c r="D16" s="822" t="s">
        <v>56</v>
      </c>
      <c r="E16" s="222" t="s">
        <v>56</v>
      </c>
      <c r="F16" s="222" t="s">
        <v>56</v>
      </c>
      <c r="G16" s="815" t="s">
        <v>1376</v>
      </c>
      <c r="H16" s="222"/>
      <c r="I16" s="222"/>
      <c r="J16" s="222" t="s">
        <v>1306</v>
      </c>
      <c r="K16" s="813" t="s">
        <v>1377</v>
      </c>
      <c r="L16" s="813" t="s">
        <v>1378</v>
      </c>
      <c r="M16" s="813" t="s">
        <v>1379</v>
      </c>
      <c r="N16" s="222">
        <v>7.0</v>
      </c>
      <c r="O16" s="222">
        <v>0.0</v>
      </c>
      <c r="P16" s="222" t="s">
        <v>63</v>
      </c>
      <c r="Q16" s="222" t="s">
        <v>75</v>
      </c>
      <c r="R16" s="814" t="s">
        <v>1310</v>
      </c>
      <c r="S16" s="814" t="s">
        <v>1310</v>
      </c>
      <c r="T16" s="222" t="s">
        <v>56</v>
      </c>
      <c r="U16" s="222" t="s">
        <v>56</v>
      </c>
      <c r="V16" s="222" t="s">
        <v>63</v>
      </c>
      <c r="W16" s="222" t="s">
        <v>63</v>
      </c>
      <c r="X16" s="222" t="s">
        <v>53</v>
      </c>
      <c r="Y16" s="824" t="s">
        <v>1380</v>
      </c>
      <c r="Z16" s="839" t="s">
        <v>53</v>
      </c>
      <c r="AA16" s="840">
        <v>42233.0</v>
      </c>
      <c r="AB16" s="824" t="s">
        <v>1381</v>
      </c>
      <c r="AC16" s="813" t="s">
        <v>1382</v>
      </c>
      <c r="AD16" s="813" t="s">
        <v>1339</v>
      </c>
      <c r="AE16" s="813" t="s">
        <v>53</v>
      </c>
      <c r="AF16" s="820">
        <v>42234.0</v>
      </c>
      <c r="AG16" s="234"/>
      <c r="AH16" s="841">
        <v>42234.0</v>
      </c>
      <c r="AI16" s="234"/>
      <c r="AJ16" s="234"/>
      <c r="AK16" s="841">
        <v>42234.0</v>
      </c>
      <c r="AL16" s="822" t="s">
        <v>53</v>
      </c>
      <c r="AM16" s="823">
        <v>42230.0</v>
      </c>
      <c r="AN16" s="824" t="s">
        <v>63</v>
      </c>
      <c r="AO16" s="824" t="s">
        <v>1383</v>
      </c>
      <c r="AP16" s="824" t="s">
        <v>1384</v>
      </c>
      <c r="AQ16" s="824" t="s">
        <v>53</v>
      </c>
      <c r="AR16" s="841">
        <v>42233.0</v>
      </c>
      <c r="AS16" s="234"/>
      <c r="AT16" s="841">
        <v>42233.0</v>
      </c>
      <c r="AU16" s="234"/>
      <c r="AV16" s="234"/>
      <c r="AW16" s="842">
        <v>42233.0</v>
      </c>
      <c r="AX16" s="234"/>
      <c r="AY16" s="247"/>
    </row>
    <row r="17">
      <c r="A17" s="204" t="s">
        <v>53</v>
      </c>
      <c r="B17" s="843" t="s">
        <v>1385</v>
      </c>
      <c r="C17" s="204" t="s">
        <v>1386</v>
      </c>
      <c r="D17" s="210" t="s">
        <v>56</v>
      </c>
      <c r="E17" s="204" t="s">
        <v>56</v>
      </c>
      <c r="F17" s="204" t="s">
        <v>56</v>
      </c>
      <c r="G17" s="204" t="s">
        <v>56</v>
      </c>
      <c r="H17" s="204">
        <v>7.347222</v>
      </c>
      <c r="I17" s="204" t="s">
        <v>1387</v>
      </c>
      <c r="J17" s="204" t="s">
        <v>68</v>
      </c>
      <c r="K17" s="245" t="s">
        <v>1388</v>
      </c>
      <c r="L17" s="245" t="s">
        <v>1389</v>
      </c>
      <c r="M17" s="245" t="s">
        <v>1390</v>
      </c>
      <c r="N17" s="204">
        <v>7.0</v>
      </c>
      <c r="O17" s="204">
        <v>0.0</v>
      </c>
      <c r="P17" s="204" t="s">
        <v>63</v>
      </c>
      <c r="Q17" s="204" t="s">
        <v>75</v>
      </c>
      <c r="R17" s="215" t="s">
        <v>421</v>
      </c>
      <c r="S17" s="215" t="s">
        <v>421</v>
      </c>
      <c r="T17" s="204" t="s">
        <v>56</v>
      </c>
      <c r="U17" s="204" t="s">
        <v>56</v>
      </c>
      <c r="V17" s="204" t="s">
        <v>63</v>
      </c>
      <c r="W17" s="204" t="s">
        <v>63</v>
      </c>
      <c r="X17" s="204" t="s">
        <v>53</v>
      </c>
      <c r="Y17" s="245" t="s">
        <v>1391</v>
      </c>
      <c r="Z17" s="251" t="s">
        <v>53</v>
      </c>
      <c r="AA17" s="216">
        <v>42010.0</v>
      </c>
      <c r="AB17" s="245" t="s">
        <v>1392</v>
      </c>
      <c r="AC17" s="772" t="s">
        <v>1393</v>
      </c>
      <c r="AD17" s="212" t="s">
        <v>1394</v>
      </c>
      <c r="AE17" s="212" t="s">
        <v>53</v>
      </c>
      <c r="AF17" s="218">
        <v>42434.0</v>
      </c>
      <c r="AG17" s="252"/>
      <c r="AH17" s="218">
        <v>42434.0</v>
      </c>
      <c r="AK17" s="654"/>
      <c r="AL17" s="251" t="s">
        <v>53</v>
      </c>
      <c r="AM17" s="216">
        <v>42010.0</v>
      </c>
      <c r="AN17" s="245"/>
      <c r="AO17" s="772" t="s">
        <v>1395</v>
      </c>
      <c r="AP17" s="245" t="s">
        <v>398</v>
      </c>
      <c r="AQ17" s="212" t="s">
        <v>53</v>
      </c>
      <c r="AR17" s="218">
        <v>42434.0</v>
      </c>
      <c r="AS17" s="252"/>
      <c r="AT17" s="218">
        <v>42434.0</v>
      </c>
      <c r="AW17" s="831"/>
      <c r="AY17" s="703"/>
    </row>
    <row r="18">
      <c r="A18" s="204" t="s">
        <v>53</v>
      </c>
      <c r="B18" s="807" t="s">
        <v>1396</v>
      </c>
      <c r="C18" s="204" t="s">
        <v>56</v>
      </c>
      <c r="D18" s="210" t="s">
        <v>56</v>
      </c>
      <c r="E18" s="204" t="s">
        <v>56</v>
      </c>
      <c r="F18" s="204" t="s">
        <v>56</v>
      </c>
      <c r="G18" s="204" t="s">
        <v>56</v>
      </c>
      <c r="H18" s="204">
        <v>8.402264</v>
      </c>
      <c r="I18" s="204" t="s">
        <v>1284</v>
      </c>
      <c r="J18" s="215" t="s">
        <v>68</v>
      </c>
      <c r="K18" s="212" t="s">
        <v>1397</v>
      </c>
      <c r="L18" s="212" t="s">
        <v>1398</v>
      </c>
      <c r="M18" s="212" t="s">
        <v>1399</v>
      </c>
      <c r="N18" s="204">
        <v>7.0</v>
      </c>
      <c r="O18" s="204">
        <v>0.0</v>
      </c>
      <c r="P18" s="204" t="s">
        <v>63</v>
      </c>
      <c r="Q18" s="204" t="s">
        <v>75</v>
      </c>
      <c r="R18" s="742" t="s">
        <v>1298</v>
      </c>
      <c r="S18" s="204" t="s">
        <v>1299</v>
      </c>
      <c r="T18" s="204" t="s">
        <v>56</v>
      </c>
      <c r="U18" s="204" t="s">
        <v>56</v>
      </c>
      <c r="V18" s="204" t="s">
        <v>63</v>
      </c>
      <c r="W18" s="204" t="s">
        <v>63</v>
      </c>
      <c r="X18" s="204" t="s">
        <v>53</v>
      </c>
      <c r="Y18" s="245"/>
      <c r="Z18" s="251" t="s">
        <v>53</v>
      </c>
      <c r="AA18" s="216">
        <v>42381.0</v>
      </c>
      <c r="AB18" s="212" t="s">
        <v>1400</v>
      </c>
      <c r="AC18" s="212" t="s">
        <v>1401</v>
      </c>
      <c r="AD18" s="212" t="s">
        <v>480</v>
      </c>
      <c r="AE18" s="212" t="s">
        <v>53</v>
      </c>
      <c r="AF18" s="218">
        <v>42434.0</v>
      </c>
      <c r="AG18" s="252"/>
      <c r="AH18" s="218">
        <v>42434.0</v>
      </c>
      <c r="AK18" s="654">
        <v>42234.0</v>
      </c>
      <c r="AL18" s="210" t="s">
        <v>53</v>
      </c>
      <c r="AM18" s="211">
        <v>42188.0</v>
      </c>
      <c r="AN18" s="245" t="s">
        <v>63</v>
      </c>
      <c r="AO18" s="245" t="s">
        <v>1402</v>
      </c>
      <c r="AP18" s="245" t="s">
        <v>258</v>
      </c>
      <c r="AQ18" s="212" t="s">
        <v>53</v>
      </c>
      <c r="AR18" s="218">
        <v>42434.0</v>
      </c>
      <c r="AS18" s="252"/>
      <c r="AT18" s="218">
        <v>42434.0</v>
      </c>
      <c r="AW18" s="831">
        <v>42233.0</v>
      </c>
      <c r="AY18" s="703"/>
    </row>
    <row r="19">
      <c r="A19" s="204" t="s">
        <v>53</v>
      </c>
      <c r="B19" s="807" t="s">
        <v>1403</v>
      </c>
      <c r="C19" s="204" t="s">
        <v>56</v>
      </c>
      <c r="D19" s="210" t="s">
        <v>56</v>
      </c>
      <c r="E19" s="204" t="s">
        <v>56</v>
      </c>
      <c r="F19" s="204" t="s">
        <v>56</v>
      </c>
      <c r="G19" s="204" t="s">
        <v>56</v>
      </c>
      <c r="H19" s="204">
        <v>9.769185</v>
      </c>
      <c r="I19" s="204">
        <v>0.0</v>
      </c>
      <c r="J19" s="215" t="s">
        <v>53</v>
      </c>
      <c r="K19" s="245" t="s">
        <v>1404</v>
      </c>
      <c r="L19" s="245" t="s">
        <v>1405</v>
      </c>
      <c r="M19" s="212" t="s">
        <v>1406</v>
      </c>
      <c r="N19" s="204">
        <v>3.0</v>
      </c>
      <c r="O19" s="204">
        <v>0.0</v>
      </c>
      <c r="P19" s="204" t="s">
        <v>63</v>
      </c>
      <c r="Q19" s="204" t="s">
        <v>75</v>
      </c>
      <c r="R19" s="742" t="s">
        <v>1359</v>
      </c>
      <c r="S19" s="742" t="s">
        <v>1359</v>
      </c>
      <c r="T19" s="204" t="s">
        <v>56</v>
      </c>
      <c r="U19" s="204" t="s">
        <v>56</v>
      </c>
      <c r="V19" s="204" t="s">
        <v>1407</v>
      </c>
      <c r="W19" s="204" t="s">
        <v>1408</v>
      </c>
      <c r="X19" s="204" t="s">
        <v>53</v>
      </c>
      <c r="Y19" s="245" t="s">
        <v>1409</v>
      </c>
      <c r="Z19" s="210" t="s">
        <v>53</v>
      </c>
      <c r="AA19" s="211">
        <v>42188.0</v>
      </c>
      <c r="AB19" s="245" t="s">
        <v>63</v>
      </c>
      <c r="AC19" s="245" t="s">
        <v>1410</v>
      </c>
      <c r="AD19" s="245" t="s">
        <v>313</v>
      </c>
      <c r="AE19" s="212" t="s">
        <v>53</v>
      </c>
      <c r="AF19" s="218">
        <v>42202.0</v>
      </c>
      <c r="AH19" s="218">
        <v>42434.0</v>
      </c>
      <c r="AK19" s="654">
        <v>42234.0</v>
      </c>
      <c r="AL19" s="247"/>
      <c r="AM19" s="234"/>
      <c r="AN19" s="234"/>
      <c r="AO19" s="234"/>
      <c r="AP19" s="234"/>
      <c r="AQ19" s="234"/>
      <c r="AR19" s="234"/>
      <c r="AS19" s="234"/>
      <c r="AT19" s="234"/>
      <c r="AU19" s="234"/>
      <c r="AV19" s="234"/>
      <c r="AW19" s="250"/>
      <c r="AY19" s="703"/>
    </row>
    <row r="20">
      <c r="A20" s="204" t="s">
        <v>53</v>
      </c>
      <c r="B20" s="807" t="s">
        <v>1411</v>
      </c>
      <c r="C20" s="204" t="s">
        <v>56</v>
      </c>
      <c r="D20" s="210" t="s">
        <v>56</v>
      </c>
      <c r="E20" s="204" t="s">
        <v>56</v>
      </c>
      <c r="F20" s="204" t="s">
        <v>56</v>
      </c>
      <c r="G20" s="204" t="s">
        <v>56</v>
      </c>
      <c r="H20" s="742">
        <v>12.399248</v>
      </c>
      <c r="I20" s="204">
        <v>0.0</v>
      </c>
      <c r="J20" s="204" t="s">
        <v>68</v>
      </c>
      <c r="K20" s="245" t="s">
        <v>1412</v>
      </c>
      <c r="L20" s="245" t="s">
        <v>1413</v>
      </c>
      <c r="M20" s="212" t="s">
        <v>1414</v>
      </c>
      <c r="N20" s="204">
        <v>2.0</v>
      </c>
      <c r="O20" s="204">
        <v>0.0</v>
      </c>
      <c r="P20" s="204" t="s">
        <v>63</v>
      </c>
      <c r="Q20" s="204" t="s">
        <v>75</v>
      </c>
      <c r="R20" s="742" t="s">
        <v>1318</v>
      </c>
      <c r="S20" s="742" t="s">
        <v>1318</v>
      </c>
      <c r="T20" s="204" t="s">
        <v>56</v>
      </c>
      <c r="U20" s="204" t="s">
        <v>56</v>
      </c>
      <c r="V20" s="204" t="s">
        <v>1415</v>
      </c>
      <c r="W20" s="204" t="s">
        <v>1416</v>
      </c>
      <c r="X20" s="204" t="s">
        <v>53</v>
      </c>
      <c r="Z20" s="822" t="s">
        <v>53</v>
      </c>
      <c r="AA20" s="823">
        <v>42188.0</v>
      </c>
      <c r="AB20" s="234"/>
      <c r="AC20" s="816" t="s">
        <v>1417</v>
      </c>
      <c r="AD20" s="824" t="s">
        <v>1418</v>
      </c>
      <c r="AE20" s="248"/>
      <c r="AF20" s="248"/>
      <c r="AG20" s="234"/>
      <c r="AH20" s="234"/>
      <c r="AI20" s="816" t="s">
        <v>1419</v>
      </c>
      <c r="AJ20" s="234"/>
      <c r="AK20" s="234"/>
      <c r="AL20" s="247"/>
      <c r="AM20" s="234"/>
      <c r="AN20" s="234"/>
      <c r="AO20" s="824"/>
      <c r="AP20" s="824"/>
      <c r="AQ20" s="234"/>
      <c r="AR20" s="234"/>
      <c r="AS20" s="234"/>
      <c r="AT20" s="234"/>
      <c r="AU20" s="234"/>
      <c r="AV20" s="234"/>
      <c r="AW20" s="250"/>
      <c r="AY20" s="703"/>
    </row>
    <row r="21">
      <c r="A21" s="222" t="s">
        <v>53</v>
      </c>
      <c r="B21" s="838" t="s">
        <v>1420</v>
      </c>
      <c r="C21" s="222" t="s">
        <v>56</v>
      </c>
      <c r="D21" s="822" t="s">
        <v>56</v>
      </c>
      <c r="E21" s="222" t="s">
        <v>56</v>
      </c>
      <c r="F21" s="222" t="s">
        <v>56</v>
      </c>
      <c r="G21" s="815" t="s">
        <v>1376</v>
      </c>
      <c r="H21" s="222"/>
      <c r="I21" s="222"/>
      <c r="J21" s="812" t="s">
        <v>68</v>
      </c>
      <c r="K21" s="824" t="s">
        <v>1421</v>
      </c>
      <c r="L21" s="824" t="s">
        <v>1422</v>
      </c>
      <c r="M21" s="824" t="s">
        <v>1423</v>
      </c>
      <c r="N21" s="222">
        <v>6.0</v>
      </c>
      <c r="O21" s="222">
        <v>0.0</v>
      </c>
      <c r="P21" s="222" t="s">
        <v>63</v>
      </c>
      <c r="Q21" s="222" t="s">
        <v>75</v>
      </c>
      <c r="R21" s="814" t="s">
        <v>1424</v>
      </c>
      <c r="S21" s="814" t="s">
        <v>1425</v>
      </c>
      <c r="T21" s="222" t="s">
        <v>56</v>
      </c>
      <c r="U21" s="222" t="s">
        <v>56</v>
      </c>
      <c r="V21" s="222" t="s">
        <v>1426</v>
      </c>
      <c r="W21" s="222" t="s">
        <v>1427</v>
      </c>
      <c r="X21" s="222" t="s">
        <v>53</v>
      </c>
      <c r="Y21" s="234"/>
      <c r="Z21" s="822" t="s">
        <v>53</v>
      </c>
      <c r="AA21" s="823">
        <v>42252.0</v>
      </c>
      <c r="AB21" s="824"/>
      <c r="AC21" s="824" t="s">
        <v>1428</v>
      </c>
      <c r="AD21" s="824" t="s">
        <v>542</v>
      </c>
      <c r="AE21" s="813" t="s">
        <v>53</v>
      </c>
      <c r="AF21" s="820">
        <v>42253.0</v>
      </c>
      <c r="AG21" s="234"/>
      <c r="AH21" s="820">
        <v>42253.0</v>
      </c>
      <c r="AI21" s="234"/>
      <c r="AJ21" s="234"/>
      <c r="AK21" s="234"/>
      <c r="AL21" s="822" t="s">
        <v>53</v>
      </c>
      <c r="AM21" s="823">
        <v>42252.0</v>
      </c>
      <c r="AN21" s="824"/>
      <c r="AO21" s="824" t="s">
        <v>1429</v>
      </c>
      <c r="AP21" s="824" t="s">
        <v>258</v>
      </c>
      <c r="AQ21" s="824" t="s">
        <v>53</v>
      </c>
      <c r="AR21" s="820">
        <v>42253.0</v>
      </c>
      <c r="AS21" s="248"/>
      <c r="AT21" s="820">
        <v>42253.0</v>
      </c>
      <c r="AU21" s="234"/>
      <c r="AV21" s="234"/>
      <c r="AW21" s="250"/>
      <c r="AX21" s="234"/>
      <c r="AY21" s="247"/>
    </row>
    <row r="22">
      <c r="A22" s="204" t="s">
        <v>53</v>
      </c>
      <c r="B22" s="843" t="s">
        <v>1430</v>
      </c>
      <c r="C22" s="204" t="s">
        <v>1386</v>
      </c>
      <c r="D22" s="210" t="s">
        <v>56</v>
      </c>
      <c r="E22" s="204" t="s">
        <v>56</v>
      </c>
      <c r="F22" s="204" t="s">
        <v>56</v>
      </c>
      <c r="G22" s="204" t="s">
        <v>56</v>
      </c>
      <c r="H22" s="204">
        <v>11.467235</v>
      </c>
      <c r="I22" s="204" t="s">
        <v>1284</v>
      </c>
      <c r="J22" s="826" t="s">
        <v>68</v>
      </c>
      <c r="K22" s="245" t="s">
        <v>1431</v>
      </c>
      <c r="L22" s="245" t="s">
        <v>1432</v>
      </c>
      <c r="M22" s="245" t="s">
        <v>1433</v>
      </c>
      <c r="N22" s="215">
        <v>6.0</v>
      </c>
      <c r="O22" s="215">
        <v>0.0</v>
      </c>
      <c r="P22" s="204" t="s">
        <v>63</v>
      </c>
      <c r="Q22" s="204" t="s">
        <v>75</v>
      </c>
      <c r="R22" s="215" t="s">
        <v>421</v>
      </c>
      <c r="S22" s="215" t="s">
        <v>421</v>
      </c>
      <c r="T22" s="204" t="s">
        <v>56</v>
      </c>
      <c r="U22" s="204" t="s">
        <v>56</v>
      </c>
      <c r="V22" s="204" t="s">
        <v>1426</v>
      </c>
      <c r="W22" s="204" t="s">
        <v>1427</v>
      </c>
      <c r="X22" s="204" t="s">
        <v>53</v>
      </c>
      <c r="Y22" s="245" t="s">
        <v>1391</v>
      </c>
      <c r="Z22" s="251" t="s">
        <v>53</v>
      </c>
      <c r="AA22" s="216">
        <v>42010.0</v>
      </c>
      <c r="AB22" s="245" t="s">
        <v>63</v>
      </c>
      <c r="AC22" s="245" t="s">
        <v>1434</v>
      </c>
      <c r="AD22" s="212" t="s">
        <v>1230</v>
      </c>
      <c r="AE22" s="212" t="s">
        <v>53</v>
      </c>
      <c r="AF22" s="218">
        <v>42434.0</v>
      </c>
      <c r="AG22" s="252"/>
      <c r="AH22" s="218">
        <v>42434.0</v>
      </c>
      <c r="AI22" s="704"/>
      <c r="AJ22" s="704"/>
      <c r="AK22" s="218"/>
      <c r="AL22" s="251" t="s">
        <v>53</v>
      </c>
      <c r="AM22" s="216">
        <v>42010.0</v>
      </c>
      <c r="AN22" s="212"/>
      <c r="AO22" s="245" t="s">
        <v>1435</v>
      </c>
      <c r="AP22" s="245" t="s">
        <v>1436</v>
      </c>
      <c r="AQ22" s="212" t="s">
        <v>53</v>
      </c>
      <c r="AR22" s="218">
        <v>42434.0</v>
      </c>
      <c r="AS22" s="252"/>
      <c r="AT22" s="218">
        <v>42434.0</v>
      </c>
      <c r="AU22" s="704"/>
      <c r="AV22" s="704"/>
      <c r="AW22" s="844"/>
      <c r="AY22" s="703"/>
    </row>
    <row r="23">
      <c r="A23" s="204" t="s">
        <v>53</v>
      </c>
      <c r="B23" s="807" t="s">
        <v>1437</v>
      </c>
      <c r="C23" s="204" t="s">
        <v>56</v>
      </c>
      <c r="D23" s="210" t="s">
        <v>56</v>
      </c>
      <c r="E23" s="204" t="s">
        <v>56</v>
      </c>
      <c r="F23" s="204" t="s">
        <v>56</v>
      </c>
      <c r="G23" s="204" t="s">
        <v>56</v>
      </c>
      <c r="H23" s="204">
        <v>14.800153</v>
      </c>
      <c r="I23" s="204" t="s">
        <v>1284</v>
      </c>
      <c r="J23" s="837" t="s">
        <v>1438</v>
      </c>
      <c r="K23" s="212" t="s">
        <v>1439</v>
      </c>
      <c r="L23" s="212" t="s">
        <v>1440</v>
      </c>
      <c r="M23" s="212" t="s">
        <v>1441</v>
      </c>
      <c r="N23" s="215">
        <v>2.0</v>
      </c>
      <c r="O23" s="215">
        <v>0.0</v>
      </c>
      <c r="P23" s="204" t="s">
        <v>63</v>
      </c>
      <c r="Q23" s="204" t="s">
        <v>75</v>
      </c>
      <c r="R23" s="742" t="s">
        <v>1442</v>
      </c>
      <c r="S23" s="845" t="s">
        <v>1442</v>
      </c>
      <c r="T23" s="204" t="s">
        <v>56</v>
      </c>
      <c r="U23" s="204" t="s">
        <v>56</v>
      </c>
      <c r="V23" s="215" t="s">
        <v>1443</v>
      </c>
      <c r="W23" s="215" t="s">
        <v>735</v>
      </c>
      <c r="X23" s="204" t="s">
        <v>53</v>
      </c>
      <c r="Z23" s="839" t="s">
        <v>53</v>
      </c>
      <c r="AA23" s="840">
        <v>42188.0</v>
      </c>
      <c r="AB23" s="813" t="s">
        <v>63</v>
      </c>
      <c r="AC23" s="813" t="s">
        <v>1444</v>
      </c>
      <c r="AD23" s="813" t="s">
        <v>1445</v>
      </c>
      <c r="AE23" s="813" t="s">
        <v>53</v>
      </c>
      <c r="AF23" s="820">
        <v>42202.0</v>
      </c>
      <c r="AG23" s="249"/>
      <c r="AH23" s="820">
        <v>42234.0</v>
      </c>
      <c r="AI23" s="248"/>
      <c r="AJ23" s="248"/>
      <c r="AK23" s="820">
        <v>42234.0</v>
      </c>
      <c r="AL23" s="839" t="s">
        <v>53</v>
      </c>
      <c r="AM23" s="840">
        <v>42188.0</v>
      </c>
      <c r="AN23" s="813" t="s">
        <v>63</v>
      </c>
      <c r="AO23" s="813" t="s">
        <v>799</v>
      </c>
      <c r="AP23" s="813" t="s">
        <v>258</v>
      </c>
      <c r="AQ23" s="813" t="s">
        <v>53</v>
      </c>
      <c r="AR23" s="820">
        <v>42202.0</v>
      </c>
      <c r="AS23" s="248"/>
      <c r="AT23" s="820">
        <v>42202.0</v>
      </c>
      <c r="AU23" s="248"/>
      <c r="AV23" s="248"/>
      <c r="AW23" s="846">
        <v>42233.0</v>
      </c>
      <c r="AY23" s="703"/>
    </row>
    <row r="24">
      <c r="A24" s="222" t="s">
        <v>53</v>
      </c>
      <c r="B24" s="838" t="s">
        <v>1446</v>
      </c>
      <c r="C24" s="222" t="s">
        <v>56</v>
      </c>
      <c r="D24" s="822" t="s">
        <v>56</v>
      </c>
      <c r="E24" s="222" t="s">
        <v>56</v>
      </c>
      <c r="F24" s="222" t="s">
        <v>56</v>
      </c>
      <c r="G24" s="815" t="s">
        <v>1376</v>
      </c>
      <c r="H24" s="222"/>
      <c r="I24" s="222"/>
      <c r="J24" s="812"/>
      <c r="K24" s="813" t="s">
        <v>1447</v>
      </c>
      <c r="L24" s="813" t="s">
        <v>1448</v>
      </c>
      <c r="M24" s="813" t="s">
        <v>1449</v>
      </c>
      <c r="N24" s="222">
        <v>5.0</v>
      </c>
      <c r="O24" s="222">
        <v>0.0</v>
      </c>
      <c r="P24" s="222" t="s">
        <v>63</v>
      </c>
      <c r="Q24" s="222" t="s">
        <v>75</v>
      </c>
      <c r="R24" s="814" t="s">
        <v>1310</v>
      </c>
      <c r="S24" s="814" t="s">
        <v>1310</v>
      </c>
      <c r="T24" s="222" t="s">
        <v>56</v>
      </c>
      <c r="U24" s="222" t="s">
        <v>56</v>
      </c>
      <c r="V24" s="222" t="s">
        <v>1450</v>
      </c>
      <c r="W24" s="222" t="s">
        <v>432</v>
      </c>
      <c r="X24" s="222" t="s">
        <v>53</v>
      </c>
      <c r="Y24" s="824" t="s">
        <v>1451</v>
      </c>
      <c r="Z24" s="847" t="s">
        <v>53</v>
      </c>
      <c r="AA24" s="848">
        <v>42233.0</v>
      </c>
      <c r="AB24" s="816" t="s">
        <v>63</v>
      </c>
      <c r="AC24" s="816" t="s">
        <v>1452</v>
      </c>
      <c r="AD24" s="816" t="s">
        <v>1453</v>
      </c>
      <c r="AE24" s="248"/>
      <c r="AF24" s="248"/>
      <c r="AG24" s="249"/>
      <c r="AH24" s="249"/>
      <c r="AI24" s="816" t="s">
        <v>1454</v>
      </c>
      <c r="AJ24" s="234"/>
      <c r="AK24" s="234"/>
      <c r="AL24" s="247"/>
      <c r="AM24" s="234"/>
      <c r="AN24" s="234"/>
      <c r="AO24" s="824"/>
      <c r="AP24" s="824"/>
      <c r="AQ24" s="234"/>
      <c r="AR24" s="234"/>
      <c r="AS24" s="234"/>
      <c r="AT24" s="234"/>
      <c r="AU24" s="234"/>
      <c r="AV24" s="234"/>
      <c r="AW24" s="250"/>
      <c r="AX24" s="234"/>
      <c r="AY24" s="247"/>
    </row>
    <row r="25">
      <c r="A25" s="204" t="s">
        <v>53</v>
      </c>
      <c r="B25" s="807" t="s">
        <v>1455</v>
      </c>
      <c r="C25" s="204" t="s">
        <v>56</v>
      </c>
      <c r="D25" s="210" t="s">
        <v>56</v>
      </c>
      <c r="E25" s="204" t="s">
        <v>56</v>
      </c>
      <c r="F25" s="204" t="s">
        <v>56</v>
      </c>
      <c r="G25" s="204" t="s">
        <v>56</v>
      </c>
      <c r="H25" s="204">
        <v>13.440043</v>
      </c>
      <c r="I25" s="204" t="s">
        <v>1284</v>
      </c>
      <c r="J25" s="204" t="s">
        <v>1456</v>
      </c>
      <c r="K25" s="212" t="s">
        <v>1457</v>
      </c>
      <c r="L25" s="212" t="s">
        <v>1458</v>
      </c>
      <c r="M25" s="212" t="s">
        <v>1459</v>
      </c>
      <c r="N25" s="204">
        <v>5.0</v>
      </c>
      <c r="O25" s="204">
        <v>0.0</v>
      </c>
      <c r="P25" s="204" t="s">
        <v>63</v>
      </c>
      <c r="Q25" s="204" t="s">
        <v>75</v>
      </c>
      <c r="R25" s="742" t="s">
        <v>1460</v>
      </c>
      <c r="S25" s="215" t="s">
        <v>1461</v>
      </c>
      <c r="T25" s="204" t="s">
        <v>56</v>
      </c>
      <c r="U25" s="204" t="s">
        <v>56</v>
      </c>
      <c r="V25" s="215" t="s">
        <v>1462</v>
      </c>
      <c r="W25" s="215" t="s">
        <v>432</v>
      </c>
      <c r="X25" s="204" t="s">
        <v>53</v>
      </c>
      <c r="Z25" s="251" t="s">
        <v>53</v>
      </c>
      <c r="AA25" s="216">
        <v>42381.0</v>
      </c>
      <c r="AB25" s="212" t="s">
        <v>63</v>
      </c>
      <c r="AC25" s="212" t="s">
        <v>1463</v>
      </c>
      <c r="AD25" s="212" t="s">
        <v>480</v>
      </c>
      <c r="AE25" s="212" t="s">
        <v>53</v>
      </c>
      <c r="AF25" s="218">
        <v>42434.0</v>
      </c>
      <c r="AG25" s="252"/>
      <c r="AH25" s="218">
        <v>42434.0</v>
      </c>
      <c r="AK25" s="654">
        <v>42234.0</v>
      </c>
      <c r="AL25" s="247"/>
      <c r="AM25" s="234"/>
      <c r="AN25" s="234"/>
      <c r="AO25" s="824"/>
      <c r="AP25" s="824"/>
      <c r="AQ25" s="234"/>
      <c r="AR25" s="234"/>
      <c r="AS25" s="234"/>
      <c r="AT25" s="234"/>
      <c r="AU25" s="234"/>
      <c r="AV25" s="234"/>
      <c r="AW25" s="250"/>
      <c r="AY25" s="703"/>
    </row>
    <row r="26">
      <c r="A26" s="209"/>
      <c r="B26" s="254"/>
      <c r="C26" s="209"/>
      <c r="D26" s="235"/>
      <c r="E26" s="209"/>
      <c r="G26" s="209"/>
      <c r="H26" s="209"/>
      <c r="I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Z26" s="703"/>
      <c r="AL26" s="703"/>
      <c r="AW26" s="255"/>
      <c r="AY26" s="703"/>
    </row>
    <row r="27">
      <c r="A27" s="209"/>
      <c r="B27" s="254"/>
      <c r="C27" s="209"/>
      <c r="D27" s="235"/>
      <c r="E27" s="209"/>
      <c r="G27" s="209"/>
      <c r="H27" s="209"/>
      <c r="I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Z27" s="703"/>
      <c r="AL27" s="703"/>
      <c r="AW27" s="255"/>
      <c r="AY27" s="703"/>
    </row>
    <row r="28">
      <c r="A28" s="209"/>
      <c r="B28" s="254"/>
      <c r="C28" s="209"/>
      <c r="D28" s="235"/>
      <c r="E28" s="209"/>
      <c r="G28" s="209"/>
      <c r="H28" s="209"/>
      <c r="I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Z28" s="703"/>
      <c r="AL28" s="703"/>
      <c r="AW28" s="255"/>
      <c r="AY28" s="703"/>
    </row>
    <row r="29">
      <c r="A29" s="209"/>
      <c r="B29" s="254"/>
      <c r="C29" s="209"/>
      <c r="D29" s="235"/>
      <c r="E29" s="209"/>
      <c r="G29" s="209"/>
      <c r="H29" s="209"/>
      <c r="I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Z29" s="703"/>
      <c r="AL29" s="703"/>
      <c r="AW29" s="255"/>
      <c r="AY29" s="703"/>
    </row>
    <row r="30">
      <c r="A30" s="209"/>
      <c r="B30" s="254"/>
      <c r="C30" s="209"/>
      <c r="D30" s="235"/>
      <c r="E30" s="209"/>
      <c r="G30" s="209"/>
      <c r="H30" s="209"/>
      <c r="I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Z30" s="703"/>
      <c r="AL30" s="703"/>
      <c r="AW30" s="255"/>
      <c r="AY30" s="703"/>
    </row>
    <row r="31">
      <c r="A31" s="209"/>
      <c r="B31" s="254"/>
      <c r="C31" s="209"/>
      <c r="D31" s="235"/>
      <c r="E31" s="209"/>
      <c r="G31" s="209"/>
      <c r="H31" s="209"/>
      <c r="I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Z31" s="703"/>
      <c r="AL31" s="703"/>
      <c r="AW31" s="255"/>
      <c r="AY31" s="703"/>
    </row>
    <row r="32">
      <c r="A32" s="209"/>
      <c r="B32" s="254"/>
      <c r="C32" s="209"/>
      <c r="D32" s="235"/>
      <c r="E32" s="209"/>
      <c r="G32" s="209"/>
      <c r="H32" s="209"/>
      <c r="I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Z32" s="703"/>
      <c r="AL32" s="703"/>
      <c r="AW32" s="255"/>
      <c r="AY32" s="703"/>
    </row>
    <row r="33">
      <c r="A33" s="209"/>
      <c r="B33" s="254"/>
      <c r="C33" s="209"/>
      <c r="D33" s="235"/>
      <c r="E33" s="209"/>
      <c r="G33" s="209"/>
      <c r="H33" s="209"/>
      <c r="I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Z33" s="703"/>
      <c r="AL33" s="703"/>
      <c r="AW33" s="255"/>
      <c r="AY33" s="703"/>
    </row>
    <row r="34">
      <c r="A34" s="209"/>
      <c r="B34" s="254"/>
      <c r="C34" s="209"/>
      <c r="D34" s="235"/>
      <c r="E34" s="209"/>
      <c r="G34" s="209"/>
      <c r="H34" s="209"/>
      <c r="I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Z34" s="703"/>
      <c r="AL34" s="703"/>
      <c r="AW34" s="255"/>
      <c r="AY34" s="703"/>
    </row>
    <row r="35">
      <c r="A35" s="209"/>
      <c r="B35" s="254"/>
      <c r="C35" s="209"/>
      <c r="D35" s="235"/>
      <c r="E35" s="209"/>
      <c r="G35" s="209"/>
      <c r="H35" s="209"/>
      <c r="I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Z35" s="703"/>
      <c r="AL35" s="703"/>
      <c r="AW35" s="255"/>
      <c r="AY35" s="703"/>
    </row>
    <row r="36">
      <c r="A36" s="209"/>
      <c r="B36" s="254"/>
      <c r="C36" s="209"/>
      <c r="D36" s="235"/>
      <c r="E36" s="209"/>
      <c r="G36" s="209"/>
      <c r="H36" s="209"/>
      <c r="I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Z36" s="703"/>
      <c r="AL36" s="703"/>
      <c r="AW36" s="255"/>
      <c r="AY36" s="703"/>
    </row>
    <row r="37">
      <c r="A37" s="209"/>
      <c r="B37" s="254"/>
      <c r="C37" s="209"/>
      <c r="D37" s="235"/>
      <c r="E37" s="209"/>
      <c r="G37" s="209"/>
      <c r="H37" s="209"/>
      <c r="I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Z37" s="703"/>
      <c r="AL37" s="703"/>
      <c r="AW37" s="255"/>
      <c r="AY37" s="703"/>
    </row>
    <row r="38">
      <c r="A38" s="209"/>
      <c r="B38" s="254"/>
      <c r="C38" s="209"/>
      <c r="D38" s="235"/>
      <c r="E38" s="209"/>
      <c r="G38" s="209"/>
      <c r="H38" s="209"/>
      <c r="I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Z38" s="703"/>
      <c r="AL38" s="703"/>
      <c r="AW38" s="255"/>
      <c r="AY38" s="703"/>
    </row>
    <row r="39">
      <c r="A39" s="209"/>
      <c r="B39" s="254"/>
      <c r="C39" s="209"/>
      <c r="D39" s="235"/>
      <c r="E39" s="209"/>
      <c r="G39" s="209"/>
      <c r="H39" s="209"/>
      <c r="I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Z39" s="703"/>
      <c r="AL39" s="703"/>
      <c r="AW39" s="255"/>
      <c r="AY39" s="703"/>
    </row>
    <row r="40">
      <c r="A40" s="209"/>
      <c r="B40" s="254"/>
      <c r="C40" s="209"/>
      <c r="D40" s="235"/>
      <c r="E40" s="209"/>
      <c r="G40" s="209"/>
      <c r="H40" s="209"/>
      <c r="I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Z40" s="703"/>
      <c r="AL40" s="703"/>
      <c r="AW40" s="255"/>
      <c r="AY40" s="703"/>
    </row>
    <row r="41">
      <c r="A41" s="209"/>
      <c r="B41" s="254"/>
      <c r="C41" s="209"/>
      <c r="D41" s="235"/>
      <c r="E41" s="209"/>
      <c r="G41" s="209"/>
      <c r="H41" s="209"/>
      <c r="I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Z41" s="703"/>
      <c r="AL41" s="703"/>
      <c r="AW41" s="255"/>
      <c r="AY41" s="703"/>
    </row>
    <row r="42">
      <c r="A42" s="209"/>
      <c r="B42" s="254"/>
      <c r="C42" s="209"/>
      <c r="D42" s="235"/>
      <c r="E42" s="209"/>
      <c r="G42" s="209"/>
      <c r="H42" s="209"/>
      <c r="I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Z42" s="703"/>
      <c r="AL42" s="703"/>
      <c r="AW42" s="255"/>
      <c r="AY42" s="703"/>
    </row>
    <row r="43">
      <c r="A43" s="209"/>
      <c r="B43" s="254"/>
      <c r="C43" s="209"/>
      <c r="D43" s="235"/>
      <c r="E43" s="209"/>
      <c r="G43" s="209"/>
      <c r="H43" s="209"/>
      <c r="I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Z43" s="703"/>
      <c r="AL43" s="703"/>
      <c r="AW43" s="255"/>
      <c r="AY43" s="703"/>
    </row>
    <row r="44">
      <c r="A44" s="209"/>
      <c r="B44" s="254"/>
      <c r="C44" s="209"/>
      <c r="D44" s="235"/>
      <c r="E44" s="209"/>
      <c r="G44" s="209"/>
      <c r="H44" s="209"/>
      <c r="I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Z44" s="703"/>
      <c r="AL44" s="703"/>
      <c r="AW44" s="255"/>
      <c r="AY44" s="703"/>
    </row>
    <row r="45">
      <c r="A45" s="209"/>
      <c r="B45" s="254"/>
      <c r="C45" s="209"/>
      <c r="D45" s="235"/>
      <c r="E45" s="209"/>
      <c r="G45" s="209"/>
      <c r="H45" s="209"/>
      <c r="I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Z45" s="703"/>
      <c r="AL45" s="703"/>
      <c r="AW45" s="255"/>
      <c r="AY45" s="703"/>
    </row>
    <row r="46">
      <c r="A46" s="209"/>
      <c r="B46" s="254"/>
      <c r="C46" s="209"/>
      <c r="D46" s="235"/>
      <c r="E46" s="209"/>
      <c r="G46" s="209"/>
      <c r="H46" s="209"/>
      <c r="I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Z46" s="703"/>
      <c r="AL46" s="703"/>
      <c r="AW46" s="255"/>
      <c r="AY46" s="703"/>
    </row>
    <row r="47">
      <c r="A47" s="209"/>
      <c r="B47" s="254"/>
      <c r="C47" s="209"/>
      <c r="D47" s="235"/>
      <c r="E47" s="209"/>
      <c r="G47" s="209"/>
      <c r="H47" s="209"/>
      <c r="I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Z47" s="703"/>
      <c r="AL47" s="703"/>
      <c r="AW47" s="255"/>
      <c r="AY47" s="703"/>
    </row>
    <row r="48">
      <c r="A48" s="209"/>
      <c r="B48" s="254"/>
      <c r="C48" s="209"/>
      <c r="D48" s="235"/>
      <c r="E48" s="209"/>
      <c r="G48" s="209"/>
      <c r="H48" s="209"/>
      <c r="I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Z48" s="703"/>
      <c r="AL48" s="703"/>
      <c r="AW48" s="255"/>
      <c r="AY48" s="703"/>
    </row>
    <row r="49">
      <c r="A49" s="209"/>
      <c r="B49" s="254"/>
      <c r="C49" s="209"/>
      <c r="D49" s="235"/>
      <c r="E49" s="209"/>
      <c r="G49" s="209"/>
      <c r="H49" s="209"/>
      <c r="I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Z49" s="703"/>
      <c r="AL49" s="703"/>
      <c r="AW49" s="255"/>
      <c r="AY49" s="703"/>
    </row>
    <row r="50">
      <c r="A50" s="209"/>
      <c r="B50" s="254"/>
      <c r="C50" s="209"/>
      <c r="D50" s="235"/>
      <c r="E50" s="209"/>
      <c r="G50" s="209"/>
      <c r="H50" s="209"/>
      <c r="I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Z50" s="703"/>
      <c r="AL50" s="703"/>
      <c r="AW50" s="255"/>
      <c r="AY50" s="703"/>
    </row>
    <row r="51">
      <c r="A51" s="209"/>
      <c r="B51" s="254"/>
      <c r="C51" s="209"/>
      <c r="D51" s="235"/>
      <c r="E51" s="209"/>
      <c r="G51" s="209"/>
      <c r="H51" s="209"/>
      <c r="I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Z51" s="703"/>
      <c r="AL51" s="703"/>
      <c r="AW51" s="255"/>
      <c r="AY51" s="703"/>
    </row>
    <row r="52">
      <c r="A52" s="209"/>
      <c r="B52" s="254"/>
      <c r="C52" s="209"/>
      <c r="D52" s="235"/>
      <c r="E52" s="209"/>
      <c r="G52" s="209"/>
      <c r="H52" s="209"/>
      <c r="I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Z52" s="703"/>
      <c r="AL52" s="703"/>
      <c r="AW52" s="255"/>
      <c r="AY52" s="703"/>
    </row>
    <row r="53">
      <c r="A53" s="209"/>
      <c r="B53" s="254"/>
      <c r="C53" s="209"/>
      <c r="D53" s="235"/>
      <c r="E53" s="209"/>
      <c r="G53" s="209"/>
      <c r="H53" s="209"/>
      <c r="I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Z53" s="703"/>
      <c r="AL53" s="703"/>
      <c r="AW53" s="255"/>
      <c r="AY53" s="703"/>
    </row>
    <row r="54">
      <c r="A54" s="209"/>
      <c r="B54" s="254"/>
      <c r="C54" s="209"/>
      <c r="D54" s="235"/>
      <c r="E54" s="209"/>
      <c r="G54" s="209"/>
      <c r="H54" s="209"/>
      <c r="I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Z54" s="703"/>
      <c r="AL54" s="703"/>
      <c r="AW54" s="255"/>
      <c r="AY54" s="703"/>
    </row>
    <row r="55">
      <c r="A55" s="209"/>
      <c r="B55" s="254"/>
      <c r="C55" s="209"/>
      <c r="D55" s="235"/>
      <c r="E55" s="209"/>
      <c r="G55" s="209"/>
      <c r="H55" s="209"/>
      <c r="I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Z55" s="703"/>
      <c r="AL55" s="703"/>
      <c r="AW55" s="255"/>
      <c r="AY55" s="703"/>
    </row>
    <row r="56">
      <c r="A56" s="209"/>
      <c r="B56" s="254"/>
      <c r="C56" s="209"/>
      <c r="D56" s="235"/>
      <c r="E56" s="209"/>
      <c r="G56" s="209"/>
      <c r="H56" s="209"/>
      <c r="I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Z56" s="703"/>
      <c r="AL56" s="703"/>
      <c r="AW56" s="255"/>
      <c r="AY56" s="703"/>
    </row>
    <row r="57">
      <c r="A57" s="209"/>
      <c r="B57" s="254"/>
      <c r="C57" s="209"/>
      <c r="D57" s="235"/>
      <c r="E57" s="209"/>
      <c r="G57" s="209"/>
      <c r="H57" s="209"/>
      <c r="I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Z57" s="703"/>
      <c r="AL57" s="703"/>
      <c r="AW57" s="255"/>
      <c r="AY57" s="703"/>
    </row>
    <row r="58">
      <c r="A58" s="209"/>
      <c r="B58" s="254"/>
      <c r="C58" s="209"/>
      <c r="D58" s="235"/>
      <c r="E58" s="209"/>
      <c r="G58" s="209"/>
      <c r="H58" s="209"/>
      <c r="I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Z58" s="703"/>
      <c r="AL58" s="703"/>
      <c r="AW58" s="255"/>
      <c r="AY58" s="703"/>
    </row>
    <row r="59">
      <c r="A59" s="209"/>
      <c r="B59" s="254"/>
      <c r="C59" s="209"/>
      <c r="D59" s="235"/>
      <c r="E59" s="209"/>
      <c r="G59" s="209"/>
      <c r="H59" s="209"/>
      <c r="I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Z59" s="703"/>
      <c r="AL59" s="703"/>
      <c r="AW59" s="255"/>
      <c r="AY59" s="703"/>
    </row>
    <row r="60">
      <c r="A60" s="209"/>
      <c r="B60" s="254"/>
      <c r="C60" s="209"/>
      <c r="D60" s="235"/>
      <c r="E60" s="209"/>
      <c r="G60" s="209"/>
      <c r="H60" s="209"/>
      <c r="I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Z60" s="703"/>
      <c r="AL60" s="703"/>
      <c r="AW60" s="255"/>
      <c r="AY60" s="703"/>
    </row>
    <row r="61">
      <c r="A61" s="209"/>
      <c r="B61" s="254"/>
      <c r="C61" s="209"/>
      <c r="D61" s="235"/>
      <c r="E61" s="209"/>
      <c r="G61" s="209"/>
      <c r="H61" s="209"/>
      <c r="I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Z61" s="703"/>
      <c r="AL61" s="703"/>
      <c r="AW61" s="255"/>
      <c r="AY61" s="703"/>
    </row>
    <row r="62">
      <c r="A62" s="209"/>
      <c r="B62" s="254"/>
      <c r="C62" s="209"/>
      <c r="D62" s="235"/>
      <c r="E62" s="209"/>
      <c r="G62" s="209"/>
      <c r="H62" s="209"/>
      <c r="I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Z62" s="703"/>
      <c r="AL62" s="703"/>
      <c r="AW62" s="255"/>
      <c r="AY62" s="703"/>
    </row>
    <row r="63">
      <c r="A63" s="209"/>
      <c r="B63" s="254"/>
      <c r="C63" s="209"/>
      <c r="D63" s="235"/>
      <c r="E63" s="209"/>
      <c r="G63" s="209"/>
      <c r="H63" s="209"/>
      <c r="I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Z63" s="703"/>
      <c r="AL63" s="703"/>
      <c r="AW63" s="255"/>
      <c r="AY63" s="703"/>
    </row>
    <row r="64">
      <c r="A64" s="209"/>
      <c r="B64" s="254"/>
      <c r="C64" s="209"/>
      <c r="D64" s="235"/>
      <c r="E64" s="209"/>
      <c r="G64" s="209"/>
      <c r="H64" s="209"/>
      <c r="I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Z64" s="703"/>
      <c r="AL64" s="703"/>
      <c r="AW64" s="255"/>
      <c r="AY64" s="703"/>
    </row>
    <row r="65">
      <c r="A65" s="209"/>
      <c r="B65" s="254"/>
      <c r="C65" s="209"/>
      <c r="D65" s="235"/>
      <c r="E65" s="209"/>
      <c r="G65" s="209"/>
      <c r="H65" s="209"/>
      <c r="I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Z65" s="703"/>
      <c r="AL65" s="703"/>
      <c r="AW65" s="255"/>
      <c r="AY65" s="703"/>
    </row>
  </sheetData>
  <mergeCells count="3">
    <mergeCell ref="D2:V2"/>
    <mergeCell ref="Z2:AK2"/>
    <mergeCell ref="AL2:AW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2" max="2" width="17.0"/>
    <col customWidth="1" min="9" max="9" width="16.29"/>
    <col customWidth="1" min="11" max="11" width="14.71"/>
    <col customWidth="1" min="12" max="12" width="19.86"/>
    <col customWidth="1" min="13" max="13" width="17.86"/>
    <col customWidth="1" min="14" max="14" width="18.57"/>
    <col customWidth="1" min="22" max="22" width="15.86"/>
    <col customWidth="1" min="23" max="23" width="16.14"/>
    <col customWidth="1" min="29" max="29" width="30.86"/>
    <col customWidth="1" min="30" max="30" width="49.0"/>
    <col customWidth="1" min="31" max="31" width="20.57"/>
    <col customWidth="1" min="41" max="41" width="27.29"/>
    <col customWidth="1" min="42" max="42" width="43.57"/>
    <col customWidth="1" min="43" max="43" width="28.14"/>
  </cols>
  <sheetData>
    <row r="1">
      <c r="A1" s="176" t="s">
        <v>56</v>
      </c>
      <c r="B1" s="589" t="s">
        <v>1007</v>
      </c>
      <c r="C1" s="182"/>
      <c r="D1" s="182"/>
      <c r="E1" s="471"/>
      <c r="F1" s="471"/>
      <c r="G1" s="471"/>
      <c r="H1" s="471"/>
      <c r="I1" s="471"/>
      <c r="J1" s="471"/>
      <c r="K1" s="471"/>
      <c r="L1" s="470"/>
      <c r="M1" s="470"/>
      <c r="N1" s="470"/>
      <c r="O1" s="471"/>
      <c r="P1" s="471"/>
      <c r="Q1" s="471"/>
      <c r="R1" s="471"/>
      <c r="S1" s="471"/>
      <c r="T1" s="471"/>
      <c r="U1" s="471"/>
      <c r="V1" s="471"/>
      <c r="W1" s="471"/>
      <c r="X1" s="471"/>
      <c r="Y1" s="471"/>
      <c r="Z1" s="470"/>
      <c r="AA1" s="470"/>
      <c r="AB1" s="470"/>
      <c r="AC1" s="802"/>
      <c r="AD1" s="474"/>
      <c r="AE1" s="474"/>
      <c r="AF1" s="473"/>
      <c r="AG1" s="474"/>
      <c r="AH1" s="470"/>
      <c r="AI1" s="470"/>
      <c r="AJ1" s="470"/>
      <c r="AK1" s="470"/>
      <c r="AL1" s="470"/>
      <c r="AM1" s="470"/>
      <c r="AN1" s="470"/>
      <c r="AO1" s="470"/>
      <c r="AP1" s="470"/>
      <c r="AQ1" s="470"/>
      <c r="AR1" s="470"/>
      <c r="AS1" s="470"/>
      <c r="AT1" s="471"/>
      <c r="AU1" s="471"/>
      <c r="AV1" s="471"/>
      <c r="AW1" s="470"/>
      <c r="AX1" s="470"/>
      <c r="AY1" s="470"/>
      <c r="AZ1" s="470"/>
    </row>
    <row r="2">
      <c r="A2" s="9" t="s">
        <v>3</v>
      </c>
      <c r="B2" s="708" t="s">
        <v>1008</v>
      </c>
      <c r="C2" s="5"/>
      <c r="D2" s="10"/>
      <c r="E2" s="630" t="s">
        <v>4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3"/>
      <c r="Y2" s="13"/>
      <c r="Z2" s="631"/>
      <c r="AA2" s="630" t="s">
        <v>5</v>
      </c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278"/>
      <c r="AM2" s="630" t="s">
        <v>6</v>
      </c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278"/>
      <c r="AY2" s="632" t="s">
        <v>7</v>
      </c>
      <c r="AZ2" s="632" t="s">
        <v>8</v>
      </c>
    </row>
    <row r="3">
      <c r="A3" s="17" t="s">
        <v>9</v>
      </c>
      <c r="B3" s="16" t="s">
        <v>10</v>
      </c>
      <c r="C3" s="18" t="s">
        <v>11</v>
      </c>
      <c r="D3" s="16" t="s">
        <v>12</v>
      </c>
      <c r="E3" s="19" t="s">
        <v>13</v>
      </c>
      <c r="F3" s="20" t="s">
        <v>14</v>
      </c>
      <c r="G3" s="20" t="s">
        <v>15</v>
      </c>
      <c r="H3" s="20" t="s">
        <v>16</v>
      </c>
      <c r="I3" s="23" t="s">
        <v>17</v>
      </c>
      <c r="J3" s="20" t="s">
        <v>18</v>
      </c>
      <c r="K3" s="20" t="s">
        <v>20</v>
      </c>
      <c r="L3" s="20" t="s">
        <v>21</v>
      </c>
      <c r="M3" s="20" t="s">
        <v>22</v>
      </c>
      <c r="N3" s="22" t="s">
        <v>23</v>
      </c>
      <c r="O3" s="22" t="s">
        <v>24</v>
      </c>
      <c r="P3" s="22" t="s">
        <v>25</v>
      </c>
      <c r="Q3" s="20" t="s">
        <v>26</v>
      </c>
      <c r="R3" s="20" t="s">
        <v>451</v>
      </c>
      <c r="S3" s="803" t="s">
        <v>1266</v>
      </c>
      <c r="T3" s="20" t="s">
        <v>453</v>
      </c>
      <c r="U3" s="804" t="s">
        <v>1267</v>
      </c>
      <c r="V3" s="849" t="s">
        <v>31</v>
      </c>
      <c r="W3" s="20" t="s">
        <v>32</v>
      </c>
      <c r="X3" s="20" t="s">
        <v>33</v>
      </c>
      <c r="Y3" s="20" t="s">
        <v>34</v>
      </c>
      <c r="Z3" s="24" t="s">
        <v>35</v>
      </c>
      <c r="AA3" s="26" t="s">
        <v>36</v>
      </c>
      <c r="AB3" s="27" t="s">
        <v>37</v>
      </c>
      <c r="AC3" s="805" t="s">
        <v>1009</v>
      </c>
      <c r="AD3" s="806" t="s">
        <v>39</v>
      </c>
      <c r="AE3" s="806" t="s">
        <v>40</v>
      </c>
      <c r="AF3" s="27" t="s">
        <v>41</v>
      </c>
      <c r="AG3" s="27" t="s">
        <v>42</v>
      </c>
      <c r="AH3" s="27" t="s">
        <v>43</v>
      </c>
      <c r="AI3" s="27" t="s">
        <v>1010</v>
      </c>
      <c r="AJ3" s="27" t="s">
        <v>690</v>
      </c>
      <c r="AK3" s="27" t="s">
        <v>35</v>
      </c>
      <c r="AL3" s="30" t="s">
        <v>46</v>
      </c>
      <c r="AM3" s="31" t="s">
        <v>36</v>
      </c>
      <c r="AN3" s="32" t="s">
        <v>37</v>
      </c>
      <c r="AO3" s="32" t="s">
        <v>38</v>
      </c>
      <c r="AP3" s="32" t="s">
        <v>39</v>
      </c>
      <c r="AQ3" s="32" t="s">
        <v>40</v>
      </c>
      <c r="AR3" s="35" t="s">
        <v>41</v>
      </c>
      <c r="AS3" s="32" t="s">
        <v>42</v>
      </c>
      <c r="AT3" s="32" t="s">
        <v>43</v>
      </c>
      <c r="AU3" s="32" t="s">
        <v>1010</v>
      </c>
      <c r="AV3" s="32" t="s">
        <v>45</v>
      </c>
      <c r="AW3" s="32" t="s">
        <v>35</v>
      </c>
      <c r="AX3" s="36" t="s">
        <v>46</v>
      </c>
      <c r="AY3" s="639"/>
      <c r="AZ3" s="634" t="s">
        <v>48</v>
      </c>
    </row>
    <row r="4">
      <c r="A4" s="204" t="s">
        <v>53</v>
      </c>
      <c r="B4" s="850" t="s">
        <v>1464</v>
      </c>
      <c r="C4" s="206" t="s">
        <v>318</v>
      </c>
      <c r="D4" s="207" t="s">
        <v>56</v>
      </c>
      <c r="E4" s="204" t="s">
        <v>56</v>
      </c>
      <c r="F4" s="204" t="s">
        <v>56</v>
      </c>
      <c r="G4" s="204" t="s">
        <v>56</v>
      </c>
      <c r="H4" s="204"/>
      <c r="I4" s="204"/>
      <c r="J4" s="204"/>
      <c r="K4" s="204" t="s">
        <v>1465</v>
      </c>
      <c r="L4" s="851" t="s">
        <v>1466</v>
      </c>
      <c r="M4" s="851" t="s">
        <v>1466</v>
      </c>
      <c r="N4" s="242" t="s">
        <v>1467</v>
      </c>
      <c r="O4" s="204">
        <v>6.0</v>
      </c>
      <c r="P4" s="204">
        <v>0.0</v>
      </c>
      <c r="Q4" s="204" t="s">
        <v>63</v>
      </c>
      <c r="R4" s="204" t="s">
        <v>75</v>
      </c>
      <c r="S4" s="204" t="s">
        <v>1468</v>
      </c>
      <c r="T4" s="204" t="s">
        <v>1468</v>
      </c>
      <c r="U4" s="204" t="s">
        <v>56</v>
      </c>
      <c r="V4" s="204" t="s">
        <v>56</v>
      </c>
      <c r="W4" s="204" t="s">
        <v>1469</v>
      </c>
      <c r="X4" s="204" t="s">
        <v>386</v>
      </c>
      <c r="Y4" s="204" t="s">
        <v>53</v>
      </c>
      <c r="Z4" s="215" t="s">
        <v>1470</v>
      </c>
      <c r="AA4" s="852" t="s">
        <v>53</v>
      </c>
      <c r="AB4" s="218">
        <v>42437.0</v>
      </c>
      <c r="AD4" s="772" t="s">
        <v>1471</v>
      </c>
      <c r="AE4" s="212" t="s">
        <v>1230</v>
      </c>
      <c r="AF4" s="212" t="s">
        <v>53</v>
      </c>
      <c r="AG4" s="216">
        <v>42437.0</v>
      </c>
      <c r="AH4" s="252"/>
      <c r="AI4" s="216">
        <v>42437.0</v>
      </c>
      <c r="AL4" s="255"/>
      <c r="AM4" s="251" t="s">
        <v>53</v>
      </c>
      <c r="AN4" s="218">
        <v>42428.0</v>
      </c>
      <c r="AP4" s="212" t="s">
        <v>1472</v>
      </c>
      <c r="AQ4" s="212" t="s">
        <v>315</v>
      </c>
      <c r="AR4" s="215" t="s">
        <v>53</v>
      </c>
      <c r="AS4" s="216">
        <v>42433.0</v>
      </c>
      <c r="AU4" s="216">
        <v>42434.0</v>
      </c>
      <c r="AY4" s="254"/>
    </row>
    <row r="5">
      <c r="A5" s="204" t="s">
        <v>53</v>
      </c>
      <c r="B5" s="205" t="s">
        <v>1473</v>
      </c>
      <c r="C5" s="206" t="s">
        <v>318</v>
      </c>
      <c r="D5" s="207" t="s">
        <v>56</v>
      </c>
      <c r="E5" s="204" t="s">
        <v>56</v>
      </c>
      <c r="F5" s="204" t="s">
        <v>56</v>
      </c>
      <c r="G5" s="204" t="s">
        <v>56</v>
      </c>
      <c r="H5" s="204" t="s">
        <v>56</v>
      </c>
      <c r="I5" s="204">
        <v>14.85343</v>
      </c>
      <c r="J5" s="204" t="s">
        <v>1474</v>
      </c>
      <c r="K5" s="204" t="s">
        <v>68</v>
      </c>
      <c r="L5" s="208" t="s">
        <v>1475</v>
      </c>
      <c r="M5" s="208" t="s">
        <v>1476</v>
      </c>
      <c r="N5" s="208" t="s">
        <v>1477</v>
      </c>
      <c r="O5" s="204">
        <v>2.0</v>
      </c>
      <c r="P5" s="204">
        <v>0.0</v>
      </c>
      <c r="Q5" s="204" t="s">
        <v>63</v>
      </c>
      <c r="R5" s="204" t="s">
        <v>75</v>
      </c>
      <c r="S5" s="204" t="s">
        <v>323</v>
      </c>
      <c r="T5" s="204" t="s">
        <v>323</v>
      </c>
      <c r="U5" s="204" t="s">
        <v>56</v>
      </c>
      <c r="V5" s="204" t="s">
        <v>56</v>
      </c>
      <c r="W5" s="204" t="s">
        <v>1478</v>
      </c>
      <c r="X5" s="204" t="s">
        <v>413</v>
      </c>
      <c r="Y5" s="204" t="s">
        <v>53</v>
      </c>
      <c r="Z5" s="215" t="s">
        <v>1479</v>
      </c>
      <c r="AA5" s="247"/>
      <c r="AB5" s="234"/>
      <c r="AC5" s="234"/>
      <c r="AD5" s="234"/>
      <c r="AE5" s="234"/>
      <c r="AF5" s="248"/>
      <c r="AG5" s="248"/>
      <c r="AH5" s="249"/>
      <c r="AI5" s="249"/>
      <c r="AJ5" s="234"/>
      <c r="AK5" s="234"/>
      <c r="AL5" s="250"/>
      <c r="AM5" s="251" t="s">
        <v>53</v>
      </c>
      <c r="AN5" s="218">
        <v>42381.0</v>
      </c>
      <c r="AP5" s="772" t="s">
        <v>1480</v>
      </c>
      <c r="AQ5" s="212" t="s">
        <v>895</v>
      </c>
      <c r="AR5" s="215" t="s">
        <v>53</v>
      </c>
      <c r="AS5" s="216">
        <v>42433.0</v>
      </c>
      <c r="AU5" s="216">
        <v>42434.0</v>
      </c>
      <c r="AY5" s="254"/>
    </row>
    <row r="6">
      <c r="A6" s="204" t="s">
        <v>53</v>
      </c>
      <c r="B6" s="239" t="s">
        <v>1481</v>
      </c>
      <c r="C6" s="206" t="s">
        <v>318</v>
      </c>
      <c r="D6" s="207" t="s">
        <v>56</v>
      </c>
      <c r="E6" s="204" t="s">
        <v>56</v>
      </c>
      <c r="F6" s="204" t="s">
        <v>56</v>
      </c>
      <c r="G6" s="204" t="s">
        <v>56</v>
      </c>
      <c r="H6" s="204" t="s">
        <v>56</v>
      </c>
      <c r="I6" s="204">
        <v>10.145172</v>
      </c>
      <c r="J6" s="204" t="s">
        <v>1482</v>
      </c>
      <c r="K6" s="204" t="s">
        <v>68</v>
      </c>
      <c r="L6" s="242" t="s">
        <v>1483</v>
      </c>
      <c r="M6" s="208" t="s">
        <v>1484</v>
      </c>
      <c r="N6" s="242" t="s">
        <v>1485</v>
      </c>
      <c r="O6" s="204">
        <v>5.0</v>
      </c>
      <c r="P6" s="204">
        <v>0.0</v>
      </c>
      <c r="Q6" s="204" t="s">
        <v>63</v>
      </c>
      <c r="R6" s="204" t="s">
        <v>75</v>
      </c>
      <c r="S6" s="215" t="s">
        <v>1486</v>
      </c>
      <c r="T6" s="215" t="s">
        <v>1486</v>
      </c>
      <c r="U6" s="204" t="s">
        <v>56</v>
      </c>
      <c r="V6" s="204" t="s">
        <v>56</v>
      </c>
      <c r="W6" s="204" t="s">
        <v>385</v>
      </c>
      <c r="X6" s="204" t="s">
        <v>386</v>
      </c>
      <c r="Y6" s="204" t="s">
        <v>53</v>
      </c>
      <c r="Z6" s="245" t="s">
        <v>63</v>
      </c>
      <c r="AA6" s="210" t="s">
        <v>53</v>
      </c>
      <c r="AB6" s="654">
        <v>42354.0</v>
      </c>
      <c r="AC6" s="245" t="s">
        <v>63</v>
      </c>
      <c r="AD6" s="245" t="s">
        <v>1487</v>
      </c>
      <c r="AE6" s="245" t="s">
        <v>1174</v>
      </c>
      <c r="AF6" s="215" t="s">
        <v>53</v>
      </c>
      <c r="AG6" s="216">
        <v>42433.0</v>
      </c>
      <c r="AH6" s="252"/>
      <c r="AI6" s="216">
        <v>42437.0</v>
      </c>
      <c r="AL6" s="255"/>
      <c r="AM6" s="210" t="s">
        <v>53</v>
      </c>
      <c r="AN6" s="654">
        <v>42354.0</v>
      </c>
      <c r="AP6" s="245" t="s">
        <v>1488</v>
      </c>
      <c r="AQ6" s="245" t="s">
        <v>315</v>
      </c>
      <c r="AR6" s="215" t="s">
        <v>53</v>
      </c>
      <c r="AS6" s="216">
        <v>42433.0</v>
      </c>
      <c r="AU6" s="216">
        <v>42434.0</v>
      </c>
      <c r="AY6" s="254"/>
    </row>
    <row r="7">
      <c r="A7" s="204" t="s">
        <v>53</v>
      </c>
      <c r="B7" s="239" t="s">
        <v>1489</v>
      </c>
      <c r="C7" s="206" t="s">
        <v>318</v>
      </c>
      <c r="D7" s="207" t="s">
        <v>56</v>
      </c>
      <c r="E7" s="204" t="s">
        <v>56</v>
      </c>
      <c r="F7" s="204" t="s">
        <v>56</v>
      </c>
      <c r="G7" s="204" t="s">
        <v>56</v>
      </c>
      <c r="H7" s="204" t="s">
        <v>56</v>
      </c>
      <c r="I7" s="204">
        <v>11.89398</v>
      </c>
      <c r="J7" s="204" t="s">
        <v>1490</v>
      </c>
      <c r="K7" s="204" t="s">
        <v>68</v>
      </c>
      <c r="L7" s="208" t="s">
        <v>1491</v>
      </c>
      <c r="M7" s="208" t="s">
        <v>1492</v>
      </c>
      <c r="N7" s="208" t="s">
        <v>1493</v>
      </c>
      <c r="O7" s="204">
        <v>7.0</v>
      </c>
      <c r="P7" s="204">
        <v>0.0</v>
      </c>
      <c r="Q7" s="204" t="s">
        <v>63</v>
      </c>
      <c r="R7" s="204" t="s">
        <v>75</v>
      </c>
      <c r="S7" s="215" t="s">
        <v>1486</v>
      </c>
      <c r="T7" s="215" t="s">
        <v>1486</v>
      </c>
      <c r="U7" s="204" t="s">
        <v>56</v>
      </c>
      <c r="V7" s="204" t="s">
        <v>56</v>
      </c>
      <c r="W7" s="204" t="s">
        <v>63</v>
      </c>
      <c r="X7" s="204" t="s">
        <v>63</v>
      </c>
      <c r="Y7" s="204" t="s">
        <v>53</v>
      </c>
      <c r="Z7" s="245" t="s">
        <v>63</v>
      </c>
      <c r="AA7" s="210" t="s">
        <v>53</v>
      </c>
      <c r="AB7" s="654">
        <v>42354.0</v>
      </c>
      <c r="AC7" s="245" t="s">
        <v>63</v>
      </c>
      <c r="AD7" s="245" t="s">
        <v>1494</v>
      </c>
      <c r="AE7" s="245" t="s">
        <v>1495</v>
      </c>
      <c r="AF7" s="215" t="s">
        <v>53</v>
      </c>
      <c r="AG7" s="216">
        <v>42433.0</v>
      </c>
      <c r="AH7" s="252"/>
      <c r="AI7" s="216">
        <v>42437.0</v>
      </c>
      <c r="AL7" s="255"/>
      <c r="AM7" s="210" t="s">
        <v>53</v>
      </c>
      <c r="AN7" s="654">
        <v>42354.0</v>
      </c>
      <c r="AP7" s="245" t="s">
        <v>1496</v>
      </c>
      <c r="AQ7" s="245" t="s">
        <v>1497</v>
      </c>
      <c r="AR7" s="215" t="s">
        <v>53</v>
      </c>
      <c r="AS7" s="216">
        <v>42433.0</v>
      </c>
      <c r="AU7" s="216">
        <v>42434.0</v>
      </c>
      <c r="AY7" s="254"/>
    </row>
    <row r="8">
      <c r="A8" s="204" t="s">
        <v>53</v>
      </c>
      <c r="B8" s="239" t="s">
        <v>1498</v>
      </c>
      <c r="C8" s="206" t="s">
        <v>318</v>
      </c>
      <c r="D8" s="207" t="s">
        <v>56</v>
      </c>
      <c r="E8" s="204" t="s">
        <v>56</v>
      </c>
      <c r="F8" s="204" t="s">
        <v>56</v>
      </c>
      <c r="G8" s="204" t="s">
        <v>56</v>
      </c>
      <c r="H8" s="204" t="s">
        <v>56</v>
      </c>
      <c r="I8" s="204">
        <v>10.08557</v>
      </c>
      <c r="J8" s="204" t="s">
        <v>1490</v>
      </c>
      <c r="K8" s="204" t="s">
        <v>68</v>
      </c>
      <c r="L8" s="245" t="s">
        <v>1499</v>
      </c>
      <c r="M8" s="245" t="s">
        <v>1500</v>
      </c>
      <c r="N8" s="212" t="s">
        <v>1501</v>
      </c>
      <c r="O8" s="204">
        <v>7.0</v>
      </c>
      <c r="P8" s="204">
        <v>0.0</v>
      </c>
      <c r="Q8" s="204" t="s">
        <v>63</v>
      </c>
      <c r="R8" s="204" t="s">
        <v>75</v>
      </c>
      <c r="S8" s="204" t="s">
        <v>1502</v>
      </c>
      <c r="T8" s="204" t="s">
        <v>446</v>
      </c>
      <c r="U8" s="204" t="s">
        <v>56</v>
      </c>
      <c r="V8" s="204" t="s">
        <v>56</v>
      </c>
      <c r="W8" s="204" t="s">
        <v>63</v>
      </c>
      <c r="X8" s="204" t="s">
        <v>63</v>
      </c>
      <c r="Y8" s="204" t="s">
        <v>53</v>
      </c>
      <c r="Z8" s="245" t="s">
        <v>63</v>
      </c>
      <c r="AA8" s="210" t="s">
        <v>53</v>
      </c>
      <c r="AB8" s="654">
        <v>42354.0</v>
      </c>
      <c r="AC8" s="245" t="s">
        <v>63</v>
      </c>
      <c r="AD8" s="245" t="s">
        <v>1503</v>
      </c>
      <c r="AE8" s="245" t="s">
        <v>1495</v>
      </c>
      <c r="AF8" s="215" t="s">
        <v>53</v>
      </c>
      <c r="AG8" s="216">
        <v>42433.0</v>
      </c>
      <c r="AH8" s="252"/>
      <c r="AI8" s="216">
        <v>42437.0</v>
      </c>
      <c r="AL8" s="255"/>
      <c r="AM8" s="210" t="s">
        <v>53</v>
      </c>
      <c r="AN8" s="654">
        <v>42354.0</v>
      </c>
      <c r="AP8" s="245" t="s">
        <v>1504</v>
      </c>
      <c r="AQ8" s="245" t="s">
        <v>1497</v>
      </c>
      <c r="AR8" s="215" t="s">
        <v>53</v>
      </c>
      <c r="AS8" s="216">
        <v>42433.0</v>
      </c>
      <c r="AU8" s="216">
        <v>42384.0</v>
      </c>
      <c r="AY8" s="254"/>
    </row>
    <row r="9">
      <c r="A9" s="204" t="s">
        <v>53</v>
      </c>
      <c r="B9" s="853" t="s">
        <v>1505</v>
      </c>
      <c r="C9" s="206" t="s">
        <v>318</v>
      </c>
      <c r="D9" s="207" t="s">
        <v>56</v>
      </c>
      <c r="E9" s="204" t="s">
        <v>56</v>
      </c>
      <c r="F9" s="204" t="s">
        <v>56</v>
      </c>
      <c r="G9" s="204" t="s">
        <v>56</v>
      </c>
      <c r="H9" s="204" t="s">
        <v>56</v>
      </c>
      <c r="I9" s="204">
        <v>11.798308</v>
      </c>
      <c r="J9" s="204" t="s">
        <v>1490</v>
      </c>
      <c r="K9" s="204" t="s">
        <v>68</v>
      </c>
      <c r="L9" s="245" t="s">
        <v>1506</v>
      </c>
      <c r="M9" s="245" t="s">
        <v>1507</v>
      </c>
      <c r="N9" s="245" t="s">
        <v>1508</v>
      </c>
      <c r="O9" s="204">
        <v>7.0</v>
      </c>
      <c r="P9" s="204">
        <v>0.0</v>
      </c>
      <c r="Q9" s="204" t="s">
        <v>63</v>
      </c>
      <c r="R9" s="204" t="s">
        <v>75</v>
      </c>
      <c r="S9" s="245" t="s">
        <v>1509</v>
      </c>
      <c r="T9" s="215" t="s">
        <v>1510</v>
      </c>
      <c r="U9" s="204" t="s">
        <v>56</v>
      </c>
      <c r="V9" s="204" t="s">
        <v>56</v>
      </c>
      <c r="W9" s="245" t="s">
        <v>1511</v>
      </c>
      <c r="X9" s="245" t="s">
        <v>386</v>
      </c>
      <c r="Y9" s="204" t="s">
        <v>53</v>
      </c>
      <c r="Z9" s="245"/>
      <c r="AA9" s="210" t="s">
        <v>53</v>
      </c>
      <c r="AB9" s="654">
        <v>42354.0</v>
      </c>
      <c r="AC9" s="245" t="s">
        <v>63</v>
      </c>
      <c r="AD9" s="772" t="s">
        <v>1512</v>
      </c>
      <c r="AE9" s="245" t="s">
        <v>1513</v>
      </c>
      <c r="AF9" s="215" t="s">
        <v>53</v>
      </c>
      <c r="AG9" s="216">
        <v>42433.0</v>
      </c>
      <c r="AH9" s="252"/>
      <c r="AI9" s="216">
        <v>42437.0</v>
      </c>
      <c r="AL9" s="255"/>
      <c r="AM9" s="210" t="s">
        <v>53</v>
      </c>
      <c r="AN9" s="654">
        <v>42354.0</v>
      </c>
      <c r="AP9" s="245" t="s">
        <v>1514</v>
      </c>
      <c r="AQ9" s="245" t="s">
        <v>258</v>
      </c>
      <c r="AR9" s="215" t="s">
        <v>53</v>
      </c>
      <c r="AS9" s="216">
        <v>42433.0</v>
      </c>
      <c r="AU9" s="216">
        <v>42383.0</v>
      </c>
      <c r="AY9" s="254"/>
    </row>
    <row r="10">
      <c r="A10" s="204" t="s">
        <v>53</v>
      </c>
      <c r="B10" s="239" t="s">
        <v>1515</v>
      </c>
      <c r="C10" s="206" t="s">
        <v>318</v>
      </c>
      <c r="D10" s="207" t="s">
        <v>1516</v>
      </c>
      <c r="E10" s="204" t="s">
        <v>56</v>
      </c>
      <c r="F10" s="204" t="s">
        <v>56</v>
      </c>
      <c r="G10" s="204" t="s">
        <v>56</v>
      </c>
      <c r="H10" s="204" t="s">
        <v>56</v>
      </c>
      <c r="I10" s="204">
        <v>14.51234</v>
      </c>
      <c r="J10" s="204" t="s">
        <v>1517</v>
      </c>
      <c r="K10" s="204" t="s">
        <v>68</v>
      </c>
      <c r="L10" s="208" t="s">
        <v>1518</v>
      </c>
      <c r="M10" s="208" t="s">
        <v>1519</v>
      </c>
      <c r="N10" s="208" t="s">
        <v>1520</v>
      </c>
      <c r="O10" s="204">
        <v>5.0</v>
      </c>
      <c r="P10" s="204">
        <v>0.0</v>
      </c>
      <c r="Q10" s="204" t="s">
        <v>63</v>
      </c>
      <c r="R10" s="204" t="s">
        <v>75</v>
      </c>
      <c r="S10" s="215" t="s">
        <v>421</v>
      </c>
      <c r="T10" s="215" t="s">
        <v>421</v>
      </c>
      <c r="U10" s="204" t="s">
        <v>56</v>
      </c>
      <c r="V10" s="204" t="s">
        <v>56</v>
      </c>
      <c r="W10" s="245" t="s">
        <v>1521</v>
      </c>
      <c r="X10" s="245" t="s">
        <v>432</v>
      </c>
      <c r="Y10" s="204" t="s">
        <v>53</v>
      </c>
      <c r="Z10" s="245" t="s">
        <v>1522</v>
      </c>
      <c r="AA10" s="251" t="s">
        <v>53</v>
      </c>
      <c r="AB10" s="218">
        <v>42381.0</v>
      </c>
      <c r="AC10" s="212" t="s">
        <v>63</v>
      </c>
      <c r="AD10" s="212" t="s">
        <v>1523</v>
      </c>
      <c r="AE10" s="212" t="s">
        <v>480</v>
      </c>
      <c r="AF10" s="215" t="s">
        <v>53</v>
      </c>
      <c r="AG10" s="216">
        <v>42433.0</v>
      </c>
      <c r="AH10" s="252"/>
      <c r="AI10" s="216">
        <v>42437.0</v>
      </c>
      <c r="AL10" s="255"/>
      <c r="AM10" s="234"/>
      <c r="AN10" s="234"/>
      <c r="AO10" s="234"/>
      <c r="AP10" s="234"/>
      <c r="AQ10" s="234"/>
      <c r="AR10" s="249"/>
      <c r="AS10" s="249"/>
      <c r="AT10" s="234"/>
      <c r="AU10" s="230"/>
      <c r="AV10" s="234"/>
      <c r="AW10" s="234"/>
      <c r="AX10" s="234"/>
      <c r="AY10" s="254"/>
    </row>
    <row r="11">
      <c r="A11" s="204" t="s">
        <v>53</v>
      </c>
      <c r="B11" s="205" t="s">
        <v>1524</v>
      </c>
      <c r="C11" s="206" t="s">
        <v>318</v>
      </c>
      <c r="D11" s="207" t="s">
        <v>1525</v>
      </c>
      <c r="E11" s="204" t="s">
        <v>56</v>
      </c>
      <c r="F11" s="204" t="s">
        <v>56</v>
      </c>
      <c r="G11" s="204" t="s">
        <v>56</v>
      </c>
      <c r="H11" s="204" t="s">
        <v>56</v>
      </c>
      <c r="I11" s="204">
        <v>13.863571</v>
      </c>
      <c r="J11" s="204" t="s">
        <v>1490</v>
      </c>
      <c r="K11" s="204" t="s">
        <v>68</v>
      </c>
      <c r="L11" s="208" t="s">
        <v>1526</v>
      </c>
      <c r="M11" s="208" t="s">
        <v>1527</v>
      </c>
      <c r="N11" s="208" t="s">
        <v>1528</v>
      </c>
      <c r="O11" s="204">
        <v>7.0</v>
      </c>
      <c r="P11" s="204">
        <v>0.0</v>
      </c>
      <c r="Q11" s="204" t="s">
        <v>63</v>
      </c>
      <c r="R11" s="204" t="s">
        <v>75</v>
      </c>
      <c r="S11" s="215" t="s">
        <v>1486</v>
      </c>
      <c r="T11" s="215" t="s">
        <v>1486</v>
      </c>
      <c r="U11" s="204" t="s">
        <v>56</v>
      </c>
      <c r="V11" s="204" t="s">
        <v>56</v>
      </c>
      <c r="W11" s="204" t="s">
        <v>63</v>
      </c>
      <c r="X11" s="204" t="s">
        <v>63</v>
      </c>
      <c r="Y11" s="204" t="s">
        <v>53</v>
      </c>
      <c r="Z11" s="245" t="s">
        <v>63</v>
      </c>
      <c r="AA11" s="210" t="s">
        <v>53</v>
      </c>
      <c r="AB11" s="654">
        <v>42361.0</v>
      </c>
      <c r="AC11" s="245" t="s">
        <v>63</v>
      </c>
      <c r="AD11" s="245" t="s">
        <v>1529</v>
      </c>
      <c r="AE11" s="245" t="s">
        <v>1530</v>
      </c>
      <c r="AF11" s="215" t="s">
        <v>53</v>
      </c>
      <c r="AG11" s="216">
        <v>42433.0</v>
      </c>
      <c r="AH11" s="252"/>
      <c r="AI11" s="216">
        <v>42437.0</v>
      </c>
      <c r="AL11" s="255"/>
      <c r="AM11" s="210" t="s">
        <v>53</v>
      </c>
      <c r="AN11" s="654">
        <v>42354.0</v>
      </c>
      <c r="AO11" s="245" t="s">
        <v>357</v>
      </c>
      <c r="AP11" s="245" t="s">
        <v>1531</v>
      </c>
      <c r="AQ11" s="245" t="s">
        <v>1532</v>
      </c>
      <c r="AR11" s="215" t="s">
        <v>53</v>
      </c>
      <c r="AS11" s="216">
        <v>42433.0</v>
      </c>
      <c r="AU11" s="215" t="s">
        <v>1533</v>
      </c>
      <c r="AY11" s="254"/>
    </row>
    <row r="12">
      <c r="A12" s="204" t="s">
        <v>53</v>
      </c>
      <c r="B12" s="239" t="s">
        <v>1534</v>
      </c>
      <c r="C12" s="206" t="s">
        <v>318</v>
      </c>
      <c r="D12" s="207" t="s">
        <v>56</v>
      </c>
      <c r="E12" s="204" t="s">
        <v>56</v>
      </c>
      <c r="F12" s="204" t="s">
        <v>56</v>
      </c>
      <c r="G12" s="204" t="s">
        <v>56</v>
      </c>
      <c r="H12" s="204" t="s">
        <v>56</v>
      </c>
      <c r="I12" s="204">
        <v>10.117583</v>
      </c>
      <c r="J12" s="204" t="s">
        <v>1284</v>
      </c>
      <c r="K12" s="204" t="s">
        <v>68</v>
      </c>
      <c r="L12" s="208" t="s">
        <v>1535</v>
      </c>
      <c r="M12" s="208" t="s">
        <v>1536</v>
      </c>
      <c r="N12" s="208" t="s">
        <v>1537</v>
      </c>
      <c r="O12" s="204">
        <v>7.0</v>
      </c>
      <c r="P12" s="204">
        <v>0.0</v>
      </c>
      <c r="Q12" s="204" t="s">
        <v>63</v>
      </c>
      <c r="R12" s="204" t="s">
        <v>75</v>
      </c>
      <c r="S12" s="215" t="s">
        <v>421</v>
      </c>
      <c r="T12" s="215" t="s">
        <v>421</v>
      </c>
      <c r="U12" s="204" t="s">
        <v>56</v>
      </c>
      <c r="V12" s="204" t="s">
        <v>56</v>
      </c>
      <c r="W12" s="204" t="s">
        <v>63</v>
      </c>
      <c r="X12" s="204" t="s">
        <v>63</v>
      </c>
      <c r="Y12" s="204" t="s">
        <v>53</v>
      </c>
      <c r="Z12" s="245" t="s">
        <v>63</v>
      </c>
      <c r="AA12" s="251" t="s">
        <v>53</v>
      </c>
      <c r="AB12" s="218">
        <v>42381.0</v>
      </c>
      <c r="AC12" s="212" t="s">
        <v>63</v>
      </c>
      <c r="AD12" s="212" t="s">
        <v>1538</v>
      </c>
      <c r="AE12" s="212" t="s">
        <v>1539</v>
      </c>
      <c r="AF12" s="215" t="s">
        <v>53</v>
      </c>
      <c r="AG12" s="216">
        <v>42433.0</v>
      </c>
      <c r="AH12" s="252"/>
      <c r="AI12" s="216">
        <v>42437.0</v>
      </c>
      <c r="AL12" s="255"/>
      <c r="AM12" s="251" t="s">
        <v>53</v>
      </c>
      <c r="AN12" s="218">
        <v>42381.0</v>
      </c>
      <c r="AP12" s="245" t="s">
        <v>1540</v>
      </c>
      <c r="AQ12" s="212" t="s">
        <v>1541</v>
      </c>
      <c r="AR12" s="215" t="s">
        <v>53</v>
      </c>
      <c r="AS12" s="216">
        <v>42433.0</v>
      </c>
      <c r="AU12" s="215" t="s">
        <v>1533</v>
      </c>
      <c r="AY12" s="254"/>
    </row>
    <row r="13">
      <c r="A13" s="204" t="s">
        <v>53</v>
      </c>
      <c r="B13" s="853" t="s">
        <v>1542</v>
      </c>
      <c r="C13" s="206" t="s">
        <v>318</v>
      </c>
      <c r="D13" s="207" t="s">
        <v>1543</v>
      </c>
      <c r="E13" s="204" t="s">
        <v>56</v>
      </c>
      <c r="F13" s="204" t="s">
        <v>56</v>
      </c>
      <c r="G13" s="204" t="s">
        <v>56</v>
      </c>
      <c r="H13" s="204" t="s">
        <v>56</v>
      </c>
      <c r="I13" s="204">
        <v>10.398518</v>
      </c>
      <c r="J13" s="204" t="s">
        <v>1284</v>
      </c>
      <c r="K13" s="204" t="s">
        <v>68</v>
      </c>
      <c r="L13" s="245" t="s">
        <v>1544</v>
      </c>
      <c r="M13" s="245" t="s">
        <v>1545</v>
      </c>
      <c r="N13" s="212" t="s">
        <v>1546</v>
      </c>
      <c r="O13" s="204">
        <v>7.0</v>
      </c>
      <c r="P13" s="204">
        <v>0.0</v>
      </c>
      <c r="Q13" s="204" t="s">
        <v>63</v>
      </c>
      <c r="R13" s="204" t="s">
        <v>75</v>
      </c>
      <c r="S13" s="215" t="s">
        <v>1510</v>
      </c>
      <c r="T13" s="215" t="s">
        <v>1510</v>
      </c>
      <c r="U13" s="204" t="s">
        <v>56</v>
      </c>
      <c r="V13" s="204" t="s">
        <v>56</v>
      </c>
      <c r="W13" s="204" t="s">
        <v>63</v>
      </c>
      <c r="X13" s="204" t="s">
        <v>63</v>
      </c>
      <c r="Y13" s="204" t="s">
        <v>53</v>
      </c>
      <c r="Z13" s="245" t="s">
        <v>63</v>
      </c>
      <c r="AA13" s="210" t="s">
        <v>53</v>
      </c>
      <c r="AB13" s="654">
        <v>42361.0</v>
      </c>
      <c r="AC13" s="245" t="s">
        <v>63</v>
      </c>
      <c r="AD13" s="772" t="s">
        <v>1547</v>
      </c>
      <c r="AE13" s="245" t="s">
        <v>1495</v>
      </c>
      <c r="AF13" s="215" t="s">
        <v>53</v>
      </c>
      <c r="AG13" s="216">
        <v>42433.0</v>
      </c>
      <c r="AH13" s="252"/>
      <c r="AI13" s="216">
        <v>42437.0</v>
      </c>
      <c r="AL13" s="255"/>
      <c r="AM13" s="210" t="s">
        <v>53</v>
      </c>
      <c r="AN13" s="654">
        <v>42354.0</v>
      </c>
      <c r="AP13" s="245" t="s">
        <v>1548</v>
      </c>
      <c r="AQ13" s="245" t="s">
        <v>1145</v>
      </c>
      <c r="AR13" s="215" t="s">
        <v>53</v>
      </c>
      <c r="AS13" s="216">
        <v>42433.0</v>
      </c>
      <c r="AU13" s="216">
        <v>42434.0</v>
      </c>
      <c r="AY13" s="254"/>
    </row>
    <row r="14">
      <c r="A14" s="204" t="s">
        <v>53</v>
      </c>
      <c r="B14" s="853" t="s">
        <v>1549</v>
      </c>
      <c r="C14" s="206" t="s">
        <v>318</v>
      </c>
      <c r="D14" s="207" t="s">
        <v>1550</v>
      </c>
      <c r="E14" s="204" t="s">
        <v>56</v>
      </c>
      <c r="F14" s="204" t="s">
        <v>56</v>
      </c>
      <c r="G14" s="204" t="s">
        <v>56</v>
      </c>
      <c r="H14" s="204" t="s">
        <v>56</v>
      </c>
      <c r="I14" s="204">
        <v>8.091968</v>
      </c>
      <c r="J14" s="204" t="s">
        <v>1284</v>
      </c>
      <c r="K14" s="204" t="s">
        <v>1551</v>
      </c>
      <c r="L14" s="245" t="s">
        <v>1552</v>
      </c>
      <c r="M14" s="245" t="s">
        <v>1553</v>
      </c>
      <c r="N14" s="212" t="s">
        <v>1554</v>
      </c>
      <c r="O14" s="204">
        <v>5.0</v>
      </c>
      <c r="P14" s="204">
        <v>0.0</v>
      </c>
      <c r="Q14" s="204" t="s">
        <v>63</v>
      </c>
      <c r="R14" s="204" t="s">
        <v>75</v>
      </c>
      <c r="S14" s="204" t="s">
        <v>1502</v>
      </c>
      <c r="T14" s="245" t="s">
        <v>446</v>
      </c>
      <c r="U14" s="204" t="s">
        <v>56</v>
      </c>
      <c r="V14" s="204" t="s">
        <v>56</v>
      </c>
      <c r="W14" s="204" t="s">
        <v>1555</v>
      </c>
      <c r="X14" s="245" t="s">
        <v>1556</v>
      </c>
      <c r="Y14" s="204" t="s">
        <v>53</v>
      </c>
      <c r="Z14" s="245" t="s">
        <v>63</v>
      </c>
      <c r="AA14" s="210" t="s">
        <v>53</v>
      </c>
      <c r="AB14" s="654">
        <v>42354.0</v>
      </c>
      <c r="AC14" s="245" t="s">
        <v>63</v>
      </c>
      <c r="AD14" s="245" t="s">
        <v>1557</v>
      </c>
      <c r="AE14" s="245" t="s">
        <v>1210</v>
      </c>
      <c r="AF14" s="215" t="s">
        <v>53</v>
      </c>
      <c r="AG14" s="216">
        <v>42433.0</v>
      </c>
      <c r="AH14" s="252"/>
      <c r="AI14" s="216">
        <v>42437.0</v>
      </c>
      <c r="AL14" s="255"/>
      <c r="AM14" s="210" t="s">
        <v>53</v>
      </c>
      <c r="AN14" s="654">
        <v>42354.0</v>
      </c>
      <c r="AP14" s="245" t="s">
        <v>1558</v>
      </c>
      <c r="AQ14" s="245" t="s">
        <v>315</v>
      </c>
      <c r="AR14" s="215" t="s">
        <v>53</v>
      </c>
      <c r="AS14" s="216">
        <v>42433.0</v>
      </c>
      <c r="AU14" s="216">
        <v>42434.0</v>
      </c>
      <c r="AY14" s="254"/>
    </row>
    <row r="15">
      <c r="A15" s="204" t="s">
        <v>53</v>
      </c>
      <c r="B15" s="853" t="s">
        <v>1559</v>
      </c>
      <c r="C15" s="206" t="s">
        <v>318</v>
      </c>
      <c r="D15" s="207" t="s">
        <v>56</v>
      </c>
      <c r="E15" s="204" t="s">
        <v>56</v>
      </c>
      <c r="F15" s="204" t="s">
        <v>56</v>
      </c>
      <c r="G15" s="204" t="s">
        <v>56</v>
      </c>
      <c r="H15" s="204" t="s">
        <v>56</v>
      </c>
      <c r="I15" s="204">
        <v>10.094221</v>
      </c>
      <c r="J15" s="204" t="s">
        <v>1517</v>
      </c>
      <c r="K15" s="204" t="s">
        <v>68</v>
      </c>
      <c r="L15" s="245" t="s">
        <v>1560</v>
      </c>
      <c r="M15" s="245" t="s">
        <v>1561</v>
      </c>
      <c r="N15" s="245" t="s">
        <v>1562</v>
      </c>
      <c r="O15" s="204">
        <v>7.0</v>
      </c>
      <c r="P15" s="204">
        <v>0.0</v>
      </c>
      <c r="Q15" s="204" t="s">
        <v>63</v>
      </c>
      <c r="R15" s="204" t="s">
        <v>75</v>
      </c>
      <c r="S15" s="245" t="s">
        <v>1509</v>
      </c>
      <c r="T15" s="215" t="s">
        <v>1510</v>
      </c>
      <c r="U15" s="204" t="s">
        <v>56</v>
      </c>
      <c r="V15" s="204" t="s">
        <v>56</v>
      </c>
      <c r="W15" s="245" t="s">
        <v>63</v>
      </c>
      <c r="X15" s="245" t="s">
        <v>63</v>
      </c>
      <c r="Y15" s="204" t="s">
        <v>53</v>
      </c>
      <c r="Z15" s="245" t="s">
        <v>63</v>
      </c>
      <c r="AA15" s="210" t="s">
        <v>53</v>
      </c>
      <c r="AB15" s="654">
        <v>42354.0</v>
      </c>
      <c r="AC15" s="245" t="s">
        <v>63</v>
      </c>
      <c r="AD15" s="245" t="s">
        <v>1563</v>
      </c>
      <c r="AE15" s="245" t="s">
        <v>1495</v>
      </c>
      <c r="AF15" s="215" t="s">
        <v>53</v>
      </c>
      <c r="AG15" s="216">
        <v>42433.0</v>
      </c>
      <c r="AH15" s="252"/>
      <c r="AI15" s="216">
        <v>42437.0</v>
      </c>
      <c r="AL15" s="255"/>
      <c r="AM15" s="210" t="s">
        <v>53</v>
      </c>
      <c r="AN15" s="654">
        <v>42354.0</v>
      </c>
      <c r="AO15" s="772" t="s">
        <v>1564</v>
      </c>
      <c r="AP15" s="245" t="s">
        <v>1565</v>
      </c>
      <c r="AQ15" s="245" t="s">
        <v>315</v>
      </c>
      <c r="AR15" s="215" t="s">
        <v>53</v>
      </c>
      <c r="AS15" s="216">
        <v>42433.0</v>
      </c>
      <c r="AU15" s="216">
        <v>42434.0</v>
      </c>
      <c r="AY15" s="254"/>
    </row>
    <row r="16">
      <c r="A16" s="204" t="s">
        <v>53</v>
      </c>
      <c r="B16" s="239" t="s">
        <v>1566</v>
      </c>
      <c r="C16" s="206" t="s">
        <v>318</v>
      </c>
      <c r="D16" s="207" t="s">
        <v>56</v>
      </c>
      <c r="E16" s="204" t="s">
        <v>56</v>
      </c>
      <c r="F16" s="204" t="s">
        <v>56</v>
      </c>
      <c r="G16" s="204" t="s">
        <v>56</v>
      </c>
      <c r="H16" s="204" t="s">
        <v>56</v>
      </c>
      <c r="I16" s="204">
        <v>15.105733</v>
      </c>
      <c r="J16" s="204" t="s">
        <v>1567</v>
      </c>
      <c r="K16" s="204" t="s">
        <v>68</v>
      </c>
      <c r="L16" s="208" t="s">
        <v>1568</v>
      </c>
      <c r="M16" s="208" t="s">
        <v>1569</v>
      </c>
      <c r="N16" s="208" t="s">
        <v>1570</v>
      </c>
      <c r="O16" s="204">
        <v>3.0</v>
      </c>
      <c r="P16" s="204">
        <v>0.0</v>
      </c>
      <c r="Q16" s="204" t="s">
        <v>63</v>
      </c>
      <c r="R16" s="204" t="s">
        <v>75</v>
      </c>
      <c r="S16" s="204" t="s">
        <v>1571</v>
      </c>
      <c r="T16" s="215" t="s">
        <v>421</v>
      </c>
      <c r="U16" s="204" t="s">
        <v>56</v>
      </c>
      <c r="V16" s="204" t="s">
        <v>56</v>
      </c>
      <c r="W16" s="245" t="s">
        <v>1572</v>
      </c>
      <c r="X16" s="245" t="s">
        <v>1573</v>
      </c>
      <c r="Y16" s="204" t="s">
        <v>53</v>
      </c>
      <c r="Z16" s="245" t="s">
        <v>1574</v>
      </c>
      <c r="AA16" s="247"/>
      <c r="AB16" s="234"/>
      <c r="AC16" s="234"/>
      <c r="AD16" s="234"/>
      <c r="AE16" s="234"/>
      <c r="AF16" s="248"/>
      <c r="AG16" s="248"/>
      <c r="AH16" s="249"/>
      <c r="AI16" s="249"/>
      <c r="AJ16" s="234"/>
      <c r="AK16" s="234"/>
      <c r="AL16" s="250"/>
      <c r="AM16" s="210" t="s">
        <v>53</v>
      </c>
      <c r="AN16" s="654">
        <v>42354.0</v>
      </c>
      <c r="AP16" s="245" t="s">
        <v>1575</v>
      </c>
      <c r="AQ16" s="245" t="s">
        <v>1244</v>
      </c>
      <c r="AR16" s="215" t="s">
        <v>53</v>
      </c>
      <c r="AS16" s="216">
        <v>42433.0</v>
      </c>
      <c r="AU16" s="216">
        <v>42434.0</v>
      </c>
      <c r="AY16" s="254"/>
    </row>
    <row r="17">
      <c r="A17" s="204" t="s">
        <v>53</v>
      </c>
      <c r="B17" s="239" t="s">
        <v>1576</v>
      </c>
      <c r="C17" s="206" t="s">
        <v>318</v>
      </c>
      <c r="D17" s="207" t="s">
        <v>56</v>
      </c>
      <c r="E17" s="204" t="s">
        <v>56</v>
      </c>
      <c r="F17" s="204" t="s">
        <v>56</v>
      </c>
      <c r="G17" s="204" t="s">
        <v>56</v>
      </c>
      <c r="H17" s="204" t="s">
        <v>56</v>
      </c>
      <c r="I17" s="204">
        <v>16.231064</v>
      </c>
      <c r="J17" s="204" t="s">
        <v>1577</v>
      </c>
      <c r="K17" s="204" t="s">
        <v>68</v>
      </c>
      <c r="L17" s="208" t="s">
        <v>1578</v>
      </c>
      <c r="M17" s="208" t="s">
        <v>1579</v>
      </c>
      <c r="N17" s="208" t="s">
        <v>1580</v>
      </c>
      <c r="O17" s="204">
        <v>6.0</v>
      </c>
      <c r="P17" s="204">
        <v>0.0</v>
      </c>
      <c r="Q17" s="204" t="s">
        <v>63</v>
      </c>
      <c r="R17" s="204" t="s">
        <v>75</v>
      </c>
      <c r="S17" s="215" t="s">
        <v>421</v>
      </c>
      <c r="T17" s="215" t="s">
        <v>421</v>
      </c>
      <c r="U17" s="204" t="s">
        <v>56</v>
      </c>
      <c r="V17" s="204" t="s">
        <v>56</v>
      </c>
      <c r="W17" s="204" t="s">
        <v>1581</v>
      </c>
      <c r="X17" s="204" t="s">
        <v>1582</v>
      </c>
      <c r="Y17" s="204" t="s">
        <v>53</v>
      </c>
      <c r="Z17" s="245" t="s">
        <v>63</v>
      </c>
      <c r="AA17" s="251" t="s">
        <v>53</v>
      </c>
      <c r="AB17" s="218">
        <v>42381.0</v>
      </c>
      <c r="AC17" s="245" t="s">
        <v>63</v>
      </c>
      <c r="AD17" s="212" t="s">
        <v>1583</v>
      </c>
      <c r="AE17" s="212" t="s">
        <v>527</v>
      </c>
      <c r="AF17" s="215" t="s">
        <v>53</v>
      </c>
      <c r="AG17" s="216">
        <v>42433.0</v>
      </c>
      <c r="AH17" s="252"/>
      <c r="AI17" s="216">
        <v>42437.0</v>
      </c>
      <c r="AL17" s="255"/>
      <c r="AM17" s="251" t="s">
        <v>53</v>
      </c>
      <c r="AN17" s="218">
        <v>42381.0</v>
      </c>
      <c r="AO17" s="704"/>
      <c r="AP17" s="212" t="s">
        <v>1584</v>
      </c>
      <c r="AQ17" s="212" t="s">
        <v>118</v>
      </c>
      <c r="AR17" s="215" t="s">
        <v>53</v>
      </c>
      <c r="AS17" s="216">
        <v>42433.0</v>
      </c>
      <c r="AU17" s="216">
        <v>42434.0</v>
      </c>
      <c r="AY17" s="254"/>
    </row>
    <row r="18">
      <c r="A18" s="204" t="s">
        <v>53</v>
      </c>
      <c r="B18" s="239" t="s">
        <v>1585</v>
      </c>
      <c r="C18" s="206" t="s">
        <v>318</v>
      </c>
      <c r="D18" s="207" t="s">
        <v>56</v>
      </c>
      <c r="E18" s="204" t="s">
        <v>56</v>
      </c>
      <c r="F18" s="204" t="s">
        <v>56</v>
      </c>
      <c r="G18" s="204" t="s">
        <v>56</v>
      </c>
      <c r="H18" s="204" t="s">
        <v>56</v>
      </c>
      <c r="I18" s="204">
        <v>11.428128</v>
      </c>
      <c r="J18" s="204" t="s">
        <v>1284</v>
      </c>
      <c r="K18" s="204" t="s">
        <v>68</v>
      </c>
      <c r="L18" s="245" t="s">
        <v>1586</v>
      </c>
      <c r="M18" s="245" t="s">
        <v>1587</v>
      </c>
      <c r="N18" s="245" t="s">
        <v>1588</v>
      </c>
      <c r="O18" s="204">
        <v>7.0</v>
      </c>
      <c r="P18" s="204">
        <v>0.0</v>
      </c>
      <c r="Q18" s="204" t="s">
        <v>63</v>
      </c>
      <c r="R18" s="204" t="s">
        <v>75</v>
      </c>
      <c r="S18" s="245" t="s">
        <v>1509</v>
      </c>
      <c r="T18" s="215" t="s">
        <v>1510</v>
      </c>
      <c r="U18" s="204" t="s">
        <v>56</v>
      </c>
      <c r="V18" s="204" t="s">
        <v>56</v>
      </c>
      <c r="W18" s="245" t="s">
        <v>63</v>
      </c>
      <c r="X18" s="245" t="s">
        <v>63</v>
      </c>
      <c r="Y18" s="204" t="s">
        <v>53</v>
      </c>
      <c r="Z18" s="245" t="s">
        <v>63</v>
      </c>
      <c r="AA18" s="210" t="s">
        <v>53</v>
      </c>
      <c r="AB18" s="654">
        <v>42354.0</v>
      </c>
      <c r="AC18" s="245" t="s">
        <v>63</v>
      </c>
      <c r="AD18" s="245" t="s">
        <v>1589</v>
      </c>
      <c r="AE18" s="245" t="s">
        <v>1495</v>
      </c>
      <c r="AF18" s="215" t="s">
        <v>53</v>
      </c>
      <c r="AG18" s="216">
        <v>42433.0</v>
      </c>
      <c r="AH18" s="252"/>
      <c r="AI18" s="216">
        <v>42437.0</v>
      </c>
      <c r="AL18" s="255"/>
      <c r="AM18" s="210" t="s">
        <v>53</v>
      </c>
      <c r="AN18" s="654">
        <v>42354.0</v>
      </c>
      <c r="AP18" s="245" t="s">
        <v>1590</v>
      </c>
      <c r="AQ18" s="245" t="s">
        <v>315</v>
      </c>
      <c r="AR18" s="215" t="s">
        <v>53</v>
      </c>
      <c r="AS18" s="216">
        <v>42433.0</v>
      </c>
      <c r="AU18" s="216">
        <v>42434.0</v>
      </c>
      <c r="AY18" s="254"/>
    </row>
    <row r="19">
      <c r="A19" s="204" t="s">
        <v>53</v>
      </c>
      <c r="B19" s="239" t="s">
        <v>1591</v>
      </c>
      <c r="C19" s="206" t="s">
        <v>318</v>
      </c>
      <c r="D19" s="207" t="s">
        <v>56</v>
      </c>
      <c r="E19" s="204" t="s">
        <v>56</v>
      </c>
      <c r="F19" s="204" t="s">
        <v>56</v>
      </c>
      <c r="G19" s="204" t="s">
        <v>56</v>
      </c>
      <c r="H19" s="204" t="s">
        <v>56</v>
      </c>
      <c r="I19" s="204">
        <v>14.106362</v>
      </c>
      <c r="J19" s="204" t="s">
        <v>1284</v>
      </c>
      <c r="K19" s="204" t="s">
        <v>68</v>
      </c>
      <c r="L19" s="245" t="s">
        <v>1592</v>
      </c>
      <c r="M19" s="245" t="s">
        <v>1593</v>
      </c>
      <c r="N19" s="245" t="s">
        <v>1594</v>
      </c>
      <c r="O19" s="204">
        <v>7.0</v>
      </c>
      <c r="P19" s="204">
        <v>0.0</v>
      </c>
      <c r="Q19" s="204" t="s">
        <v>63</v>
      </c>
      <c r="R19" s="204" t="s">
        <v>75</v>
      </c>
      <c r="S19" s="245" t="s">
        <v>1509</v>
      </c>
      <c r="T19" s="215" t="s">
        <v>1510</v>
      </c>
      <c r="U19" s="204" t="s">
        <v>56</v>
      </c>
      <c r="V19" s="204" t="s">
        <v>56</v>
      </c>
      <c r="W19" s="245" t="s">
        <v>63</v>
      </c>
      <c r="X19" s="245" t="s">
        <v>63</v>
      </c>
      <c r="Y19" s="204" t="s">
        <v>53</v>
      </c>
      <c r="Z19" s="245" t="s">
        <v>63</v>
      </c>
      <c r="AA19" s="210" t="s">
        <v>53</v>
      </c>
      <c r="AB19" s="654">
        <v>42354.0</v>
      </c>
      <c r="AC19" s="245" t="s">
        <v>354</v>
      </c>
      <c r="AD19" s="245" t="s">
        <v>1595</v>
      </c>
      <c r="AE19" s="245" t="s">
        <v>1596</v>
      </c>
      <c r="AF19" s="215" t="s">
        <v>53</v>
      </c>
      <c r="AG19" s="216">
        <v>42433.0</v>
      </c>
      <c r="AH19" s="252"/>
      <c r="AI19" s="216">
        <v>42437.0</v>
      </c>
      <c r="AL19" s="255"/>
      <c r="AM19" s="210" t="s">
        <v>53</v>
      </c>
      <c r="AN19" s="654">
        <v>42354.0</v>
      </c>
      <c r="AO19" s="245"/>
      <c r="AP19" s="245" t="s">
        <v>1597</v>
      </c>
      <c r="AQ19" s="245" t="s">
        <v>315</v>
      </c>
      <c r="AR19" s="215" t="s">
        <v>53</v>
      </c>
      <c r="AS19" s="216">
        <v>42433.0</v>
      </c>
      <c r="AU19" s="216">
        <v>42434.0</v>
      </c>
      <c r="AY19" s="254"/>
    </row>
    <row r="20">
      <c r="A20" s="204" t="s">
        <v>53</v>
      </c>
      <c r="B20" s="239" t="s">
        <v>1598</v>
      </c>
      <c r="C20" s="206" t="s">
        <v>318</v>
      </c>
      <c r="D20" s="207" t="s">
        <v>56</v>
      </c>
      <c r="E20" s="204" t="s">
        <v>56</v>
      </c>
      <c r="F20" s="204" t="s">
        <v>56</v>
      </c>
      <c r="G20" s="204" t="s">
        <v>56</v>
      </c>
      <c r="H20" s="204" t="s">
        <v>176</v>
      </c>
      <c r="I20" s="204" t="s">
        <v>63</v>
      </c>
      <c r="J20" s="204" t="s">
        <v>63</v>
      </c>
      <c r="K20" s="204" t="s">
        <v>68</v>
      </c>
      <c r="L20" s="245" t="s">
        <v>1599</v>
      </c>
      <c r="M20" s="245" t="s">
        <v>1600</v>
      </c>
      <c r="N20" s="212" t="s">
        <v>1601</v>
      </c>
      <c r="O20" s="204">
        <v>1.0</v>
      </c>
      <c r="P20" s="204" t="s">
        <v>1602</v>
      </c>
      <c r="Q20" s="204" t="s">
        <v>1603</v>
      </c>
      <c r="R20" s="204" t="s">
        <v>75</v>
      </c>
      <c r="S20" s="245" t="s">
        <v>1604</v>
      </c>
      <c r="T20" s="245" t="s">
        <v>1604</v>
      </c>
      <c r="U20" s="204" t="s">
        <v>56</v>
      </c>
      <c r="V20" s="204" t="s">
        <v>56</v>
      </c>
      <c r="W20" s="245" t="s">
        <v>1605</v>
      </c>
      <c r="X20" s="245" t="s">
        <v>1606</v>
      </c>
      <c r="Y20" s="204" t="s">
        <v>53</v>
      </c>
      <c r="Z20" s="245" t="s">
        <v>1607</v>
      </c>
      <c r="AA20" s="247"/>
      <c r="AB20" s="234"/>
      <c r="AC20" s="234"/>
      <c r="AD20" s="234"/>
      <c r="AE20" s="234"/>
      <c r="AF20" s="248"/>
      <c r="AG20" s="248"/>
      <c r="AH20" s="249"/>
      <c r="AI20" s="249"/>
      <c r="AJ20" s="234"/>
      <c r="AK20" s="234"/>
      <c r="AL20" s="250"/>
      <c r="AM20" s="234"/>
      <c r="AN20" s="234"/>
      <c r="AO20" s="234"/>
      <c r="AP20" s="234"/>
      <c r="AQ20" s="234"/>
      <c r="AR20" s="249"/>
      <c r="AS20" s="249"/>
      <c r="AT20" s="234"/>
      <c r="AU20" s="230"/>
      <c r="AV20" s="234"/>
      <c r="AW20" s="234"/>
      <c r="AX20" s="234"/>
      <c r="AY20" s="254"/>
    </row>
    <row r="21">
      <c r="A21" s="204" t="s">
        <v>53</v>
      </c>
      <c r="B21" s="239" t="s">
        <v>1608</v>
      </c>
      <c r="C21" s="206" t="s">
        <v>318</v>
      </c>
      <c r="D21" s="207" t="s">
        <v>56</v>
      </c>
      <c r="E21" s="204" t="s">
        <v>56</v>
      </c>
      <c r="F21" s="204" t="s">
        <v>56</v>
      </c>
      <c r="G21" s="204" t="s">
        <v>56</v>
      </c>
      <c r="H21" s="204" t="s">
        <v>56</v>
      </c>
      <c r="I21" s="204">
        <v>12.149632</v>
      </c>
      <c r="J21" s="204" t="s">
        <v>1609</v>
      </c>
      <c r="K21" s="204" t="s">
        <v>68</v>
      </c>
      <c r="L21" s="245" t="s">
        <v>1610</v>
      </c>
      <c r="M21" s="245" t="s">
        <v>1611</v>
      </c>
      <c r="N21" s="212" t="s">
        <v>1612</v>
      </c>
      <c r="O21" s="204">
        <v>4.0</v>
      </c>
      <c r="P21" s="204">
        <v>0.0</v>
      </c>
      <c r="Q21" s="204" t="s">
        <v>63</v>
      </c>
      <c r="R21" s="204" t="s">
        <v>75</v>
      </c>
      <c r="S21" s="245" t="s">
        <v>1502</v>
      </c>
      <c r="T21" s="245" t="s">
        <v>446</v>
      </c>
      <c r="U21" s="204" t="s">
        <v>56</v>
      </c>
      <c r="V21" s="204" t="s">
        <v>56</v>
      </c>
      <c r="W21" s="245" t="s">
        <v>1613</v>
      </c>
      <c r="X21" s="245" t="s">
        <v>1614</v>
      </c>
      <c r="Y21" s="204" t="s">
        <v>53</v>
      </c>
      <c r="Z21" s="212" t="s">
        <v>1615</v>
      </c>
      <c r="AA21" s="247"/>
      <c r="AB21" s="234"/>
      <c r="AC21" s="234"/>
      <c r="AD21" s="234"/>
      <c r="AE21" s="234"/>
      <c r="AF21" s="248"/>
      <c r="AG21" s="248"/>
      <c r="AH21" s="249"/>
      <c r="AI21" s="249"/>
      <c r="AJ21" s="234"/>
      <c r="AK21" s="234"/>
      <c r="AL21" s="250"/>
      <c r="AM21" s="210" t="s">
        <v>53</v>
      </c>
      <c r="AN21" s="218">
        <v>42013.0</v>
      </c>
      <c r="AO21" s="704"/>
      <c r="AP21" s="772" t="s">
        <v>1616</v>
      </c>
      <c r="AQ21" s="212" t="s">
        <v>315</v>
      </c>
      <c r="AR21" s="215" t="s">
        <v>53</v>
      </c>
      <c r="AS21" s="216">
        <v>42433.0</v>
      </c>
      <c r="AU21" s="216">
        <v>42434.0</v>
      </c>
      <c r="AY21" s="254"/>
    </row>
    <row r="22">
      <c r="A22" s="204" t="s">
        <v>53</v>
      </c>
      <c r="B22" s="239" t="s">
        <v>1617</v>
      </c>
      <c r="C22" s="206" t="s">
        <v>318</v>
      </c>
      <c r="D22" s="207" t="s">
        <v>56</v>
      </c>
      <c r="E22" s="204" t="s">
        <v>56</v>
      </c>
      <c r="F22" s="204" t="s">
        <v>56</v>
      </c>
      <c r="G22" s="204" t="s">
        <v>56</v>
      </c>
      <c r="H22" s="204" t="s">
        <v>56</v>
      </c>
      <c r="I22" s="204">
        <v>10.402015</v>
      </c>
      <c r="J22" s="204" t="s">
        <v>1284</v>
      </c>
      <c r="K22" s="204" t="s">
        <v>68</v>
      </c>
      <c r="L22" s="245" t="s">
        <v>1618</v>
      </c>
      <c r="M22" s="245" t="s">
        <v>1619</v>
      </c>
      <c r="N22" s="245" t="s">
        <v>1620</v>
      </c>
      <c r="O22" s="204">
        <v>6.0</v>
      </c>
      <c r="P22" s="204">
        <v>0.0</v>
      </c>
      <c r="Q22" s="204" t="s">
        <v>63</v>
      </c>
      <c r="R22" s="204" t="s">
        <v>75</v>
      </c>
      <c r="S22" s="245" t="s">
        <v>1509</v>
      </c>
      <c r="T22" s="215" t="s">
        <v>1510</v>
      </c>
      <c r="U22" s="204" t="s">
        <v>56</v>
      </c>
      <c r="V22" s="204" t="s">
        <v>56</v>
      </c>
      <c r="W22" s="245" t="s">
        <v>1621</v>
      </c>
      <c r="X22" s="245" t="s">
        <v>917</v>
      </c>
      <c r="Y22" s="204" t="s">
        <v>53</v>
      </c>
      <c r="Z22" s="245" t="s">
        <v>63</v>
      </c>
      <c r="AA22" s="210" t="s">
        <v>53</v>
      </c>
      <c r="AB22" s="654">
        <v>42354.0</v>
      </c>
      <c r="AC22" s="245" t="s">
        <v>63</v>
      </c>
      <c r="AD22" s="245" t="s">
        <v>1622</v>
      </c>
      <c r="AE22" s="245" t="s">
        <v>1495</v>
      </c>
      <c r="AF22" s="215" t="s">
        <v>53</v>
      </c>
      <c r="AG22" s="216">
        <v>42433.0</v>
      </c>
      <c r="AH22" s="252"/>
      <c r="AI22" s="216">
        <v>42437.0</v>
      </c>
      <c r="AL22" s="255"/>
      <c r="AM22" s="210" t="s">
        <v>53</v>
      </c>
      <c r="AN22" s="654">
        <v>42361.0</v>
      </c>
      <c r="AP22" s="245" t="s">
        <v>1623</v>
      </c>
      <c r="AQ22" s="245" t="s">
        <v>663</v>
      </c>
      <c r="AR22" s="215" t="s">
        <v>53</v>
      </c>
      <c r="AS22" s="216">
        <v>42433.0</v>
      </c>
      <c r="AU22" s="216">
        <v>42434.0</v>
      </c>
      <c r="AY22" s="254"/>
    </row>
    <row r="23">
      <c r="A23" s="204" t="s">
        <v>53</v>
      </c>
      <c r="B23" s="239" t="s">
        <v>1624</v>
      </c>
      <c r="C23" s="206" t="s">
        <v>318</v>
      </c>
      <c r="D23" s="207" t="s">
        <v>56</v>
      </c>
      <c r="E23" s="204" t="s">
        <v>56</v>
      </c>
      <c r="F23" s="204" t="s">
        <v>56</v>
      </c>
      <c r="G23" s="204" t="s">
        <v>56</v>
      </c>
      <c r="H23" s="204" t="s">
        <v>56</v>
      </c>
      <c r="I23" s="204">
        <v>12.370351</v>
      </c>
      <c r="J23" s="204" t="s">
        <v>1284</v>
      </c>
      <c r="K23" s="204" t="s">
        <v>68</v>
      </c>
      <c r="L23" s="245" t="s">
        <v>1625</v>
      </c>
      <c r="M23" s="245" t="s">
        <v>1626</v>
      </c>
      <c r="N23" s="212" t="s">
        <v>1627</v>
      </c>
      <c r="O23" s="204">
        <v>2.0</v>
      </c>
      <c r="P23" s="204">
        <v>0.0</v>
      </c>
      <c r="Q23" s="204" t="s">
        <v>63</v>
      </c>
      <c r="R23" s="204" t="s">
        <v>75</v>
      </c>
      <c r="S23" s="245" t="s">
        <v>1604</v>
      </c>
      <c r="T23" s="245" t="s">
        <v>1604</v>
      </c>
      <c r="U23" s="204" t="s">
        <v>56</v>
      </c>
      <c r="V23" s="204" t="s">
        <v>56</v>
      </c>
      <c r="W23" s="245" t="s">
        <v>1628</v>
      </c>
      <c r="X23" s="245" t="s">
        <v>413</v>
      </c>
      <c r="Y23" s="204" t="s">
        <v>53</v>
      </c>
      <c r="Z23" s="245" t="s">
        <v>498</v>
      </c>
      <c r="AA23" s="247"/>
      <c r="AB23" s="234"/>
      <c r="AC23" s="234"/>
      <c r="AD23" s="234"/>
      <c r="AE23" s="234"/>
      <c r="AF23" s="248"/>
      <c r="AG23" s="248"/>
      <c r="AH23" s="249"/>
      <c r="AI23" s="249"/>
      <c r="AJ23" s="234"/>
      <c r="AK23" s="234"/>
      <c r="AL23" s="250"/>
      <c r="AM23" s="210" t="s">
        <v>53</v>
      </c>
      <c r="AN23" s="654">
        <v>42361.0</v>
      </c>
      <c r="AP23" s="245" t="s">
        <v>1629</v>
      </c>
      <c r="AQ23" s="245" t="s">
        <v>1244</v>
      </c>
      <c r="AR23" s="215" t="s">
        <v>53</v>
      </c>
      <c r="AS23" s="216">
        <v>42433.0</v>
      </c>
      <c r="AU23" s="216">
        <v>42434.0</v>
      </c>
      <c r="AY23" s="254"/>
    </row>
    <row r="24">
      <c r="A24" s="204" t="s">
        <v>53</v>
      </c>
      <c r="B24" s="239" t="s">
        <v>1630</v>
      </c>
      <c r="C24" s="206" t="s">
        <v>318</v>
      </c>
      <c r="D24" s="207" t="s">
        <v>56</v>
      </c>
      <c r="E24" s="204" t="s">
        <v>56</v>
      </c>
      <c r="F24" s="204" t="s">
        <v>56</v>
      </c>
      <c r="G24" s="204" t="s">
        <v>56</v>
      </c>
      <c r="H24" s="204" t="s">
        <v>56</v>
      </c>
      <c r="I24" s="204">
        <v>16.218677</v>
      </c>
      <c r="J24" s="204" t="s">
        <v>1284</v>
      </c>
      <c r="K24" s="204" t="s">
        <v>68</v>
      </c>
      <c r="L24" s="245" t="s">
        <v>1631</v>
      </c>
      <c r="M24" s="245" t="s">
        <v>1632</v>
      </c>
      <c r="N24" s="212" t="s">
        <v>1633</v>
      </c>
      <c r="O24" s="204">
        <v>7.0</v>
      </c>
      <c r="P24" s="204">
        <v>0.0</v>
      </c>
      <c r="Q24" s="204" t="s">
        <v>63</v>
      </c>
      <c r="R24" s="204" t="s">
        <v>75</v>
      </c>
      <c r="S24" s="245" t="s">
        <v>1502</v>
      </c>
      <c r="T24" s="245" t="s">
        <v>446</v>
      </c>
      <c r="U24" s="204" t="s">
        <v>56</v>
      </c>
      <c r="V24" s="204" t="s">
        <v>56</v>
      </c>
      <c r="W24" s="245" t="s">
        <v>63</v>
      </c>
      <c r="X24" s="245" t="s">
        <v>63</v>
      </c>
      <c r="Y24" s="204" t="s">
        <v>53</v>
      </c>
      <c r="Z24" s="245" t="s">
        <v>63</v>
      </c>
      <c r="AA24" s="210" t="s">
        <v>53</v>
      </c>
      <c r="AB24" s="654">
        <v>42354.0</v>
      </c>
      <c r="AC24" s="245" t="s">
        <v>63</v>
      </c>
      <c r="AD24" s="245" t="s">
        <v>1634</v>
      </c>
      <c r="AE24" s="245" t="s">
        <v>1495</v>
      </c>
      <c r="AF24" s="215" t="s">
        <v>53</v>
      </c>
      <c r="AG24" s="216">
        <v>42433.0</v>
      </c>
      <c r="AH24" s="252"/>
      <c r="AI24" s="216">
        <v>42437.0</v>
      </c>
      <c r="AL24" s="255"/>
      <c r="AM24" s="210" t="s">
        <v>53</v>
      </c>
      <c r="AN24" s="654">
        <v>42354.0</v>
      </c>
      <c r="AP24" s="245" t="s">
        <v>1635</v>
      </c>
      <c r="AQ24" s="245" t="s">
        <v>315</v>
      </c>
      <c r="AR24" s="215" t="s">
        <v>53</v>
      </c>
      <c r="AS24" s="216">
        <v>42433.0</v>
      </c>
      <c r="AU24" s="216">
        <v>42434.0</v>
      </c>
      <c r="AY24" s="254"/>
    </row>
    <row r="25">
      <c r="A25" s="204" t="s">
        <v>53</v>
      </c>
      <c r="B25" s="239" t="s">
        <v>1636</v>
      </c>
      <c r="C25" s="206" t="s">
        <v>318</v>
      </c>
      <c r="D25" s="207" t="s">
        <v>56</v>
      </c>
      <c r="E25" s="204" t="s">
        <v>56</v>
      </c>
      <c r="F25" s="204" t="s">
        <v>56</v>
      </c>
      <c r="G25" s="204" t="s">
        <v>56</v>
      </c>
      <c r="H25" s="204" t="s">
        <v>56</v>
      </c>
      <c r="I25" s="204">
        <v>10.114789</v>
      </c>
      <c r="J25" s="204" t="s">
        <v>1284</v>
      </c>
      <c r="K25" s="204" t="s">
        <v>68</v>
      </c>
      <c r="L25" s="245" t="s">
        <v>1637</v>
      </c>
      <c r="M25" s="245" t="s">
        <v>1638</v>
      </c>
      <c r="N25" s="212" t="s">
        <v>1639</v>
      </c>
      <c r="O25" s="204">
        <v>6.0</v>
      </c>
      <c r="P25" s="204">
        <v>0.0</v>
      </c>
      <c r="Q25" s="204" t="s">
        <v>63</v>
      </c>
      <c r="R25" s="204" t="s">
        <v>75</v>
      </c>
      <c r="S25" s="245" t="s">
        <v>1604</v>
      </c>
      <c r="T25" s="245" t="s">
        <v>1604</v>
      </c>
      <c r="U25" s="204" t="s">
        <v>56</v>
      </c>
      <c r="V25" s="204" t="s">
        <v>56</v>
      </c>
      <c r="W25" s="245" t="s">
        <v>1640</v>
      </c>
      <c r="X25" s="245" t="s">
        <v>917</v>
      </c>
      <c r="Y25" s="204" t="s">
        <v>53</v>
      </c>
      <c r="Z25" s="212" t="s">
        <v>1641</v>
      </c>
      <c r="AA25" s="210" t="s">
        <v>53</v>
      </c>
      <c r="AB25" s="211">
        <v>42374.0</v>
      </c>
      <c r="AC25" s="245" t="s">
        <v>63</v>
      </c>
      <c r="AD25" s="245" t="s">
        <v>1642</v>
      </c>
      <c r="AE25" s="245" t="s">
        <v>396</v>
      </c>
      <c r="AF25" s="215" t="s">
        <v>53</v>
      </c>
      <c r="AG25" s="216">
        <v>42433.0</v>
      </c>
      <c r="AH25" s="252"/>
      <c r="AI25" s="216">
        <v>42437.0</v>
      </c>
      <c r="AL25" s="255"/>
      <c r="AM25" s="210" t="s">
        <v>53</v>
      </c>
      <c r="AN25" s="211">
        <v>42374.0</v>
      </c>
      <c r="AP25" s="245" t="s">
        <v>1643</v>
      </c>
      <c r="AQ25" s="245" t="s">
        <v>1114</v>
      </c>
      <c r="AR25" s="215" t="s">
        <v>53</v>
      </c>
      <c r="AS25" s="216">
        <v>42433.0</v>
      </c>
      <c r="AU25" s="216">
        <v>42434.0</v>
      </c>
      <c r="AY25" s="254"/>
    </row>
    <row r="26">
      <c r="A26" s="204" t="s">
        <v>53</v>
      </c>
      <c r="B26" s="239" t="s">
        <v>1644</v>
      </c>
      <c r="C26" s="206" t="s">
        <v>318</v>
      </c>
      <c r="D26" s="207" t="s">
        <v>56</v>
      </c>
      <c r="E26" s="204" t="s">
        <v>56</v>
      </c>
      <c r="F26" s="204" t="s">
        <v>56</v>
      </c>
      <c r="G26" s="204" t="s">
        <v>56</v>
      </c>
      <c r="H26" s="204" t="s">
        <v>56</v>
      </c>
      <c r="I26" s="204">
        <v>11.233064</v>
      </c>
      <c r="J26" s="204" t="s">
        <v>1284</v>
      </c>
      <c r="K26" s="204" t="s">
        <v>68</v>
      </c>
      <c r="L26" s="245" t="s">
        <v>1645</v>
      </c>
      <c r="M26" s="245" t="s">
        <v>1646</v>
      </c>
      <c r="N26" s="212" t="s">
        <v>1647</v>
      </c>
      <c r="O26" s="204">
        <v>7.0</v>
      </c>
      <c r="P26" s="204">
        <v>0.0</v>
      </c>
      <c r="Q26" s="204" t="s">
        <v>63</v>
      </c>
      <c r="R26" s="204" t="s">
        <v>75</v>
      </c>
      <c r="S26" s="245" t="s">
        <v>446</v>
      </c>
      <c r="T26" s="245" t="s">
        <v>446</v>
      </c>
      <c r="U26" s="204" t="s">
        <v>56</v>
      </c>
      <c r="V26" s="204" t="s">
        <v>56</v>
      </c>
      <c r="W26" s="245" t="s">
        <v>63</v>
      </c>
      <c r="X26" s="245" t="s">
        <v>63</v>
      </c>
      <c r="Y26" s="204" t="s">
        <v>53</v>
      </c>
      <c r="Z26" s="245" t="s">
        <v>63</v>
      </c>
      <c r="AA26" s="210" t="s">
        <v>53</v>
      </c>
      <c r="AB26" s="654">
        <v>42354.0</v>
      </c>
      <c r="AC26" s="772" t="s">
        <v>1648</v>
      </c>
      <c r="AD26" s="245" t="s">
        <v>1649</v>
      </c>
      <c r="AE26" s="245" t="s">
        <v>1495</v>
      </c>
      <c r="AF26" s="215" t="s">
        <v>53</v>
      </c>
      <c r="AG26" s="216">
        <v>42433.0</v>
      </c>
      <c r="AH26" s="252"/>
      <c r="AI26" s="216">
        <v>42437.0</v>
      </c>
      <c r="AL26" s="255"/>
      <c r="AM26" s="210" t="s">
        <v>53</v>
      </c>
      <c r="AN26" s="654">
        <v>42354.0</v>
      </c>
      <c r="AO26" s="245"/>
      <c r="AP26" s="245" t="s">
        <v>1650</v>
      </c>
      <c r="AQ26" s="245" t="s">
        <v>315</v>
      </c>
      <c r="AR26" s="215" t="s">
        <v>53</v>
      </c>
      <c r="AS26" s="216">
        <v>42433.0</v>
      </c>
      <c r="AU26" s="216">
        <v>42434.0</v>
      </c>
      <c r="AY26" s="254"/>
    </row>
    <row r="27">
      <c r="A27" s="204" t="s">
        <v>53</v>
      </c>
      <c r="B27" s="239" t="s">
        <v>1651</v>
      </c>
      <c r="C27" s="206" t="s">
        <v>318</v>
      </c>
      <c r="D27" s="207" t="s">
        <v>56</v>
      </c>
      <c r="E27" s="204" t="s">
        <v>56</v>
      </c>
      <c r="F27" s="204" t="s">
        <v>56</v>
      </c>
      <c r="G27" s="204" t="s">
        <v>56</v>
      </c>
      <c r="H27" s="204" t="s">
        <v>56</v>
      </c>
      <c r="I27" s="204">
        <v>10.802323</v>
      </c>
      <c r="J27" s="204" t="s">
        <v>1652</v>
      </c>
      <c r="K27" s="837" t="s">
        <v>1653</v>
      </c>
      <c r="L27" s="208" t="s">
        <v>1654</v>
      </c>
      <c r="M27" s="208" t="s">
        <v>1655</v>
      </c>
      <c r="N27" s="208" t="s">
        <v>1656</v>
      </c>
      <c r="O27" s="204">
        <v>2.0</v>
      </c>
      <c r="P27" s="204">
        <v>0.0</v>
      </c>
      <c r="Q27" s="204" t="s">
        <v>63</v>
      </c>
      <c r="R27" s="204" t="s">
        <v>75</v>
      </c>
      <c r="S27" s="215" t="s">
        <v>421</v>
      </c>
      <c r="T27" s="215" t="s">
        <v>421</v>
      </c>
      <c r="U27" s="204" t="s">
        <v>56</v>
      </c>
      <c r="V27" s="204" t="s">
        <v>56</v>
      </c>
      <c r="W27" s="245" t="s">
        <v>1657</v>
      </c>
      <c r="X27" s="245" t="s">
        <v>1658</v>
      </c>
      <c r="Y27" s="204" t="s">
        <v>53</v>
      </c>
      <c r="Z27" s="245" t="s">
        <v>1659</v>
      </c>
      <c r="AA27" s="247"/>
      <c r="AB27" s="234"/>
      <c r="AC27" s="234"/>
      <c r="AD27" s="234"/>
      <c r="AE27" s="234"/>
      <c r="AF27" s="248"/>
      <c r="AG27" s="248"/>
      <c r="AH27" s="249"/>
      <c r="AI27" s="249"/>
      <c r="AJ27" s="234"/>
      <c r="AK27" s="234"/>
      <c r="AL27" s="250"/>
      <c r="AM27" s="251" t="s">
        <v>53</v>
      </c>
      <c r="AN27" s="218">
        <v>42381.0</v>
      </c>
      <c r="AP27" s="772" t="s">
        <v>1660</v>
      </c>
      <c r="AQ27" s="212" t="s">
        <v>1661</v>
      </c>
      <c r="AR27" s="215" t="s">
        <v>53</v>
      </c>
      <c r="AS27" s="216">
        <v>42433.0</v>
      </c>
      <c r="AU27" s="216">
        <v>42434.0</v>
      </c>
      <c r="AX27" s="245" t="s">
        <v>1662</v>
      </c>
      <c r="AY27" s="254"/>
    </row>
    <row r="28">
      <c r="A28" s="204" t="s">
        <v>53</v>
      </c>
      <c r="B28" s="239" t="s">
        <v>1663</v>
      </c>
      <c r="C28" s="206" t="s">
        <v>318</v>
      </c>
      <c r="D28" s="207" t="s">
        <v>56</v>
      </c>
      <c r="E28" s="204" t="s">
        <v>56</v>
      </c>
      <c r="F28" s="204" t="s">
        <v>56</v>
      </c>
      <c r="G28" s="204" t="s">
        <v>56</v>
      </c>
      <c r="H28" s="204" t="s">
        <v>56</v>
      </c>
      <c r="I28" s="204">
        <v>13.953726</v>
      </c>
      <c r="J28" s="204" t="s">
        <v>1284</v>
      </c>
      <c r="K28" s="204" t="s">
        <v>68</v>
      </c>
      <c r="L28" s="245" t="s">
        <v>1664</v>
      </c>
      <c r="M28" s="245" t="s">
        <v>1665</v>
      </c>
      <c r="N28" s="212" t="s">
        <v>1666</v>
      </c>
      <c r="O28" s="204">
        <v>2.0</v>
      </c>
      <c r="P28" s="204">
        <v>0.0</v>
      </c>
      <c r="Q28" s="204" t="s">
        <v>63</v>
      </c>
      <c r="R28" s="204" t="s">
        <v>75</v>
      </c>
      <c r="S28" s="215" t="s">
        <v>1510</v>
      </c>
      <c r="T28" s="215" t="s">
        <v>1510</v>
      </c>
      <c r="U28" s="204" t="s">
        <v>56</v>
      </c>
      <c r="V28" s="204" t="s">
        <v>56</v>
      </c>
      <c r="W28" s="245" t="s">
        <v>1667</v>
      </c>
      <c r="X28" s="245" t="s">
        <v>1668</v>
      </c>
      <c r="Y28" s="204" t="s">
        <v>53</v>
      </c>
      <c r="Z28" s="245" t="s">
        <v>1669</v>
      </c>
      <c r="AA28" s="210" t="s">
        <v>53</v>
      </c>
      <c r="AB28" s="654">
        <v>42354.0</v>
      </c>
      <c r="AC28" s="245" t="s">
        <v>63</v>
      </c>
      <c r="AD28" s="245" t="s">
        <v>1670</v>
      </c>
      <c r="AE28" s="245" t="s">
        <v>1174</v>
      </c>
      <c r="AF28" s="215" t="s">
        <v>53</v>
      </c>
      <c r="AG28" s="216">
        <v>42433.0</v>
      </c>
      <c r="AH28" s="252"/>
      <c r="AI28" s="216">
        <v>42437.0</v>
      </c>
      <c r="AL28" s="255"/>
      <c r="AM28" s="234"/>
      <c r="AN28" s="234"/>
      <c r="AO28" s="234"/>
      <c r="AP28" s="234"/>
      <c r="AQ28" s="234"/>
      <c r="AR28" s="234"/>
      <c r="AS28" s="234"/>
      <c r="AT28" s="234"/>
      <c r="AU28" s="228"/>
      <c r="AV28" s="234"/>
      <c r="AW28" s="234"/>
      <c r="AX28" s="234"/>
      <c r="AY28" s="254"/>
    </row>
    <row r="29">
      <c r="B29" s="221"/>
      <c r="C29" s="255"/>
      <c r="D29" s="237"/>
      <c r="E29" s="209"/>
      <c r="F29" s="209"/>
      <c r="G29" s="209"/>
      <c r="H29" s="209"/>
      <c r="I29" s="209"/>
      <c r="J29" s="209"/>
      <c r="K29" s="209"/>
      <c r="Y29" s="209"/>
      <c r="AA29" s="703"/>
      <c r="AL29" s="255"/>
      <c r="AU29" s="209"/>
      <c r="AY29" s="254"/>
    </row>
    <row r="30">
      <c r="B30" s="221"/>
      <c r="C30" s="255"/>
      <c r="D30" s="237"/>
      <c r="E30" s="209"/>
      <c r="F30" s="209"/>
      <c r="G30" s="209"/>
      <c r="H30" s="209"/>
      <c r="I30" s="209"/>
      <c r="J30" s="209"/>
      <c r="K30" s="209"/>
      <c r="Y30" s="209"/>
      <c r="AA30" s="703"/>
      <c r="AL30" s="255"/>
      <c r="AU30" s="209"/>
      <c r="AY30" s="254"/>
    </row>
    <row r="31">
      <c r="B31" s="221"/>
      <c r="C31" s="255"/>
      <c r="D31" s="237"/>
      <c r="E31" s="209"/>
      <c r="F31" s="209"/>
      <c r="G31" s="209"/>
      <c r="H31" s="209"/>
      <c r="I31" s="209"/>
      <c r="J31" s="209"/>
      <c r="K31" s="209"/>
      <c r="Y31" s="209"/>
      <c r="AA31" s="703"/>
      <c r="AL31" s="255"/>
      <c r="AU31" s="209"/>
      <c r="AY31" s="254"/>
    </row>
    <row r="32">
      <c r="B32" s="221"/>
      <c r="C32" s="255"/>
      <c r="D32" s="237"/>
      <c r="E32" s="209"/>
      <c r="F32" s="209"/>
      <c r="G32" s="209"/>
      <c r="H32" s="209"/>
      <c r="I32" s="209"/>
      <c r="J32" s="209"/>
      <c r="K32" s="209"/>
      <c r="Y32" s="209"/>
      <c r="AA32" s="703"/>
      <c r="AL32" s="255"/>
      <c r="AU32" s="209"/>
      <c r="AY32" s="254"/>
    </row>
    <row r="33">
      <c r="B33" s="221"/>
      <c r="C33" s="255"/>
      <c r="D33" s="237"/>
      <c r="E33" s="209"/>
      <c r="F33" s="209"/>
      <c r="G33" s="209"/>
      <c r="H33" s="209"/>
      <c r="I33" s="209"/>
      <c r="J33" s="209"/>
      <c r="K33" s="209"/>
      <c r="Y33" s="209"/>
      <c r="AA33" s="703"/>
      <c r="AL33" s="255"/>
      <c r="AU33" s="209"/>
      <c r="AY33" s="254"/>
    </row>
    <row r="34">
      <c r="B34" s="221"/>
      <c r="C34" s="255"/>
      <c r="D34" s="237"/>
      <c r="E34" s="209"/>
      <c r="F34" s="209"/>
      <c r="G34" s="209"/>
      <c r="H34" s="209"/>
      <c r="I34" s="209"/>
      <c r="J34" s="209"/>
      <c r="K34" s="209"/>
      <c r="Y34" s="209"/>
      <c r="AA34" s="703"/>
      <c r="AL34" s="255"/>
      <c r="AU34" s="209"/>
      <c r="AY34" s="254"/>
    </row>
    <row r="35">
      <c r="B35" s="221"/>
      <c r="C35" s="255"/>
      <c r="D35" s="237"/>
      <c r="E35" s="209"/>
      <c r="F35" s="209"/>
      <c r="G35" s="209"/>
      <c r="H35" s="209"/>
      <c r="I35" s="209"/>
      <c r="J35" s="209"/>
      <c r="K35" s="209"/>
      <c r="Y35" s="209"/>
      <c r="AA35" s="703"/>
      <c r="AL35" s="255"/>
      <c r="AU35" s="209"/>
      <c r="AY35" s="254"/>
    </row>
    <row r="36">
      <c r="B36" s="209"/>
      <c r="D36" s="209"/>
      <c r="E36" s="209"/>
      <c r="F36" s="209"/>
      <c r="G36" s="209"/>
      <c r="H36" s="209"/>
      <c r="I36" s="209"/>
      <c r="J36" s="209"/>
      <c r="K36" s="209"/>
      <c r="Y36" s="209"/>
      <c r="AA36" s="703"/>
      <c r="AL36" s="255"/>
      <c r="AU36" s="209"/>
    </row>
    <row r="37">
      <c r="B37" s="209"/>
      <c r="D37" s="209"/>
      <c r="E37" s="209"/>
      <c r="F37" s="209"/>
      <c r="G37" s="209"/>
      <c r="H37" s="209"/>
      <c r="I37" s="209"/>
      <c r="J37" s="209"/>
      <c r="K37" s="209"/>
      <c r="Y37" s="209"/>
      <c r="AA37" s="703"/>
      <c r="AL37" s="255"/>
      <c r="AU37" s="209"/>
    </row>
    <row r="38">
      <c r="B38" s="209"/>
      <c r="D38" s="209"/>
      <c r="E38" s="209"/>
      <c r="F38" s="209"/>
      <c r="G38" s="209"/>
      <c r="H38" s="209"/>
      <c r="I38" s="209"/>
      <c r="J38" s="209"/>
      <c r="K38" s="209"/>
      <c r="Y38" s="209"/>
      <c r="AA38" s="703"/>
      <c r="AL38" s="255"/>
      <c r="AU38" s="209"/>
    </row>
    <row r="39">
      <c r="B39" s="209"/>
      <c r="D39" s="209"/>
      <c r="E39" s="209"/>
      <c r="F39" s="209"/>
      <c r="G39" s="209"/>
      <c r="H39" s="209"/>
      <c r="I39" s="209"/>
      <c r="J39" s="209"/>
      <c r="K39" s="209"/>
      <c r="Y39" s="209"/>
      <c r="AU39" s="209"/>
    </row>
    <row r="40">
      <c r="B40" s="209"/>
      <c r="D40" s="209"/>
      <c r="E40" s="209"/>
      <c r="F40" s="209"/>
      <c r="G40" s="209"/>
      <c r="H40" s="209"/>
      <c r="I40" s="209"/>
      <c r="J40" s="209"/>
      <c r="K40" s="209"/>
      <c r="Y40" s="209"/>
      <c r="AU40" s="209"/>
    </row>
    <row r="41">
      <c r="B41" s="209"/>
      <c r="D41" s="209"/>
      <c r="E41" s="209"/>
      <c r="F41" s="209"/>
      <c r="G41" s="209"/>
      <c r="H41" s="209"/>
      <c r="I41" s="209"/>
      <c r="J41" s="209"/>
      <c r="K41" s="209"/>
      <c r="Y41" s="209"/>
      <c r="AU41" s="209"/>
    </row>
    <row r="42">
      <c r="B42" s="209"/>
      <c r="D42" s="209"/>
      <c r="E42" s="209"/>
      <c r="F42" s="209"/>
      <c r="G42" s="209"/>
      <c r="H42" s="209"/>
      <c r="I42" s="209"/>
      <c r="J42" s="209"/>
      <c r="K42" s="209"/>
      <c r="Y42" s="209"/>
      <c r="AU42" s="209"/>
    </row>
    <row r="43">
      <c r="B43" s="209"/>
      <c r="D43" s="209"/>
      <c r="E43" s="209"/>
      <c r="F43" s="209"/>
      <c r="G43" s="209"/>
      <c r="H43" s="209"/>
      <c r="I43" s="209"/>
      <c r="J43" s="209"/>
      <c r="K43" s="209"/>
      <c r="Y43" s="209"/>
      <c r="AU43" s="209"/>
    </row>
    <row r="44">
      <c r="B44" s="209"/>
      <c r="D44" s="209"/>
      <c r="E44" s="209"/>
      <c r="F44" s="209"/>
      <c r="G44" s="209"/>
      <c r="H44" s="209"/>
      <c r="I44" s="209"/>
      <c r="J44" s="209"/>
      <c r="K44" s="209"/>
      <c r="Y44" s="209"/>
      <c r="AU44" s="209"/>
    </row>
    <row r="45">
      <c r="B45" s="209"/>
      <c r="D45" s="209"/>
      <c r="E45" s="209"/>
      <c r="F45" s="209"/>
      <c r="G45" s="209"/>
      <c r="H45" s="209"/>
      <c r="I45" s="209"/>
      <c r="J45" s="209"/>
      <c r="K45" s="209"/>
      <c r="Y45" s="209"/>
      <c r="AU45" s="209"/>
    </row>
    <row r="46">
      <c r="B46" s="209"/>
      <c r="D46" s="209"/>
      <c r="E46" s="209"/>
      <c r="F46" s="209"/>
      <c r="G46" s="209"/>
      <c r="H46" s="209"/>
      <c r="I46" s="209"/>
      <c r="J46" s="209"/>
      <c r="K46" s="209"/>
      <c r="Y46" s="209"/>
      <c r="AU46" s="209"/>
    </row>
    <row r="47">
      <c r="B47" s="209"/>
      <c r="D47" s="209"/>
      <c r="E47" s="209"/>
      <c r="F47" s="209"/>
      <c r="G47" s="209"/>
      <c r="H47" s="209"/>
      <c r="I47" s="209"/>
      <c r="J47" s="209"/>
      <c r="K47" s="209"/>
      <c r="Y47" s="209"/>
      <c r="AU47" s="209"/>
    </row>
    <row r="48">
      <c r="B48" s="209"/>
      <c r="D48" s="209"/>
      <c r="E48" s="209"/>
      <c r="F48" s="209"/>
      <c r="G48" s="209"/>
      <c r="H48" s="209"/>
      <c r="I48" s="209"/>
      <c r="J48" s="209"/>
      <c r="K48" s="209"/>
      <c r="Y48" s="209"/>
      <c r="AU48" s="209"/>
    </row>
    <row r="49">
      <c r="B49" s="209"/>
      <c r="D49" s="209"/>
      <c r="E49" s="209"/>
      <c r="F49" s="209"/>
      <c r="G49" s="209"/>
      <c r="H49" s="209"/>
      <c r="I49" s="209"/>
      <c r="J49" s="209"/>
      <c r="K49" s="209"/>
      <c r="Y49" s="209"/>
      <c r="AU49" s="209"/>
    </row>
    <row r="50">
      <c r="B50" s="209"/>
      <c r="D50" s="209"/>
      <c r="E50" s="209"/>
      <c r="F50" s="209"/>
      <c r="G50" s="209"/>
      <c r="H50" s="209"/>
      <c r="I50" s="209"/>
      <c r="J50" s="209"/>
      <c r="K50" s="209"/>
      <c r="Y50" s="209"/>
      <c r="AU50" s="209"/>
    </row>
    <row r="51">
      <c r="B51" s="209"/>
      <c r="D51" s="209"/>
      <c r="E51" s="209"/>
      <c r="F51" s="209"/>
      <c r="G51" s="209"/>
      <c r="H51" s="209"/>
      <c r="I51" s="209"/>
      <c r="J51" s="209"/>
      <c r="K51" s="209"/>
      <c r="Y51" s="209"/>
      <c r="AU51" s="209"/>
    </row>
    <row r="52">
      <c r="B52" s="209"/>
      <c r="D52" s="209"/>
      <c r="E52" s="209"/>
      <c r="F52" s="209"/>
      <c r="G52" s="209"/>
      <c r="H52" s="209"/>
      <c r="I52" s="209"/>
      <c r="J52" s="209"/>
      <c r="K52" s="209"/>
      <c r="Y52" s="209"/>
      <c r="AU52" s="209"/>
    </row>
    <row r="53">
      <c r="B53" s="209"/>
      <c r="D53" s="209"/>
      <c r="E53" s="209"/>
      <c r="F53" s="209"/>
      <c r="G53" s="209"/>
      <c r="H53" s="209"/>
      <c r="I53" s="209"/>
      <c r="J53" s="209"/>
      <c r="K53" s="209"/>
      <c r="Y53" s="209"/>
      <c r="AU53" s="209"/>
    </row>
    <row r="54">
      <c r="B54" s="209"/>
      <c r="D54" s="209"/>
      <c r="E54" s="209"/>
      <c r="F54" s="209"/>
      <c r="G54" s="209"/>
      <c r="H54" s="209"/>
      <c r="I54" s="209"/>
      <c r="J54" s="209"/>
      <c r="K54" s="209"/>
      <c r="Y54" s="209"/>
      <c r="AU54" s="209"/>
    </row>
    <row r="55">
      <c r="B55" s="209"/>
      <c r="D55" s="209"/>
      <c r="E55" s="209"/>
      <c r="F55" s="209"/>
      <c r="G55" s="209"/>
      <c r="H55" s="209"/>
      <c r="I55" s="209"/>
      <c r="J55" s="209"/>
      <c r="K55" s="209"/>
      <c r="Y55" s="209"/>
      <c r="AU55" s="209"/>
    </row>
    <row r="56">
      <c r="B56" s="209"/>
      <c r="D56" s="209"/>
      <c r="E56" s="209"/>
      <c r="F56" s="209"/>
      <c r="G56" s="209"/>
      <c r="H56" s="209"/>
      <c r="I56" s="209"/>
      <c r="J56" s="209"/>
      <c r="K56" s="209"/>
      <c r="Y56" s="209"/>
      <c r="AU56" s="209"/>
    </row>
    <row r="57">
      <c r="B57" s="209"/>
      <c r="D57" s="209"/>
      <c r="E57" s="209"/>
      <c r="F57" s="209"/>
      <c r="G57" s="209"/>
      <c r="H57" s="209"/>
      <c r="I57" s="209"/>
      <c r="J57" s="209"/>
      <c r="K57" s="209"/>
      <c r="Y57" s="209"/>
      <c r="AU57" s="209"/>
    </row>
    <row r="58">
      <c r="B58" s="209"/>
      <c r="D58" s="209"/>
      <c r="E58" s="209"/>
      <c r="F58" s="209"/>
      <c r="G58" s="209"/>
      <c r="H58" s="209"/>
      <c r="I58" s="209"/>
      <c r="J58" s="209"/>
      <c r="K58" s="209"/>
      <c r="Y58" s="209"/>
      <c r="AU58" s="209"/>
    </row>
    <row r="59">
      <c r="B59" s="209"/>
      <c r="D59" s="209"/>
      <c r="E59" s="209"/>
      <c r="F59" s="209"/>
      <c r="G59" s="209"/>
      <c r="H59" s="209"/>
      <c r="I59" s="209"/>
      <c r="J59" s="209"/>
      <c r="K59" s="209"/>
      <c r="Y59" s="209"/>
      <c r="AU59" s="209"/>
    </row>
    <row r="60">
      <c r="B60" s="209"/>
      <c r="D60" s="209"/>
      <c r="E60" s="209"/>
      <c r="F60" s="209"/>
      <c r="G60" s="209"/>
      <c r="H60" s="209"/>
      <c r="I60" s="209"/>
      <c r="J60" s="209"/>
      <c r="K60" s="209"/>
      <c r="Y60" s="209"/>
      <c r="AU60" s="209"/>
    </row>
    <row r="61">
      <c r="B61" s="209"/>
      <c r="D61" s="209"/>
      <c r="E61" s="209"/>
      <c r="F61" s="209"/>
      <c r="G61" s="209"/>
      <c r="H61" s="209"/>
      <c r="I61" s="209"/>
      <c r="J61" s="209"/>
      <c r="K61" s="209"/>
      <c r="Y61" s="209"/>
      <c r="AU61" s="209"/>
    </row>
    <row r="62">
      <c r="B62" s="209"/>
      <c r="D62" s="209"/>
      <c r="E62" s="209"/>
      <c r="F62" s="209"/>
      <c r="G62" s="209"/>
      <c r="H62" s="209"/>
      <c r="I62" s="209"/>
      <c r="J62" s="209"/>
      <c r="K62" s="209"/>
      <c r="Y62" s="209"/>
      <c r="AU62" s="209"/>
    </row>
    <row r="63">
      <c r="B63" s="209"/>
      <c r="D63" s="209"/>
      <c r="E63" s="209"/>
      <c r="F63" s="209"/>
      <c r="G63" s="209"/>
      <c r="H63" s="209"/>
      <c r="I63" s="209"/>
      <c r="J63" s="209"/>
      <c r="K63" s="209"/>
      <c r="Y63" s="209"/>
      <c r="AU63" s="209"/>
    </row>
    <row r="64">
      <c r="B64" s="209"/>
      <c r="D64" s="209"/>
      <c r="E64" s="209"/>
      <c r="F64" s="209"/>
      <c r="G64" s="209"/>
      <c r="H64" s="209"/>
      <c r="I64" s="209"/>
      <c r="J64" s="209"/>
      <c r="K64" s="209"/>
      <c r="Y64" s="209"/>
      <c r="AU64" s="209"/>
    </row>
    <row r="65">
      <c r="B65" s="209"/>
      <c r="D65" s="209"/>
      <c r="E65" s="209"/>
      <c r="F65" s="209"/>
      <c r="G65" s="209"/>
      <c r="H65" s="209"/>
      <c r="I65" s="209"/>
      <c r="J65" s="209"/>
      <c r="K65" s="209"/>
      <c r="Y65" s="209"/>
      <c r="AU65" s="209"/>
    </row>
    <row r="66">
      <c r="B66" s="209"/>
      <c r="D66" s="209"/>
      <c r="E66" s="209"/>
      <c r="F66" s="209"/>
      <c r="G66" s="209"/>
      <c r="H66" s="209"/>
      <c r="I66" s="209"/>
      <c r="J66" s="209"/>
      <c r="K66" s="209"/>
      <c r="Y66" s="209"/>
      <c r="AU66" s="209"/>
    </row>
    <row r="67">
      <c r="B67" s="209"/>
      <c r="D67" s="209"/>
      <c r="E67" s="209"/>
      <c r="F67" s="209"/>
      <c r="G67" s="209"/>
      <c r="H67" s="209"/>
      <c r="I67" s="209"/>
      <c r="J67" s="209"/>
      <c r="K67" s="209"/>
      <c r="Y67" s="209"/>
      <c r="AU67" s="209"/>
    </row>
    <row r="68">
      <c r="B68" s="209"/>
      <c r="D68" s="209"/>
      <c r="E68" s="209"/>
      <c r="F68" s="209"/>
      <c r="G68" s="209"/>
      <c r="H68" s="209"/>
      <c r="I68" s="209"/>
      <c r="J68" s="209"/>
      <c r="K68" s="209"/>
      <c r="Y68" s="209"/>
      <c r="AU68" s="209"/>
    </row>
    <row r="69">
      <c r="B69" s="209"/>
      <c r="D69" s="209"/>
      <c r="E69" s="209"/>
      <c r="F69" s="209"/>
      <c r="G69" s="209"/>
      <c r="H69" s="209"/>
      <c r="I69" s="209"/>
      <c r="J69" s="209"/>
      <c r="K69" s="209"/>
      <c r="Y69" s="209"/>
      <c r="AU69" s="209"/>
    </row>
    <row r="70">
      <c r="B70" s="209"/>
      <c r="D70" s="209"/>
      <c r="E70" s="209"/>
      <c r="F70" s="209"/>
      <c r="G70" s="209"/>
      <c r="H70" s="209"/>
      <c r="I70" s="209"/>
      <c r="J70" s="209"/>
      <c r="K70" s="209"/>
      <c r="Y70" s="209"/>
      <c r="AU70" s="209"/>
    </row>
    <row r="71">
      <c r="B71" s="209"/>
      <c r="D71" s="209"/>
      <c r="E71" s="209"/>
      <c r="F71" s="209"/>
      <c r="G71" s="209"/>
      <c r="H71" s="209"/>
      <c r="I71" s="209"/>
      <c r="J71" s="209"/>
      <c r="K71" s="209"/>
      <c r="Y71" s="209"/>
      <c r="AU71" s="209"/>
    </row>
    <row r="72">
      <c r="B72" s="209"/>
      <c r="D72" s="209"/>
      <c r="E72" s="209"/>
      <c r="F72" s="209"/>
      <c r="G72" s="209"/>
      <c r="H72" s="209"/>
      <c r="I72" s="209"/>
      <c r="J72" s="209"/>
      <c r="K72" s="209"/>
      <c r="Y72" s="209"/>
      <c r="AU72" s="209"/>
    </row>
    <row r="73">
      <c r="B73" s="209"/>
      <c r="D73" s="209"/>
      <c r="E73" s="209"/>
      <c r="F73" s="209"/>
      <c r="G73" s="209"/>
      <c r="H73" s="209"/>
      <c r="I73" s="209"/>
      <c r="J73" s="209"/>
      <c r="K73" s="209"/>
      <c r="Y73" s="209"/>
      <c r="AU73" s="209"/>
    </row>
    <row r="74">
      <c r="B74" s="209"/>
      <c r="D74" s="209"/>
      <c r="E74" s="209"/>
      <c r="F74" s="209"/>
      <c r="G74" s="209"/>
      <c r="H74" s="209"/>
      <c r="I74" s="209"/>
      <c r="J74" s="209"/>
      <c r="K74" s="209"/>
      <c r="Y74" s="209"/>
      <c r="AU74" s="209"/>
    </row>
    <row r="75">
      <c r="B75" s="209"/>
      <c r="D75" s="209"/>
      <c r="E75" s="209"/>
      <c r="F75" s="209"/>
      <c r="G75" s="209"/>
      <c r="H75" s="209"/>
      <c r="I75" s="209"/>
      <c r="J75" s="209"/>
      <c r="K75" s="209"/>
      <c r="Y75" s="209"/>
      <c r="AU75" s="209"/>
    </row>
    <row r="76">
      <c r="B76" s="209"/>
      <c r="D76" s="209"/>
      <c r="E76" s="209"/>
      <c r="F76" s="209"/>
      <c r="G76" s="209"/>
      <c r="H76" s="209"/>
      <c r="I76" s="209"/>
      <c r="J76" s="209"/>
      <c r="K76" s="209"/>
      <c r="Y76" s="209"/>
      <c r="AU76" s="209"/>
    </row>
    <row r="77">
      <c r="B77" s="209"/>
      <c r="D77" s="209"/>
      <c r="E77" s="209"/>
      <c r="F77" s="209"/>
      <c r="G77" s="209"/>
      <c r="H77" s="209"/>
      <c r="I77" s="209"/>
      <c r="J77" s="209"/>
      <c r="K77" s="209"/>
      <c r="Y77" s="209"/>
      <c r="AU77" s="209"/>
    </row>
    <row r="78">
      <c r="B78" s="209"/>
      <c r="D78" s="209"/>
      <c r="E78" s="209"/>
      <c r="F78" s="209"/>
      <c r="G78" s="209"/>
      <c r="H78" s="209"/>
      <c r="I78" s="209"/>
      <c r="J78" s="209"/>
      <c r="K78" s="209"/>
      <c r="Y78" s="209"/>
      <c r="AU78" s="209"/>
    </row>
    <row r="79">
      <c r="B79" s="209"/>
      <c r="D79" s="209"/>
      <c r="E79" s="209"/>
      <c r="F79" s="209"/>
      <c r="G79" s="209"/>
      <c r="H79" s="209"/>
      <c r="I79" s="209"/>
      <c r="J79" s="209"/>
      <c r="K79" s="209"/>
      <c r="Y79" s="209"/>
      <c r="AU79" s="209"/>
    </row>
    <row r="80">
      <c r="B80" s="209"/>
      <c r="D80" s="209"/>
      <c r="E80" s="209"/>
      <c r="F80" s="209"/>
      <c r="G80" s="209"/>
      <c r="H80" s="209"/>
      <c r="I80" s="209"/>
      <c r="J80" s="209"/>
      <c r="K80" s="209"/>
      <c r="Y80" s="209"/>
      <c r="AU80" s="209"/>
    </row>
    <row r="81">
      <c r="B81" s="209"/>
      <c r="D81" s="209"/>
      <c r="E81" s="209"/>
      <c r="F81" s="209"/>
      <c r="G81" s="209"/>
      <c r="H81" s="209"/>
      <c r="I81" s="209"/>
      <c r="J81" s="209"/>
      <c r="K81" s="209"/>
      <c r="Y81" s="209"/>
      <c r="AU81" s="209"/>
    </row>
    <row r="82">
      <c r="B82" s="209"/>
      <c r="D82" s="209"/>
      <c r="E82" s="209"/>
      <c r="F82" s="209"/>
      <c r="G82" s="209"/>
      <c r="H82" s="209"/>
      <c r="I82" s="209"/>
      <c r="J82" s="209"/>
      <c r="K82" s="209"/>
      <c r="Y82" s="209"/>
      <c r="AU82" s="209"/>
    </row>
    <row r="83">
      <c r="B83" s="209"/>
      <c r="D83" s="209"/>
      <c r="E83" s="209"/>
      <c r="F83" s="209"/>
      <c r="G83" s="209"/>
      <c r="H83" s="209"/>
      <c r="I83" s="209"/>
      <c r="J83" s="209"/>
      <c r="K83" s="209"/>
      <c r="Y83" s="209"/>
      <c r="AU83" s="209"/>
    </row>
    <row r="84">
      <c r="B84" s="209"/>
      <c r="D84" s="209"/>
      <c r="E84" s="209"/>
      <c r="F84" s="209"/>
      <c r="G84" s="209"/>
      <c r="H84" s="209"/>
      <c r="I84" s="209"/>
      <c r="J84" s="209"/>
      <c r="K84" s="209"/>
      <c r="Y84" s="209"/>
      <c r="AU84" s="209"/>
    </row>
    <row r="85">
      <c r="B85" s="209"/>
      <c r="D85" s="209"/>
      <c r="E85" s="209"/>
      <c r="F85" s="209"/>
      <c r="G85" s="209"/>
      <c r="H85" s="209"/>
      <c r="I85" s="209"/>
      <c r="J85" s="209"/>
      <c r="K85" s="209"/>
      <c r="Y85" s="209"/>
      <c r="AU85" s="209"/>
    </row>
    <row r="86">
      <c r="B86" s="209"/>
      <c r="D86" s="209"/>
      <c r="E86" s="209"/>
      <c r="F86" s="209"/>
      <c r="G86" s="209"/>
      <c r="H86" s="209"/>
      <c r="I86" s="209"/>
      <c r="J86" s="209"/>
      <c r="K86" s="209"/>
      <c r="Y86" s="209"/>
      <c r="AU86" s="209"/>
    </row>
    <row r="87">
      <c r="B87" s="209"/>
      <c r="D87" s="209"/>
      <c r="E87" s="209"/>
      <c r="F87" s="209"/>
      <c r="G87" s="209"/>
      <c r="H87" s="209"/>
      <c r="I87" s="209"/>
      <c r="J87" s="209"/>
      <c r="K87" s="209"/>
      <c r="Y87" s="209"/>
      <c r="AU87" s="209"/>
    </row>
    <row r="88">
      <c r="B88" s="209"/>
      <c r="D88" s="209"/>
      <c r="E88" s="209"/>
      <c r="F88" s="209"/>
      <c r="G88" s="209"/>
      <c r="H88" s="209"/>
      <c r="I88" s="209"/>
      <c r="J88" s="209"/>
      <c r="K88" s="209"/>
      <c r="Y88" s="209"/>
      <c r="AU88" s="209"/>
    </row>
    <row r="89">
      <c r="B89" s="209"/>
      <c r="D89" s="209"/>
      <c r="E89" s="209"/>
      <c r="F89" s="209"/>
      <c r="G89" s="209"/>
      <c r="H89" s="209"/>
      <c r="I89" s="209"/>
      <c r="J89" s="209"/>
      <c r="K89" s="209"/>
      <c r="Y89" s="209"/>
      <c r="AU89" s="209"/>
    </row>
    <row r="90">
      <c r="B90" s="209"/>
      <c r="D90" s="209"/>
      <c r="E90" s="209"/>
      <c r="F90" s="209"/>
      <c r="G90" s="209"/>
      <c r="H90" s="209"/>
      <c r="I90" s="209"/>
      <c r="J90" s="209"/>
      <c r="K90" s="209"/>
      <c r="Y90" s="209"/>
      <c r="AU90" s="209"/>
    </row>
    <row r="91">
      <c r="B91" s="209"/>
      <c r="D91" s="209"/>
      <c r="E91" s="209"/>
      <c r="F91" s="209"/>
      <c r="G91" s="209"/>
      <c r="H91" s="209"/>
      <c r="I91" s="209"/>
      <c r="J91" s="209"/>
      <c r="K91" s="209"/>
      <c r="Y91" s="209"/>
      <c r="AU91" s="209"/>
    </row>
    <row r="92">
      <c r="B92" s="209"/>
      <c r="D92" s="209"/>
      <c r="E92" s="209"/>
      <c r="F92" s="209"/>
      <c r="G92" s="209"/>
      <c r="H92" s="209"/>
      <c r="I92" s="209"/>
      <c r="J92" s="209"/>
      <c r="K92" s="209"/>
      <c r="Y92" s="209"/>
      <c r="AU92" s="209"/>
    </row>
    <row r="93">
      <c r="B93" s="209"/>
      <c r="D93" s="209"/>
      <c r="E93" s="209"/>
      <c r="F93" s="209"/>
      <c r="G93" s="209"/>
      <c r="H93" s="209"/>
      <c r="I93" s="209"/>
      <c r="J93" s="209"/>
      <c r="K93" s="209"/>
      <c r="Y93" s="209"/>
      <c r="AU93" s="209"/>
    </row>
    <row r="94">
      <c r="B94" s="209"/>
      <c r="D94" s="209"/>
      <c r="E94" s="209"/>
      <c r="F94" s="209"/>
      <c r="G94" s="209"/>
      <c r="H94" s="209"/>
      <c r="I94" s="209"/>
      <c r="J94" s="209"/>
      <c r="K94" s="209"/>
      <c r="Y94" s="209"/>
      <c r="AU94" s="209"/>
    </row>
    <row r="95">
      <c r="B95" s="209"/>
      <c r="D95" s="209"/>
      <c r="E95" s="209"/>
      <c r="F95" s="209"/>
      <c r="G95" s="209"/>
      <c r="H95" s="209"/>
      <c r="I95" s="209"/>
      <c r="J95" s="209"/>
      <c r="K95" s="209"/>
      <c r="Y95" s="209"/>
      <c r="AU95" s="209"/>
    </row>
    <row r="96">
      <c r="B96" s="209"/>
      <c r="D96" s="209"/>
      <c r="E96" s="209"/>
      <c r="F96" s="209"/>
      <c r="G96" s="209"/>
      <c r="H96" s="209"/>
      <c r="I96" s="209"/>
      <c r="J96" s="209"/>
      <c r="K96" s="209"/>
      <c r="Y96" s="209"/>
      <c r="AU96" s="209"/>
    </row>
    <row r="97">
      <c r="B97" s="209"/>
      <c r="D97" s="209"/>
      <c r="E97" s="209"/>
      <c r="F97" s="209"/>
      <c r="G97" s="209"/>
      <c r="H97" s="209"/>
      <c r="I97" s="209"/>
      <c r="J97" s="209"/>
      <c r="K97" s="209"/>
      <c r="Y97" s="209"/>
      <c r="AU97" s="209"/>
    </row>
    <row r="98">
      <c r="B98" s="209"/>
      <c r="D98" s="209"/>
      <c r="E98" s="209"/>
      <c r="F98" s="209"/>
      <c r="G98" s="209"/>
      <c r="H98" s="209"/>
      <c r="I98" s="209"/>
      <c r="J98" s="209"/>
      <c r="K98" s="209"/>
      <c r="Y98" s="209"/>
      <c r="AU98" s="209"/>
    </row>
    <row r="99">
      <c r="B99" s="209"/>
      <c r="D99" s="209"/>
      <c r="E99" s="209"/>
      <c r="F99" s="209"/>
      <c r="G99" s="209"/>
      <c r="H99" s="209"/>
      <c r="I99" s="209"/>
      <c r="J99" s="209"/>
      <c r="K99" s="209"/>
      <c r="Y99" s="209"/>
      <c r="AU99" s="209"/>
    </row>
    <row r="100">
      <c r="B100" s="209"/>
      <c r="D100" s="209"/>
      <c r="E100" s="209"/>
      <c r="F100" s="209"/>
      <c r="G100" s="209"/>
      <c r="H100" s="209"/>
      <c r="I100" s="209"/>
      <c r="J100" s="209"/>
      <c r="K100" s="209"/>
      <c r="Y100" s="209"/>
      <c r="AU100" s="209"/>
    </row>
    <row r="101">
      <c r="B101" s="209"/>
      <c r="D101" s="209"/>
      <c r="E101" s="209"/>
      <c r="F101" s="209"/>
      <c r="G101" s="209"/>
      <c r="H101" s="209"/>
      <c r="I101" s="209"/>
      <c r="J101" s="209"/>
      <c r="K101" s="209"/>
      <c r="Y101" s="209"/>
      <c r="AU101" s="209"/>
    </row>
    <row r="102">
      <c r="B102" s="209"/>
      <c r="D102" s="209"/>
      <c r="E102" s="209"/>
      <c r="F102" s="209"/>
      <c r="G102" s="209"/>
      <c r="H102" s="209"/>
      <c r="I102" s="209"/>
      <c r="J102" s="209"/>
      <c r="K102" s="209"/>
      <c r="Y102" s="209"/>
      <c r="AU102" s="209"/>
    </row>
    <row r="103">
      <c r="B103" s="209"/>
      <c r="D103" s="209"/>
      <c r="E103" s="209"/>
      <c r="F103" s="209"/>
      <c r="G103" s="209"/>
      <c r="H103" s="209"/>
      <c r="I103" s="209"/>
      <c r="J103" s="209"/>
      <c r="K103" s="209"/>
      <c r="Y103" s="209"/>
      <c r="AU103" s="209"/>
    </row>
    <row r="104">
      <c r="B104" s="209"/>
      <c r="D104" s="209"/>
      <c r="E104" s="209"/>
      <c r="F104" s="209"/>
      <c r="G104" s="209"/>
      <c r="H104" s="209"/>
      <c r="I104" s="209"/>
      <c r="J104" s="209"/>
      <c r="K104" s="209"/>
      <c r="Y104" s="209"/>
      <c r="AU104" s="209"/>
    </row>
    <row r="105">
      <c r="B105" s="209"/>
      <c r="D105" s="209"/>
      <c r="E105" s="209"/>
      <c r="F105" s="209"/>
      <c r="G105" s="209"/>
      <c r="H105" s="209"/>
      <c r="I105" s="209"/>
      <c r="J105" s="209"/>
      <c r="K105" s="209"/>
      <c r="Y105" s="209"/>
      <c r="AU105" s="209"/>
    </row>
    <row r="106">
      <c r="B106" s="209"/>
      <c r="D106" s="209"/>
      <c r="E106" s="209"/>
      <c r="F106" s="209"/>
      <c r="G106" s="209"/>
      <c r="H106" s="209"/>
      <c r="I106" s="209"/>
      <c r="J106" s="209"/>
      <c r="K106" s="209"/>
      <c r="Y106" s="209"/>
      <c r="AU106" s="209"/>
    </row>
    <row r="107">
      <c r="B107" s="209"/>
      <c r="D107" s="209"/>
      <c r="E107" s="209"/>
      <c r="F107" s="209"/>
      <c r="G107" s="209"/>
      <c r="H107" s="209"/>
      <c r="I107" s="209"/>
      <c r="J107" s="209"/>
      <c r="K107" s="209"/>
      <c r="Y107" s="209"/>
      <c r="AU107" s="209"/>
    </row>
    <row r="108">
      <c r="B108" s="209"/>
      <c r="D108" s="209"/>
      <c r="E108" s="209"/>
      <c r="F108" s="209"/>
      <c r="G108" s="209"/>
      <c r="H108" s="209"/>
      <c r="I108" s="209"/>
      <c r="J108" s="209"/>
      <c r="K108" s="209"/>
      <c r="Y108" s="209"/>
      <c r="AU108" s="209"/>
    </row>
    <row r="109">
      <c r="B109" s="209"/>
      <c r="D109" s="209"/>
      <c r="E109" s="209"/>
      <c r="F109" s="209"/>
      <c r="G109" s="209"/>
      <c r="H109" s="209"/>
      <c r="I109" s="209"/>
      <c r="J109" s="209"/>
      <c r="K109" s="209"/>
      <c r="Y109" s="209"/>
      <c r="AU109" s="209"/>
    </row>
    <row r="110">
      <c r="B110" s="209"/>
      <c r="D110" s="209"/>
      <c r="E110" s="209"/>
      <c r="F110" s="209"/>
      <c r="G110" s="209"/>
      <c r="H110" s="209"/>
      <c r="I110" s="209"/>
      <c r="J110" s="209"/>
      <c r="K110" s="209"/>
      <c r="Y110" s="209"/>
      <c r="AU110" s="209"/>
    </row>
    <row r="111">
      <c r="B111" s="209"/>
      <c r="D111" s="209"/>
      <c r="E111" s="209"/>
      <c r="F111" s="209"/>
      <c r="G111" s="209"/>
      <c r="H111" s="209"/>
      <c r="I111" s="209"/>
      <c r="J111" s="209"/>
      <c r="K111" s="209"/>
      <c r="Y111" s="209"/>
      <c r="AU111" s="209"/>
    </row>
    <row r="112">
      <c r="B112" s="209"/>
      <c r="D112" s="209"/>
      <c r="E112" s="209"/>
      <c r="F112" s="209"/>
      <c r="G112" s="209"/>
      <c r="H112" s="209"/>
      <c r="I112" s="209"/>
      <c r="J112" s="209"/>
      <c r="K112" s="209"/>
      <c r="Y112" s="209"/>
      <c r="AU112" s="209"/>
    </row>
    <row r="113">
      <c r="B113" s="209"/>
      <c r="D113" s="209"/>
      <c r="E113" s="209"/>
      <c r="F113" s="209"/>
      <c r="G113" s="209"/>
      <c r="H113" s="209"/>
      <c r="I113" s="209"/>
      <c r="J113" s="209"/>
      <c r="K113" s="209"/>
      <c r="Y113" s="209"/>
      <c r="AU113" s="209"/>
    </row>
    <row r="114">
      <c r="B114" s="209"/>
      <c r="D114" s="209"/>
      <c r="E114" s="209"/>
      <c r="F114" s="209"/>
      <c r="G114" s="209"/>
      <c r="H114" s="209"/>
      <c r="I114" s="209"/>
      <c r="J114" s="209"/>
      <c r="K114" s="209"/>
      <c r="Y114" s="209"/>
      <c r="AU114" s="209"/>
    </row>
    <row r="115">
      <c r="B115" s="209"/>
      <c r="D115" s="209"/>
      <c r="E115" s="209"/>
      <c r="F115" s="209"/>
      <c r="G115" s="209"/>
      <c r="H115" s="209"/>
      <c r="I115" s="209"/>
      <c r="J115" s="209"/>
      <c r="K115" s="209"/>
      <c r="Y115" s="209"/>
      <c r="AU115" s="209"/>
    </row>
    <row r="116">
      <c r="B116" s="209"/>
      <c r="D116" s="209"/>
      <c r="E116" s="209"/>
      <c r="F116" s="209"/>
      <c r="G116" s="209"/>
      <c r="H116" s="209"/>
      <c r="I116" s="209"/>
      <c r="J116" s="209"/>
      <c r="K116" s="209"/>
      <c r="Y116" s="209"/>
      <c r="AU116" s="209"/>
    </row>
    <row r="117">
      <c r="B117" s="209"/>
      <c r="D117" s="209"/>
      <c r="E117" s="209"/>
      <c r="F117" s="209"/>
      <c r="G117" s="209"/>
      <c r="H117" s="209"/>
      <c r="I117" s="209"/>
      <c r="J117" s="209"/>
      <c r="K117" s="209"/>
      <c r="Y117" s="209"/>
      <c r="AU117" s="209"/>
    </row>
    <row r="118">
      <c r="B118" s="209"/>
      <c r="D118" s="209"/>
      <c r="E118" s="209"/>
      <c r="F118" s="209"/>
      <c r="G118" s="209"/>
      <c r="H118" s="209"/>
      <c r="I118" s="209"/>
      <c r="J118" s="209"/>
      <c r="K118" s="209"/>
      <c r="Y118" s="209"/>
      <c r="AU118" s="209"/>
    </row>
    <row r="119">
      <c r="B119" s="209"/>
      <c r="D119" s="209"/>
      <c r="E119" s="209"/>
      <c r="F119" s="209"/>
      <c r="G119" s="209"/>
      <c r="H119" s="209"/>
      <c r="I119" s="209"/>
      <c r="J119" s="209"/>
      <c r="K119" s="209"/>
      <c r="Y119" s="209"/>
      <c r="AU119" s="209"/>
    </row>
    <row r="120">
      <c r="B120" s="209"/>
      <c r="D120" s="209"/>
      <c r="E120" s="209"/>
      <c r="F120" s="209"/>
      <c r="G120" s="209"/>
      <c r="H120" s="209"/>
      <c r="I120" s="209"/>
      <c r="J120" s="209"/>
      <c r="K120" s="209"/>
      <c r="Y120" s="209"/>
      <c r="AU120" s="209"/>
    </row>
    <row r="121">
      <c r="B121" s="209"/>
      <c r="D121" s="209"/>
      <c r="E121" s="209"/>
      <c r="F121" s="209"/>
      <c r="G121" s="209"/>
      <c r="H121" s="209"/>
      <c r="I121" s="209"/>
      <c r="J121" s="209"/>
      <c r="K121" s="209"/>
      <c r="Y121" s="209"/>
      <c r="AU121" s="209"/>
    </row>
    <row r="122">
      <c r="B122" s="209"/>
      <c r="D122" s="209"/>
      <c r="E122" s="209"/>
      <c r="F122" s="209"/>
      <c r="G122" s="209"/>
      <c r="H122" s="209"/>
      <c r="I122" s="209"/>
      <c r="J122" s="209"/>
      <c r="K122" s="209"/>
      <c r="Y122" s="209"/>
      <c r="AU122" s="209"/>
    </row>
    <row r="123">
      <c r="B123" s="209"/>
      <c r="D123" s="209"/>
      <c r="E123" s="209"/>
      <c r="F123" s="209"/>
      <c r="G123" s="209"/>
      <c r="H123" s="209"/>
      <c r="I123" s="209"/>
      <c r="J123" s="209"/>
      <c r="K123" s="209"/>
      <c r="Y123" s="209"/>
      <c r="AU123" s="209"/>
    </row>
    <row r="124">
      <c r="B124" s="209"/>
      <c r="D124" s="209"/>
      <c r="E124" s="209"/>
      <c r="F124" s="209"/>
      <c r="G124" s="209"/>
      <c r="H124" s="209"/>
      <c r="I124" s="209"/>
      <c r="J124" s="209"/>
      <c r="K124" s="209"/>
      <c r="Y124" s="209"/>
      <c r="AU124" s="209"/>
    </row>
    <row r="125">
      <c r="B125" s="209"/>
      <c r="D125" s="209"/>
      <c r="E125" s="209"/>
      <c r="F125" s="209"/>
      <c r="G125" s="209"/>
      <c r="H125" s="209"/>
      <c r="I125" s="209"/>
      <c r="J125" s="209"/>
      <c r="K125" s="209"/>
      <c r="Y125" s="209"/>
      <c r="AU125" s="209"/>
    </row>
    <row r="126">
      <c r="B126" s="209"/>
      <c r="D126" s="209"/>
      <c r="E126" s="209"/>
      <c r="F126" s="209"/>
      <c r="G126" s="209"/>
      <c r="H126" s="209"/>
      <c r="I126" s="209"/>
      <c r="J126" s="209"/>
      <c r="K126" s="209"/>
      <c r="Y126" s="209"/>
      <c r="AU126" s="209"/>
    </row>
    <row r="127">
      <c r="B127" s="209"/>
      <c r="D127" s="209"/>
      <c r="E127" s="209"/>
      <c r="F127" s="209"/>
      <c r="G127" s="209"/>
      <c r="H127" s="209"/>
      <c r="I127" s="209"/>
      <c r="J127" s="209"/>
      <c r="K127" s="209"/>
      <c r="Y127" s="209"/>
      <c r="AU127" s="209"/>
    </row>
    <row r="128">
      <c r="B128" s="209"/>
      <c r="D128" s="209"/>
      <c r="E128" s="209"/>
      <c r="F128" s="209"/>
      <c r="G128" s="209"/>
      <c r="H128" s="209"/>
      <c r="I128" s="209"/>
      <c r="J128" s="209"/>
      <c r="K128" s="209"/>
      <c r="Y128" s="209"/>
      <c r="AU128" s="209"/>
    </row>
    <row r="129">
      <c r="B129" s="209"/>
      <c r="D129" s="209"/>
      <c r="E129" s="209"/>
      <c r="F129" s="209"/>
      <c r="G129" s="209"/>
      <c r="H129" s="209"/>
      <c r="I129" s="209"/>
      <c r="J129" s="209"/>
      <c r="K129" s="209"/>
      <c r="Y129" s="209"/>
      <c r="AU129" s="209"/>
    </row>
    <row r="130">
      <c r="B130" s="209"/>
      <c r="D130" s="209"/>
      <c r="E130" s="209"/>
      <c r="F130" s="209"/>
      <c r="G130" s="209"/>
      <c r="H130" s="209"/>
      <c r="I130" s="209"/>
      <c r="J130" s="209"/>
      <c r="K130" s="209"/>
      <c r="Y130" s="209"/>
      <c r="AU130" s="209"/>
    </row>
    <row r="131">
      <c r="B131" s="209"/>
      <c r="D131" s="209"/>
      <c r="E131" s="209"/>
      <c r="F131" s="209"/>
      <c r="G131" s="209"/>
      <c r="H131" s="209"/>
      <c r="I131" s="209"/>
      <c r="J131" s="209"/>
      <c r="K131" s="209"/>
      <c r="Y131" s="209"/>
      <c r="AU131" s="209"/>
    </row>
    <row r="132">
      <c r="B132" s="209"/>
      <c r="D132" s="209"/>
      <c r="E132" s="209"/>
      <c r="F132" s="209"/>
      <c r="G132" s="209"/>
      <c r="H132" s="209"/>
      <c r="I132" s="209"/>
      <c r="J132" s="209"/>
      <c r="K132" s="209"/>
      <c r="Y132" s="209"/>
      <c r="AU132" s="209"/>
    </row>
    <row r="133">
      <c r="B133" s="209"/>
      <c r="D133" s="209"/>
      <c r="E133" s="209"/>
      <c r="F133" s="209"/>
      <c r="G133" s="209"/>
      <c r="H133" s="209"/>
      <c r="I133" s="209"/>
      <c r="J133" s="209"/>
      <c r="K133" s="209"/>
      <c r="Y133" s="209"/>
      <c r="AU133" s="209"/>
    </row>
    <row r="134">
      <c r="B134" s="209"/>
      <c r="D134" s="209"/>
      <c r="E134" s="209"/>
      <c r="F134" s="209"/>
      <c r="G134" s="209"/>
      <c r="H134" s="209"/>
      <c r="I134" s="209"/>
      <c r="J134" s="209"/>
      <c r="K134" s="209"/>
      <c r="Y134" s="209"/>
      <c r="AU134" s="209"/>
    </row>
    <row r="135">
      <c r="B135" s="209"/>
      <c r="D135" s="209"/>
      <c r="E135" s="209"/>
      <c r="F135" s="209"/>
      <c r="G135" s="209"/>
      <c r="H135" s="209"/>
      <c r="I135" s="209"/>
      <c r="J135" s="209"/>
      <c r="K135" s="209"/>
      <c r="Y135" s="209"/>
      <c r="AU135" s="209"/>
    </row>
    <row r="136">
      <c r="B136" s="209"/>
      <c r="D136" s="209"/>
      <c r="E136" s="209"/>
      <c r="F136" s="209"/>
      <c r="G136" s="209"/>
      <c r="H136" s="209"/>
      <c r="I136" s="209"/>
      <c r="J136" s="209"/>
      <c r="K136" s="209"/>
      <c r="Y136" s="209"/>
      <c r="AU136" s="209"/>
    </row>
    <row r="137">
      <c r="B137" s="209"/>
      <c r="D137" s="209"/>
      <c r="E137" s="209"/>
      <c r="F137" s="209"/>
      <c r="G137" s="209"/>
      <c r="H137" s="209"/>
      <c r="I137" s="209"/>
      <c r="J137" s="209"/>
      <c r="K137" s="209"/>
      <c r="Y137" s="209"/>
      <c r="AU137" s="209"/>
    </row>
    <row r="138">
      <c r="B138" s="209"/>
      <c r="D138" s="209"/>
      <c r="E138" s="209"/>
      <c r="F138" s="209"/>
      <c r="G138" s="209"/>
      <c r="H138" s="209"/>
      <c r="I138" s="209"/>
      <c r="J138" s="209"/>
      <c r="K138" s="209"/>
      <c r="Y138" s="209"/>
      <c r="AU138" s="209"/>
    </row>
    <row r="139">
      <c r="B139" s="209"/>
      <c r="D139" s="209"/>
      <c r="E139" s="209"/>
      <c r="F139" s="209"/>
      <c r="G139" s="209"/>
      <c r="H139" s="209"/>
      <c r="I139" s="209"/>
      <c r="J139" s="209"/>
      <c r="K139" s="209"/>
      <c r="Y139" s="209"/>
      <c r="AU139" s="209"/>
    </row>
    <row r="140">
      <c r="B140" s="209"/>
      <c r="D140" s="209"/>
      <c r="E140" s="209"/>
      <c r="F140" s="209"/>
      <c r="G140" s="209"/>
      <c r="H140" s="209"/>
      <c r="I140" s="209"/>
      <c r="J140" s="209"/>
      <c r="K140" s="209"/>
      <c r="Y140" s="209"/>
      <c r="AU140" s="209"/>
    </row>
    <row r="141">
      <c r="B141" s="209"/>
      <c r="D141" s="209"/>
      <c r="E141" s="209"/>
      <c r="F141" s="209"/>
      <c r="G141" s="209"/>
      <c r="H141" s="209"/>
      <c r="I141" s="209"/>
      <c r="J141" s="209"/>
      <c r="K141" s="209"/>
      <c r="Y141" s="209"/>
      <c r="AU141" s="209"/>
    </row>
    <row r="142">
      <c r="B142" s="209"/>
      <c r="D142" s="209"/>
      <c r="E142" s="209"/>
      <c r="F142" s="209"/>
      <c r="G142" s="209"/>
      <c r="H142" s="209"/>
      <c r="I142" s="209"/>
      <c r="J142" s="209"/>
      <c r="K142" s="209"/>
      <c r="Y142" s="209"/>
      <c r="AU142" s="209"/>
    </row>
    <row r="143">
      <c r="B143" s="209"/>
      <c r="D143" s="209"/>
      <c r="E143" s="209"/>
      <c r="F143" s="209"/>
      <c r="G143" s="209"/>
      <c r="H143" s="209"/>
      <c r="I143" s="209"/>
      <c r="J143" s="209"/>
      <c r="K143" s="209"/>
      <c r="Y143" s="209"/>
      <c r="AU143" s="209"/>
    </row>
    <row r="144">
      <c r="B144" s="209"/>
      <c r="D144" s="209"/>
      <c r="E144" s="209"/>
      <c r="F144" s="209"/>
      <c r="G144" s="209"/>
      <c r="H144" s="209"/>
      <c r="I144" s="209"/>
      <c r="J144" s="209"/>
      <c r="K144" s="209"/>
      <c r="Y144" s="209"/>
      <c r="AU144" s="209"/>
    </row>
    <row r="145">
      <c r="B145" s="209"/>
      <c r="D145" s="209"/>
      <c r="E145" s="209"/>
      <c r="F145" s="209"/>
      <c r="G145" s="209"/>
      <c r="H145" s="209"/>
      <c r="I145" s="209"/>
      <c r="J145" s="209"/>
      <c r="K145" s="209"/>
      <c r="Y145" s="209"/>
      <c r="AU145" s="209"/>
    </row>
    <row r="146">
      <c r="B146" s="209"/>
      <c r="D146" s="209"/>
      <c r="E146" s="209"/>
      <c r="F146" s="209"/>
      <c r="G146" s="209"/>
      <c r="H146" s="209"/>
      <c r="I146" s="209"/>
      <c r="J146" s="209"/>
      <c r="K146" s="209"/>
      <c r="Y146" s="209"/>
      <c r="AU146" s="209"/>
    </row>
    <row r="147">
      <c r="B147" s="209"/>
      <c r="D147" s="209"/>
      <c r="E147" s="209"/>
      <c r="F147" s="209"/>
      <c r="G147" s="209"/>
      <c r="H147" s="209"/>
      <c r="I147" s="209"/>
      <c r="J147" s="209"/>
      <c r="K147" s="209"/>
      <c r="Y147" s="209"/>
      <c r="AU147" s="209"/>
    </row>
    <row r="148">
      <c r="B148" s="209"/>
      <c r="D148" s="209"/>
      <c r="E148" s="209"/>
      <c r="F148" s="209"/>
      <c r="G148" s="209"/>
      <c r="H148" s="209"/>
      <c r="I148" s="209"/>
      <c r="J148" s="209"/>
      <c r="K148" s="209"/>
      <c r="Y148" s="209"/>
      <c r="AU148" s="209"/>
    </row>
    <row r="149">
      <c r="B149" s="209"/>
      <c r="D149" s="209"/>
      <c r="E149" s="209"/>
      <c r="F149" s="209"/>
      <c r="G149" s="209"/>
      <c r="H149" s="209"/>
      <c r="I149" s="209"/>
      <c r="J149" s="209"/>
      <c r="K149" s="209"/>
      <c r="Y149" s="209"/>
      <c r="AU149" s="209"/>
    </row>
    <row r="150">
      <c r="B150" s="209"/>
      <c r="D150" s="209"/>
      <c r="E150" s="209"/>
      <c r="F150" s="209"/>
      <c r="G150" s="209"/>
      <c r="H150" s="209"/>
      <c r="I150" s="209"/>
      <c r="J150" s="209"/>
      <c r="K150" s="209"/>
      <c r="Y150" s="209"/>
      <c r="AU150" s="209"/>
    </row>
    <row r="151">
      <c r="B151" s="209"/>
      <c r="D151" s="209"/>
      <c r="E151" s="209"/>
      <c r="F151" s="209"/>
      <c r="G151" s="209"/>
      <c r="H151" s="209"/>
      <c r="I151" s="209"/>
      <c r="J151" s="209"/>
      <c r="K151" s="209"/>
      <c r="Y151" s="209"/>
      <c r="AU151" s="209"/>
    </row>
    <row r="152">
      <c r="B152" s="209"/>
      <c r="D152" s="209"/>
      <c r="E152" s="209"/>
      <c r="F152" s="209"/>
      <c r="G152" s="209"/>
      <c r="H152" s="209"/>
      <c r="I152" s="209"/>
      <c r="J152" s="209"/>
      <c r="K152" s="209"/>
      <c r="Y152" s="209"/>
      <c r="AU152" s="209"/>
    </row>
    <row r="153">
      <c r="B153" s="209"/>
      <c r="D153" s="209"/>
      <c r="E153" s="209"/>
      <c r="F153" s="209"/>
      <c r="G153" s="209"/>
      <c r="H153" s="209"/>
      <c r="I153" s="209"/>
      <c r="J153" s="209"/>
      <c r="K153" s="209"/>
      <c r="Y153" s="209"/>
      <c r="AU153" s="209"/>
    </row>
    <row r="154">
      <c r="B154" s="209"/>
      <c r="D154" s="209"/>
      <c r="E154" s="209"/>
      <c r="F154" s="209"/>
      <c r="G154" s="209"/>
      <c r="H154" s="209"/>
      <c r="I154" s="209"/>
      <c r="J154" s="209"/>
      <c r="K154" s="209"/>
      <c r="Y154" s="209"/>
      <c r="AU154" s="209"/>
    </row>
    <row r="155">
      <c r="B155" s="209"/>
      <c r="D155" s="209"/>
      <c r="E155" s="209"/>
      <c r="F155" s="209"/>
      <c r="G155" s="209"/>
      <c r="H155" s="209"/>
      <c r="I155" s="209"/>
      <c r="J155" s="209"/>
      <c r="K155" s="209"/>
      <c r="Y155" s="209"/>
      <c r="AU155" s="209"/>
    </row>
    <row r="156">
      <c r="B156" s="209"/>
      <c r="D156" s="209"/>
      <c r="E156" s="209"/>
      <c r="F156" s="209"/>
      <c r="G156" s="209"/>
      <c r="H156" s="209"/>
      <c r="I156" s="209"/>
      <c r="J156" s="209"/>
      <c r="K156" s="209"/>
      <c r="Y156" s="209"/>
      <c r="AU156" s="209"/>
    </row>
    <row r="157">
      <c r="B157" s="209"/>
      <c r="D157" s="209"/>
      <c r="E157" s="209"/>
      <c r="F157" s="209"/>
      <c r="G157" s="209"/>
      <c r="H157" s="209"/>
      <c r="I157" s="209"/>
      <c r="J157" s="209"/>
      <c r="K157" s="209"/>
      <c r="Y157" s="209"/>
      <c r="AU157" s="209"/>
    </row>
    <row r="158">
      <c r="B158" s="209"/>
      <c r="D158" s="209"/>
      <c r="E158" s="209"/>
      <c r="F158" s="209"/>
      <c r="G158" s="209"/>
      <c r="H158" s="209"/>
      <c r="I158" s="209"/>
      <c r="J158" s="209"/>
      <c r="K158" s="209"/>
      <c r="Y158" s="209"/>
      <c r="AU158" s="209"/>
    </row>
    <row r="159">
      <c r="B159" s="209"/>
      <c r="D159" s="209"/>
      <c r="E159" s="209"/>
      <c r="F159" s="209"/>
      <c r="G159" s="209"/>
      <c r="H159" s="209"/>
      <c r="I159" s="209"/>
      <c r="J159" s="209"/>
      <c r="K159" s="209"/>
      <c r="Y159" s="209"/>
      <c r="AU159" s="209"/>
    </row>
    <row r="160">
      <c r="B160" s="209"/>
      <c r="D160" s="209"/>
      <c r="E160" s="209"/>
      <c r="F160" s="209"/>
      <c r="G160" s="209"/>
      <c r="H160" s="209"/>
      <c r="I160" s="209"/>
      <c r="J160" s="209"/>
      <c r="K160" s="209"/>
      <c r="Y160" s="209"/>
      <c r="AU160" s="209"/>
    </row>
    <row r="161">
      <c r="B161" s="209"/>
      <c r="D161" s="209"/>
      <c r="E161" s="209"/>
      <c r="F161" s="209"/>
      <c r="G161" s="209"/>
      <c r="H161" s="209"/>
      <c r="I161" s="209"/>
      <c r="J161" s="209"/>
      <c r="K161" s="209"/>
      <c r="Y161" s="209"/>
      <c r="AU161" s="209"/>
    </row>
    <row r="162">
      <c r="B162" s="209"/>
      <c r="D162" s="209"/>
      <c r="E162" s="209"/>
      <c r="F162" s="209"/>
      <c r="G162" s="209"/>
      <c r="H162" s="209"/>
      <c r="I162" s="209"/>
      <c r="J162" s="209"/>
      <c r="K162" s="209"/>
      <c r="Y162" s="209"/>
      <c r="AU162" s="209"/>
    </row>
    <row r="163">
      <c r="B163" s="209"/>
      <c r="D163" s="209"/>
      <c r="E163" s="209"/>
      <c r="F163" s="209"/>
      <c r="G163" s="209"/>
      <c r="H163" s="209"/>
      <c r="I163" s="209"/>
      <c r="J163" s="209"/>
      <c r="K163" s="209"/>
      <c r="Y163" s="209"/>
      <c r="AU163" s="209"/>
    </row>
    <row r="164">
      <c r="B164" s="209"/>
      <c r="D164" s="209"/>
      <c r="E164" s="209"/>
      <c r="F164" s="209"/>
      <c r="G164" s="209"/>
      <c r="H164" s="209"/>
      <c r="I164" s="209"/>
      <c r="J164" s="209"/>
      <c r="K164" s="209"/>
      <c r="Y164" s="209"/>
      <c r="AU164" s="209"/>
    </row>
    <row r="165">
      <c r="B165" s="209"/>
      <c r="D165" s="209"/>
      <c r="E165" s="209"/>
      <c r="F165" s="209"/>
      <c r="G165" s="209"/>
      <c r="H165" s="209"/>
      <c r="I165" s="209"/>
      <c r="J165" s="209"/>
      <c r="K165" s="209"/>
      <c r="Y165" s="209"/>
      <c r="AU165" s="209"/>
    </row>
    <row r="166">
      <c r="B166" s="209"/>
      <c r="D166" s="209"/>
      <c r="E166" s="209"/>
      <c r="F166" s="209"/>
      <c r="G166" s="209"/>
      <c r="H166" s="209"/>
      <c r="I166" s="209"/>
      <c r="J166" s="209"/>
      <c r="K166" s="209"/>
      <c r="Y166" s="209"/>
      <c r="AU166" s="209"/>
    </row>
    <row r="167">
      <c r="B167" s="209"/>
      <c r="D167" s="209"/>
      <c r="E167" s="209"/>
      <c r="F167" s="209"/>
      <c r="G167" s="209"/>
      <c r="H167" s="209"/>
      <c r="I167" s="209"/>
      <c r="J167" s="209"/>
      <c r="K167" s="209"/>
      <c r="Y167" s="209"/>
      <c r="AU167" s="209"/>
    </row>
    <row r="168">
      <c r="B168" s="209"/>
      <c r="D168" s="209"/>
      <c r="E168" s="209"/>
      <c r="F168" s="209"/>
      <c r="G168" s="209"/>
      <c r="H168" s="209"/>
      <c r="I168" s="209"/>
      <c r="J168" s="209"/>
      <c r="K168" s="209"/>
      <c r="Y168" s="209"/>
      <c r="AU168" s="209"/>
    </row>
    <row r="169">
      <c r="B169" s="209"/>
      <c r="D169" s="209"/>
      <c r="E169" s="209"/>
      <c r="F169" s="209"/>
      <c r="G169" s="209"/>
      <c r="H169" s="209"/>
      <c r="I169" s="209"/>
      <c r="J169" s="209"/>
      <c r="K169" s="209"/>
      <c r="Y169" s="209"/>
      <c r="AU169" s="209"/>
    </row>
    <row r="170">
      <c r="B170" s="209"/>
      <c r="D170" s="209"/>
      <c r="E170" s="209"/>
      <c r="F170" s="209"/>
      <c r="G170" s="209"/>
      <c r="H170" s="209"/>
      <c r="I170" s="209"/>
      <c r="J170" s="209"/>
      <c r="K170" s="209"/>
      <c r="Y170" s="209"/>
      <c r="AU170" s="209"/>
    </row>
    <row r="171">
      <c r="B171" s="209"/>
      <c r="D171" s="209"/>
      <c r="E171" s="209"/>
      <c r="F171" s="209"/>
      <c r="G171" s="209"/>
      <c r="H171" s="209"/>
      <c r="I171" s="209"/>
      <c r="J171" s="209"/>
      <c r="K171" s="209"/>
      <c r="Y171" s="209"/>
      <c r="AU171" s="209"/>
    </row>
    <row r="172">
      <c r="B172" s="209"/>
      <c r="D172" s="209"/>
      <c r="E172" s="209"/>
      <c r="F172" s="209"/>
      <c r="G172" s="209"/>
      <c r="H172" s="209"/>
      <c r="I172" s="209"/>
      <c r="J172" s="209"/>
      <c r="K172" s="209"/>
      <c r="Y172" s="209"/>
      <c r="AU172" s="209"/>
    </row>
    <row r="173">
      <c r="B173" s="209"/>
      <c r="D173" s="209"/>
      <c r="E173" s="209"/>
      <c r="F173" s="209"/>
      <c r="G173" s="209"/>
      <c r="H173" s="209"/>
      <c r="I173" s="209"/>
      <c r="J173" s="209"/>
      <c r="K173" s="209"/>
      <c r="Y173" s="209"/>
      <c r="AU173" s="209"/>
    </row>
    <row r="174">
      <c r="B174" s="209"/>
      <c r="D174" s="209"/>
      <c r="E174" s="209"/>
      <c r="F174" s="209"/>
      <c r="G174" s="209"/>
      <c r="H174" s="209"/>
      <c r="I174" s="209"/>
      <c r="J174" s="209"/>
      <c r="K174" s="209"/>
      <c r="Y174" s="209"/>
      <c r="AU174" s="209"/>
    </row>
    <row r="175">
      <c r="B175" s="209"/>
      <c r="D175" s="209"/>
      <c r="E175" s="209"/>
      <c r="F175" s="209"/>
      <c r="G175" s="209"/>
      <c r="H175" s="209"/>
      <c r="I175" s="209"/>
      <c r="J175" s="209"/>
      <c r="K175" s="209"/>
      <c r="Y175" s="209"/>
      <c r="AU175" s="209"/>
    </row>
    <row r="176">
      <c r="B176" s="209"/>
      <c r="D176" s="209"/>
      <c r="E176" s="209"/>
      <c r="F176" s="209"/>
      <c r="G176" s="209"/>
      <c r="H176" s="209"/>
      <c r="I176" s="209"/>
      <c r="J176" s="209"/>
      <c r="K176" s="209"/>
      <c r="Y176" s="209"/>
      <c r="AU176" s="209"/>
    </row>
    <row r="177">
      <c r="B177" s="209"/>
      <c r="D177" s="209"/>
      <c r="E177" s="209"/>
      <c r="F177" s="209"/>
      <c r="G177" s="209"/>
      <c r="H177" s="209"/>
      <c r="I177" s="209"/>
      <c r="J177" s="209"/>
      <c r="K177" s="209"/>
      <c r="Y177" s="209"/>
      <c r="AU177" s="209"/>
    </row>
    <row r="178">
      <c r="B178" s="209"/>
      <c r="D178" s="209"/>
      <c r="E178" s="209"/>
      <c r="F178" s="209"/>
      <c r="G178" s="209"/>
      <c r="H178" s="209"/>
      <c r="I178" s="209"/>
      <c r="J178" s="209"/>
      <c r="K178" s="209"/>
      <c r="Y178" s="209"/>
      <c r="AU178" s="209"/>
    </row>
    <row r="179">
      <c r="B179" s="209"/>
      <c r="D179" s="209"/>
      <c r="E179" s="209"/>
      <c r="F179" s="209"/>
      <c r="G179" s="209"/>
      <c r="H179" s="209"/>
      <c r="I179" s="209"/>
      <c r="J179" s="209"/>
      <c r="K179" s="209"/>
      <c r="Y179" s="209"/>
      <c r="AU179" s="209"/>
    </row>
    <row r="180">
      <c r="B180" s="209"/>
      <c r="D180" s="209"/>
      <c r="E180" s="209"/>
      <c r="F180" s="209"/>
      <c r="G180" s="209"/>
      <c r="H180" s="209"/>
      <c r="I180" s="209"/>
      <c r="J180" s="209"/>
      <c r="K180" s="209"/>
      <c r="Y180" s="209"/>
      <c r="AU180" s="209"/>
    </row>
    <row r="181">
      <c r="B181" s="209"/>
      <c r="D181" s="209"/>
      <c r="E181" s="209"/>
      <c r="F181" s="209"/>
      <c r="G181" s="209"/>
      <c r="H181" s="209"/>
      <c r="I181" s="209"/>
      <c r="J181" s="209"/>
      <c r="K181" s="209"/>
      <c r="Y181" s="209"/>
      <c r="AU181" s="209"/>
    </row>
    <row r="182">
      <c r="B182" s="209"/>
      <c r="D182" s="209"/>
      <c r="E182" s="209"/>
      <c r="F182" s="209"/>
      <c r="G182" s="209"/>
      <c r="H182" s="209"/>
      <c r="I182" s="209"/>
      <c r="J182" s="209"/>
      <c r="K182" s="209"/>
      <c r="Y182" s="209"/>
      <c r="AU182" s="209"/>
    </row>
    <row r="183">
      <c r="B183" s="209"/>
      <c r="D183" s="209"/>
      <c r="E183" s="209"/>
      <c r="F183" s="209"/>
      <c r="G183" s="209"/>
      <c r="H183" s="209"/>
      <c r="I183" s="209"/>
      <c r="J183" s="209"/>
      <c r="K183" s="209"/>
      <c r="Y183" s="209"/>
      <c r="AU183" s="209"/>
    </row>
    <row r="184">
      <c r="B184" s="209"/>
      <c r="D184" s="209"/>
      <c r="E184" s="209"/>
      <c r="F184" s="209"/>
      <c r="G184" s="209"/>
      <c r="H184" s="209"/>
      <c r="I184" s="209"/>
      <c r="J184" s="209"/>
      <c r="K184" s="209"/>
      <c r="Y184" s="209"/>
      <c r="AU184" s="209"/>
    </row>
    <row r="185">
      <c r="B185" s="209"/>
      <c r="D185" s="209"/>
      <c r="E185" s="209"/>
      <c r="F185" s="209"/>
      <c r="G185" s="209"/>
      <c r="H185" s="209"/>
      <c r="I185" s="209"/>
      <c r="J185" s="209"/>
      <c r="K185" s="209"/>
      <c r="Y185" s="209"/>
      <c r="AU185" s="209"/>
    </row>
    <row r="186">
      <c r="B186" s="209"/>
      <c r="D186" s="209"/>
      <c r="E186" s="209"/>
      <c r="F186" s="209"/>
      <c r="G186" s="209"/>
      <c r="H186" s="209"/>
      <c r="I186" s="209"/>
      <c r="J186" s="209"/>
      <c r="K186" s="209"/>
      <c r="Y186" s="209"/>
      <c r="AU186" s="209"/>
    </row>
    <row r="187">
      <c r="B187" s="209"/>
      <c r="D187" s="209"/>
      <c r="E187" s="209"/>
      <c r="F187" s="209"/>
      <c r="G187" s="209"/>
      <c r="H187" s="209"/>
      <c r="I187" s="209"/>
      <c r="J187" s="209"/>
      <c r="K187" s="209"/>
      <c r="Y187" s="209"/>
      <c r="AU187" s="209"/>
    </row>
    <row r="188">
      <c r="B188" s="209"/>
      <c r="D188" s="209"/>
      <c r="E188" s="209"/>
      <c r="F188" s="209"/>
      <c r="G188" s="209"/>
      <c r="H188" s="209"/>
      <c r="I188" s="209"/>
      <c r="J188" s="209"/>
      <c r="K188" s="209"/>
      <c r="Y188" s="209"/>
      <c r="AU188" s="209"/>
    </row>
    <row r="189">
      <c r="B189" s="209"/>
      <c r="D189" s="209"/>
      <c r="E189" s="209"/>
      <c r="F189" s="209"/>
      <c r="G189" s="209"/>
      <c r="H189" s="209"/>
      <c r="I189" s="209"/>
      <c r="J189" s="209"/>
      <c r="K189" s="209"/>
      <c r="Y189" s="209"/>
      <c r="AU189" s="209"/>
    </row>
    <row r="190">
      <c r="B190" s="209"/>
      <c r="D190" s="209"/>
      <c r="E190" s="209"/>
      <c r="F190" s="209"/>
      <c r="G190" s="209"/>
      <c r="H190" s="209"/>
      <c r="I190" s="209"/>
      <c r="J190" s="209"/>
      <c r="K190" s="209"/>
      <c r="Y190" s="209"/>
      <c r="AU190" s="209"/>
    </row>
    <row r="191">
      <c r="B191" s="209"/>
      <c r="D191" s="209"/>
      <c r="E191" s="209"/>
      <c r="F191" s="209"/>
      <c r="G191" s="209"/>
      <c r="H191" s="209"/>
      <c r="I191" s="209"/>
      <c r="J191" s="209"/>
      <c r="K191" s="209"/>
      <c r="Y191" s="209"/>
      <c r="AU191" s="209"/>
    </row>
    <row r="192">
      <c r="B192" s="209"/>
      <c r="D192" s="209"/>
      <c r="E192" s="209"/>
      <c r="F192" s="209"/>
      <c r="G192" s="209"/>
      <c r="H192" s="209"/>
      <c r="I192" s="209"/>
      <c r="J192" s="209"/>
      <c r="K192" s="209"/>
      <c r="Y192" s="209"/>
      <c r="AU192" s="209"/>
    </row>
    <row r="193">
      <c r="B193" s="209"/>
      <c r="D193" s="209"/>
      <c r="E193" s="209"/>
      <c r="F193" s="209"/>
      <c r="G193" s="209"/>
      <c r="H193" s="209"/>
      <c r="I193" s="209"/>
      <c r="J193" s="209"/>
      <c r="K193" s="209"/>
      <c r="Y193" s="209"/>
      <c r="AU193" s="209"/>
    </row>
    <row r="194">
      <c r="B194" s="209"/>
      <c r="D194" s="209"/>
      <c r="E194" s="209"/>
      <c r="F194" s="209"/>
      <c r="G194" s="209"/>
      <c r="H194" s="209"/>
      <c r="I194" s="209"/>
      <c r="J194" s="209"/>
      <c r="K194" s="209"/>
      <c r="Y194" s="209"/>
      <c r="AU194" s="209"/>
    </row>
    <row r="195">
      <c r="B195" s="209"/>
      <c r="D195" s="209"/>
      <c r="E195" s="209"/>
      <c r="F195" s="209"/>
      <c r="G195" s="209"/>
      <c r="H195" s="209"/>
      <c r="I195" s="209"/>
      <c r="J195" s="209"/>
      <c r="K195" s="209"/>
      <c r="Y195" s="209"/>
      <c r="AU195" s="209"/>
    </row>
    <row r="196">
      <c r="B196" s="209"/>
      <c r="D196" s="209"/>
      <c r="E196" s="209"/>
      <c r="F196" s="209"/>
      <c r="G196" s="209"/>
      <c r="H196" s="209"/>
      <c r="I196" s="209"/>
      <c r="J196" s="209"/>
      <c r="K196" s="209"/>
      <c r="Y196" s="209"/>
      <c r="AU196" s="209"/>
    </row>
    <row r="197">
      <c r="B197" s="209"/>
      <c r="D197" s="209"/>
      <c r="E197" s="209"/>
      <c r="F197" s="209"/>
      <c r="G197" s="209"/>
      <c r="H197" s="209"/>
      <c r="I197" s="209"/>
      <c r="J197" s="209"/>
      <c r="K197" s="209"/>
      <c r="Y197" s="209"/>
      <c r="AU197" s="209"/>
    </row>
    <row r="198">
      <c r="B198" s="209"/>
      <c r="D198" s="209"/>
      <c r="E198" s="209"/>
      <c r="F198" s="209"/>
      <c r="G198" s="209"/>
      <c r="H198" s="209"/>
      <c r="I198" s="209"/>
      <c r="J198" s="209"/>
      <c r="K198" s="209"/>
      <c r="Y198" s="209"/>
      <c r="AU198" s="209"/>
    </row>
    <row r="199">
      <c r="B199" s="209"/>
      <c r="D199" s="209"/>
      <c r="E199" s="209"/>
      <c r="F199" s="209"/>
      <c r="G199" s="209"/>
      <c r="H199" s="209"/>
      <c r="I199" s="209"/>
      <c r="J199" s="209"/>
      <c r="K199" s="209"/>
      <c r="Y199" s="209"/>
      <c r="AU199" s="209"/>
    </row>
    <row r="200">
      <c r="B200" s="209"/>
      <c r="D200" s="209"/>
      <c r="E200" s="209"/>
      <c r="F200" s="209"/>
      <c r="G200" s="209"/>
      <c r="H200" s="209"/>
      <c r="I200" s="209"/>
      <c r="J200" s="209"/>
      <c r="K200" s="209"/>
      <c r="Y200" s="209"/>
      <c r="AU200" s="209"/>
    </row>
    <row r="201">
      <c r="B201" s="209"/>
      <c r="D201" s="209"/>
      <c r="E201" s="209"/>
      <c r="F201" s="209"/>
      <c r="G201" s="209"/>
      <c r="H201" s="209"/>
      <c r="I201" s="209"/>
      <c r="J201" s="209"/>
      <c r="K201" s="209"/>
      <c r="Y201" s="209"/>
      <c r="AU201" s="209"/>
    </row>
    <row r="202">
      <c r="B202" s="209"/>
      <c r="D202" s="209"/>
      <c r="E202" s="209"/>
      <c r="F202" s="209"/>
      <c r="G202" s="209"/>
      <c r="H202" s="209"/>
      <c r="I202" s="209"/>
      <c r="J202" s="209"/>
      <c r="K202" s="209"/>
      <c r="Y202" s="209"/>
      <c r="AU202" s="209"/>
    </row>
    <row r="203">
      <c r="B203" s="209"/>
      <c r="D203" s="209"/>
      <c r="E203" s="209"/>
      <c r="F203" s="209"/>
      <c r="G203" s="209"/>
      <c r="H203" s="209"/>
      <c r="I203" s="209"/>
      <c r="J203" s="209"/>
      <c r="K203" s="209"/>
      <c r="Y203" s="209"/>
      <c r="AU203" s="209"/>
    </row>
    <row r="204">
      <c r="B204" s="209"/>
      <c r="D204" s="209"/>
      <c r="E204" s="209"/>
      <c r="F204" s="209"/>
      <c r="G204" s="209"/>
      <c r="H204" s="209"/>
      <c r="I204" s="209"/>
      <c r="J204" s="209"/>
      <c r="K204" s="209"/>
      <c r="Y204" s="209"/>
      <c r="AU204" s="209"/>
    </row>
    <row r="205">
      <c r="B205" s="209"/>
      <c r="D205" s="209"/>
      <c r="E205" s="209"/>
      <c r="F205" s="209"/>
      <c r="G205" s="209"/>
      <c r="H205" s="209"/>
      <c r="I205" s="209"/>
      <c r="J205" s="209"/>
      <c r="K205" s="209"/>
      <c r="Y205" s="209"/>
      <c r="AU205" s="209"/>
    </row>
    <row r="206">
      <c r="B206" s="209"/>
      <c r="D206" s="209"/>
      <c r="E206" s="209"/>
      <c r="F206" s="209"/>
      <c r="G206" s="209"/>
      <c r="H206" s="209"/>
      <c r="I206" s="209"/>
      <c r="J206" s="209"/>
      <c r="K206" s="209"/>
      <c r="Y206" s="209"/>
      <c r="AU206" s="209"/>
    </row>
    <row r="207">
      <c r="B207" s="209"/>
      <c r="D207" s="209"/>
      <c r="E207" s="209"/>
      <c r="F207" s="209"/>
      <c r="G207" s="209"/>
      <c r="H207" s="209"/>
      <c r="I207" s="209"/>
      <c r="J207" s="209"/>
      <c r="K207" s="209"/>
      <c r="Y207" s="209"/>
      <c r="AU207" s="209"/>
    </row>
    <row r="208">
      <c r="B208" s="209"/>
      <c r="D208" s="209"/>
      <c r="E208" s="209"/>
      <c r="F208" s="209"/>
      <c r="G208" s="209"/>
      <c r="H208" s="209"/>
      <c r="I208" s="209"/>
      <c r="J208" s="209"/>
      <c r="K208" s="209"/>
      <c r="Y208" s="209"/>
      <c r="AU208" s="209"/>
    </row>
    <row r="209">
      <c r="B209" s="209"/>
      <c r="D209" s="209"/>
      <c r="E209" s="209"/>
      <c r="F209" s="209"/>
      <c r="G209" s="209"/>
      <c r="H209" s="209"/>
      <c r="I209" s="209"/>
      <c r="J209" s="209"/>
      <c r="K209" s="209"/>
      <c r="Y209" s="209"/>
      <c r="AU209" s="209"/>
    </row>
    <row r="210">
      <c r="B210" s="209"/>
      <c r="D210" s="209"/>
      <c r="E210" s="209"/>
      <c r="F210" s="209"/>
      <c r="G210" s="209"/>
      <c r="H210" s="209"/>
      <c r="I210" s="209"/>
      <c r="J210" s="209"/>
      <c r="K210" s="209"/>
      <c r="Y210" s="209"/>
      <c r="AU210" s="209"/>
    </row>
    <row r="211">
      <c r="B211" s="209"/>
      <c r="D211" s="209"/>
      <c r="E211" s="209"/>
      <c r="F211" s="209"/>
      <c r="G211" s="209"/>
      <c r="H211" s="209"/>
      <c r="I211" s="209"/>
      <c r="J211" s="209"/>
      <c r="K211" s="209"/>
      <c r="Y211" s="209"/>
      <c r="AU211" s="209"/>
    </row>
    <row r="212">
      <c r="B212" s="209"/>
      <c r="D212" s="209"/>
      <c r="E212" s="209"/>
      <c r="F212" s="209"/>
      <c r="G212" s="209"/>
      <c r="H212" s="209"/>
      <c r="I212" s="209"/>
      <c r="J212" s="209"/>
      <c r="K212" s="209"/>
      <c r="Y212" s="209"/>
      <c r="AU212" s="209"/>
    </row>
    <row r="213">
      <c r="B213" s="209"/>
      <c r="D213" s="209"/>
      <c r="E213" s="209"/>
      <c r="F213" s="209"/>
      <c r="G213" s="209"/>
      <c r="H213" s="209"/>
      <c r="I213" s="209"/>
      <c r="J213" s="209"/>
      <c r="K213" s="209"/>
      <c r="Y213" s="209"/>
      <c r="AU213" s="209"/>
    </row>
    <row r="214">
      <c r="B214" s="209"/>
      <c r="D214" s="209"/>
      <c r="E214" s="209"/>
      <c r="F214" s="209"/>
      <c r="G214" s="209"/>
      <c r="H214" s="209"/>
      <c r="I214" s="209"/>
      <c r="J214" s="209"/>
      <c r="K214" s="209"/>
      <c r="Y214" s="209"/>
      <c r="AU214" s="209"/>
    </row>
    <row r="215">
      <c r="B215" s="209"/>
      <c r="D215" s="209"/>
      <c r="E215" s="209"/>
      <c r="F215" s="209"/>
      <c r="G215" s="209"/>
      <c r="H215" s="209"/>
      <c r="I215" s="209"/>
      <c r="J215" s="209"/>
      <c r="K215" s="209"/>
      <c r="Y215" s="209"/>
      <c r="AU215" s="209"/>
    </row>
    <row r="216">
      <c r="B216" s="209"/>
      <c r="D216" s="209"/>
      <c r="E216" s="209"/>
      <c r="F216" s="209"/>
      <c r="G216" s="209"/>
      <c r="H216" s="209"/>
      <c r="I216" s="209"/>
      <c r="J216" s="209"/>
      <c r="K216" s="209"/>
      <c r="Y216" s="209"/>
      <c r="AU216" s="209"/>
    </row>
    <row r="217">
      <c r="B217" s="209"/>
      <c r="D217" s="209"/>
      <c r="E217" s="209"/>
      <c r="F217" s="209"/>
      <c r="G217" s="209"/>
      <c r="H217" s="209"/>
      <c r="I217" s="209"/>
      <c r="J217" s="209"/>
      <c r="K217" s="209"/>
      <c r="Y217" s="209"/>
      <c r="AU217" s="209"/>
    </row>
    <row r="218">
      <c r="B218" s="209"/>
      <c r="D218" s="209"/>
      <c r="E218" s="209"/>
      <c r="F218" s="209"/>
      <c r="G218" s="209"/>
      <c r="H218" s="209"/>
      <c r="I218" s="209"/>
      <c r="J218" s="209"/>
      <c r="K218" s="209"/>
      <c r="Y218" s="209"/>
      <c r="AU218" s="209"/>
    </row>
    <row r="219">
      <c r="B219" s="209"/>
      <c r="D219" s="209"/>
      <c r="E219" s="209"/>
      <c r="F219" s="209"/>
      <c r="G219" s="209"/>
      <c r="H219" s="209"/>
      <c r="I219" s="209"/>
      <c r="J219" s="209"/>
      <c r="K219" s="209"/>
      <c r="Y219" s="209"/>
      <c r="AU219" s="209"/>
    </row>
    <row r="220">
      <c r="B220" s="209"/>
      <c r="D220" s="209"/>
      <c r="E220" s="209"/>
      <c r="F220" s="209"/>
      <c r="G220" s="209"/>
      <c r="H220" s="209"/>
      <c r="I220" s="209"/>
      <c r="J220" s="209"/>
      <c r="K220" s="209"/>
      <c r="Y220" s="209"/>
      <c r="AU220" s="209"/>
    </row>
    <row r="221">
      <c r="B221" s="209"/>
      <c r="D221" s="209"/>
      <c r="E221" s="209"/>
      <c r="F221" s="209"/>
      <c r="G221" s="209"/>
      <c r="H221" s="209"/>
      <c r="I221" s="209"/>
      <c r="J221" s="209"/>
      <c r="K221" s="209"/>
      <c r="Y221" s="209"/>
      <c r="AU221" s="209"/>
    </row>
    <row r="222">
      <c r="B222" s="209"/>
      <c r="D222" s="209"/>
      <c r="E222" s="209"/>
      <c r="F222" s="209"/>
      <c r="G222" s="209"/>
      <c r="H222" s="209"/>
      <c r="I222" s="209"/>
      <c r="J222" s="209"/>
      <c r="K222" s="209"/>
      <c r="Y222" s="209"/>
      <c r="AU222" s="209"/>
    </row>
    <row r="223">
      <c r="B223" s="209"/>
      <c r="D223" s="209"/>
      <c r="E223" s="209"/>
      <c r="F223" s="209"/>
      <c r="G223" s="209"/>
      <c r="H223" s="209"/>
      <c r="I223" s="209"/>
      <c r="J223" s="209"/>
      <c r="K223" s="209"/>
      <c r="Y223" s="209"/>
      <c r="AU223" s="209"/>
    </row>
    <row r="224">
      <c r="B224" s="209"/>
      <c r="D224" s="209"/>
      <c r="E224" s="209"/>
      <c r="F224" s="209"/>
      <c r="G224" s="209"/>
      <c r="H224" s="209"/>
      <c r="I224" s="209"/>
      <c r="J224" s="209"/>
      <c r="K224" s="209"/>
      <c r="Y224" s="209"/>
      <c r="AU224" s="209"/>
    </row>
    <row r="225">
      <c r="B225" s="209"/>
      <c r="D225" s="209"/>
      <c r="E225" s="209"/>
      <c r="F225" s="209"/>
      <c r="G225" s="209"/>
      <c r="H225" s="209"/>
      <c r="I225" s="209"/>
      <c r="J225" s="209"/>
      <c r="K225" s="209"/>
      <c r="Y225" s="209"/>
      <c r="AU225" s="209"/>
    </row>
    <row r="226">
      <c r="B226" s="209"/>
      <c r="D226" s="209"/>
      <c r="E226" s="209"/>
      <c r="F226" s="209"/>
      <c r="G226" s="209"/>
      <c r="H226" s="209"/>
      <c r="I226" s="209"/>
      <c r="J226" s="209"/>
      <c r="K226" s="209"/>
      <c r="Y226" s="209"/>
      <c r="AU226" s="209"/>
    </row>
    <row r="227">
      <c r="B227" s="209"/>
      <c r="D227" s="209"/>
      <c r="E227" s="209"/>
      <c r="F227" s="209"/>
      <c r="G227" s="209"/>
      <c r="H227" s="209"/>
      <c r="I227" s="209"/>
      <c r="J227" s="209"/>
      <c r="K227" s="209"/>
      <c r="Y227" s="209"/>
      <c r="AU227" s="209"/>
    </row>
    <row r="228">
      <c r="B228" s="209"/>
      <c r="D228" s="209"/>
      <c r="E228" s="209"/>
      <c r="F228" s="209"/>
      <c r="G228" s="209"/>
      <c r="H228" s="209"/>
      <c r="I228" s="209"/>
      <c r="J228" s="209"/>
      <c r="K228" s="209"/>
      <c r="Y228" s="209"/>
      <c r="AU228" s="209"/>
    </row>
    <row r="229">
      <c r="B229" s="209"/>
      <c r="D229" s="209"/>
      <c r="E229" s="209"/>
      <c r="F229" s="209"/>
      <c r="G229" s="209"/>
      <c r="H229" s="209"/>
      <c r="I229" s="209"/>
      <c r="J229" s="209"/>
      <c r="K229" s="209"/>
      <c r="Y229" s="209"/>
      <c r="AU229" s="209"/>
    </row>
    <row r="230">
      <c r="B230" s="209"/>
      <c r="D230" s="209"/>
      <c r="E230" s="209"/>
      <c r="F230" s="209"/>
      <c r="G230" s="209"/>
      <c r="H230" s="209"/>
      <c r="I230" s="209"/>
      <c r="J230" s="209"/>
      <c r="K230" s="209"/>
      <c r="Y230" s="209"/>
      <c r="AU230" s="209"/>
    </row>
    <row r="231">
      <c r="B231" s="209"/>
      <c r="D231" s="209"/>
      <c r="E231" s="209"/>
      <c r="F231" s="209"/>
      <c r="G231" s="209"/>
      <c r="H231" s="209"/>
      <c r="I231" s="209"/>
      <c r="J231" s="209"/>
      <c r="K231" s="209"/>
      <c r="Y231" s="209"/>
      <c r="AU231" s="209"/>
    </row>
    <row r="232">
      <c r="B232" s="209"/>
      <c r="D232" s="209"/>
      <c r="E232" s="209"/>
      <c r="F232" s="209"/>
      <c r="G232" s="209"/>
      <c r="H232" s="209"/>
      <c r="I232" s="209"/>
      <c r="J232" s="209"/>
      <c r="K232" s="209"/>
      <c r="Y232" s="209"/>
      <c r="AU232" s="209"/>
    </row>
    <row r="233">
      <c r="B233" s="209"/>
      <c r="D233" s="209"/>
      <c r="E233" s="209"/>
      <c r="F233" s="209"/>
      <c r="G233" s="209"/>
      <c r="H233" s="209"/>
      <c r="I233" s="209"/>
      <c r="J233" s="209"/>
      <c r="K233" s="209"/>
      <c r="Y233" s="209"/>
      <c r="AU233" s="209"/>
    </row>
    <row r="234">
      <c r="B234" s="209"/>
      <c r="D234" s="209"/>
      <c r="E234" s="209"/>
      <c r="F234" s="209"/>
      <c r="G234" s="209"/>
      <c r="H234" s="209"/>
      <c r="I234" s="209"/>
      <c r="J234" s="209"/>
      <c r="K234" s="209"/>
      <c r="Y234" s="209"/>
      <c r="AU234" s="209"/>
    </row>
    <row r="235">
      <c r="B235" s="209"/>
      <c r="D235" s="209"/>
      <c r="E235" s="209"/>
      <c r="F235" s="209"/>
      <c r="G235" s="209"/>
      <c r="H235" s="209"/>
      <c r="I235" s="209"/>
      <c r="J235" s="209"/>
      <c r="K235" s="209"/>
      <c r="Y235" s="209"/>
      <c r="AU235" s="209"/>
    </row>
    <row r="236">
      <c r="B236" s="209"/>
      <c r="D236" s="209"/>
      <c r="E236" s="209"/>
      <c r="F236" s="209"/>
      <c r="G236" s="209"/>
      <c r="H236" s="209"/>
      <c r="I236" s="209"/>
      <c r="J236" s="209"/>
      <c r="K236" s="209"/>
      <c r="Y236" s="209"/>
      <c r="AU236" s="209"/>
    </row>
    <row r="237">
      <c r="B237" s="209"/>
      <c r="D237" s="209"/>
      <c r="E237" s="209"/>
      <c r="F237" s="209"/>
      <c r="G237" s="209"/>
      <c r="H237" s="209"/>
      <c r="I237" s="209"/>
      <c r="J237" s="209"/>
      <c r="K237" s="209"/>
      <c r="Y237" s="209"/>
      <c r="AU237" s="209"/>
    </row>
    <row r="238">
      <c r="B238" s="209"/>
      <c r="D238" s="209"/>
      <c r="E238" s="209"/>
      <c r="F238" s="209"/>
      <c r="G238" s="209"/>
      <c r="H238" s="209"/>
      <c r="I238" s="209"/>
      <c r="J238" s="209"/>
      <c r="K238" s="209"/>
      <c r="Y238" s="209"/>
      <c r="AU238" s="209"/>
    </row>
    <row r="239">
      <c r="B239" s="209"/>
      <c r="D239" s="209"/>
      <c r="E239" s="209"/>
      <c r="F239" s="209"/>
      <c r="G239" s="209"/>
      <c r="H239" s="209"/>
      <c r="I239" s="209"/>
      <c r="J239" s="209"/>
      <c r="K239" s="209"/>
      <c r="Y239" s="209"/>
      <c r="AU239" s="209"/>
    </row>
    <row r="240">
      <c r="B240" s="209"/>
      <c r="D240" s="209"/>
      <c r="E240" s="209"/>
      <c r="F240" s="209"/>
      <c r="G240" s="209"/>
      <c r="H240" s="209"/>
      <c r="I240" s="209"/>
      <c r="J240" s="209"/>
      <c r="K240" s="209"/>
      <c r="Y240" s="209"/>
      <c r="AU240" s="209"/>
    </row>
    <row r="241">
      <c r="B241" s="209"/>
      <c r="D241" s="209"/>
      <c r="E241" s="209"/>
      <c r="F241" s="209"/>
      <c r="G241" s="209"/>
      <c r="H241" s="209"/>
      <c r="I241" s="209"/>
      <c r="J241" s="209"/>
      <c r="K241" s="209"/>
      <c r="Y241" s="209"/>
      <c r="AU241" s="209"/>
    </row>
    <row r="242">
      <c r="B242" s="209"/>
      <c r="D242" s="209"/>
      <c r="E242" s="209"/>
      <c r="F242" s="209"/>
      <c r="G242" s="209"/>
      <c r="H242" s="209"/>
      <c r="I242" s="209"/>
      <c r="J242" s="209"/>
      <c r="K242" s="209"/>
      <c r="Y242" s="209"/>
      <c r="AU242" s="209"/>
    </row>
    <row r="243">
      <c r="B243" s="209"/>
      <c r="D243" s="209"/>
      <c r="E243" s="209"/>
      <c r="F243" s="209"/>
      <c r="G243" s="209"/>
      <c r="H243" s="209"/>
      <c r="I243" s="209"/>
      <c r="J243" s="209"/>
      <c r="K243" s="209"/>
      <c r="Y243" s="209"/>
      <c r="AU243" s="209"/>
    </row>
    <row r="244">
      <c r="B244" s="209"/>
      <c r="D244" s="209"/>
      <c r="E244" s="209"/>
      <c r="F244" s="209"/>
      <c r="G244" s="209"/>
      <c r="H244" s="209"/>
      <c r="I244" s="209"/>
      <c r="J244" s="209"/>
      <c r="K244" s="209"/>
      <c r="Y244" s="209"/>
      <c r="AU244" s="209"/>
    </row>
    <row r="245">
      <c r="B245" s="209"/>
      <c r="D245" s="209"/>
      <c r="E245" s="209"/>
      <c r="F245" s="209"/>
      <c r="G245" s="209"/>
      <c r="H245" s="209"/>
      <c r="I245" s="209"/>
      <c r="J245" s="209"/>
      <c r="K245" s="209"/>
      <c r="Y245" s="209"/>
      <c r="AU245" s="209"/>
    </row>
    <row r="246">
      <c r="B246" s="209"/>
      <c r="D246" s="209"/>
      <c r="E246" s="209"/>
      <c r="F246" s="209"/>
      <c r="G246" s="209"/>
      <c r="H246" s="209"/>
      <c r="I246" s="209"/>
      <c r="J246" s="209"/>
      <c r="K246" s="209"/>
      <c r="Y246" s="209"/>
      <c r="AU246" s="209"/>
    </row>
    <row r="247">
      <c r="B247" s="209"/>
      <c r="D247" s="209"/>
      <c r="E247" s="209"/>
      <c r="F247" s="209"/>
      <c r="G247" s="209"/>
      <c r="H247" s="209"/>
      <c r="I247" s="209"/>
      <c r="J247" s="209"/>
      <c r="K247" s="209"/>
      <c r="Y247" s="209"/>
      <c r="AU247" s="209"/>
    </row>
    <row r="248">
      <c r="B248" s="209"/>
      <c r="D248" s="209"/>
      <c r="E248" s="209"/>
      <c r="F248" s="209"/>
      <c r="G248" s="209"/>
      <c r="H248" s="209"/>
      <c r="I248" s="209"/>
      <c r="J248" s="209"/>
      <c r="K248" s="209"/>
      <c r="Y248" s="209"/>
      <c r="AU248" s="209"/>
    </row>
    <row r="249">
      <c r="B249" s="209"/>
      <c r="D249" s="209"/>
      <c r="E249" s="209"/>
      <c r="F249" s="209"/>
      <c r="G249" s="209"/>
      <c r="H249" s="209"/>
      <c r="I249" s="209"/>
      <c r="J249" s="209"/>
      <c r="K249" s="209"/>
      <c r="Y249" s="209"/>
      <c r="AU249" s="209"/>
    </row>
    <row r="250">
      <c r="B250" s="209"/>
      <c r="D250" s="209"/>
      <c r="E250" s="209"/>
      <c r="F250" s="209"/>
      <c r="G250" s="209"/>
      <c r="H250" s="209"/>
      <c r="I250" s="209"/>
      <c r="J250" s="209"/>
      <c r="K250" s="209"/>
      <c r="Y250" s="209"/>
      <c r="AU250" s="209"/>
    </row>
    <row r="251">
      <c r="B251" s="209"/>
      <c r="D251" s="209"/>
      <c r="E251" s="209"/>
      <c r="F251" s="209"/>
      <c r="G251" s="209"/>
      <c r="H251" s="209"/>
      <c r="I251" s="209"/>
      <c r="J251" s="209"/>
      <c r="K251" s="209"/>
      <c r="Y251" s="209"/>
      <c r="AU251" s="209"/>
    </row>
    <row r="252">
      <c r="B252" s="209"/>
      <c r="D252" s="209"/>
      <c r="E252" s="209"/>
      <c r="F252" s="209"/>
      <c r="G252" s="209"/>
      <c r="H252" s="209"/>
      <c r="I252" s="209"/>
      <c r="J252" s="209"/>
      <c r="K252" s="209"/>
      <c r="Y252" s="209"/>
      <c r="AU252" s="209"/>
    </row>
    <row r="253">
      <c r="B253" s="209"/>
      <c r="D253" s="209"/>
      <c r="E253" s="209"/>
      <c r="F253" s="209"/>
      <c r="G253" s="209"/>
      <c r="H253" s="209"/>
      <c r="I253" s="209"/>
      <c r="J253" s="209"/>
      <c r="K253" s="209"/>
      <c r="Y253" s="209"/>
      <c r="AU253" s="209"/>
    </row>
    <row r="254">
      <c r="B254" s="209"/>
      <c r="D254" s="209"/>
      <c r="E254" s="209"/>
      <c r="F254" s="209"/>
      <c r="G254" s="209"/>
      <c r="H254" s="209"/>
      <c r="I254" s="209"/>
      <c r="J254" s="209"/>
      <c r="K254" s="209"/>
      <c r="Y254" s="209"/>
      <c r="AU254" s="209"/>
    </row>
    <row r="255">
      <c r="B255" s="209"/>
      <c r="D255" s="209"/>
      <c r="E255" s="209"/>
      <c r="F255" s="209"/>
      <c r="G255" s="209"/>
      <c r="H255" s="209"/>
      <c r="I255" s="209"/>
      <c r="J255" s="209"/>
      <c r="K255" s="209"/>
      <c r="Y255" s="209"/>
      <c r="AU255" s="209"/>
    </row>
    <row r="256">
      <c r="B256" s="209"/>
      <c r="D256" s="209"/>
      <c r="E256" s="209"/>
      <c r="F256" s="209"/>
      <c r="G256" s="209"/>
      <c r="H256" s="209"/>
      <c r="I256" s="209"/>
      <c r="J256" s="209"/>
      <c r="K256" s="209"/>
      <c r="Y256" s="209"/>
      <c r="AU256" s="209"/>
    </row>
    <row r="257">
      <c r="B257" s="209"/>
      <c r="D257" s="209"/>
      <c r="E257" s="209"/>
      <c r="F257" s="209"/>
      <c r="G257" s="209"/>
      <c r="H257" s="209"/>
      <c r="I257" s="209"/>
      <c r="J257" s="209"/>
      <c r="K257" s="209"/>
      <c r="Y257" s="209"/>
      <c r="AU257" s="209"/>
    </row>
    <row r="258">
      <c r="B258" s="209"/>
      <c r="D258" s="209"/>
      <c r="E258" s="209"/>
      <c r="F258" s="209"/>
      <c r="G258" s="209"/>
      <c r="H258" s="209"/>
      <c r="I258" s="209"/>
      <c r="J258" s="209"/>
      <c r="K258" s="209"/>
      <c r="Y258" s="209"/>
      <c r="AU258" s="209"/>
    </row>
    <row r="259">
      <c r="B259" s="209"/>
      <c r="D259" s="209"/>
      <c r="E259" s="209"/>
      <c r="F259" s="209"/>
      <c r="G259" s="209"/>
      <c r="H259" s="209"/>
      <c r="I259" s="209"/>
      <c r="J259" s="209"/>
      <c r="K259" s="209"/>
      <c r="Y259" s="209"/>
      <c r="AU259" s="209"/>
    </row>
    <row r="260">
      <c r="B260" s="209"/>
      <c r="D260" s="209"/>
      <c r="E260" s="209"/>
      <c r="F260" s="209"/>
      <c r="G260" s="209"/>
      <c r="H260" s="209"/>
      <c r="I260" s="209"/>
      <c r="J260" s="209"/>
      <c r="K260" s="209"/>
      <c r="Y260" s="209"/>
      <c r="AU260" s="209"/>
    </row>
    <row r="261">
      <c r="B261" s="209"/>
      <c r="D261" s="209"/>
      <c r="E261" s="209"/>
      <c r="F261" s="209"/>
      <c r="G261" s="209"/>
      <c r="H261" s="209"/>
      <c r="I261" s="209"/>
      <c r="J261" s="209"/>
      <c r="K261" s="209"/>
      <c r="Y261" s="209"/>
      <c r="AU261" s="209"/>
    </row>
    <row r="262">
      <c r="B262" s="209"/>
      <c r="D262" s="209"/>
      <c r="E262" s="209"/>
      <c r="F262" s="209"/>
      <c r="G262" s="209"/>
      <c r="H262" s="209"/>
      <c r="I262" s="209"/>
      <c r="J262" s="209"/>
      <c r="K262" s="209"/>
      <c r="Y262" s="209"/>
      <c r="AU262" s="209"/>
    </row>
    <row r="263">
      <c r="B263" s="209"/>
      <c r="D263" s="209"/>
      <c r="E263" s="209"/>
      <c r="F263" s="209"/>
      <c r="G263" s="209"/>
      <c r="H263" s="209"/>
      <c r="I263" s="209"/>
      <c r="J263" s="209"/>
      <c r="K263" s="209"/>
      <c r="Y263" s="209"/>
      <c r="AU263" s="209"/>
    </row>
    <row r="264">
      <c r="B264" s="209"/>
      <c r="D264" s="209"/>
      <c r="E264" s="209"/>
      <c r="F264" s="209"/>
      <c r="G264" s="209"/>
      <c r="H264" s="209"/>
      <c r="I264" s="209"/>
      <c r="J264" s="209"/>
      <c r="K264" s="209"/>
      <c r="Y264" s="209"/>
      <c r="AU264" s="209"/>
    </row>
    <row r="265">
      <c r="B265" s="209"/>
      <c r="D265" s="209"/>
      <c r="E265" s="209"/>
      <c r="F265" s="209"/>
      <c r="G265" s="209"/>
      <c r="H265" s="209"/>
      <c r="I265" s="209"/>
      <c r="J265" s="209"/>
      <c r="K265" s="209"/>
      <c r="Y265" s="209"/>
      <c r="AU265" s="209"/>
    </row>
    <row r="266">
      <c r="B266" s="209"/>
      <c r="D266" s="209"/>
      <c r="E266" s="209"/>
      <c r="F266" s="209"/>
      <c r="G266" s="209"/>
      <c r="H266" s="209"/>
      <c r="I266" s="209"/>
      <c r="J266" s="209"/>
      <c r="K266" s="209"/>
      <c r="Y266" s="209"/>
      <c r="AU266" s="209"/>
    </row>
    <row r="267">
      <c r="B267" s="209"/>
      <c r="D267" s="209"/>
      <c r="E267" s="209"/>
      <c r="F267" s="209"/>
      <c r="G267" s="209"/>
      <c r="H267" s="209"/>
      <c r="I267" s="209"/>
      <c r="J267" s="209"/>
      <c r="K267" s="209"/>
      <c r="Y267" s="209"/>
      <c r="AU267" s="209"/>
    </row>
    <row r="268">
      <c r="B268" s="209"/>
      <c r="D268" s="209"/>
      <c r="E268" s="209"/>
      <c r="F268" s="209"/>
      <c r="G268" s="209"/>
      <c r="H268" s="209"/>
      <c r="I268" s="209"/>
      <c r="J268" s="209"/>
      <c r="K268" s="209"/>
      <c r="Y268" s="209"/>
      <c r="AU268" s="209"/>
    </row>
    <row r="269">
      <c r="B269" s="209"/>
      <c r="D269" s="209"/>
      <c r="E269" s="209"/>
      <c r="F269" s="209"/>
      <c r="G269" s="209"/>
      <c r="H269" s="209"/>
      <c r="I269" s="209"/>
      <c r="J269" s="209"/>
      <c r="K269" s="209"/>
      <c r="Y269" s="209"/>
      <c r="AU269" s="209"/>
    </row>
    <row r="270">
      <c r="B270" s="209"/>
      <c r="D270" s="209"/>
      <c r="E270" s="209"/>
      <c r="F270" s="209"/>
      <c r="G270" s="209"/>
      <c r="H270" s="209"/>
      <c r="I270" s="209"/>
      <c r="J270" s="209"/>
      <c r="K270" s="209"/>
      <c r="Y270" s="209"/>
      <c r="AU270" s="209"/>
    </row>
    <row r="271">
      <c r="B271" s="209"/>
      <c r="D271" s="209"/>
      <c r="E271" s="209"/>
      <c r="F271" s="209"/>
      <c r="G271" s="209"/>
      <c r="H271" s="209"/>
      <c r="I271" s="209"/>
      <c r="J271" s="209"/>
      <c r="K271" s="209"/>
      <c r="Y271" s="209"/>
      <c r="AU271" s="209"/>
    </row>
    <row r="272">
      <c r="B272" s="209"/>
      <c r="D272" s="209"/>
      <c r="E272" s="209"/>
      <c r="F272" s="209"/>
      <c r="G272" s="209"/>
      <c r="H272" s="209"/>
      <c r="I272" s="209"/>
      <c r="J272" s="209"/>
      <c r="K272" s="209"/>
      <c r="Y272" s="209"/>
      <c r="AU272" s="209"/>
    </row>
    <row r="273">
      <c r="B273" s="209"/>
      <c r="D273" s="209"/>
      <c r="E273" s="209"/>
      <c r="F273" s="209"/>
      <c r="G273" s="209"/>
      <c r="H273" s="209"/>
      <c r="I273" s="209"/>
      <c r="J273" s="209"/>
      <c r="K273" s="209"/>
      <c r="Y273" s="209"/>
      <c r="AU273" s="209"/>
    </row>
    <row r="274">
      <c r="B274" s="209"/>
      <c r="D274" s="209"/>
      <c r="E274" s="209"/>
      <c r="F274" s="209"/>
      <c r="G274" s="209"/>
      <c r="H274" s="209"/>
      <c r="I274" s="209"/>
      <c r="J274" s="209"/>
      <c r="K274" s="209"/>
      <c r="Y274" s="209"/>
      <c r="AU274" s="209"/>
    </row>
    <row r="275">
      <c r="B275" s="209"/>
      <c r="D275" s="209"/>
      <c r="E275" s="209"/>
      <c r="F275" s="209"/>
      <c r="G275" s="209"/>
      <c r="H275" s="209"/>
      <c r="I275" s="209"/>
      <c r="J275" s="209"/>
      <c r="K275" s="209"/>
      <c r="Y275" s="209"/>
      <c r="AU275" s="209"/>
    </row>
    <row r="276">
      <c r="B276" s="209"/>
      <c r="D276" s="209"/>
      <c r="E276" s="209"/>
      <c r="F276" s="209"/>
      <c r="G276" s="209"/>
      <c r="H276" s="209"/>
      <c r="I276" s="209"/>
      <c r="J276" s="209"/>
      <c r="K276" s="209"/>
      <c r="Y276" s="209"/>
      <c r="AU276" s="209"/>
    </row>
    <row r="277">
      <c r="B277" s="209"/>
      <c r="D277" s="209"/>
      <c r="E277" s="209"/>
      <c r="F277" s="209"/>
      <c r="G277" s="209"/>
      <c r="H277" s="209"/>
      <c r="I277" s="209"/>
      <c r="J277" s="209"/>
      <c r="K277" s="209"/>
      <c r="Y277" s="209"/>
      <c r="AU277" s="209"/>
    </row>
    <row r="278">
      <c r="B278" s="209"/>
      <c r="D278" s="209"/>
      <c r="E278" s="209"/>
      <c r="F278" s="209"/>
      <c r="G278" s="209"/>
      <c r="H278" s="209"/>
      <c r="I278" s="209"/>
      <c r="J278" s="209"/>
      <c r="K278" s="209"/>
      <c r="Y278" s="209"/>
      <c r="AU278" s="209"/>
    </row>
    <row r="279">
      <c r="B279" s="209"/>
      <c r="D279" s="209"/>
      <c r="E279" s="209"/>
      <c r="F279" s="209"/>
      <c r="G279" s="209"/>
      <c r="H279" s="209"/>
      <c r="I279" s="209"/>
      <c r="J279" s="209"/>
      <c r="K279" s="209"/>
      <c r="Y279" s="209"/>
      <c r="AU279" s="209"/>
    </row>
    <row r="280">
      <c r="B280" s="209"/>
      <c r="D280" s="209"/>
      <c r="E280" s="209"/>
      <c r="F280" s="209"/>
      <c r="G280" s="209"/>
      <c r="H280" s="209"/>
      <c r="I280" s="209"/>
      <c r="J280" s="209"/>
      <c r="K280" s="209"/>
      <c r="Y280" s="209"/>
      <c r="AU280" s="209"/>
    </row>
    <row r="281">
      <c r="B281" s="209"/>
      <c r="D281" s="209"/>
      <c r="E281" s="209"/>
      <c r="F281" s="209"/>
      <c r="G281" s="209"/>
      <c r="H281" s="209"/>
      <c r="I281" s="209"/>
      <c r="J281" s="209"/>
      <c r="K281" s="209"/>
      <c r="Y281" s="209"/>
      <c r="AU281" s="209"/>
    </row>
    <row r="282">
      <c r="B282" s="209"/>
      <c r="D282" s="209"/>
      <c r="E282" s="209"/>
      <c r="F282" s="209"/>
      <c r="G282" s="209"/>
      <c r="H282" s="209"/>
      <c r="I282" s="209"/>
      <c r="J282" s="209"/>
      <c r="K282" s="209"/>
      <c r="Y282" s="209"/>
      <c r="AU282" s="209"/>
    </row>
    <row r="283">
      <c r="B283" s="209"/>
      <c r="D283" s="209"/>
      <c r="E283" s="209"/>
      <c r="F283" s="209"/>
      <c r="G283" s="209"/>
      <c r="H283" s="209"/>
      <c r="I283" s="209"/>
      <c r="J283" s="209"/>
      <c r="K283" s="209"/>
      <c r="Y283" s="209"/>
      <c r="AU283" s="209"/>
    </row>
    <row r="284">
      <c r="B284" s="209"/>
      <c r="D284" s="209"/>
      <c r="E284" s="209"/>
      <c r="F284" s="209"/>
      <c r="G284" s="209"/>
      <c r="H284" s="209"/>
      <c r="I284" s="209"/>
      <c r="J284" s="209"/>
      <c r="K284" s="209"/>
      <c r="Y284" s="209"/>
      <c r="AU284" s="209"/>
    </row>
    <row r="285">
      <c r="B285" s="209"/>
      <c r="D285" s="209"/>
      <c r="E285" s="209"/>
      <c r="F285" s="209"/>
      <c r="G285" s="209"/>
      <c r="H285" s="209"/>
      <c r="I285" s="209"/>
      <c r="J285" s="209"/>
      <c r="K285" s="209"/>
      <c r="Y285" s="209"/>
      <c r="AU285" s="209"/>
    </row>
    <row r="286">
      <c r="B286" s="209"/>
      <c r="D286" s="209"/>
      <c r="E286" s="209"/>
      <c r="F286" s="209"/>
      <c r="G286" s="209"/>
      <c r="H286" s="209"/>
      <c r="I286" s="209"/>
      <c r="J286" s="209"/>
      <c r="K286" s="209"/>
      <c r="Y286" s="209"/>
      <c r="AU286" s="209"/>
    </row>
    <row r="287">
      <c r="B287" s="209"/>
      <c r="D287" s="209"/>
      <c r="E287" s="209"/>
      <c r="F287" s="209"/>
      <c r="G287" s="209"/>
      <c r="H287" s="209"/>
      <c r="I287" s="209"/>
      <c r="J287" s="209"/>
      <c r="K287" s="209"/>
      <c r="Y287" s="209"/>
      <c r="AU287" s="209"/>
    </row>
    <row r="288">
      <c r="B288" s="209"/>
      <c r="D288" s="209"/>
      <c r="E288" s="209"/>
      <c r="F288" s="209"/>
      <c r="G288" s="209"/>
      <c r="H288" s="209"/>
      <c r="I288" s="209"/>
      <c r="J288" s="209"/>
      <c r="K288" s="209"/>
      <c r="Y288" s="209"/>
      <c r="AU288" s="209"/>
    </row>
    <row r="289">
      <c r="B289" s="209"/>
      <c r="D289" s="209"/>
      <c r="E289" s="209"/>
      <c r="F289" s="209"/>
      <c r="G289" s="209"/>
      <c r="H289" s="209"/>
      <c r="I289" s="209"/>
      <c r="J289" s="209"/>
      <c r="K289" s="209"/>
      <c r="Y289" s="209"/>
      <c r="AU289" s="209"/>
    </row>
    <row r="290">
      <c r="B290" s="209"/>
      <c r="D290" s="209"/>
      <c r="E290" s="209"/>
      <c r="F290" s="209"/>
      <c r="G290" s="209"/>
      <c r="H290" s="209"/>
      <c r="I290" s="209"/>
      <c r="J290" s="209"/>
      <c r="K290" s="209"/>
      <c r="Y290" s="209"/>
      <c r="AU290" s="209"/>
    </row>
    <row r="291">
      <c r="B291" s="209"/>
      <c r="D291" s="209"/>
      <c r="E291" s="209"/>
      <c r="F291" s="209"/>
      <c r="G291" s="209"/>
      <c r="H291" s="209"/>
      <c r="I291" s="209"/>
      <c r="J291" s="209"/>
      <c r="K291" s="209"/>
      <c r="Y291" s="209"/>
      <c r="AU291" s="209"/>
    </row>
    <row r="292">
      <c r="B292" s="209"/>
      <c r="D292" s="209"/>
      <c r="E292" s="209"/>
      <c r="F292" s="209"/>
      <c r="G292" s="209"/>
      <c r="H292" s="209"/>
      <c r="I292" s="209"/>
      <c r="J292" s="209"/>
      <c r="K292" s="209"/>
      <c r="Y292" s="209"/>
      <c r="AU292" s="209"/>
    </row>
    <row r="293">
      <c r="B293" s="209"/>
      <c r="D293" s="209"/>
      <c r="E293" s="209"/>
      <c r="F293" s="209"/>
      <c r="G293" s="209"/>
      <c r="H293" s="209"/>
      <c r="I293" s="209"/>
      <c r="J293" s="209"/>
      <c r="K293" s="209"/>
      <c r="Y293" s="209"/>
      <c r="AU293" s="209"/>
    </row>
    <row r="294">
      <c r="B294" s="209"/>
      <c r="D294" s="209"/>
      <c r="E294" s="209"/>
      <c r="F294" s="209"/>
      <c r="G294" s="209"/>
      <c r="H294" s="209"/>
      <c r="I294" s="209"/>
      <c r="J294" s="209"/>
      <c r="K294" s="209"/>
      <c r="Y294" s="209"/>
      <c r="AU294" s="209"/>
    </row>
    <row r="295">
      <c r="B295" s="209"/>
      <c r="D295" s="209"/>
      <c r="E295" s="209"/>
      <c r="F295" s="209"/>
      <c r="G295" s="209"/>
      <c r="H295" s="209"/>
      <c r="I295" s="209"/>
      <c r="J295" s="209"/>
      <c r="K295" s="209"/>
      <c r="Y295" s="209"/>
      <c r="AU295" s="209"/>
    </row>
    <row r="296">
      <c r="B296" s="209"/>
      <c r="D296" s="209"/>
      <c r="E296" s="209"/>
      <c r="F296" s="209"/>
      <c r="G296" s="209"/>
      <c r="H296" s="209"/>
      <c r="I296" s="209"/>
      <c r="J296" s="209"/>
      <c r="K296" s="209"/>
      <c r="Y296" s="209"/>
      <c r="AU296" s="209"/>
    </row>
    <row r="297">
      <c r="B297" s="209"/>
      <c r="D297" s="209"/>
      <c r="E297" s="209"/>
      <c r="F297" s="209"/>
      <c r="G297" s="209"/>
      <c r="H297" s="209"/>
      <c r="I297" s="209"/>
      <c r="J297" s="209"/>
      <c r="K297" s="209"/>
      <c r="Y297" s="209"/>
      <c r="AU297" s="209"/>
    </row>
    <row r="298">
      <c r="B298" s="209"/>
      <c r="D298" s="209"/>
      <c r="E298" s="209"/>
      <c r="F298" s="209"/>
      <c r="G298" s="209"/>
      <c r="H298" s="209"/>
      <c r="I298" s="209"/>
      <c r="J298" s="209"/>
      <c r="K298" s="209"/>
      <c r="Y298" s="209"/>
      <c r="AU298" s="209"/>
    </row>
    <row r="299">
      <c r="B299" s="209"/>
      <c r="D299" s="209"/>
      <c r="E299" s="209"/>
      <c r="F299" s="209"/>
      <c r="G299" s="209"/>
      <c r="H299" s="209"/>
      <c r="I299" s="209"/>
      <c r="J299" s="209"/>
      <c r="K299" s="209"/>
      <c r="Y299" s="209"/>
      <c r="AU299" s="209"/>
    </row>
    <row r="300">
      <c r="B300" s="209"/>
      <c r="D300" s="209"/>
      <c r="E300" s="209"/>
      <c r="F300" s="209"/>
      <c r="G300" s="209"/>
      <c r="H300" s="209"/>
      <c r="I300" s="209"/>
      <c r="J300" s="209"/>
      <c r="K300" s="209"/>
      <c r="Y300" s="209"/>
      <c r="AU300" s="209"/>
    </row>
    <row r="301">
      <c r="B301" s="209"/>
      <c r="D301" s="209"/>
      <c r="E301" s="209"/>
      <c r="F301" s="209"/>
      <c r="G301" s="209"/>
      <c r="H301" s="209"/>
      <c r="I301" s="209"/>
      <c r="J301" s="209"/>
      <c r="K301" s="209"/>
      <c r="Y301" s="209"/>
      <c r="AU301" s="209"/>
    </row>
    <row r="302">
      <c r="B302" s="209"/>
      <c r="D302" s="209"/>
      <c r="E302" s="209"/>
      <c r="F302" s="209"/>
      <c r="G302" s="209"/>
      <c r="H302" s="209"/>
      <c r="I302" s="209"/>
      <c r="J302" s="209"/>
      <c r="K302" s="209"/>
      <c r="Y302" s="209"/>
      <c r="AU302" s="209"/>
    </row>
    <row r="303">
      <c r="B303" s="209"/>
      <c r="D303" s="209"/>
      <c r="E303" s="209"/>
      <c r="F303" s="209"/>
      <c r="G303" s="209"/>
      <c r="H303" s="209"/>
      <c r="I303" s="209"/>
      <c r="J303" s="209"/>
      <c r="K303" s="209"/>
      <c r="Y303" s="209"/>
      <c r="AU303" s="209"/>
    </row>
    <row r="304">
      <c r="B304" s="209"/>
      <c r="D304" s="209"/>
      <c r="E304" s="209"/>
      <c r="F304" s="209"/>
      <c r="G304" s="209"/>
      <c r="H304" s="209"/>
      <c r="I304" s="209"/>
      <c r="J304" s="209"/>
      <c r="K304" s="209"/>
      <c r="Y304" s="209"/>
      <c r="AU304" s="209"/>
    </row>
    <row r="305">
      <c r="B305" s="209"/>
      <c r="D305" s="209"/>
      <c r="E305" s="209"/>
      <c r="F305" s="209"/>
      <c r="G305" s="209"/>
      <c r="H305" s="209"/>
      <c r="I305" s="209"/>
      <c r="J305" s="209"/>
      <c r="K305" s="209"/>
      <c r="Y305" s="209"/>
      <c r="AU305" s="209"/>
    </row>
    <row r="306">
      <c r="B306" s="209"/>
      <c r="D306" s="209"/>
      <c r="E306" s="209"/>
      <c r="F306" s="209"/>
      <c r="G306" s="209"/>
      <c r="H306" s="209"/>
      <c r="I306" s="209"/>
      <c r="J306" s="209"/>
      <c r="K306" s="209"/>
      <c r="Y306" s="209"/>
      <c r="AU306" s="209"/>
    </row>
    <row r="307">
      <c r="B307" s="209"/>
      <c r="D307" s="209"/>
      <c r="E307" s="209"/>
      <c r="F307" s="209"/>
      <c r="G307" s="209"/>
      <c r="H307" s="209"/>
      <c r="I307" s="209"/>
      <c r="J307" s="209"/>
      <c r="K307" s="209"/>
      <c r="Y307" s="209"/>
      <c r="AU307" s="209"/>
    </row>
    <row r="308">
      <c r="B308" s="209"/>
      <c r="D308" s="209"/>
      <c r="E308" s="209"/>
      <c r="F308" s="209"/>
      <c r="G308" s="209"/>
      <c r="H308" s="209"/>
      <c r="I308" s="209"/>
      <c r="J308" s="209"/>
      <c r="K308" s="209"/>
      <c r="Y308" s="209"/>
      <c r="AU308" s="209"/>
    </row>
    <row r="309">
      <c r="B309" s="209"/>
      <c r="D309" s="209"/>
      <c r="E309" s="209"/>
      <c r="F309" s="209"/>
      <c r="G309" s="209"/>
      <c r="H309" s="209"/>
      <c r="I309" s="209"/>
      <c r="J309" s="209"/>
      <c r="K309" s="209"/>
      <c r="Y309" s="209"/>
      <c r="AU309" s="209"/>
    </row>
    <row r="310">
      <c r="B310" s="209"/>
      <c r="D310" s="209"/>
      <c r="E310" s="209"/>
      <c r="F310" s="209"/>
      <c r="G310" s="209"/>
      <c r="H310" s="209"/>
      <c r="I310" s="209"/>
      <c r="J310" s="209"/>
      <c r="K310" s="209"/>
      <c r="Y310" s="209"/>
      <c r="AU310" s="209"/>
    </row>
    <row r="311">
      <c r="B311" s="209"/>
      <c r="D311" s="209"/>
      <c r="E311" s="209"/>
      <c r="F311" s="209"/>
      <c r="G311" s="209"/>
      <c r="H311" s="209"/>
      <c r="I311" s="209"/>
      <c r="J311" s="209"/>
      <c r="K311" s="209"/>
      <c r="Y311" s="209"/>
      <c r="AU311" s="209"/>
    </row>
    <row r="312">
      <c r="B312" s="209"/>
      <c r="D312" s="209"/>
      <c r="E312" s="209"/>
      <c r="F312" s="209"/>
      <c r="G312" s="209"/>
      <c r="H312" s="209"/>
      <c r="I312" s="209"/>
      <c r="J312" s="209"/>
      <c r="K312" s="209"/>
      <c r="Y312" s="209"/>
      <c r="AU312" s="209"/>
    </row>
    <row r="313">
      <c r="B313" s="209"/>
      <c r="D313" s="209"/>
      <c r="E313" s="209"/>
      <c r="F313" s="209"/>
      <c r="G313" s="209"/>
      <c r="H313" s="209"/>
      <c r="I313" s="209"/>
      <c r="J313" s="209"/>
      <c r="K313" s="209"/>
      <c r="Y313" s="209"/>
      <c r="AU313" s="209"/>
    </row>
    <row r="314">
      <c r="B314" s="209"/>
      <c r="D314" s="209"/>
      <c r="E314" s="209"/>
      <c r="F314" s="209"/>
      <c r="G314" s="209"/>
      <c r="H314" s="209"/>
      <c r="I314" s="209"/>
      <c r="J314" s="209"/>
      <c r="K314" s="209"/>
      <c r="Y314" s="209"/>
      <c r="AU314" s="209"/>
    </row>
    <row r="315">
      <c r="B315" s="209"/>
      <c r="D315" s="209"/>
      <c r="E315" s="209"/>
      <c r="F315" s="209"/>
      <c r="G315" s="209"/>
      <c r="H315" s="209"/>
      <c r="I315" s="209"/>
      <c r="J315" s="209"/>
      <c r="K315" s="209"/>
      <c r="Y315" s="209"/>
      <c r="AU315" s="209"/>
    </row>
    <row r="316">
      <c r="B316" s="209"/>
      <c r="D316" s="209"/>
      <c r="E316" s="209"/>
      <c r="F316" s="209"/>
      <c r="G316" s="209"/>
      <c r="H316" s="209"/>
      <c r="I316" s="209"/>
      <c r="J316" s="209"/>
      <c r="K316" s="209"/>
      <c r="Y316" s="209"/>
      <c r="AU316" s="209"/>
    </row>
    <row r="317">
      <c r="B317" s="209"/>
      <c r="D317" s="209"/>
      <c r="E317" s="209"/>
      <c r="F317" s="209"/>
      <c r="G317" s="209"/>
      <c r="H317" s="209"/>
      <c r="I317" s="209"/>
      <c r="J317" s="209"/>
      <c r="K317" s="209"/>
      <c r="Y317" s="209"/>
      <c r="AU317" s="209"/>
    </row>
    <row r="318">
      <c r="B318" s="209"/>
      <c r="D318" s="209"/>
      <c r="E318" s="209"/>
      <c r="F318" s="209"/>
      <c r="G318" s="209"/>
      <c r="H318" s="209"/>
      <c r="I318" s="209"/>
      <c r="J318" s="209"/>
      <c r="K318" s="209"/>
      <c r="Y318" s="209"/>
      <c r="AU318" s="209"/>
    </row>
    <row r="319">
      <c r="B319" s="209"/>
      <c r="D319" s="209"/>
      <c r="E319" s="209"/>
      <c r="F319" s="209"/>
      <c r="G319" s="209"/>
      <c r="H319" s="209"/>
      <c r="I319" s="209"/>
      <c r="J319" s="209"/>
      <c r="K319" s="209"/>
      <c r="Y319" s="209"/>
      <c r="AU319" s="209"/>
    </row>
    <row r="320">
      <c r="B320" s="209"/>
      <c r="D320" s="209"/>
      <c r="E320" s="209"/>
      <c r="F320" s="209"/>
      <c r="G320" s="209"/>
      <c r="H320" s="209"/>
      <c r="I320" s="209"/>
      <c r="J320" s="209"/>
      <c r="K320" s="209"/>
      <c r="Y320" s="209"/>
      <c r="AU320" s="209"/>
    </row>
    <row r="321">
      <c r="B321" s="209"/>
      <c r="D321" s="209"/>
      <c r="E321" s="209"/>
      <c r="F321" s="209"/>
      <c r="G321" s="209"/>
      <c r="H321" s="209"/>
      <c r="I321" s="209"/>
      <c r="J321" s="209"/>
      <c r="K321" s="209"/>
      <c r="Y321" s="209"/>
      <c r="AU321" s="209"/>
    </row>
    <row r="322">
      <c r="B322" s="209"/>
      <c r="D322" s="209"/>
      <c r="E322" s="209"/>
      <c r="F322" s="209"/>
      <c r="G322" s="209"/>
      <c r="H322" s="209"/>
      <c r="I322" s="209"/>
      <c r="J322" s="209"/>
      <c r="K322" s="209"/>
      <c r="Y322" s="209"/>
      <c r="AU322" s="209"/>
    </row>
    <row r="323">
      <c r="B323" s="209"/>
      <c r="D323" s="209"/>
      <c r="E323" s="209"/>
      <c r="F323" s="209"/>
      <c r="G323" s="209"/>
      <c r="H323" s="209"/>
      <c r="I323" s="209"/>
      <c r="J323" s="209"/>
      <c r="K323" s="209"/>
      <c r="Y323" s="209"/>
      <c r="AU323" s="209"/>
    </row>
    <row r="324">
      <c r="B324" s="209"/>
      <c r="D324" s="209"/>
      <c r="E324" s="209"/>
      <c r="F324" s="209"/>
      <c r="G324" s="209"/>
      <c r="H324" s="209"/>
      <c r="I324" s="209"/>
      <c r="J324" s="209"/>
      <c r="K324" s="209"/>
      <c r="Y324" s="209"/>
      <c r="AU324" s="209"/>
    </row>
    <row r="325">
      <c r="B325" s="209"/>
      <c r="D325" s="209"/>
      <c r="E325" s="209"/>
      <c r="F325" s="209"/>
      <c r="G325" s="209"/>
      <c r="H325" s="209"/>
      <c r="I325" s="209"/>
      <c r="J325" s="209"/>
      <c r="K325" s="209"/>
      <c r="Y325" s="209"/>
      <c r="AU325" s="209"/>
    </row>
    <row r="326">
      <c r="B326" s="209"/>
      <c r="D326" s="209"/>
      <c r="E326" s="209"/>
      <c r="F326" s="209"/>
      <c r="G326" s="209"/>
      <c r="H326" s="209"/>
      <c r="I326" s="209"/>
      <c r="J326" s="209"/>
      <c r="K326" s="209"/>
      <c r="Y326" s="209"/>
      <c r="AU326" s="209"/>
    </row>
    <row r="327">
      <c r="B327" s="209"/>
      <c r="D327" s="209"/>
      <c r="E327" s="209"/>
      <c r="F327" s="209"/>
      <c r="G327" s="209"/>
      <c r="H327" s="209"/>
      <c r="I327" s="209"/>
      <c r="J327" s="209"/>
      <c r="K327" s="209"/>
      <c r="Y327" s="209"/>
      <c r="AU327" s="209"/>
    </row>
    <row r="328">
      <c r="B328" s="209"/>
      <c r="D328" s="209"/>
      <c r="E328" s="209"/>
      <c r="F328" s="209"/>
      <c r="G328" s="209"/>
      <c r="H328" s="209"/>
      <c r="I328" s="209"/>
      <c r="J328" s="209"/>
      <c r="K328" s="209"/>
      <c r="Y328" s="209"/>
      <c r="AU328" s="209"/>
    </row>
    <row r="329">
      <c r="B329" s="209"/>
      <c r="D329" s="209"/>
      <c r="E329" s="209"/>
      <c r="F329" s="209"/>
      <c r="G329" s="209"/>
      <c r="H329" s="209"/>
      <c r="I329" s="209"/>
      <c r="J329" s="209"/>
      <c r="K329" s="209"/>
      <c r="Y329" s="209"/>
      <c r="AU329" s="209"/>
    </row>
    <row r="330">
      <c r="B330" s="209"/>
      <c r="D330" s="209"/>
      <c r="E330" s="209"/>
      <c r="F330" s="209"/>
      <c r="G330" s="209"/>
      <c r="H330" s="209"/>
      <c r="I330" s="209"/>
      <c r="J330" s="209"/>
      <c r="K330" s="209"/>
      <c r="Y330" s="209"/>
      <c r="AU330" s="209"/>
    </row>
    <row r="331">
      <c r="B331" s="209"/>
      <c r="D331" s="209"/>
      <c r="E331" s="209"/>
      <c r="F331" s="209"/>
      <c r="G331" s="209"/>
      <c r="H331" s="209"/>
      <c r="I331" s="209"/>
      <c r="J331" s="209"/>
      <c r="K331" s="209"/>
      <c r="Y331" s="209"/>
      <c r="AU331" s="209"/>
    </row>
    <row r="332">
      <c r="B332" s="209"/>
      <c r="D332" s="209"/>
      <c r="E332" s="209"/>
      <c r="F332" s="209"/>
      <c r="G332" s="209"/>
      <c r="H332" s="209"/>
      <c r="I332" s="209"/>
      <c r="J332" s="209"/>
      <c r="K332" s="209"/>
      <c r="Y332" s="209"/>
      <c r="AU332" s="209"/>
    </row>
    <row r="333">
      <c r="B333" s="209"/>
      <c r="D333" s="209"/>
      <c r="E333" s="209"/>
      <c r="F333" s="209"/>
      <c r="G333" s="209"/>
      <c r="H333" s="209"/>
      <c r="I333" s="209"/>
      <c r="J333" s="209"/>
      <c r="K333" s="209"/>
      <c r="Y333" s="209"/>
      <c r="AU333" s="209"/>
    </row>
    <row r="334">
      <c r="B334" s="209"/>
      <c r="D334" s="209"/>
      <c r="E334" s="209"/>
      <c r="F334" s="209"/>
      <c r="G334" s="209"/>
      <c r="H334" s="209"/>
      <c r="I334" s="209"/>
      <c r="J334" s="209"/>
      <c r="K334" s="209"/>
      <c r="Y334" s="209"/>
      <c r="AU334" s="209"/>
    </row>
    <row r="335">
      <c r="B335" s="209"/>
      <c r="D335" s="209"/>
      <c r="E335" s="209"/>
      <c r="F335" s="209"/>
      <c r="G335" s="209"/>
      <c r="H335" s="209"/>
      <c r="I335" s="209"/>
      <c r="J335" s="209"/>
      <c r="K335" s="209"/>
      <c r="Y335" s="209"/>
      <c r="AU335" s="209"/>
    </row>
    <row r="336">
      <c r="B336" s="209"/>
      <c r="D336" s="209"/>
      <c r="E336" s="209"/>
      <c r="F336" s="209"/>
      <c r="G336" s="209"/>
      <c r="H336" s="209"/>
      <c r="I336" s="209"/>
      <c r="J336" s="209"/>
      <c r="K336" s="209"/>
      <c r="Y336" s="209"/>
      <c r="AU336" s="209"/>
    </row>
    <row r="337">
      <c r="B337" s="209"/>
      <c r="D337" s="209"/>
      <c r="E337" s="209"/>
      <c r="F337" s="209"/>
      <c r="G337" s="209"/>
      <c r="H337" s="209"/>
      <c r="I337" s="209"/>
      <c r="J337" s="209"/>
      <c r="K337" s="209"/>
      <c r="Y337" s="209"/>
      <c r="AU337" s="209"/>
    </row>
    <row r="338">
      <c r="B338" s="209"/>
      <c r="D338" s="209"/>
      <c r="E338" s="209"/>
      <c r="F338" s="209"/>
      <c r="G338" s="209"/>
      <c r="H338" s="209"/>
      <c r="I338" s="209"/>
      <c r="J338" s="209"/>
      <c r="K338" s="209"/>
      <c r="Y338" s="209"/>
      <c r="AU338" s="209"/>
    </row>
    <row r="339">
      <c r="B339" s="209"/>
      <c r="D339" s="209"/>
      <c r="E339" s="209"/>
      <c r="F339" s="209"/>
      <c r="G339" s="209"/>
      <c r="H339" s="209"/>
      <c r="I339" s="209"/>
      <c r="J339" s="209"/>
      <c r="K339" s="209"/>
      <c r="Y339" s="209"/>
      <c r="AU339" s="209"/>
    </row>
    <row r="340">
      <c r="B340" s="209"/>
      <c r="D340" s="209"/>
      <c r="E340" s="209"/>
      <c r="F340" s="209"/>
      <c r="G340" s="209"/>
      <c r="H340" s="209"/>
      <c r="I340" s="209"/>
      <c r="J340" s="209"/>
      <c r="K340" s="209"/>
      <c r="Y340" s="209"/>
      <c r="AU340" s="209"/>
    </row>
    <row r="341">
      <c r="B341" s="209"/>
      <c r="D341" s="209"/>
      <c r="E341" s="209"/>
      <c r="F341" s="209"/>
      <c r="G341" s="209"/>
      <c r="H341" s="209"/>
      <c r="I341" s="209"/>
      <c r="J341" s="209"/>
      <c r="K341" s="209"/>
      <c r="Y341" s="209"/>
      <c r="AU341" s="209"/>
    </row>
    <row r="342">
      <c r="B342" s="209"/>
      <c r="D342" s="209"/>
      <c r="E342" s="209"/>
      <c r="F342" s="209"/>
      <c r="G342" s="209"/>
      <c r="H342" s="209"/>
      <c r="I342" s="209"/>
      <c r="J342" s="209"/>
      <c r="K342" s="209"/>
      <c r="Y342" s="209"/>
      <c r="AU342" s="209"/>
    </row>
    <row r="343">
      <c r="B343" s="209"/>
      <c r="D343" s="209"/>
      <c r="E343" s="209"/>
      <c r="F343" s="209"/>
      <c r="G343" s="209"/>
      <c r="H343" s="209"/>
      <c r="I343" s="209"/>
      <c r="J343" s="209"/>
      <c r="K343" s="209"/>
      <c r="Y343" s="209"/>
      <c r="AU343" s="209"/>
    </row>
    <row r="344">
      <c r="B344" s="209"/>
      <c r="D344" s="209"/>
      <c r="E344" s="209"/>
      <c r="F344" s="209"/>
      <c r="G344" s="209"/>
      <c r="H344" s="209"/>
      <c r="I344" s="209"/>
      <c r="J344" s="209"/>
      <c r="K344" s="209"/>
      <c r="Y344" s="209"/>
      <c r="AU344" s="209"/>
    </row>
    <row r="345">
      <c r="B345" s="209"/>
      <c r="D345" s="209"/>
      <c r="E345" s="209"/>
      <c r="F345" s="209"/>
      <c r="G345" s="209"/>
      <c r="H345" s="209"/>
      <c r="I345" s="209"/>
      <c r="J345" s="209"/>
      <c r="K345" s="209"/>
      <c r="Y345" s="209"/>
      <c r="AU345" s="209"/>
    </row>
    <row r="346">
      <c r="B346" s="209"/>
      <c r="D346" s="209"/>
      <c r="E346" s="209"/>
      <c r="F346" s="209"/>
      <c r="G346" s="209"/>
      <c r="H346" s="209"/>
      <c r="I346" s="209"/>
      <c r="J346" s="209"/>
      <c r="K346" s="209"/>
      <c r="Y346" s="209"/>
      <c r="AU346" s="209"/>
    </row>
    <row r="347">
      <c r="B347" s="209"/>
      <c r="D347" s="209"/>
      <c r="E347" s="209"/>
      <c r="F347" s="209"/>
      <c r="G347" s="209"/>
      <c r="H347" s="209"/>
      <c r="I347" s="209"/>
      <c r="J347" s="209"/>
      <c r="K347" s="209"/>
      <c r="Y347" s="209"/>
      <c r="AU347" s="209"/>
    </row>
    <row r="348">
      <c r="B348" s="209"/>
      <c r="D348" s="209"/>
      <c r="E348" s="209"/>
      <c r="F348" s="209"/>
      <c r="G348" s="209"/>
      <c r="H348" s="209"/>
      <c r="I348" s="209"/>
      <c r="J348" s="209"/>
      <c r="K348" s="209"/>
      <c r="Y348" s="209"/>
      <c r="AU348" s="209"/>
    </row>
    <row r="349">
      <c r="B349" s="209"/>
      <c r="D349" s="209"/>
      <c r="E349" s="209"/>
      <c r="F349" s="209"/>
      <c r="G349" s="209"/>
      <c r="H349" s="209"/>
      <c r="I349" s="209"/>
      <c r="J349" s="209"/>
      <c r="K349" s="209"/>
      <c r="Y349" s="209"/>
      <c r="AU349" s="209"/>
    </row>
    <row r="350">
      <c r="B350" s="209"/>
      <c r="D350" s="209"/>
      <c r="E350" s="209"/>
      <c r="F350" s="209"/>
      <c r="G350" s="209"/>
      <c r="H350" s="209"/>
      <c r="I350" s="209"/>
      <c r="J350" s="209"/>
      <c r="K350" s="209"/>
      <c r="Y350" s="209"/>
      <c r="AU350" s="209"/>
    </row>
    <row r="351">
      <c r="B351" s="209"/>
      <c r="D351" s="209"/>
      <c r="E351" s="209"/>
      <c r="F351" s="209"/>
      <c r="G351" s="209"/>
      <c r="H351" s="209"/>
      <c r="I351" s="209"/>
      <c r="J351" s="209"/>
      <c r="K351" s="209"/>
      <c r="Y351" s="209"/>
      <c r="AU351" s="209"/>
    </row>
    <row r="352">
      <c r="B352" s="209"/>
      <c r="D352" s="209"/>
      <c r="E352" s="209"/>
      <c r="F352" s="209"/>
      <c r="G352" s="209"/>
      <c r="H352" s="209"/>
      <c r="I352" s="209"/>
      <c r="J352" s="209"/>
      <c r="K352" s="209"/>
      <c r="Y352" s="209"/>
      <c r="AU352" s="209"/>
    </row>
    <row r="353">
      <c r="B353" s="209"/>
      <c r="D353" s="209"/>
      <c r="E353" s="209"/>
      <c r="F353" s="209"/>
      <c r="G353" s="209"/>
      <c r="H353" s="209"/>
      <c r="I353" s="209"/>
      <c r="J353" s="209"/>
      <c r="K353" s="209"/>
      <c r="Y353" s="209"/>
      <c r="AU353" s="209"/>
    </row>
    <row r="354">
      <c r="B354" s="209"/>
      <c r="D354" s="209"/>
      <c r="E354" s="209"/>
      <c r="F354" s="209"/>
      <c r="G354" s="209"/>
      <c r="H354" s="209"/>
      <c r="I354" s="209"/>
      <c r="J354" s="209"/>
      <c r="K354" s="209"/>
      <c r="Y354" s="209"/>
      <c r="AU354" s="209"/>
    </row>
    <row r="355">
      <c r="B355" s="209"/>
      <c r="D355" s="209"/>
      <c r="E355" s="209"/>
      <c r="F355" s="209"/>
      <c r="G355" s="209"/>
      <c r="H355" s="209"/>
      <c r="I355" s="209"/>
      <c r="J355" s="209"/>
      <c r="K355" s="209"/>
      <c r="Y355" s="209"/>
      <c r="AU355" s="209"/>
    </row>
    <row r="356">
      <c r="B356" s="209"/>
      <c r="D356" s="209"/>
      <c r="E356" s="209"/>
      <c r="F356" s="209"/>
      <c r="G356" s="209"/>
      <c r="H356" s="209"/>
      <c r="I356" s="209"/>
      <c r="J356" s="209"/>
      <c r="K356" s="209"/>
      <c r="Y356" s="209"/>
      <c r="AU356" s="209"/>
    </row>
    <row r="357">
      <c r="B357" s="209"/>
      <c r="D357" s="209"/>
      <c r="E357" s="209"/>
      <c r="F357" s="209"/>
      <c r="G357" s="209"/>
      <c r="H357" s="209"/>
      <c r="I357" s="209"/>
      <c r="J357" s="209"/>
      <c r="K357" s="209"/>
      <c r="Y357" s="209"/>
      <c r="AU357" s="209"/>
    </row>
    <row r="358">
      <c r="B358" s="209"/>
      <c r="D358" s="209"/>
      <c r="E358" s="209"/>
      <c r="F358" s="209"/>
      <c r="G358" s="209"/>
      <c r="H358" s="209"/>
      <c r="I358" s="209"/>
      <c r="J358" s="209"/>
      <c r="K358" s="209"/>
      <c r="Y358" s="209"/>
      <c r="AU358" s="209"/>
    </row>
    <row r="359">
      <c r="B359" s="209"/>
      <c r="D359" s="209"/>
      <c r="E359" s="209"/>
      <c r="F359" s="209"/>
      <c r="G359" s="209"/>
      <c r="H359" s="209"/>
      <c r="I359" s="209"/>
      <c r="J359" s="209"/>
      <c r="K359" s="209"/>
      <c r="Y359" s="209"/>
      <c r="AU359" s="209"/>
    </row>
    <row r="360">
      <c r="B360" s="209"/>
      <c r="D360" s="209"/>
      <c r="E360" s="209"/>
      <c r="F360" s="209"/>
      <c r="G360" s="209"/>
      <c r="H360" s="209"/>
      <c r="I360" s="209"/>
      <c r="J360" s="209"/>
      <c r="K360" s="209"/>
      <c r="Y360" s="209"/>
      <c r="AU360" s="209"/>
    </row>
    <row r="361">
      <c r="B361" s="209"/>
      <c r="D361" s="209"/>
      <c r="E361" s="209"/>
      <c r="F361" s="209"/>
      <c r="G361" s="209"/>
      <c r="H361" s="209"/>
      <c r="I361" s="209"/>
      <c r="J361" s="209"/>
      <c r="K361" s="209"/>
      <c r="Y361" s="209"/>
      <c r="AU361" s="209"/>
    </row>
    <row r="362">
      <c r="B362" s="209"/>
      <c r="D362" s="209"/>
      <c r="E362" s="209"/>
      <c r="F362" s="209"/>
      <c r="G362" s="209"/>
      <c r="H362" s="209"/>
      <c r="I362" s="209"/>
      <c r="J362" s="209"/>
      <c r="K362" s="209"/>
      <c r="Y362" s="209"/>
      <c r="AU362" s="209"/>
    </row>
    <row r="363">
      <c r="B363" s="209"/>
      <c r="D363" s="209"/>
      <c r="E363" s="209"/>
      <c r="F363" s="209"/>
      <c r="G363" s="209"/>
      <c r="H363" s="209"/>
      <c r="I363" s="209"/>
      <c r="J363" s="209"/>
      <c r="K363" s="209"/>
      <c r="Y363" s="209"/>
      <c r="AU363" s="209"/>
    </row>
    <row r="364">
      <c r="B364" s="209"/>
      <c r="D364" s="209"/>
      <c r="E364" s="209"/>
      <c r="F364" s="209"/>
      <c r="G364" s="209"/>
      <c r="H364" s="209"/>
      <c r="I364" s="209"/>
      <c r="J364" s="209"/>
      <c r="K364" s="209"/>
      <c r="Y364" s="209"/>
      <c r="AU364" s="209"/>
    </row>
    <row r="365">
      <c r="B365" s="209"/>
      <c r="D365" s="209"/>
      <c r="E365" s="209"/>
      <c r="F365" s="209"/>
      <c r="G365" s="209"/>
      <c r="H365" s="209"/>
      <c r="I365" s="209"/>
      <c r="J365" s="209"/>
      <c r="K365" s="209"/>
      <c r="Y365" s="209"/>
      <c r="AU365" s="209"/>
    </row>
    <row r="366">
      <c r="B366" s="209"/>
      <c r="D366" s="209"/>
      <c r="E366" s="209"/>
      <c r="F366" s="209"/>
      <c r="G366" s="209"/>
      <c r="H366" s="209"/>
      <c r="I366" s="209"/>
      <c r="J366" s="209"/>
      <c r="K366" s="209"/>
      <c r="Y366" s="209"/>
      <c r="AU366" s="209"/>
    </row>
    <row r="367">
      <c r="B367" s="209"/>
      <c r="D367" s="209"/>
      <c r="E367" s="209"/>
      <c r="F367" s="209"/>
      <c r="G367" s="209"/>
      <c r="H367" s="209"/>
      <c r="I367" s="209"/>
      <c r="J367" s="209"/>
      <c r="K367" s="209"/>
      <c r="Y367" s="209"/>
      <c r="AU367" s="209"/>
    </row>
    <row r="368">
      <c r="B368" s="209"/>
      <c r="D368" s="209"/>
      <c r="E368" s="209"/>
      <c r="F368" s="209"/>
      <c r="G368" s="209"/>
      <c r="H368" s="209"/>
      <c r="I368" s="209"/>
      <c r="J368" s="209"/>
      <c r="K368" s="209"/>
      <c r="Y368" s="209"/>
      <c r="AU368" s="209"/>
    </row>
    <row r="369">
      <c r="B369" s="209"/>
      <c r="D369" s="209"/>
      <c r="E369" s="209"/>
      <c r="F369" s="209"/>
      <c r="G369" s="209"/>
      <c r="H369" s="209"/>
      <c r="I369" s="209"/>
      <c r="J369" s="209"/>
      <c r="K369" s="209"/>
      <c r="Y369" s="209"/>
      <c r="AU369" s="209"/>
    </row>
    <row r="370">
      <c r="B370" s="209"/>
      <c r="D370" s="209"/>
      <c r="E370" s="209"/>
      <c r="F370" s="209"/>
      <c r="G370" s="209"/>
      <c r="H370" s="209"/>
      <c r="I370" s="209"/>
      <c r="J370" s="209"/>
      <c r="K370" s="209"/>
      <c r="Y370" s="209"/>
      <c r="AU370" s="209"/>
    </row>
    <row r="371">
      <c r="B371" s="209"/>
      <c r="D371" s="209"/>
      <c r="E371" s="209"/>
      <c r="F371" s="209"/>
      <c r="G371" s="209"/>
      <c r="H371" s="209"/>
      <c r="I371" s="209"/>
      <c r="J371" s="209"/>
      <c r="K371" s="209"/>
      <c r="Y371" s="209"/>
      <c r="AU371" s="209"/>
    </row>
    <row r="372">
      <c r="B372" s="209"/>
      <c r="D372" s="209"/>
      <c r="E372" s="209"/>
      <c r="F372" s="209"/>
      <c r="G372" s="209"/>
      <c r="H372" s="209"/>
      <c r="I372" s="209"/>
      <c r="J372" s="209"/>
      <c r="K372" s="209"/>
      <c r="Y372" s="209"/>
      <c r="AU372" s="209"/>
    </row>
    <row r="373">
      <c r="B373" s="209"/>
      <c r="D373" s="209"/>
      <c r="E373" s="209"/>
      <c r="F373" s="209"/>
      <c r="G373" s="209"/>
      <c r="H373" s="209"/>
      <c r="I373" s="209"/>
      <c r="J373" s="209"/>
      <c r="K373" s="209"/>
      <c r="Y373" s="209"/>
      <c r="AU373" s="209"/>
    </row>
    <row r="374">
      <c r="B374" s="209"/>
      <c r="D374" s="209"/>
      <c r="E374" s="209"/>
      <c r="F374" s="209"/>
      <c r="G374" s="209"/>
      <c r="H374" s="209"/>
      <c r="I374" s="209"/>
      <c r="J374" s="209"/>
      <c r="K374" s="209"/>
      <c r="Y374" s="209"/>
      <c r="AU374" s="209"/>
    </row>
    <row r="375">
      <c r="B375" s="209"/>
      <c r="D375" s="209"/>
      <c r="E375" s="209"/>
      <c r="F375" s="209"/>
      <c r="G375" s="209"/>
      <c r="H375" s="209"/>
      <c r="I375" s="209"/>
      <c r="J375" s="209"/>
      <c r="K375" s="209"/>
      <c r="Y375" s="209"/>
      <c r="AU375" s="209"/>
    </row>
    <row r="376">
      <c r="B376" s="209"/>
      <c r="D376" s="209"/>
      <c r="E376" s="209"/>
      <c r="F376" s="209"/>
      <c r="G376" s="209"/>
      <c r="H376" s="209"/>
      <c r="I376" s="209"/>
      <c r="J376" s="209"/>
      <c r="K376" s="209"/>
      <c r="Y376" s="209"/>
      <c r="AU376" s="209"/>
    </row>
    <row r="377">
      <c r="B377" s="209"/>
      <c r="D377" s="209"/>
      <c r="E377" s="209"/>
      <c r="F377" s="209"/>
      <c r="G377" s="209"/>
      <c r="H377" s="209"/>
      <c r="I377" s="209"/>
      <c r="J377" s="209"/>
      <c r="K377" s="209"/>
      <c r="Y377" s="209"/>
      <c r="AU377" s="209"/>
    </row>
    <row r="378">
      <c r="B378" s="209"/>
      <c r="D378" s="209"/>
      <c r="E378" s="209"/>
      <c r="F378" s="209"/>
      <c r="G378" s="209"/>
      <c r="H378" s="209"/>
      <c r="I378" s="209"/>
      <c r="J378" s="209"/>
      <c r="K378" s="209"/>
      <c r="Y378" s="209"/>
      <c r="AU378" s="209"/>
    </row>
    <row r="379">
      <c r="B379" s="209"/>
      <c r="D379" s="209"/>
      <c r="E379" s="209"/>
      <c r="F379" s="209"/>
      <c r="G379" s="209"/>
      <c r="H379" s="209"/>
      <c r="I379" s="209"/>
      <c r="J379" s="209"/>
      <c r="K379" s="209"/>
      <c r="Y379" s="209"/>
      <c r="AU379" s="209"/>
    </row>
    <row r="380">
      <c r="B380" s="209"/>
      <c r="D380" s="209"/>
      <c r="E380" s="209"/>
      <c r="F380" s="209"/>
      <c r="G380" s="209"/>
      <c r="H380" s="209"/>
      <c r="I380" s="209"/>
      <c r="J380" s="209"/>
      <c r="K380" s="209"/>
      <c r="Y380" s="209"/>
      <c r="AU380" s="209"/>
    </row>
    <row r="381">
      <c r="B381" s="209"/>
      <c r="D381" s="209"/>
      <c r="E381" s="209"/>
      <c r="F381" s="209"/>
      <c r="G381" s="209"/>
      <c r="H381" s="209"/>
      <c r="I381" s="209"/>
      <c r="J381" s="209"/>
      <c r="K381" s="209"/>
      <c r="Y381" s="209"/>
      <c r="AU381" s="209"/>
    </row>
    <row r="382">
      <c r="B382" s="209"/>
      <c r="D382" s="209"/>
      <c r="E382" s="209"/>
      <c r="F382" s="209"/>
      <c r="G382" s="209"/>
      <c r="H382" s="209"/>
      <c r="I382" s="209"/>
      <c r="J382" s="209"/>
      <c r="K382" s="209"/>
      <c r="Y382" s="209"/>
      <c r="AU382" s="209"/>
    </row>
    <row r="383">
      <c r="B383" s="209"/>
      <c r="D383" s="209"/>
      <c r="E383" s="209"/>
      <c r="F383" s="209"/>
      <c r="G383" s="209"/>
      <c r="H383" s="209"/>
      <c r="I383" s="209"/>
      <c r="J383" s="209"/>
      <c r="K383" s="209"/>
      <c r="Y383" s="209"/>
      <c r="AU383" s="209"/>
    </row>
    <row r="384">
      <c r="B384" s="209"/>
      <c r="D384" s="209"/>
      <c r="E384" s="209"/>
      <c r="F384" s="209"/>
      <c r="G384" s="209"/>
      <c r="H384" s="209"/>
      <c r="I384" s="209"/>
      <c r="J384" s="209"/>
      <c r="K384" s="209"/>
      <c r="Y384" s="209"/>
      <c r="AU384" s="209"/>
    </row>
    <row r="385">
      <c r="B385" s="209"/>
      <c r="D385" s="209"/>
      <c r="E385" s="209"/>
      <c r="F385" s="209"/>
      <c r="G385" s="209"/>
      <c r="H385" s="209"/>
      <c r="I385" s="209"/>
      <c r="J385" s="209"/>
      <c r="K385" s="209"/>
      <c r="Y385" s="209"/>
      <c r="AU385" s="209"/>
    </row>
    <row r="386">
      <c r="B386" s="209"/>
      <c r="D386" s="209"/>
      <c r="E386" s="209"/>
      <c r="F386" s="209"/>
      <c r="G386" s="209"/>
      <c r="H386" s="209"/>
      <c r="I386" s="209"/>
      <c r="J386" s="209"/>
      <c r="K386" s="209"/>
      <c r="Y386" s="209"/>
      <c r="AU386" s="209"/>
    </row>
    <row r="387">
      <c r="B387" s="209"/>
      <c r="D387" s="209"/>
      <c r="E387" s="209"/>
      <c r="F387" s="209"/>
      <c r="G387" s="209"/>
      <c r="H387" s="209"/>
      <c r="I387" s="209"/>
      <c r="J387" s="209"/>
      <c r="K387" s="209"/>
      <c r="Y387" s="209"/>
      <c r="AU387" s="209"/>
    </row>
    <row r="388">
      <c r="B388" s="209"/>
      <c r="D388" s="209"/>
      <c r="E388" s="209"/>
      <c r="F388" s="209"/>
      <c r="G388" s="209"/>
      <c r="H388" s="209"/>
      <c r="I388" s="209"/>
      <c r="J388" s="209"/>
      <c r="K388" s="209"/>
      <c r="Y388" s="209"/>
      <c r="AU388" s="209"/>
    </row>
    <row r="389">
      <c r="B389" s="209"/>
      <c r="D389" s="209"/>
      <c r="E389" s="209"/>
      <c r="F389" s="209"/>
      <c r="G389" s="209"/>
      <c r="H389" s="209"/>
      <c r="I389" s="209"/>
      <c r="J389" s="209"/>
      <c r="K389" s="209"/>
      <c r="Y389" s="209"/>
      <c r="AU389" s="209"/>
    </row>
    <row r="390">
      <c r="B390" s="209"/>
      <c r="D390" s="209"/>
      <c r="E390" s="209"/>
      <c r="F390" s="209"/>
      <c r="G390" s="209"/>
      <c r="H390" s="209"/>
      <c r="I390" s="209"/>
      <c r="J390" s="209"/>
      <c r="K390" s="209"/>
      <c r="Y390" s="209"/>
      <c r="AU390" s="209"/>
    </row>
    <row r="391">
      <c r="B391" s="209"/>
      <c r="D391" s="209"/>
      <c r="E391" s="209"/>
      <c r="F391" s="209"/>
      <c r="G391" s="209"/>
      <c r="H391" s="209"/>
      <c r="I391" s="209"/>
      <c r="J391" s="209"/>
      <c r="K391" s="209"/>
      <c r="Y391" s="209"/>
      <c r="AU391" s="209"/>
    </row>
    <row r="392">
      <c r="B392" s="209"/>
      <c r="D392" s="209"/>
      <c r="E392" s="209"/>
      <c r="F392" s="209"/>
      <c r="G392" s="209"/>
      <c r="H392" s="209"/>
      <c r="I392" s="209"/>
      <c r="J392" s="209"/>
      <c r="K392" s="209"/>
      <c r="Y392" s="209"/>
      <c r="AU392" s="209"/>
    </row>
    <row r="393">
      <c r="B393" s="209"/>
      <c r="D393" s="209"/>
      <c r="E393" s="209"/>
      <c r="F393" s="209"/>
      <c r="G393" s="209"/>
      <c r="H393" s="209"/>
      <c r="I393" s="209"/>
      <c r="J393" s="209"/>
      <c r="K393" s="209"/>
      <c r="Y393" s="209"/>
      <c r="AU393" s="209"/>
    </row>
    <row r="394">
      <c r="B394" s="209"/>
      <c r="D394" s="209"/>
      <c r="E394" s="209"/>
      <c r="F394" s="209"/>
      <c r="G394" s="209"/>
      <c r="H394" s="209"/>
      <c r="I394" s="209"/>
      <c r="J394" s="209"/>
      <c r="K394" s="209"/>
      <c r="Y394" s="209"/>
      <c r="AU394" s="209"/>
    </row>
    <row r="395">
      <c r="B395" s="209"/>
      <c r="D395" s="209"/>
      <c r="E395" s="209"/>
      <c r="F395" s="209"/>
      <c r="G395" s="209"/>
      <c r="H395" s="209"/>
      <c r="I395" s="209"/>
      <c r="J395" s="209"/>
      <c r="K395" s="209"/>
      <c r="Y395" s="209"/>
      <c r="AU395" s="209"/>
    </row>
    <row r="396">
      <c r="B396" s="209"/>
      <c r="D396" s="209"/>
      <c r="E396" s="209"/>
      <c r="F396" s="209"/>
      <c r="G396" s="209"/>
      <c r="H396" s="209"/>
      <c r="I396" s="209"/>
      <c r="J396" s="209"/>
      <c r="K396" s="209"/>
      <c r="Y396" s="209"/>
      <c r="AU396" s="209"/>
    </row>
    <row r="397">
      <c r="B397" s="209"/>
      <c r="D397" s="209"/>
      <c r="E397" s="209"/>
      <c r="F397" s="209"/>
      <c r="G397" s="209"/>
      <c r="H397" s="209"/>
      <c r="I397" s="209"/>
      <c r="J397" s="209"/>
      <c r="K397" s="209"/>
      <c r="Y397" s="209"/>
      <c r="AU397" s="209"/>
    </row>
    <row r="398">
      <c r="B398" s="209"/>
      <c r="D398" s="209"/>
      <c r="E398" s="209"/>
      <c r="F398" s="209"/>
      <c r="G398" s="209"/>
      <c r="H398" s="209"/>
      <c r="I398" s="209"/>
      <c r="J398" s="209"/>
      <c r="K398" s="209"/>
      <c r="Y398" s="209"/>
      <c r="AU398" s="209"/>
    </row>
    <row r="399">
      <c r="B399" s="209"/>
      <c r="D399" s="209"/>
      <c r="E399" s="209"/>
      <c r="F399" s="209"/>
      <c r="G399" s="209"/>
      <c r="H399" s="209"/>
      <c r="I399" s="209"/>
      <c r="J399" s="209"/>
      <c r="K399" s="209"/>
      <c r="Y399" s="209"/>
      <c r="AU399" s="209"/>
    </row>
    <row r="400">
      <c r="B400" s="209"/>
      <c r="D400" s="209"/>
      <c r="E400" s="209"/>
      <c r="F400" s="209"/>
      <c r="G400" s="209"/>
      <c r="H400" s="209"/>
      <c r="I400" s="209"/>
      <c r="J400" s="209"/>
      <c r="K400" s="209"/>
      <c r="Y400" s="209"/>
      <c r="AU400" s="209"/>
    </row>
    <row r="401">
      <c r="B401" s="209"/>
      <c r="D401" s="209"/>
      <c r="E401" s="209"/>
      <c r="F401" s="209"/>
      <c r="G401" s="209"/>
      <c r="H401" s="209"/>
      <c r="I401" s="209"/>
      <c r="J401" s="209"/>
      <c r="K401" s="209"/>
      <c r="Y401" s="209"/>
      <c r="AU401" s="209"/>
    </row>
    <row r="402">
      <c r="B402" s="209"/>
      <c r="D402" s="209"/>
      <c r="E402" s="209"/>
      <c r="F402" s="209"/>
      <c r="G402" s="209"/>
      <c r="H402" s="209"/>
      <c r="I402" s="209"/>
      <c r="J402" s="209"/>
      <c r="K402" s="209"/>
      <c r="Y402" s="209"/>
      <c r="AU402" s="209"/>
    </row>
    <row r="403">
      <c r="B403" s="209"/>
      <c r="D403" s="209"/>
      <c r="E403" s="209"/>
      <c r="F403" s="209"/>
      <c r="G403" s="209"/>
      <c r="H403" s="209"/>
      <c r="I403" s="209"/>
      <c r="J403" s="209"/>
      <c r="K403" s="209"/>
      <c r="Y403" s="209"/>
      <c r="AU403" s="209"/>
    </row>
    <row r="404">
      <c r="B404" s="209"/>
      <c r="D404" s="209"/>
      <c r="E404" s="209"/>
      <c r="F404" s="209"/>
      <c r="G404" s="209"/>
      <c r="H404" s="209"/>
      <c r="I404" s="209"/>
      <c r="J404" s="209"/>
      <c r="K404" s="209"/>
      <c r="Y404" s="209"/>
      <c r="AU404" s="209"/>
    </row>
    <row r="405">
      <c r="B405" s="209"/>
      <c r="D405" s="209"/>
      <c r="E405" s="209"/>
      <c r="F405" s="209"/>
      <c r="G405" s="209"/>
      <c r="H405" s="209"/>
      <c r="I405" s="209"/>
      <c r="J405" s="209"/>
      <c r="K405" s="209"/>
      <c r="Y405" s="209"/>
      <c r="AU405" s="209"/>
    </row>
    <row r="406">
      <c r="B406" s="209"/>
      <c r="D406" s="209"/>
      <c r="E406" s="209"/>
      <c r="F406" s="209"/>
      <c r="G406" s="209"/>
      <c r="H406" s="209"/>
      <c r="I406" s="209"/>
      <c r="J406" s="209"/>
      <c r="K406" s="209"/>
      <c r="Y406" s="209"/>
      <c r="AU406" s="209"/>
    </row>
    <row r="407">
      <c r="B407" s="209"/>
      <c r="D407" s="209"/>
      <c r="E407" s="209"/>
      <c r="F407" s="209"/>
      <c r="G407" s="209"/>
      <c r="H407" s="209"/>
      <c r="I407" s="209"/>
      <c r="J407" s="209"/>
      <c r="K407" s="209"/>
      <c r="Y407" s="209"/>
      <c r="AU407" s="209"/>
    </row>
    <row r="408">
      <c r="B408" s="209"/>
      <c r="D408" s="209"/>
      <c r="E408" s="209"/>
      <c r="F408" s="209"/>
      <c r="G408" s="209"/>
      <c r="H408" s="209"/>
      <c r="I408" s="209"/>
      <c r="J408" s="209"/>
      <c r="K408" s="209"/>
      <c r="Y408" s="209"/>
      <c r="AU408" s="209"/>
    </row>
    <row r="409">
      <c r="B409" s="209"/>
      <c r="D409" s="209"/>
      <c r="E409" s="209"/>
      <c r="F409" s="209"/>
      <c r="G409" s="209"/>
      <c r="H409" s="209"/>
      <c r="I409" s="209"/>
      <c r="J409" s="209"/>
      <c r="K409" s="209"/>
      <c r="Y409" s="209"/>
      <c r="AU409" s="209"/>
    </row>
    <row r="410">
      <c r="B410" s="209"/>
      <c r="D410" s="209"/>
      <c r="E410" s="209"/>
      <c r="F410" s="209"/>
      <c r="G410" s="209"/>
      <c r="H410" s="209"/>
      <c r="I410" s="209"/>
      <c r="J410" s="209"/>
      <c r="K410" s="209"/>
      <c r="Y410" s="209"/>
      <c r="AU410" s="209"/>
    </row>
    <row r="411">
      <c r="B411" s="209"/>
      <c r="D411" s="209"/>
      <c r="E411" s="209"/>
      <c r="F411" s="209"/>
      <c r="G411" s="209"/>
      <c r="H411" s="209"/>
      <c r="I411" s="209"/>
      <c r="J411" s="209"/>
      <c r="K411" s="209"/>
      <c r="Y411" s="209"/>
      <c r="AU411" s="209"/>
    </row>
    <row r="412">
      <c r="B412" s="209"/>
      <c r="D412" s="209"/>
      <c r="E412" s="209"/>
      <c r="F412" s="209"/>
      <c r="G412" s="209"/>
      <c r="H412" s="209"/>
      <c r="I412" s="209"/>
      <c r="J412" s="209"/>
      <c r="K412" s="209"/>
      <c r="Y412" s="209"/>
      <c r="AU412" s="209"/>
    </row>
    <row r="413">
      <c r="B413" s="209"/>
      <c r="D413" s="209"/>
      <c r="E413" s="209"/>
      <c r="F413" s="209"/>
      <c r="G413" s="209"/>
      <c r="H413" s="209"/>
      <c r="I413" s="209"/>
      <c r="J413" s="209"/>
      <c r="K413" s="209"/>
      <c r="Y413" s="209"/>
      <c r="AU413" s="209"/>
    </row>
    <row r="414">
      <c r="B414" s="209"/>
      <c r="D414" s="209"/>
      <c r="E414" s="209"/>
      <c r="F414" s="209"/>
      <c r="G414" s="209"/>
      <c r="H414" s="209"/>
      <c r="I414" s="209"/>
      <c r="J414" s="209"/>
      <c r="K414" s="209"/>
      <c r="Y414" s="209"/>
      <c r="AU414" s="209"/>
    </row>
    <row r="415">
      <c r="B415" s="209"/>
      <c r="D415" s="209"/>
      <c r="E415" s="209"/>
      <c r="F415" s="209"/>
      <c r="G415" s="209"/>
      <c r="H415" s="209"/>
      <c r="I415" s="209"/>
      <c r="J415" s="209"/>
      <c r="K415" s="209"/>
      <c r="Y415" s="209"/>
      <c r="AU415" s="209"/>
    </row>
    <row r="416">
      <c r="B416" s="209"/>
      <c r="D416" s="209"/>
      <c r="E416" s="209"/>
      <c r="F416" s="209"/>
      <c r="G416" s="209"/>
      <c r="H416" s="209"/>
      <c r="I416" s="209"/>
      <c r="J416" s="209"/>
      <c r="K416" s="209"/>
      <c r="Y416" s="209"/>
      <c r="AU416" s="209"/>
    </row>
    <row r="417">
      <c r="B417" s="209"/>
      <c r="D417" s="209"/>
      <c r="E417" s="209"/>
      <c r="F417" s="209"/>
      <c r="G417" s="209"/>
      <c r="H417" s="209"/>
      <c r="I417" s="209"/>
      <c r="J417" s="209"/>
      <c r="K417" s="209"/>
      <c r="Y417" s="209"/>
      <c r="AU417" s="209"/>
    </row>
    <row r="418">
      <c r="B418" s="209"/>
      <c r="D418" s="209"/>
      <c r="E418" s="209"/>
      <c r="F418" s="209"/>
      <c r="G418" s="209"/>
      <c r="H418" s="209"/>
      <c r="I418" s="209"/>
      <c r="J418" s="209"/>
      <c r="K418" s="209"/>
      <c r="Y418" s="209"/>
      <c r="AU418" s="209"/>
    </row>
    <row r="419">
      <c r="B419" s="209"/>
      <c r="D419" s="209"/>
      <c r="E419" s="209"/>
      <c r="F419" s="209"/>
      <c r="G419" s="209"/>
      <c r="H419" s="209"/>
      <c r="I419" s="209"/>
      <c r="J419" s="209"/>
      <c r="K419" s="209"/>
      <c r="Y419" s="209"/>
      <c r="AU419" s="209"/>
    </row>
    <row r="420">
      <c r="B420" s="209"/>
      <c r="D420" s="209"/>
      <c r="E420" s="209"/>
      <c r="F420" s="209"/>
      <c r="G420" s="209"/>
      <c r="H420" s="209"/>
      <c r="I420" s="209"/>
      <c r="J420" s="209"/>
      <c r="K420" s="209"/>
      <c r="Y420" s="209"/>
      <c r="AU420" s="209"/>
    </row>
    <row r="421">
      <c r="B421" s="209"/>
      <c r="D421" s="209"/>
      <c r="E421" s="209"/>
      <c r="F421" s="209"/>
      <c r="G421" s="209"/>
      <c r="H421" s="209"/>
      <c r="I421" s="209"/>
      <c r="J421" s="209"/>
      <c r="K421" s="209"/>
      <c r="Y421" s="209"/>
      <c r="AU421" s="209"/>
    </row>
    <row r="422">
      <c r="B422" s="209"/>
      <c r="D422" s="209"/>
      <c r="E422" s="209"/>
      <c r="F422" s="209"/>
      <c r="G422" s="209"/>
      <c r="H422" s="209"/>
      <c r="I422" s="209"/>
      <c r="J422" s="209"/>
      <c r="K422" s="209"/>
      <c r="Y422" s="209"/>
      <c r="AU422" s="209"/>
    </row>
    <row r="423">
      <c r="B423" s="209"/>
      <c r="D423" s="209"/>
      <c r="E423" s="209"/>
      <c r="F423" s="209"/>
      <c r="G423" s="209"/>
      <c r="H423" s="209"/>
      <c r="I423" s="209"/>
      <c r="J423" s="209"/>
      <c r="K423" s="209"/>
      <c r="Y423" s="209"/>
      <c r="AU423" s="209"/>
    </row>
    <row r="424">
      <c r="B424" s="209"/>
      <c r="D424" s="209"/>
      <c r="E424" s="209"/>
      <c r="F424" s="209"/>
      <c r="G424" s="209"/>
      <c r="H424" s="209"/>
      <c r="I424" s="209"/>
      <c r="J424" s="209"/>
      <c r="K424" s="209"/>
      <c r="Y424" s="209"/>
      <c r="AU424" s="209"/>
    </row>
    <row r="425">
      <c r="B425" s="209"/>
      <c r="D425" s="209"/>
      <c r="E425" s="209"/>
      <c r="F425" s="209"/>
      <c r="G425" s="209"/>
      <c r="H425" s="209"/>
      <c r="I425" s="209"/>
      <c r="J425" s="209"/>
      <c r="K425" s="209"/>
      <c r="Y425" s="209"/>
      <c r="AU425" s="209"/>
    </row>
    <row r="426">
      <c r="B426" s="209"/>
      <c r="D426" s="209"/>
      <c r="E426" s="209"/>
      <c r="F426" s="209"/>
      <c r="G426" s="209"/>
      <c r="H426" s="209"/>
      <c r="I426" s="209"/>
      <c r="J426" s="209"/>
      <c r="K426" s="209"/>
      <c r="Y426" s="209"/>
      <c r="AU426" s="209"/>
    </row>
    <row r="427">
      <c r="B427" s="209"/>
      <c r="D427" s="209"/>
      <c r="E427" s="209"/>
      <c r="F427" s="209"/>
      <c r="G427" s="209"/>
      <c r="H427" s="209"/>
      <c r="I427" s="209"/>
      <c r="J427" s="209"/>
      <c r="K427" s="209"/>
      <c r="Y427" s="209"/>
      <c r="AU427" s="209"/>
    </row>
    <row r="428">
      <c r="B428" s="209"/>
      <c r="D428" s="209"/>
      <c r="E428" s="209"/>
      <c r="F428" s="209"/>
      <c r="G428" s="209"/>
      <c r="H428" s="209"/>
      <c r="I428" s="209"/>
      <c r="J428" s="209"/>
      <c r="K428" s="209"/>
      <c r="Y428" s="209"/>
      <c r="AU428" s="209"/>
    </row>
    <row r="429">
      <c r="B429" s="209"/>
      <c r="D429" s="209"/>
      <c r="E429" s="209"/>
      <c r="F429" s="209"/>
      <c r="G429" s="209"/>
      <c r="H429" s="209"/>
      <c r="I429" s="209"/>
      <c r="J429" s="209"/>
      <c r="K429" s="209"/>
      <c r="Y429" s="209"/>
      <c r="AU429" s="209"/>
    </row>
    <row r="430">
      <c r="B430" s="209"/>
      <c r="D430" s="209"/>
      <c r="E430" s="209"/>
      <c r="F430" s="209"/>
      <c r="G430" s="209"/>
      <c r="H430" s="209"/>
      <c r="I430" s="209"/>
      <c r="J430" s="209"/>
      <c r="K430" s="209"/>
      <c r="Y430" s="209"/>
      <c r="AU430" s="209"/>
    </row>
    <row r="431">
      <c r="B431" s="209"/>
      <c r="D431" s="209"/>
      <c r="E431" s="209"/>
      <c r="F431" s="209"/>
      <c r="G431" s="209"/>
      <c r="H431" s="209"/>
      <c r="I431" s="209"/>
      <c r="J431" s="209"/>
      <c r="K431" s="209"/>
      <c r="Y431" s="209"/>
      <c r="AU431" s="209"/>
    </row>
    <row r="432">
      <c r="B432" s="209"/>
      <c r="D432" s="209"/>
      <c r="E432" s="209"/>
      <c r="F432" s="209"/>
      <c r="G432" s="209"/>
      <c r="H432" s="209"/>
      <c r="I432" s="209"/>
      <c r="J432" s="209"/>
      <c r="K432" s="209"/>
      <c r="Y432" s="209"/>
      <c r="AU432" s="209"/>
    </row>
    <row r="433">
      <c r="B433" s="209"/>
      <c r="D433" s="209"/>
      <c r="E433" s="209"/>
      <c r="F433" s="209"/>
      <c r="G433" s="209"/>
      <c r="H433" s="209"/>
      <c r="I433" s="209"/>
      <c r="J433" s="209"/>
      <c r="K433" s="209"/>
      <c r="Y433" s="209"/>
      <c r="AU433" s="209"/>
    </row>
    <row r="434">
      <c r="B434" s="209"/>
      <c r="D434" s="209"/>
      <c r="E434" s="209"/>
      <c r="F434" s="209"/>
      <c r="G434" s="209"/>
      <c r="H434" s="209"/>
      <c r="I434" s="209"/>
      <c r="J434" s="209"/>
      <c r="K434" s="209"/>
      <c r="Y434" s="209"/>
      <c r="AU434" s="209"/>
    </row>
    <row r="435">
      <c r="B435" s="209"/>
      <c r="D435" s="209"/>
      <c r="E435" s="209"/>
      <c r="F435" s="209"/>
      <c r="G435" s="209"/>
      <c r="H435" s="209"/>
      <c r="I435" s="209"/>
      <c r="J435" s="209"/>
      <c r="K435" s="209"/>
      <c r="Y435" s="209"/>
      <c r="AU435" s="209"/>
    </row>
    <row r="436">
      <c r="B436" s="209"/>
      <c r="D436" s="209"/>
      <c r="E436" s="209"/>
      <c r="F436" s="209"/>
      <c r="G436" s="209"/>
      <c r="H436" s="209"/>
      <c r="I436" s="209"/>
      <c r="J436" s="209"/>
      <c r="K436" s="209"/>
      <c r="Y436" s="209"/>
      <c r="AU436" s="209"/>
    </row>
    <row r="437">
      <c r="B437" s="209"/>
      <c r="D437" s="209"/>
      <c r="E437" s="209"/>
      <c r="F437" s="209"/>
      <c r="G437" s="209"/>
      <c r="H437" s="209"/>
      <c r="I437" s="209"/>
      <c r="J437" s="209"/>
      <c r="K437" s="209"/>
      <c r="Y437" s="209"/>
      <c r="AU437" s="209"/>
    </row>
    <row r="438">
      <c r="B438" s="209"/>
      <c r="D438" s="209"/>
      <c r="E438" s="209"/>
      <c r="F438" s="209"/>
      <c r="G438" s="209"/>
      <c r="H438" s="209"/>
      <c r="I438" s="209"/>
      <c r="J438" s="209"/>
      <c r="K438" s="209"/>
      <c r="Y438" s="209"/>
      <c r="AU438" s="209"/>
    </row>
    <row r="439">
      <c r="B439" s="209"/>
      <c r="D439" s="209"/>
      <c r="E439" s="209"/>
      <c r="F439" s="209"/>
      <c r="G439" s="209"/>
      <c r="H439" s="209"/>
      <c r="I439" s="209"/>
      <c r="J439" s="209"/>
      <c r="K439" s="209"/>
      <c r="Y439" s="209"/>
      <c r="AU439" s="209"/>
    </row>
    <row r="440">
      <c r="B440" s="209"/>
      <c r="D440" s="209"/>
      <c r="E440" s="209"/>
      <c r="F440" s="209"/>
      <c r="G440" s="209"/>
      <c r="H440" s="209"/>
      <c r="I440" s="209"/>
      <c r="J440" s="209"/>
      <c r="K440" s="209"/>
      <c r="Y440" s="209"/>
      <c r="AU440" s="209"/>
    </row>
    <row r="441">
      <c r="B441" s="209"/>
      <c r="D441" s="209"/>
      <c r="E441" s="209"/>
      <c r="F441" s="209"/>
      <c r="G441" s="209"/>
      <c r="H441" s="209"/>
      <c r="I441" s="209"/>
      <c r="J441" s="209"/>
      <c r="K441" s="209"/>
      <c r="Y441" s="209"/>
      <c r="AU441" s="209"/>
    </row>
    <row r="442">
      <c r="B442" s="209"/>
      <c r="D442" s="209"/>
      <c r="E442" s="209"/>
      <c r="F442" s="209"/>
      <c r="G442" s="209"/>
      <c r="H442" s="209"/>
      <c r="I442" s="209"/>
      <c r="J442" s="209"/>
      <c r="K442" s="209"/>
      <c r="Y442" s="209"/>
      <c r="AU442" s="209"/>
    </row>
    <row r="443">
      <c r="B443" s="209"/>
      <c r="D443" s="209"/>
      <c r="E443" s="209"/>
      <c r="F443" s="209"/>
      <c r="G443" s="209"/>
      <c r="H443" s="209"/>
      <c r="I443" s="209"/>
      <c r="J443" s="209"/>
      <c r="K443" s="209"/>
      <c r="Y443" s="209"/>
      <c r="AU443" s="209"/>
    </row>
    <row r="444">
      <c r="B444" s="209"/>
      <c r="D444" s="209"/>
      <c r="E444" s="209"/>
      <c r="F444" s="209"/>
      <c r="G444" s="209"/>
      <c r="H444" s="209"/>
      <c r="I444" s="209"/>
      <c r="J444" s="209"/>
      <c r="K444" s="209"/>
      <c r="Y444" s="209"/>
      <c r="AU444" s="209"/>
    </row>
    <row r="445">
      <c r="B445" s="209"/>
      <c r="D445" s="209"/>
      <c r="E445" s="209"/>
      <c r="F445" s="209"/>
      <c r="G445" s="209"/>
      <c r="H445" s="209"/>
      <c r="I445" s="209"/>
      <c r="J445" s="209"/>
      <c r="K445" s="209"/>
      <c r="Y445" s="209"/>
      <c r="AU445" s="209"/>
    </row>
    <row r="446">
      <c r="B446" s="209"/>
      <c r="D446" s="209"/>
      <c r="E446" s="209"/>
      <c r="F446" s="209"/>
      <c r="G446" s="209"/>
      <c r="H446" s="209"/>
      <c r="I446" s="209"/>
      <c r="J446" s="209"/>
      <c r="K446" s="209"/>
      <c r="Y446" s="209"/>
      <c r="AU446" s="209"/>
    </row>
    <row r="447">
      <c r="B447" s="209"/>
      <c r="D447" s="209"/>
      <c r="E447" s="209"/>
      <c r="F447" s="209"/>
      <c r="G447" s="209"/>
      <c r="H447" s="209"/>
      <c r="I447" s="209"/>
      <c r="J447" s="209"/>
      <c r="K447" s="209"/>
      <c r="Y447" s="209"/>
      <c r="AU447" s="209"/>
    </row>
    <row r="448">
      <c r="B448" s="209"/>
      <c r="D448" s="209"/>
      <c r="E448" s="209"/>
      <c r="F448" s="209"/>
      <c r="G448" s="209"/>
      <c r="H448" s="209"/>
      <c r="I448" s="209"/>
      <c r="J448" s="209"/>
      <c r="K448" s="209"/>
      <c r="Y448" s="209"/>
      <c r="AU448" s="209"/>
    </row>
    <row r="449">
      <c r="B449" s="209"/>
      <c r="D449" s="209"/>
      <c r="E449" s="209"/>
      <c r="F449" s="209"/>
      <c r="G449" s="209"/>
      <c r="H449" s="209"/>
      <c r="I449" s="209"/>
      <c r="J449" s="209"/>
      <c r="K449" s="209"/>
      <c r="Y449" s="209"/>
      <c r="AU449" s="209"/>
    </row>
    <row r="450">
      <c r="B450" s="209"/>
      <c r="D450" s="209"/>
      <c r="E450" s="209"/>
      <c r="F450" s="209"/>
      <c r="G450" s="209"/>
      <c r="H450" s="209"/>
      <c r="I450" s="209"/>
      <c r="J450" s="209"/>
      <c r="K450" s="209"/>
      <c r="Y450" s="209"/>
      <c r="AU450" s="209"/>
    </row>
    <row r="451">
      <c r="B451" s="209"/>
      <c r="D451" s="209"/>
      <c r="E451" s="209"/>
      <c r="F451" s="209"/>
      <c r="G451" s="209"/>
      <c r="H451" s="209"/>
      <c r="I451" s="209"/>
      <c r="J451" s="209"/>
      <c r="K451" s="209"/>
      <c r="Y451" s="209"/>
      <c r="AU451" s="209"/>
    </row>
    <row r="452">
      <c r="B452" s="209"/>
      <c r="D452" s="209"/>
      <c r="E452" s="209"/>
      <c r="F452" s="209"/>
      <c r="G452" s="209"/>
      <c r="H452" s="209"/>
      <c r="I452" s="209"/>
      <c r="J452" s="209"/>
      <c r="K452" s="209"/>
      <c r="Y452" s="209"/>
      <c r="AU452" s="209"/>
    </row>
    <row r="453">
      <c r="B453" s="209"/>
      <c r="D453" s="209"/>
      <c r="E453" s="209"/>
      <c r="F453" s="209"/>
      <c r="G453" s="209"/>
      <c r="H453" s="209"/>
      <c r="I453" s="209"/>
      <c r="J453" s="209"/>
      <c r="K453" s="209"/>
      <c r="Y453" s="209"/>
      <c r="AU453" s="209"/>
    </row>
    <row r="454">
      <c r="B454" s="209"/>
      <c r="D454" s="209"/>
      <c r="E454" s="209"/>
      <c r="F454" s="209"/>
      <c r="G454" s="209"/>
      <c r="H454" s="209"/>
      <c r="I454" s="209"/>
      <c r="J454" s="209"/>
      <c r="K454" s="209"/>
      <c r="Y454" s="209"/>
      <c r="AU454" s="209"/>
    </row>
    <row r="455">
      <c r="B455" s="209"/>
      <c r="D455" s="209"/>
      <c r="E455" s="209"/>
      <c r="F455" s="209"/>
      <c r="G455" s="209"/>
      <c r="H455" s="209"/>
      <c r="I455" s="209"/>
      <c r="J455" s="209"/>
      <c r="K455" s="209"/>
      <c r="Y455" s="209"/>
      <c r="AU455" s="209"/>
    </row>
    <row r="456">
      <c r="B456" s="209"/>
      <c r="D456" s="209"/>
      <c r="E456" s="209"/>
      <c r="F456" s="209"/>
      <c r="G456" s="209"/>
      <c r="H456" s="209"/>
      <c r="I456" s="209"/>
      <c r="J456" s="209"/>
      <c r="K456" s="209"/>
      <c r="Y456" s="209"/>
      <c r="AU456" s="209"/>
    </row>
    <row r="457">
      <c r="B457" s="209"/>
      <c r="D457" s="209"/>
      <c r="E457" s="209"/>
      <c r="F457" s="209"/>
      <c r="G457" s="209"/>
      <c r="H457" s="209"/>
      <c r="I457" s="209"/>
      <c r="J457" s="209"/>
      <c r="K457" s="209"/>
      <c r="Y457" s="209"/>
      <c r="AU457" s="209"/>
    </row>
    <row r="458">
      <c r="B458" s="209"/>
      <c r="D458" s="209"/>
      <c r="E458" s="209"/>
      <c r="F458" s="209"/>
      <c r="G458" s="209"/>
      <c r="H458" s="209"/>
      <c r="I458" s="209"/>
      <c r="J458" s="209"/>
      <c r="K458" s="209"/>
      <c r="Y458" s="209"/>
      <c r="AU458" s="209"/>
    </row>
    <row r="459">
      <c r="B459" s="209"/>
      <c r="D459" s="209"/>
      <c r="E459" s="209"/>
      <c r="F459" s="209"/>
      <c r="G459" s="209"/>
      <c r="H459" s="209"/>
      <c r="I459" s="209"/>
      <c r="J459" s="209"/>
      <c r="K459" s="209"/>
      <c r="Y459" s="209"/>
      <c r="AU459" s="209"/>
    </row>
    <row r="460">
      <c r="B460" s="209"/>
      <c r="D460" s="209"/>
      <c r="E460" s="209"/>
      <c r="F460" s="209"/>
      <c r="G460" s="209"/>
      <c r="H460" s="209"/>
      <c r="I460" s="209"/>
      <c r="J460" s="209"/>
      <c r="K460" s="209"/>
      <c r="Y460" s="209"/>
      <c r="AU460" s="209"/>
    </row>
    <row r="461">
      <c r="B461" s="209"/>
      <c r="D461" s="209"/>
      <c r="E461" s="209"/>
      <c r="F461" s="209"/>
      <c r="G461" s="209"/>
      <c r="H461" s="209"/>
      <c r="I461" s="209"/>
      <c r="J461" s="209"/>
      <c r="K461" s="209"/>
      <c r="Y461" s="209"/>
      <c r="AU461" s="209"/>
    </row>
    <row r="462">
      <c r="B462" s="209"/>
      <c r="D462" s="209"/>
      <c r="E462" s="209"/>
      <c r="F462" s="209"/>
      <c r="G462" s="209"/>
      <c r="H462" s="209"/>
      <c r="I462" s="209"/>
      <c r="J462" s="209"/>
      <c r="K462" s="209"/>
      <c r="Y462" s="209"/>
      <c r="AU462" s="209"/>
    </row>
    <row r="463">
      <c r="B463" s="209"/>
      <c r="D463" s="209"/>
      <c r="E463" s="209"/>
      <c r="F463" s="209"/>
      <c r="G463" s="209"/>
      <c r="H463" s="209"/>
      <c r="I463" s="209"/>
      <c r="J463" s="209"/>
      <c r="K463" s="209"/>
      <c r="Y463" s="209"/>
      <c r="AU463" s="209"/>
    </row>
    <row r="464">
      <c r="B464" s="209"/>
      <c r="D464" s="209"/>
      <c r="E464" s="209"/>
      <c r="F464" s="209"/>
      <c r="G464" s="209"/>
      <c r="H464" s="209"/>
      <c r="I464" s="209"/>
      <c r="J464" s="209"/>
      <c r="K464" s="209"/>
      <c r="Y464" s="209"/>
      <c r="AU464" s="209"/>
    </row>
    <row r="465">
      <c r="B465" s="209"/>
      <c r="D465" s="209"/>
      <c r="E465" s="209"/>
      <c r="F465" s="209"/>
      <c r="G465" s="209"/>
      <c r="H465" s="209"/>
      <c r="I465" s="209"/>
      <c r="J465" s="209"/>
      <c r="K465" s="209"/>
      <c r="Y465" s="209"/>
      <c r="AU465" s="209"/>
    </row>
    <row r="466">
      <c r="B466" s="209"/>
      <c r="D466" s="209"/>
      <c r="E466" s="209"/>
      <c r="F466" s="209"/>
      <c r="G466" s="209"/>
      <c r="H466" s="209"/>
      <c r="I466" s="209"/>
      <c r="J466" s="209"/>
      <c r="K466" s="209"/>
      <c r="Y466" s="209"/>
      <c r="AU466" s="209"/>
    </row>
    <row r="467">
      <c r="B467" s="209"/>
      <c r="D467" s="209"/>
      <c r="E467" s="209"/>
      <c r="F467" s="209"/>
      <c r="G467" s="209"/>
      <c r="H467" s="209"/>
      <c r="I467" s="209"/>
      <c r="J467" s="209"/>
      <c r="K467" s="209"/>
      <c r="Y467" s="209"/>
      <c r="AU467" s="209"/>
    </row>
    <row r="468">
      <c r="B468" s="209"/>
      <c r="D468" s="209"/>
      <c r="E468" s="209"/>
      <c r="F468" s="209"/>
      <c r="G468" s="209"/>
      <c r="H468" s="209"/>
      <c r="I468" s="209"/>
      <c r="J468" s="209"/>
      <c r="K468" s="209"/>
      <c r="Y468" s="209"/>
      <c r="AU468" s="209"/>
    </row>
    <row r="469">
      <c r="B469" s="209"/>
      <c r="D469" s="209"/>
      <c r="E469" s="209"/>
      <c r="F469" s="209"/>
      <c r="G469" s="209"/>
      <c r="H469" s="209"/>
      <c r="I469" s="209"/>
      <c r="J469" s="209"/>
      <c r="K469" s="209"/>
      <c r="Y469" s="209"/>
      <c r="AU469" s="209"/>
    </row>
    <row r="470">
      <c r="B470" s="209"/>
      <c r="D470" s="209"/>
      <c r="E470" s="209"/>
      <c r="F470" s="209"/>
      <c r="G470" s="209"/>
      <c r="H470" s="209"/>
      <c r="I470" s="209"/>
      <c r="J470" s="209"/>
      <c r="K470" s="209"/>
      <c r="Y470" s="209"/>
      <c r="AU470" s="209"/>
    </row>
    <row r="471">
      <c r="B471" s="209"/>
      <c r="D471" s="209"/>
      <c r="E471" s="209"/>
      <c r="F471" s="209"/>
      <c r="G471" s="209"/>
      <c r="H471" s="209"/>
      <c r="I471" s="209"/>
      <c r="J471" s="209"/>
      <c r="K471" s="209"/>
      <c r="Y471" s="209"/>
      <c r="AU471" s="209"/>
    </row>
    <row r="472">
      <c r="B472" s="209"/>
      <c r="D472" s="209"/>
      <c r="E472" s="209"/>
      <c r="F472" s="209"/>
      <c r="G472" s="209"/>
      <c r="H472" s="209"/>
      <c r="I472" s="209"/>
      <c r="J472" s="209"/>
      <c r="K472" s="209"/>
      <c r="Y472" s="209"/>
      <c r="AU472" s="209"/>
    </row>
    <row r="473">
      <c r="B473" s="209"/>
      <c r="D473" s="209"/>
      <c r="E473" s="209"/>
      <c r="F473" s="209"/>
      <c r="G473" s="209"/>
      <c r="H473" s="209"/>
      <c r="I473" s="209"/>
      <c r="J473" s="209"/>
      <c r="K473" s="209"/>
      <c r="Y473" s="209"/>
      <c r="AU473" s="209"/>
    </row>
    <row r="474">
      <c r="B474" s="209"/>
      <c r="D474" s="209"/>
      <c r="E474" s="209"/>
      <c r="F474" s="209"/>
      <c r="G474" s="209"/>
      <c r="H474" s="209"/>
      <c r="I474" s="209"/>
      <c r="J474" s="209"/>
      <c r="K474" s="209"/>
      <c r="Y474" s="209"/>
      <c r="AU474" s="209"/>
    </row>
    <row r="475">
      <c r="B475" s="209"/>
      <c r="D475" s="209"/>
      <c r="E475" s="209"/>
      <c r="F475" s="209"/>
      <c r="G475" s="209"/>
      <c r="H475" s="209"/>
      <c r="I475" s="209"/>
      <c r="J475" s="209"/>
      <c r="K475" s="209"/>
      <c r="Y475" s="209"/>
      <c r="AU475" s="209"/>
    </row>
    <row r="476">
      <c r="B476" s="209"/>
      <c r="D476" s="209"/>
      <c r="E476" s="209"/>
      <c r="F476" s="209"/>
      <c r="G476" s="209"/>
      <c r="H476" s="209"/>
      <c r="I476" s="209"/>
      <c r="J476" s="209"/>
      <c r="K476" s="209"/>
      <c r="Y476" s="209"/>
      <c r="AU476" s="209"/>
    </row>
    <row r="477">
      <c r="B477" s="209"/>
      <c r="D477" s="209"/>
      <c r="E477" s="209"/>
      <c r="F477" s="209"/>
      <c r="G477" s="209"/>
      <c r="H477" s="209"/>
      <c r="I477" s="209"/>
      <c r="J477" s="209"/>
      <c r="K477" s="209"/>
      <c r="Y477" s="209"/>
      <c r="AU477" s="209"/>
    </row>
    <row r="478">
      <c r="B478" s="209"/>
      <c r="D478" s="209"/>
      <c r="E478" s="209"/>
      <c r="F478" s="209"/>
      <c r="G478" s="209"/>
      <c r="H478" s="209"/>
      <c r="I478" s="209"/>
      <c r="J478" s="209"/>
      <c r="K478" s="209"/>
      <c r="Y478" s="209"/>
      <c r="AU478" s="209"/>
    </row>
    <row r="479">
      <c r="B479" s="209"/>
      <c r="D479" s="209"/>
      <c r="E479" s="209"/>
      <c r="F479" s="209"/>
      <c r="G479" s="209"/>
      <c r="H479" s="209"/>
      <c r="I479" s="209"/>
      <c r="J479" s="209"/>
      <c r="K479" s="209"/>
      <c r="Y479" s="209"/>
      <c r="AU479" s="209"/>
    </row>
    <row r="480">
      <c r="B480" s="209"/>
      <c r="D480" s="209"/>
      <c r="E480" s="209"/>
      <c r="F480" s="209"/>
      <c r="G480" s="209"/>
      <c r="H480" s="209"/>
      <c r="I480" s="209"/>
      <c r="J480" s="209"/>
      <c r="K480" s="209"/>
      <c r="Y480" s="209"/>
      <c r="AU480" s="209"/>
    </row>
    <row r="481">
      <c r="B481" s="209"/>
      <c r="D481" s="209"/>
      <c r="E481" s="209"/>
      <c r="F481" s="209"/>
      <c r="G481" s="209"/>
      <c r="H481" s="209"/>
      <c r="I481" s="209"/>
      <c r="J481" s="209"/>
      <c r="K481" s="209"/>
      <c r="Y481" s="209"/>
      <c r="AU481" s="209"/>
    </row>
    <row r="482">
      <c r="B482" s="209"/>
      <c r="D482" s="209"/>
      <c r="E482" s="209"/>
      <c r="F482" s="209"/>
      <c r="G482" s="209"/>
      <c r="H482" s="209"/>
      <c r="I482" s="209"/>
      <c r="J482" s="209"/>
      <c r="K482" s="209"/>
      <c r="Y482" s="209"/>
      <c r="AU482" s="209"/>
    </row>
    <row r="483">
      <c r="B483" s="209"/>
      <c r="D483" s="209"/>
      <c r="E483" s="209"/>
      <c r="F483" s="209"/>
      <c r="G483" s="209"/>
      <c r="H483" s="209"/>
      <c r="I483" s="209"/>
      <c r="J483" s="209"/>
      <c r="K483" s="209"/>
      <c r="Y483" s="209"/>
      <c r="AU483" s="209"/>
    </row>
    <row r="484">
      <c r="B484" s="209"/>
      <c r="D484" s="209"/>
      <c r="E484" s="209"/>
      <c r="F484" s="209"/>
      <c r="G484" s="209"/>
      <c r="H484" s="209"/>
      <c r="I484" s="209"/>
      <c r="J484" s="209"/>
      <c r="K484" s="209"/>
      <c r="Y484" s="209"/>
      <c r="AU484" s="209"/>
    </row>
    <row r="485">
      <c r="B485" s="209"/>
      <c r="D485" s="209"/>
      <c r="E485" s="209"/>
      <c r="F485" s="209"/>
      <c r="G485" s="209"/>
      <c r="H485" s="209"/>
      <c r="I485" s="209"/>
      <c r="J485" s="209"/>
      <c r="K485" s="209"/>
      <c r="Y485" s="209"/>
      <c r="AU485" s="209"/>
    </row>
    <row r="486">
      <c r="B486" s="209"/>
      <c r="D486" s="209"/>
      <c r="E486" s="209"/>
      <c r="F486" s="209"/>
      <c r="G486" s="209"/>
      <c r="H486" s="209"/>
      <c r="I486" s="209"/>
      <c r="J486" s="209"/>
      <c r="K486" s="209"/>
      <c r="Y486" s="209"/>
      <c r="AU486" s="209"/>
    </row>
    <row r="487">
      <c r="B487" s="209"/>
      <c r="D487" s="209"/>
      <c r="E487" s="209"/>
      <c r="F487" s="209"/>
      <c r="G487" s="209"/>
      <c r="H487" s="209"/>
      <c r="I487" s="209"/>
      <c r="J487" s="209"/>
      <c r="K487" s="209"/>
      <c r="Y487" s="209"/>
      <c r="AU487" s="209"/>
    </row>
    <row r="488">
      <c r="B488" s="209"/>
      <c r="D488" s="209"/>
      <c r="E488" s="209"/>
      <c r="F488" s="209"/>
      <c r="G488" s="209"/>
      <c r="H488" s="209"/>
      <c r="I488" s="209"/>
      <c r="J488" s="209"/>
      <c r="K488" s="209"/>
      <c r="Y488" s="209"/>
      <c r="AU488" s="209"/>
    </row>
    <row r="489">
      <c r="B489" s="209"/>
      <c r="D489" s="209"/>
      <c r="E489" s="209"/>
      <c r="F489" s="209"/>
      <c r="G489" s="209"/>
      <c r="H489" s="209"/>
      <c r="I489" s="209"/>
      <c r="J489" s="209"/>
      <c r="K489" s="209"/>
      <c r="Y489" s="209"/>
      <c r="AU489" s="209"/>
    </row>
    <row r="490">
      <c r="B490" s="209"/>
      <c r="D490" s="209"/>
      <c r="E490" s="209"/>
      <c r="F490" s="209"/>
      <c r="G490" s="209"/>
      <c r="H490" s="209"/>
      <c r="I490" s="209"/>
      <c r="J490" s="209"/>
      <c r="K490" s="209"/>
      <c r="Y490" s="209"/>
      <c r="AU490" s="209"/>
    </row>
    <row r="491">
      <c r="B491" s="209"/>
      <c r="D491" s="209"/>
      <c r="E491" s="209"/>
      <c r="F491" s="209"/>
      <c r="G491" s="209"/>
      <c r="H491" s="209"/>
      <c r="I491" s="209"/>
      <c r="J491" s="209"/>
      <c r="K491" s="209"/>
      <c r="Y491" s="209"/>
      <c r="AU491" s="209"/>
    </row>
    <row r="492">
      <c r="B492" s="209"/>
      <c r="D492" s="209"/>
      <c r="E492" s="209"/>
      <c r="F492" s="209"/>
      <c r="G492" s="209"/>
      <c r="H492" s="209"/>
      <c r="I492" s="209"/>
      <c r="J492" s="209"/>
      <c r="K492" s="209"/>
      <c r="Y492" s="209"/>
      <c r="AU492" s="209"/>
    </row>
    <row r="493">
      <c r="B493" s="209"/>
      <c r="D493" s="209"/>
      <c r="E493" s="209"/>
      <c r="F493" s="209"/>
      <c r="G493" s="209"/>
      <c r="H493" s="209"/>
      <c r="I493" s="209"/>
      <c r="J493" s="209"/>
      <c r="K493" s="209"/>
      <c r="Y493" s="209"/>
      <c r="AU493" s="209"/>
    </row>
    <row r="494">
      <c r="B494" s="209"/>
      <c r="D494" s="209"/>
      <c r="E494" s="209"/>
      <c r="F494" s="209"/>
      <c r="G494" s="209"/>
      <c r="H494" s="209"/>
      <c r="I494" s="209"/>
      <c r="J494" s="209"/>
      <c r="K494" s="209"/>
      <c r="Y494" s="209"/>
      <c r="AU494" s="209"/>
    </row>
    <row r="495">
      <c r="B495" s="209"/>
      <c r="D495" s="209"/>
      <c r="E495" s="209"/>
      <c r="F495" s="209"/>
      <c r="G495" s="209"/>
      <c r="H495" s="209"/>
      <c r="I495" s="209"/>
      <c r="J495" s="209"/>
      <c r="K495" s="209"/>
      <c r="Y495" s="209"/>
      <c r="AU495" s="209"/>
    </row>
    <row r="496">
      <c r="B496" s="209"/>
      <c r="D496" s="209"/>
      <c r="E496" s="209"/>
      <c r="F496" s="209"/>
      <c r="G496" s="209"/>
      <c r="H496" s="209"/>
      <c r="I496" s="209"/>
      <c r="J496" s="209"/>
      <c r="K496" s="209"/>
      <c r="Y496" s="209"/>
      <c r="AU496" s="209"/>
    </row>
    <row r="497">
      <c r="B497" s="209"/>
      <c r="D497" s="209"/>
      <c r="E497" s="209"/>
      <c r="F497" s="209"/>
      <c r="G497" s="209"/>
      <c r="H497" s="209"/>
      <c r="I497" s="209"/>
      <c r="J497" s="209"/>
      <c r="K497" s="209"/>
      <c r="Y497" s="209"/>
      <c r="AU497" s="209"/>
    </row>
    <row r="498">
      <c r="B498" s="209"/>
      <c r="D498" s="209"/>
      <c r="E498" s="209"/>
      <c r="F498" s="209"/>
      <c r="G498" s="209"/>
      <c r="H498" s="209"/>
      <c r="I498" s="209"/>
      <c r="J498" s="209"/>
      <c r="K498" s="209"/>
      <c r="Y498" s="209"/>
      <c r="AU498" s="209"/>
    </row>
    <row r="499">
      <c r="B499" s="209"/>
      <c r="D499" s="209"/>
      <c r="E499" s="209"/>
      <c r="F499" s="209"/>
      <c r="G499" s="209"/>
      <c r="H499" s="209"/>
      <c r="I499" s="209"/>
      <c r="J499" s="209"/>
      <c r="K499" s="209"/>
      <c r="Y499" s="209"/>
      <c r="AU499" s="209"/>
    </row>
    <row r="500">
      <c r="B500" s="209"/>
      <c r="D500" s="209"/>
      <c r="E500" s="209"/>
      <c r="F500" s="209"/>
      <c r="G500" s="209"/>
      <c r="H500" s="209"/>
      <c r="I500" s="209"/>
      <c r="J500" s="209"/>
      <c r="K500" s="209"/>
      <c r="Y500" s="209"/>
      <c r="AU500" s="209"/>
    </row>
    <row r="501">
      <c r="B501" s="209"/>
      <c r="D501" s="209"/>
      <c r="E501" s="209"/>
      <c r="F501" s="209"/>
      <c r="G501" s="209"/>
      <c r="H501" s="209"/>
      <c r="I501" s="209"/>
      <c r="J501" s="209"/>
      <c r="K501" s="209"/>
      <c r="Y501" s="209"/>
      <c r="AU501" s="209"/>
    </row>
    <row r="502">
      <c r="B502" s="209"/>
      <c r="D502" s="209"/>
      <c r="E502" s="209"/>
      <c r="F502" s="209"/>
      <c r="G502" s="209"/>
      <c r="H502" s="209"/>
      <c r="I502" s="209"/>
      <c r="J502" s="209"/>
      <c r="K502" s="209"/>
      <c r="Y502" s="209"/>
      <c r="AU502" s="209"/>
    </row>
    <row r="503">
      <c r="B503" s="209"/>
      <c r="D503" s="209"/>
      <c r="E503" s="209"/>
      <c r="F503" s="209"/>
      <c r="G503" s="209"/>
      <c r="H503" s="209"/>
      <c r="I503" s="209"/>
      <c r="J503" s="209"/>
      <c r="K503" s="209"/>
      <c r="Y503" s="209"/>
      <c r="AU503" s="209"/>
    </row>
    <row r="504">
      <c r="B504" s="209"/>
      <c r="D504" s="209"/>
      <c r="E504" s="209"/>
      <c r="F504" s="209"/>
      <c r="G504" s="209"/>
      <c r="H504" s="209"/>
      <c r="I504" s="209"/>
      <c r="J504" s="209"/>
      <c r="K504" s="209"/>
      <c r="Y504" s="209"/>
      <c r="AU504" s="209"/>
    </row>
    <row r="505">
      <c r="B505" s="209"/>
      <c r="D505" s="209"/>
      <c r="E505" s="209"/>
      <c r="F505" s="209"/>
      <c r="G505" s="209"/>
      <c r="H505" s="209"/>
      <c r="I505" s="209"/>
      <c r="J505" s="209"/>
      <c r="K505" s="209"/>
      <c r="Y505" s="209"/>
      <c r="AU505" s="209"/>
    </row>
    <row r="506">
      <c r="B506" s="209"/>
      <c r="D506" s="209"/>
      <c r="E506" s="209"/>
      <c r="F506" s="209"/>
      <c r="G506" s="209"/>
      <c r="H506" s="209"/>
      <c r="I506" s="209"/>
      <c r="J506" s="209"/>
      <c r="K506" s="209"/>
      <c r="Y506" s="209"/>
      <c r="AU506" s="209"/>
    </row>
    <row r="507">
      <c r="B507" s="209"/>
      <c r="D507" s="209"/>
      <c r="E507" s="209"/>
      <c r="F507" s="209"/>
      <c r="G507" s="209"/>
      <c r="H507" s="209"/>
      <c r="I507" s="209"/>
      <c r="J507" s="209"/>
      <c r="K507" s="209"/>
      <c r="Y507" s="209"/>
      <c r="AU507" s="209"/>
    </row>
    <row r="508">
      <c r="B508" s="209"/>
      <c r="D508" s="209"/>
      <c r="E508" s="209"/>
      <c r="F508" s="209"/>
      <c r="G508" s="209"/>
      <c r="H508" s="209"/>
      <c r="I508" s="209"/>
      <c r="J508" s="209"/>
      <c r="K508" s="209"/>
      <c r="Y508" s="209"/>
      <c r="AU508" s="209"/>
    </row>
    <row r="509">
      <c r="B509" s="209"/>
      <c r="D509" s="209"/>
      <c r="E509" s="209"/>
      <c r="F509" s="209"/>
      <c r="G509" s="209"/>
      <c r="H509" s="209"/>
      <c r="I509" s="209"/>
      <c r="J509" s="209"/>
      <c r="K509" s="209"/>
      <c r="Y509" s="209"/>
      <c r="AU509" s="209"/>
    </row>
    <row r="510">
      <c r="B510" s="209"/>
      <c r="D510" s="209"/>
      <c r="E510" s="209"/>
      <c r="F510" s="209"/>
      <c r="G510" s="209"/>
      <c r="H510" s="209"/>
      <c r="I510" s="209"/>
      <c r="J510" s="209"/>
      <c r="K510" s="209"/>
      <c r="Y510" s="209"/>
      <c r="AU510" s="209"/>
    </row>
    <row r="511">
      <c r="B511" s="209"/>
      <c r="D511" s="209"/>
      <c r="E511" s="209"/>
      <c r="F511" s="209"/>
      <c r="G511" s="209"/>
      <c r="H511" s="209"/>
      <c r="I511" s="209"/>
      <c r="J511" s="209"/>
      <c r="K511" s="209"/>
      <c r="Y511" s="209"/>
      <c r="AU511" s="209"/>
    </row>
    <row r="512">
      <c r="B512" s="209"/>
      <c r="D512" s="209"/>
      <c r="E512" s="209"/>
      <c r="F512" s="209"/>
      <c r="G512" s="209"/>
      <c r="H512" s="209"/>
      <c r="I512" s="209"/>
      <c r="J512" s="209"/>
      <c r="K512" s="209"/>
      <c r="Y512" s="209"/>
      <c r="AU512" s="209"/>
    </row>
    <row r="513">
      <c r="B513" s="209"/>
      <c r="D513" s="209"/>
      <c r="E513" s="209"/>
      <c r="F513" s="209"/>
      <c r="G513" s="209"/>
      <c r="H513" s="209"/>
      <c r="I513" s="209"/>
      <c r="J513" s="209"/>
      <c r="K513" s="209"/>
      <c r="Y513" s="209"/>
      <c r="AU513" s="209"/>
    </row>
    <row r="514">
      <c r="B514" s="209"/>
      <c r="D514" s="209"/>
      <c r="E514" s="209"/>
      <c r="F514" s="209"/>
      <c r="G514" s="209"/>
      <c r="H514" s="209"/>
      <c r="I514" s="209"/>
      <c r="J514" s="209"/>
      <c r="K514" s="209"/>
      <c r="Y514" s="209"/>
      <c r="AU514" s="209"/>
    </row>
    <row r="515">
      <c r="B515" s="209"/>
      <c r="D515" s="209"/>
      <c r="E515" s="209"/>
      <c r="F515" s="209"/>
      <c r="G515" s="209"/>
      <c r="H515" s="209"/>
      <c r="I515" s="209"/>
      <c r="J515" s="209"/>
      <c r="K515" s="209"/>
      <c r="Y515" s="209"/>
      <c r="AU515" s="209"/>
    </row>
    <row r="516">
      <c r="B516" s="209"/>
      <c r="D516" s="209"/>
      <c r="E516" s="209"/>
      <c r="F516" s="209"/>
      <c r="G516" s="209"/>
      <c r="H516" s="209"/>
      <c r="I516" s="209"/>
      <c r="J516" s="209"/>
      <c r="K516" s="209"/>
      <c r="Y516" s="209"/>
      <c r="AU516" s="209"/>
    </row>
    <row r="517">
      <c r="B517" s="209"/>
      <c r="D517" s="209"/>
      <c r="E517" s="209"/>
      <c r="F517" s="209"/>
      <c r="G517" s="209"/>
      <c r="H517" s="209"/>
      <c r="I517" s="209"/>
      <c r="J517" s="209"/>
      <c r="K517" s="209"/>
      <c r="Y517" s="209"/>
      <c r="AU517" s="209"/>
    </row>
    <row r="518">
      <c r="B518" s="209"/>
      <c r="D518" s="209"/>
      <c r="E518" s="209"/>
      <c r="F518" s="209"/>
      <c r="G518" s="209"/>
      <c r="H518" s="209"/>
      <c r="I518" s="209"/>
      <c r="J518" s="209"/>
      <c r="K518" s="209"/>
      <c r="Y518" s="209"/>
      <c r="AU518" s="209"/>
    </row>
    <row r="519">
      <c r="B519" s="209"/>
      <c r="D519" s="209"/>
      <c r="E519" s="209"/>
      <c r="F519" s="209"/>
      <c r="G519" s="209"/>
      <c r="H519" s="209"/>
      <c r="I519" s="209"/>
      <c r="J519" s="209"/>
      <c r="K519" s="209"/>
      <c r="Y519" s="209"/>
      <c r="AU519" s="209"/>
    </row>
    <row r="520">
      <c r="B520" s="209"/>
      <c r="D520" s="209"/>
      <c r="E520" s="209"/>
      <c r="F520" s="209"/>
      <c r="G520" s="209"/>
      <c r="H520" s="209"/>
      <c r="I520" s="209"/>
      <c r="J520" s="209"/>
      <c r="K520" s="209"/>
      <c r="Y520" s="209"/>
      <c r="AU520" s="209"/>
    </row>
    <row r="521">
      <c r="B521" s="209"/>
      <c r="D521" s="209"/>
      <c r="E521" s="209"/>
      <c r="F521" s="209"/>
      <c r="G521" s="209"/>
      <c r="H521" s="209"/>
      <c r="I521" s="209"/>
      <c r="J521" s="209"/>
      <c r="K521" s="209"/>
      <c r="Y521" s="209"/>
      <c r="AU521" s="209"/>
    </row>
    <row r="522">
      <c r="B522" s="209"/>
      <c r="D522" s="209"/>
      <c r="E522" s="209"/>
      <c r="F522" s="209"/>
      <c r="G522" s="209"/>
      <c r="H522" s="209"/>
      <c r="I522" s="209"/>
      <c r="J522" s="209"/>
      <c r="K522" s="209"/>
      <c r="Y522" s="209"/>
      <c r="AU522" s="209"/>
    </row>
    <row r="523">
      <c r="B523" s="209"/>
      <c r="D523" s="209"/>
      <c r="E523" s="209"/>
      <c r="F523" s="209"/>
      <c r="G523" s="209"/>
      <c r="H523" s="209"/>
      <c r="I523" s="209"/>
      <c r="J523" s="209"/>
      <c r="K523" s="209"/>
      <c r="Y523" s="209"/>
      <c r="AU523" s="209"/>
    </row>
    <row r="524">
      <c r="B524" s="209"/>
      <c r="D524" s="209"/>
      <c r="E524" s="209"/>
      <c r="F524" s="209"/>
      <c r="G524" s="209"/>
      <c r="H524" s="209"/>
      <c r="I524" s="209"/>
      <c r="J524" s="209"/>
      <c r="K524" s="209"/>
      <c r="Y524" s="209"/>
      <c r="AU524" s="209"/>
    </row>
    <row r="525">
      <c r="B525" s="209"/>
      <c r="D525" s="209"/>
      <c r="E525" s="209"/>
      <c r="F525" s="209"/>
      <c r="G525" s="209"/>
      <c r="H525" s="209"/>
      <c r="I525" s="209"/>
      <c r="J525" s="209"/>
      <c r="K525" s="209"/>
      <c r="Y525" s="209"/>
      <c r="AU525" s="209"/>
    </row>
    <row r="526">
      <c r="B526" s="209"/>
      <c r="D526" s="209"/>
      <c r="E526" s="209"/>
      <c r="F526" s="209"/>
      <c r="G526" s="209"/>
      <c r="H526" s="209"/>
      <c r="I526" s="209"/>
      <c r="J526" s="209"/>
      <c r="K526" s="209"/>
      <c r="Y526" s="209"/>
      <c r="AU526" s="209"/>
    </row>
    <row r="527">
      <c r="B527" s="209"/>
      <c r="D527" s="209"/>
      <c r="E527" s="209"/>
      <c r="F527" s="209"/>
      <c r="G527" s="209"/>
      <c r="H527" s="209"/>
      <c r="I527" s="209"/>
      <c r="J527" s="209"/>
      <c r="K527" s="209"/>
      <c r="Y527" s="209"/>
      <c r="AU527" s="209"/>
    </row>
    <row r="528">
      <c r="B528" s="209"/>
      <c r="D528" s="209"/>
      <c r="E528" s="209"/>
      <c r="F528" s="209"/>
      <c r="G528" s="209"/>
      <c r="H528" s="209"/>
      <c r="I528" s="209"/>
      <c r="J528" s="209"/>
      <c r="K528" s="209"/>
      <c r="Y528" s="209"/>
      <c r="AU528" s="209"/>
    </row>
    <row r="529">
      <c r="B529" s="209"/>
      <c r="D529" s="209"/>
      <c r="E529" s="209"/>
      <c r="F529" s="209"/>
      <c r="G529" s="209"/>
      <c r="H529" s="209"/>
      <c r="I529" s="209"/>
      <c r="J529" s="209"/>
      <c r="K529" s="209"/>
      <c r="Y529" s="209"/>
      <c r="AU529" s="209"/>
    </row>
    <row r="530">
      <c r="B530" s="209"/>
      <c r="D530" s="209"/>
      <c r="E530" s="209"/>
      <c r="F530" s="209"/>
      <c r="G530" s="209"/>
      <c r="H530" s="209"/>
      <c r="I530" s="209"/>
      <c r="J530" s="209"/>
      <c r="K530" s="209"/>
      <c r="Y530" s="209"/>
      <c r="AU530" s="209"/>
    </row>
    <row r="531">
      <c r="B531" s="209"/>
      <c r="D531" s="209"/>
      <c r="E531" s="209"/>
      <c r="F531" s="209"/>
      <c r="G531" s="209"/>
      <c r="H531" s="209"/>
      <c r="I531" s="209"/>
      <c r="J531" s="209"/>
      <c r="K531" s="209"/>
      <c r="Y531" s="209"/>
      <c r="AU531" s="209"/>
    </row>
    <row r="532">
      <c r="B532" s="209"/>
      <c r="D532" s="209"/>
      <c r="E532" s="209"/>
      <c r="F532" s="209"/>
      <c r="G532" s="209"/>
      <c r="H532" s="209"/>
      <c r="I532" s="209"/>
      <c r="J532" s="209"/>
      <c r="K532" s="209"/>
      <c r="Y532" s="209"/>
      <c r="AU532" s="209"/>
    </row>
    <row r="533">
      <c r="B533" s="209"/>
      <c r="D533" s="209"/>
      <c r="E533" s="209"/>
      <c r="F533" s="209"/>
      <c r="G533" s="209"/>
      <c r="H533" s="209"/>
      <c r="I533" s="209"/>
      <c r="J533" s="209"/>
      <c r="K533" s="209"/>
      <c r="Y533" s="209"/>
      <c r="AU533" s="209"/>
    </row>
    <row r="534">
      <c r="B534" s="209"/>
      <c r="D534" s="209"/>
      <c r="E534" s="209"/>
      <c r="F534" s="209"/>
      <c r="G534" s="209"/>
      <c r="H534" s="209"/>
      <c r="I534" s="209"/>
      <c r="J534" s="209"/>
      <c r="K534" s="209"/>
      <c r="Y534" s="209"/>
      <c r="AU534" s="209"/>
    </row>
    <row r="535">
      <c r="B535" s="209"/>
      <c r="D535" s="209"/>
      <c r="E535" s="209"/>
      <c r="F535" s="209"/>
      <c r="G535" s="209"/>
      <c r="H535" s="209"/>
      <c r="I535" s="209"/>
      <c r="J535" s="209"/>
      <c r="K535" s="209"/>
      <c r="Y535" s="209"/>
      <c r="AU535" s="209"/>
    </row>
    <row r="536">
      <c r="B536" s="209"/>
      <c r="D536" s="209"/>
      <c r="E536" s="209"/>
      <c r="F536" s="209"/>
      <c r="G536" s="209"/>
      <c r="H536" s="209"/>
      <c r="I536" s="209"/>
      <c r="J536" s="209"/>
      <c r="K536" s="209"/>
      <c r="Y536" s="209"/>
      <c r="AU536" s="209"/>
    </row>
    <row r="537">
      <c r="B537" s="209"/>
      <c r="D537" s="209"/>
      <c r="E537" s="209"/>
      <c r="F537" s="209"/>
      <c r="G537" s="209"/>
      <c r="H537" s="209"/>
      <c r="I537" s="209"/>
      <c r="J537" s="209"/>
      <c r="K537" s="209"/>
      <c r="Y537" s="209"/>
      <c r="AU537" s="209"/>
    </row>
    <row r="538">
      <c r="B538" s="209"/>
      <c r="D538" s="209"/>
      <c r="E538" s="209"/>
      <c r="F538" s="209"/>
      <c r="G538" s="209"/>
      <c r="H538" s="209"/>
      <c r="I538" s="209"/>
      <c r="J538" s="209"/>
      <c r="K538" s="209"/>
      <c r="Y538" s="209"/>
      <c r="AU538" s="209"/>
    </row>
    <row r="539">
      <c r="B539" s="209"/>
      <c r="D539" s="209"/>
      <c r="E539" s="209"/>
      <c r="F539" s="209"/>
      <c r="G539" s="209"/>
      <c r="H539" s="209"/>
      <c r="I539" s="209"/>
      <c r="J539" s="209"/>
      <c r="K539" s="209"/>
      <c r="Y539" s="209"/>
      <c r="AU539" s="209"/>
    </row>
    <row r="540">
      <c r="B540" s="209"/>
      <c r="D540" s="209"/>
      <c r="E540" s="209"/>
      <c r="F540" s="209"/>
      <c r="G540" s="209"/>
      <c r="H540" s="209"/>
      <c r="I540" s="209"/>
      <c r="J540" s="209"/>
      <c r="K540" s="209"/>
      <c r="Y540" s="209"/>
      <c r="AU540" s="209"/>
    </row>
    <row r="541">
      <c r="B541" s="209"/>
      <c r="D541" s="209"/>
      <c r="E541" s="209"/>
      <c r="F541" s="209"/>
      <c r="G541" s="209"/>
      <c r="H541" s="209"/>
      <c r="I541" s="209"/>
      <c r="J541" s="209"/>
      <c r="K541" s="209"/>
      <c r="Y541" s="209"/>
      <c r="AU541" s="209"/>
    </row>
    <row r="542">
      <c r="B542" s="209"/>
      <c r="D542" s="209"/>
      <c r="E542" s="209"/>
      <c r="F542" s="209"/>
      <c r="G542" s="209"/>
      <c r="H542" s="209"/>
      <c r="I542" s="209"/>
      <c r="J542" s="209"/>
      <c r="K542" s="209"/>
      <c r="Y542" s="209"/>
      <c r="AU542" s="209"/>
    </row>
    <row r="543">
      <c r="B543" s="209"/>
      <c r="D543" s="209"/>
      <c r="E543" s="209"/>
      <c r="F543" s="209"/>
      <c r="G543" s="209"/>
      <c r="H543" s="209"/>
      <c r="I543" s="209"/>
      <c r="J543" s="209"/>
      <c r="K543" s="209"/>
      <c r="Y543" s="209"/>
      <c r="AU543" s="209"/>
    </row>
    <row r="544">
      <c r="B544" s="209"/>
      <c r="D544" s="209"/>
      <c r="E544" s="209"/>
      <c r="F544" s="209"/>
      <c r="G544" s="209"/>
      <c r="H544" s="209"/>
      <c r="I544" s="209"/>
      <c r="J544" s="209"/>
      <c r="K544" s="209"/>
      <c r="Y544" s="209"/>
      <c r="AU544" s="209"/>
    </row>
    <row r="545">
      <c r="B545" s="209"/>
      <c r="D545" s="209"/>
      <c r="E545" s="209"/>
      <c r="F545" s="209"/>
      <c r="G545" s="209"/>
      <c r="H545" s="209"/>
      <c r="I545" s="209"/>
      <c r="J545" s="209"/>
      <c r="K545" s="209"/>
      <c r="Y545" s="209"/>
      <c r="AU545" s="209"/>
    </row>
    <row r="546">
      <c r="B546" s="209"/>
      <c r="D546" s="209"/>
      <c r="E546" s="209"/>
      <c r="F546" s="209"/>
      <c r="G546" s="209"/>
      <c r="H546" s="209"/>
      <c r="I546" s="209"/>
      <c r="J546" s="209"/>
      <c r="K546" s="209"/>
      <c r="Y546" s="209"/>
      <c r="AU546" s="209"/>
    </row>
    <row r="547">
      <c r="B547" s="209"/>
      <c r="D547" s="209"/>
      <c r="E547" s="209"/>
      <c r="F547" s="209"/>
      <c r="G547" s="209"/>
      <c r="H547" s="209"/>
      <c r="I547" s="209"/>
      <c r="J547" s="209"/>
      <c r="K547" s="209"/>
      <c r="Y547" s="209"/>
      <c r="AU547" s="209"/>
    </row>
    <row r="548">
      <c r="B548" s="209"/>
      <c r="D548" s="209"/>
      <c r="E548" s="209"/>
      <c r="F548" s="209"/>
      <c r="G548" s="209"/>
      <c r="H548" s="209"/>
      <c r="I548" s="209"/>
      <c r="J548" s="209"/>
      <c r="K548" s="209"/>
      <c r="Y548" s="209"/>
      <c r="AU548" s="209"/>
    </row>
    <row r="549">
      <c r="B549" s="209"/>
      <c r="D549" s="209"/>
      <c r="E549" s="209"/>
      <c r="F549" s="209"/>
      <c r="G549" s="209"/>
      <c r="H549" s="209"/>
      <c r="I549" s="209"/>
      <c r="J549" s="209"/>
      <c r="K549" s="209"/>
      <c r="Y549" s="209"/>
      <c r="AU549" s="209"/>
    </row>
    <row r="550">
      <c r="B550" s="209"/>
      <c r="D550" s="209"/>
      <c r="E550" s="209"/>
      <c r="F550" s="209"/>
      <c r="G550" s="209"/>
      <c r="H550" s="209"/>
      <c r="I550" s="209"/>
      <c r="J550" s="209"/>
      <c r="K550" s="209"/>
      <c r="Y550" s="209"/>
      <c r="AU550" s="209"/>
    </row>
    <row r="551">
      <c r="B551" s="209"/>
      <c r="D551" s="209"/>
      <c r="E551" s="209"/>
      <c r="F551" s="209"/>
      <c r="G551" s="209"/>
      <c r="H551" s="209"/>
      <c r="I551" s="209"/>
      <c r="J551" s="209"/>
      <c r="K551" s="209"/>
      <c r="Y551" s="209"/>
      <c r="AU551" s="209"/>
    </row>
    <row r="552">
      <c r="B552" s="209"/>
      <c r="D552" s="209"/>
      <c r="E552" s="209"/>
      <c r="F552" s="209"/>
      <c r="G552" s="209"/>
      <c r="H552" s="209"/>
      <c r="I552" s="209"/>
      <c r="J552" s="209"/>
      <c r="K552" s="209"/>
      <c r="Y552" s="209"/>
      <c r="AU552" s="209"/>
    </row>
    <row r="553">
      <c r="B553" s="209"/>
      <c r="D553" s="209"/>
      <c r="E553" s="209"/>
      <c r="F553" s="209"/>
      <c r="G553" s="209"/>
      <c r="H553" s="209"/>
      <c r="I553" s="209"/>
      <c r="J553" s="209"/>
      <c r="K553" s="209"/>
      <c r="Y553" s="209"/>
      <c r="AU553" s="209"/>
    </row>
    <row r="554">
      <c r="B554" s="209"/>
      <c r="D554" s="209"/>
      <c r="E554" s="209"/>
      <c r="F554" s="209"/>
      <c r="G554" s="209"/>
      <c r="H554" s="209"/>
      <c r="I554" s="209"/>
      <c r="J554" s="209"/>
      <c r="K554" s="209"/>
      <c r="Y554" s="209"/>
      <c r="AU554" s="209"/>
    </row>
    <row r="555">
      <c r="B555" s="209"/>
      <c r="D555" s="209"/>
      <c r="E555" s="209"/>
      <c r="F555" s="209"/>
      <c r="G555" s="209"/>
      <c r="H555" s="209"/>
      <c r="I555" s="209"/>
      <c r="J555" s="209"/>
      <c r="K555" s="209"/>
      <c r="Y555" s="209"/>
      <c r="AU555" s="209"/>
    </row>
    <row r="556">
      <c r="B556" s="209"/>
      <c r="D556" s="209"/>
      <c r="E556" s="209"/>
      <c r="F556" s="209"/>
      <c r="G556" s="209"/>
      <c r="H556" s="209"/>
      <c r="I556" s="209"/>
      <c r="J556" s="209"/>
      <c r="K556" s="209"/>
      <c r="Y556" s="209"/>
      <c r="AU556" s="209"/>
    </row>
    <row r="557">
      <c r="B557" s="209"/>
      <c r="D557" s="209"/>
      <c r="E557" s="209"/>
      <c r="F557" s="209"/>
      <c r="G557" s="209"/>
      <c r="H557" s="209"/>
      <c r="I557" s="209"/>
      <c r="J557" s="209"/>
      <c r="K557" s="209"/>
      <c r="Y557" s="209"/>
      <c r="AU557" s="209"/>
    </row>
    <row r="558">
      <c r="B558" s="209"/>
      <c r="D558" s="209"/>
      <c r="E558" s="209"/>
      <c r="F558" s="209"/>
      <c r="G558" s="209"/>
      <c r="H558" s="209"/>
      <c r="I558" s="209"/>
      <c r="J558" s="209"/>
      <c r="K558" s="209"/>
      <c r="Y558" s="209"/>
      <c r="AU558" s="209"/>
    </row>
    <row r="559">
      <c r="B559" s="209"/>
      <c r="D559" s="209"/>
      <c r="E559" s="209"/>
      <c r="F559" s="209"/>
      <c r="G559" s="209"/>
      <c r="H559" s="209"/>
      <c r="I559" s="209"/>
      <c r="J559" s="209"/>
      <c r="K559" s="209"/>
      <c r="Y559" s="209"/>
      <c r="AU559" s="209"/>
    </row>
    <row r="560">
      <c r="B560" s="209"/>
      <c r="D560" s="209"/>
      <c r="E560" s="209"/>
      <c r="F560" s="209"/>
      <c r="G560" s="209"/>
      <c r="H560" s="209"/>
      <c r="I560" s="209"/>
      <c r="J560" s="209"/>
      <c r="K560" s="209"/>
      <c r="Y560" s="209"/>
      <c r="AU560" s="209"/>
    </row>
    <row r="561">
      <c r="B561" s="209"/>
      <c r="D561" s="209"/>
      <c r="E561" s="209"/>
      <c r="F561" s="209"/>
      <c r="G561" s="209"/>
      <c r="H561" s="209"/>
      <c r="I561" s="209"/>
      <c r="J561" s="209"/>
      <c r="K561" s="209"/>
      <c r="Y561" s="209"/>
      <c r="AU561" s="209"/>
    </row>
    <row r="562">
      <c r="B562" s="209"/>
      <c r="D562" s="209"/>
      <c r="E562" s="209"/>
      <c r="F562" s="209"/>
      <c r="G562" s="209"/>
      <c r="H562" s="209"/>
      <c r="I562" s="209"/>
      <c r="J562" s="209"/>
      <c r="K562" s="209"/>
      <c r="Y562" s="209"/>
      <c r="AU562" s="209"/>
    </row>
    <row r="563">
      <c r="B563" s="209"/>
      <c r="D563" s="209"/>
      <c r="E563" s="209"/>
      <c r="F563" s="209"/>
      <c r="G563" s="209"/>
      <c r="H563" s="209"/>
      <c r="I563" s="209"/>
      <c r="J563" s="209"/>
      <c r="K563" s="209"/>
      <c r="Y563" s="209"/>
      <c r="AU563" s="209"/>
    </row>
    <row r="564">
      <c r="B564" s="209"/>
      <c r="D564" s="209"/>
      <c r="E564" s="209"/>
      <c r="F564" s="209"/>
      <c r="G564" s="209"/>
      <c r="H564" s="209"/>
      <c r="I564" s="209"/>
      <c r="J564" s="209"/>
      <c r="K564" s="209"/>
      <c r="Y564" s="209"/>
      <c r="AU564" s="209"/>
    </row>
    <row r="565">
      <c r="B565" s="209"/>
      <c r="D565" s="209"/>
      <c r="E565" s="209"/>
      <c r="F565" s="209"/>
      <c r="G565" s="209"/>
      <c r="H565" s="209"/>
      <c r="I565" s="209"/>
      <c r="J565" s="209"/>
      <c r="K565" s="209"/>
      <c r="Y565" s="209"/>
      <c r="AU565" s="209"/>
    </row>
    <row r="566">
      <c r="B566" s="209"/>
      <c r="D566" s="209"/>
      <c r="E566" s="209"/>
      <c r="F566" s="209"/>
      <c r="G566" s="209"/>
      <c r="H566" s="209"/>
      <c r="I566" s="209"/>
      <c r="J566" s="209"/>
      <c r="K566" s="209"/>
      <c r="Y566" s="209"/>
      <c r="AU566" s="209"/>
    </row>
    <row r="567">
      <c r="B567" s="209"/>
      <c r="D567" s="209"/>
      <c r="E567" s="209"/>
      <c r="F567" s="209"/>
      <c r="G567" s="209"/>
      <c r="H567" s="209"/>
      <c r="I567" s="209"/>
      <c r="J567" s="209"/>
      <c r="K567" s="209"/>
      <c r="Y567" s="209"/>
      <c r="AU567" s="209"/>
    </row>
    <row r="568">
      <c r="B568" s="209"/>
      <c r="D568" s="209"/>
      <c r="E568" s="209"/>
      <c r="F568" s="209"/>
      <c r="G568" s="209"/>
      <c r="H568" s="209"/>
      <c r="I568" s="209"/>
      <c r="J568" s="209"/>
      <c r="K568" s="209"/>
      <c r="Y568" s="209"/>
      <c r="AU568" s="209"/>
    </row>
    <row r="569">
      <c r="B569" s="209"/>
      <c r="D569" s="209"/>
      <c r="E569" s="209"/>
      <c r="F569" s="209"/>
      <c r="G569" s="209"/>
      <c r="H569" s="209"/>
      <c r="I569" s="209"/>
      <c r="J569" s="209"/>
      <c r="K569" s="209"/>
      <c r="Y569" s="209"/>
      <c r="AU569" s="209"/>
    </row>
    <row r="570">
      <c r="B570" s="209"/>
      <c r="D570" s="209"/>
      <c r="E570" s="209"/>
      <c r="F570" s="209"/>
      <c r="G570" s="209"/>
      <c r="H570" s="209"/>
      <c r="I570" s="209"/>
      <c r="J570" s="209"/>
      <c r="K570" s="209"/>
      <c r="Y570" s="209"/>
      <c r="AU570" s="209"/>
    </row>
    <row r="571">
      <c r="B571" s="209"/>
      <c r="D571" s="209"/>
      <c r="E571" s="209"/>
      <c r="F571" s="209"/>
      <c r="G571" s="209"/>
      <c r="H571" s="209"/>
      <c r="I571" s="209"/>
      <c r="J571" s="209"/>
      <c r="K571" s="209"/>
      <c r="Y571" s="209"/>
      <c r="AU571" s="209"/>
    </row>
    <row r="572">
      <c r="B572" s="209"/>
      <c r="D572" s="209"/>
      <c r="E572" s="209"/>
      <c r="F572" s="209"/>
      <c r="G572" s="209"/>
      <c r="H572" s="209"/>
      <c r="I572" s="209"/>
      <c r="J572" s="209"/>
      <c r="K572" s="209"/>
      <c r="Y572" s="209"/>
      <c r="AU572" s="209"/>
    </row>
    <row r="573">
      <c r="B573" s="209"/>
      <c r="D573" s="209"/>
      <c r="E573" s="209"/>
      <c r="F573" s="209"/>
      <c r="G573" s="209"/>
      <c r="H573" s="209"/>
      <c r="I573" s="209"/>
      <c r="J573" s="209"/>
      <c r="K573" s="209"/>
      <c r="Y573" s="209"/>
      <c r="AU573" s="209"/>
    </row>
    <row r="574">
      <c r="B574" s="209"/>
      <c r="D574" s="209"/>
      <c r="E574" s="209"/>
      <c r="F574" s="209"/>
      <c r="G574" s="209"/>
      <c r="H574" s="209"/>
      <c r="I574" s="209"/>
      <c r="J574" s="209"/>
      <c r="K574" s="209"/>
      <c r="Y574" s="209"/>
      <c r="AU574" s="209"/>
    </row>
    <row r="575">
      <c r="B575" s="209"/>
      <c r="D575" s="209"/>
      <c r="E575" s="209"/>
      <c r="F575" s="209"/>
      <c r="G575" s="209"/>
      <c r="H575" s="209"/>
      <c r="I575" s="209"/>
      <c r="J575" s="209"/>
      <c r="K575" s="209"/>
      <c r="Y575" s="209"/>
      <c r="AU575" s="209"/>
    </row>
    <row r="576">
      <c r="B576" s="209"/>
      <c r="D576" s="209"/>
      <c r="E576" s="209"/>
      <c r="F576" s="209"/>
      <c r="G576" s="209"/>
      <c r="H576" s="209"/>
      <c r="I576" s="209"/>
      <c r="J576" s="209"/>
      <c r="K576" s="209"/>
      <c r="Y576" s="209"/>
      <c r="AU576" s="209"/>
    </row>
    <row r="577">
      <c r="B577" s="209"/>
      <c r="D577" s="209"/>
      <c r="E577" s="209"/>
      <c r="F577" s="209"/>
      <c r="G577" s="209"/>
      <c r="H577" s="209"/>
      <c r="I577" s="209"/>
      <c r="J577" s="209"/>
      <c r="K577" s="209"/>
      <c r="Y577" s="209"/>
      <c r="AU577" s="209"/>
    </row>
    <row r="578">
      <c r="B578" s="209"/>
      <c r="D578" s="209"/>
      <c r="E578" s="209"/>
      <c r="F578" s="209"/>
      <c r="G578" s="209"/>
      <c r="H578" s="209"/>
      <c r="I578" s="209"/>
      <c r="J578" s="209"/>
      <c r="K578" s="209"/>
      <c r="Y578" s="209"/>
      <c r="AU578" s="209"/>
    </row>
    <row r="579">
      <c r="B579" s="209"/>
      <c r="D579" s="209"/>
      <c r="E579" s="209"/>
      <c r="F579" s="209"/>
      <c r="G579" s="209"/>
      <c r="H579" s="209"/>
      <c r="I579" s="209"/>
      <c r="J579" s="209"/>
      <c r="K579" s="209"/>
      <c r="Y579" s="209"/>
      <c r="AU579" s="209"/>
    </row>
    <row r="580">
      <c r="B580" s="209"/>
      <c r="D580" s="209"/>
      <c r="E580" s="209"/>
      <c r="F580" s="209"/>
      <c r="G580" s="209"/>
      <c r="H580" s="209"/>
      <c r="I580" s="209"/>
      <c r="J580" s="209"/>
      <c r="K580" s="209"/>
      <c r="Y580" s="209"/>
      <c r="AU580" s="209"/>
    </row>
    <row r="581">
      <c r="B581" s="209"/>
      <c r="D581" s="209"/>
      <c r="E581" s="209"/>
      <c r="F581" s="209"/>
      <c r="G581" s="209"/>
      <c r="H581" s="209"/>
      <c r="I581" s="209"/>
      <c r="J581" s="209"/>
      <c r="K581" s="209"/>
      <c r="Y581" s="209"/>
      <c r="AU581" s="209"/>
    </row>
    <row r="582">
      <c r="B582" s="209"/>
      <c r="D582" s="209"/>
      <c r="E582" s="209"/>
      <c r="F582" s="209"/>
      <c r="G582" s="209"/>
      <c r="H582" s="209"/>
      <c r="I582" s="209"/>
      <c r="J582" s="209"/>
      <c r="K582" s="209"/>
      <c r="Y582" s="209"/>
      <c r="AU582" s="209"/>
    </row>
    <row r="583">
      <c r="B583" s="209"/>
      <c r="D583" s="209"/>
      <c r="E583" s="209"/>
      <c r="F583" s="209"/>
      <c r="G583" s="209"/>
      <c r="H583" s="209"/>
      <c r="I583" s="209"/>
      <c r="J583" s="209"/>
      <c r="K583" s="209"/>
      <c r="Y583" s="209"/>
      <c r="AU583" s="209"/>
    </row>
    <row r="584">
      <c r="B584" s="209"/>
      <c r="D584" s="209"/>
      <c r="E584" s="209"/>
      <c r="F584" s="209"/>
      <c r="G584" s="209"/>
      <c r="H584" s="209"/>
      <c r="I584" s="209"/>
      <c r="J584" s="209"/>
      <c r="K584" s="209"/>
      <c r="Y584" s="209"/>
      <c r="AU584" s="209"/>
    </row>
    <row r="585">
      <c r="B585" s="209"/>
      <c r="D585" s="209"/>
      <c r="E585" s="209"/>
      <c r="F585" s="209"/>
      <c r="G585" s="209"/>
      <c r="H585" s="209"/>
      <c r="I585" s="209"/>
      <c r="J585" s="209"/>
      <c r="K585" s="209"/>
      <c r="Y585" s="209"/>
      <c r="AU585" s="209"/>
    </row>
    <row r="586">
      <c r="B586" s="209"/>
      <c r="D586" s="209"/>
      <c r="E586" s="209"/>
      <c r="F586" s="209"/>
      <c r="G586" s="209"/>
      <c r="H586" s="209"/>
      <c r="I586" s="209"/>
      <c r="J586" s="209"/>
      <c r="K586" s="209"/>
      <c r="Y586" s="209"/>
      <c r="AU586" s="209"/>
    </row>
    <row r="587">
      <c r="B587" s="209"/>
      <c r="D587" s="209"/>
      <c r="E587" s="209"/>
      <c r="F587" s="209"/>
      <c r="G587" s="209"/>
      <c r="H587" s="209"/>
      <c r="I587" s="209"/>
      <c r="J587" s="209"/>
      <c r="K587" s="209"/>
      <c r="Y587" s="209"/>
      <c r="AU587" s="209"/>
    </row>
    <row r="588">
      <c r="B588" s="209"/>
      <c r="D588" s="209"/>
      <c r="E588" s="209"/>
      <c r="F588" s="209"/>
      <c r="G588" s="209"/>
      <c r="H588" s="209"/>
      <c r="I588" s="209"/>
      <c r="J588" s="209"/>
      <c r="K588" s="209"/>
      <c r="Y588" s="209"/>
      <c r="AU588" s="209"/>
    </row>
    <row r="589">
      <c r="B589" s="209"/>
      <c r="D589" s="209"/>
      <c r="E589" s="209"/>
      <c r="F589" s="209"/>
      <c r="G589" s="209"/>
      <c r="H589" s="209"/>
      <c r="I589" s="209"/>
      <c r="J589" s="209"/>
      <c r="K589" s="209"/>
      <c r="Y589" s="209"/>
      <c r="AU589" s="209"/>
    </row>
    <row r="590">
      <c r="B590" s="209"/>
      <c r="D590" s="209"/>
      <c r="E590" s="209"/>
      <c r="F590" s="209"/>
      <c r="G590" s="209"/>
      <c r="H590" s="209"/>
      <c r="I590" s="209"/>
      <c r="J590" s="209"/>
      <c r="K590" s="209"/>
      <c r="Y590" s="209"/>
      <c r="AU590" s="209"/>
    </row>
    <row r="591">
      <c r="B591" s="209"/>
      <c r="D591" s="209"/>
      <c r="E591" s="209"/>
      <c r="F591" s="209"/>
      <c r="G591" s="209"/>
      <c r="H591" s="209"/>
      <c r="I591" s="209"/>
      <c r="J591" s="209"/>
      <c r="K591" s="209"/>
      <c r="Y591" s="209"/>
      <c r="AU591" s="209"/>
    </row>
    <row r="592">
      <c r="B592" s="209"/>
      <c r="D592" s="209"/>
      <c r="E592" s="209"/>
      <c r="F592" s="209"/>
      <c r="G592" s="209"/>
      <c r="H592" s="209"/>
      <c r="I592" s="209"/>
      <c r="J592" s="209"/>
      <c r="K592" s="209"/>
      <c r="Y592" s="209"/>
      <c r="AU592" s="209"/>
    </row>
    <row r="593">
      <c r="B593" s="209"/>
      <c r="D593" s="209"/>
      <c r="E593" s="209"/>
      <c r="F593" s="209"/>
      <c r="G593" s="209"/>
      <c r="H593" s="209"/>
      <c r="I593" s="209"/>
      <c r="J593" s="209"/>
      <c r="K593" s="209"/>
      <c r="Y593" s="209"/>
      <c r="AU593" s="209"/>
    </row>
    <row r="594">
      <c r="B594" s="209"/>
      <c r="D594" s="209"/>
      <c r="E594" s="209"/>
      <c r="F594" s="209"/>
      <c r="G594" s="209"/>
      <c r="H594" s="209"/>
      <c r="I594" s="209"/>
      <c r="J594" s="209"/>
      <c r="K594" s="209"/>
      <c r="Y594" s="209"/>
      <c r="AU594" s="209"/>
    </row>
    <row r="595">
      <c r="B595" s="209"/>
      <c r="D595" s="209"/>
      <c r="E595" s="209"/>
      <c r="F595" s="209"/>
      <c r="G595" s="209"/>
      <c r="H595" s="209"/>
      <c r="I595" s="209"/>
      <c r="J595" s="209"/>
      <c r="K595" s="209"/>
      <c r="Y595" s="209"/>
      <c r="AU595" s="209"/>
    </row>
    <row r="596">
      <c r="B596" s="209"/>
      <c r="D596" s="209"/>
      <c r="E596" s="209"/>
      <c r="F596" s="209"/>
      <c r="G596" s="209"/>
      <c r="H596" s="209"/>
      <c r="I596" s="209"/>
      <c r="J596" s="209"/>
      <c r="K596" s="209"/>
      <c r="Y596" s="209"/>
      <c r="AU596" s="209"/>
    </row>
    <row r="597">
      <c r="B597" s="209"/>
      <c r="D597" s="209"/>
      <c r="E597" s="209"/>
      <c r="F597" s="209"/>
      <c r="G597" s="209"/>
      <c r="H597" s="209"/>
      <c r="I597" s="209"/>
      <c r="J597" s="209"/>
      <c r="K597" s="209"/>
      <c r="Y597" s="209"/>
      <c r="AU597" s="209"/>
    </row>
    <row r="598">
      <c r="B598" s="209"/>
      <c r="D598" s="209"/>
      <c r="E598" s="209"/>
      <c r="F598" s="209"/>
      <c r="G598" s="209"/>
      <c r="H598" s="209"/>
      <c r="I598" s="209"/>
      <c r="J598" s="209"/>
      <c r="K598" s="209"/>
      <c r="Y598" s="209"/>
      <c r="AU598" s="209"/>
    </row>
    <row r="599">
      <c r="B599" s="209"/>
      <c r="D599" s="209"/>
      <c r="E599" s="209"/>
      <c r="F599" s="209"/>
      <c r="G599" s="209"/>
      <c r="H599" s="209"/>
      <c r="I599" s="209"/>
      <c r="J599" s="209"/>
      <c r="K599" s="209"/>
      <c r="Y599" s="209"/>
      <c r="AU599" s="209"/>
    </row>
    <row r="600">
      <c r="B600" s="209"/>
      <c r="D600" s="209"/>
      <c r="E600" s="209"/>
      <c r="F600" s="209"/>
      <c r="G600" s="209"/>
      <c r="H600" s="209"/>
      <c r="I600" s="209"/>
      <c r="J600" s="209"/>
      <c r="K600" s="209"/>
      <c r="Y600" s="209"/>
      <c r="AU600" s="209"/>
    </row>
    <row r="601">
      <c r="B601" s="209"/>
      <c r="D601" s="209"/>
      <c r="E601" s="209"/>
      <c r="F601" s="209"/>
      <c r="G601" s="209"/>
      <c r="H601" s="209"/>
      <c r="I601" s="209"/>
      <c r="J601" s="209"/>
      <c r="K601" s="209"/>
      <c r="Y601" s="209"/>
      <c r="AU601" s="209"/>
    </row>
    <row r="602">
      <c r="B602" s="209"/>
      <c r="D602" s="209"/>
      <c r="E602" s="209"/>
      <c r="F602" s="209"/>
      <c r="G602" s="209"/>
      <c r="H602" s="209"/>
      <c r="I602" s="209"/>
      <c r="J602" s="209"/>
      <c r="K602" s="209"/>
      <c r="Y602" s="209"/>
      <c r="AU602" s="209"/>
    </row>
    <row r="603">
      <c r="B603" s="209"/>
      <c r="D603" s="209"/>
      <c r="E603" s="209"/>
      <c r="F603" s="209"/>
      <c r="G603" s="209"/>
      <c r="H603" s="209"/>
      <c r="I603" s="209"/>
      <c r="J603" s="209"/>
      <c r="K603" s="209"/>
      <c r="Y603" s="209"/>
      <c r="AU603" s="209"/>
    </row>
    <row r="604">
      <c r="B604" s="209"/>
      <c r="D604" s="209"/>
      <c r="E604" s="209"/>
      <c r="F604" s="209"/>
      <c r="G604" s="209"/>
      <c r="H604" s="209"/>
      <c r="I604" s="209"/>
      <c r="J604" s="209"/>
      <c r="K604" s="209"/>
      <c r="Y604" s="209"/>
      <c r="AU604" s="209"/>
    </row>
    <row r="605">
      <c r="B605" s="209"/>
      <c r="D605" s="209"/>
      <c r="E605" s="209"/>
      <c r="F605" s="209"/>
      <c r="G605" s="209"/>
      <c r="H605" s="209"/>
      <c r="I605" s="209"/>
      <c r="J605" s="209"/>
      <c r="K605" s="209"/>
      <c r="Y605" s="209"/>
      <c r="AU605" s="209"/>
    </row>
    <row r="606">
      <c r="B606" s="209"/>
      <c r="D606" s="209"/>
      <c r="E606" s="209"/>
      <c r="F606" s="209"/>
      <c r="G606" s="209"/>
      <c r="H606" s="209"/>
      <c r="I606" s="209"/>
      <c r="J606" s="209"/>
      <c r="K606" s="209"/>
      <c r="Y606" s="209"/>
      <c r="AU606" s="209"/>
    </row>
    <row r="607">
      <c r="B607" s="209"/>
      <c r="D607" s="209"/>
      <c r="E607" s="209"/>
      <c r="F607" s="209"/>
      <c r="G607" s="209"/>
      <c r="H607" s="209"/>
      <c r="I607" s="209"/>
      <c r="J607" s="209"/>
      <c r="K607" s="209"/>
      <c r="Y607" s="209"/>
      <c r="AU607" s="209"/>
    </row>
    <row r="608">
      <c r="B608" s="209"/>
      <c r="D608" s="209"/>
      <c r="E608" s="209"/>
      <c r="F608" s="209"/>
      <c r="G608" s="209"/>
      <c r="H608" s="209"/>
      <c r="I608" s="209"/>
      <c r="J608" s="209"/>
      <c r="K608" s="209"/>
      <c r="Y608" s="209"/>
      <c r="AU608" s="209"/>
    </row>
    <row r="609">
      <c r="B609" s="209"/>
      <c r="D609" s="209"/>
      <c r="E609" s="209"/>
      <c r="F609" s="209"/>
      <c r="G609" s="209"/>
      <c r="H609" s="209"/>
      <c r="I609" s="209"/>
      <c r="J609" s="209"/>
      <c r="K609" s="209"/>
      <c r="Y609" s="209"/>
      <c r="AU609" s="209"/>
    </row>
    <row r="610">
      <c r="B610" s="209"/>
      <c r="D610" s="209"/>
      <c r="E610" s="209"/>
      <c r="F610" s="209"/>
      <c r="G610" s="209"/>
      <c r="H610" s="209"/>
      <c r="I610" s="209"/>
      <c r="J610" s="209"/>
      <c r="K610" s="209"/>
      <c r="Y610" s="209"/>
      <c r="AU610" s="209"/>
    </row>
    <row r="611">
      <c r="B611" s="209"/>
      <c r="D611" s="209"/>
      <c r="E611" s="209"/>
      <c r="F611" s="209"/>
      <c r="G611" s="209"/>
      <c r="H611" s="209"/>
      <c r="I611" s="209"/>
      <c r="J611" s="209"/>
      <c r="K611" s="209"/>
      <c r="Y611" s="209"/>
      <c r="AU611" s="209"/>
    </row>
    <row r="612">
      <c r="B612" s="209"/>
      <c r="D612" s="209"/>
      <c r="E612" s="209"/>
      <c r="F612" s="209"/>
      <c r="G612" s="209"/>
      <c r="H612" s="209"/>
      <c r="I612" s="209"/>
      <c r="J612" s="209"/>
      <c r="K612" s="209"/>
      <c r="Y612" s="209"/>
      <c r="AU612" s="209"/>
    </row>
    <row r="613">
      <c r="B613" s="209"/>
      <c r="D613" s="209"/>
      <c r="E613" s="209"/>
      <c r="F613" s="209"/>
      <c r="G613" s="209"/>
      <c r="H613" s="209"/>
      <c r="I613" s="209"/>
      <c r="J613" s="209"/>
      <c r="K613" s="209"/>
      <c r="Y613" s="209"/>
      <c r="AU613" s="209"/>
    </row>
    <row r="614">
      <c r="B614" s="209"/>
      <c r="D614" s="209"/>
      <c r="E614" s="209"/>
      <c r="F614" s="209"/>
      <c r="G614" s="209"/>
      <c r="H614" s="209"/>
      <c r="I614" s="209"/>
      <c r="J614" s="209"/>
      <c r="K614" s="209"/>
      <c r="Y614" s="209"/>
      <c r="AU614" s="209"/>
    </row>
    <row r="615">
      <c r="B615" s="209"/>
      <c r="D615" s="209"/>
      <c r="E615" s="209"/>
      <c r="F615" s="209"/>
      <c r="G615" s="209"/>
      <c r="H615" s="209"/>
      <c r="I615" s="209"/>
      <c r="J615" s="209"/>
      <c r="K615" s="209"/>
      <c r="Y615" s="209"/>
      <c r="AU615" s="209"/>
    </row>
    <row r="616">
      <c r="B616" s="209"/>
      <c r="D616" s="209"/>
      <c r="E616" s="209"/>
      <c r="F616" s="209"/>
      <c r="G616" s="209"/>
      <c r="H616" s="209"/>
      <c r="I616" s="209"/>
      <c r="J616" s="209"/>
      <c r="K616" s="209"/>
      <c r="Y616" s="209"/>
      <c r="AU616" s="209"/>
    </row>
    <row r="617">
      <c r="B617" s="209"/>
      <c r="D617" s="209"/>
      <c r="E617" s="209"/>
      <c r="F617" s="209"/>
      <c r="G617" s="209"/>
      <c r="H617" s="209"/>
      <c r="I617" s="209"/>
      <c r="J617" s="209"/>
      <c r="K617" s="209"/>
      <c r="Y617" s="209"/>
      <c r="AU617" s="209"/>
    </row>
    <row r="618">
      <c r="B618" s="209"/>
      <c r="D618" s="209"/>
      <c r="E618" s="209"/>
      <c r="F618" s="209"/>
      <c r="G618" s="209"/>
      <c r="H618" s="209"/>
      <c r="I618" s="209"/>
      <c r="J618" s="209"/>
      <c r="K618" s="209"/>
      <c r="Y618" s="209"/>
      <c r="AU618" s="209"/>
    </row>
    <row r="619">
      <c r="B619" s="209"/>
      <c r="D619" s="209"/>
      <c r="E619" s="209"/>
      <c r="F619" s="209"/>
      <c r="G619" s="209"/>
      <c r="H619" s="209"/>
      <c r="I619" s="209"/>
      <c r="J619" s="209"/>
      <c r="K619" s="209"/>
      <c r="Y619" s="209"/>
      <c r="AU619" s="209"/>
    </row>
    <row r="620">
      <c r="B620" s="209"/>
      <c r="D620" s="209"/>
      <c r="E620" s="209"/>
      <c r="F620" s="209"/>
      <c r="G620" s="209"/>
      <c r="H620" s="209"/>
      <c r="I620" s="209"/>
      <c r="J620" s="209"/>
      <c r="K620" s="209"/>
      <c r="Y620" s="209"/>
      <c r="AU620" s="209"/>
    </row>
    <row r="621">
      <c r="B621" s="209"/>
      <c r="D621" s="209"/>
      <c r="E621" s="209"/>
      <c r="F621" s="209"/>
      <c r="G621" s="209"/>
      <c r="H621" s="209"/>
      <c r="I621" s="209"/>
      <c r="J621" s="209"/>
      <c r="K621" s="209"/>
      <c r="Y621" s="209"/>
      <c r="AU621" s="209"/>
    </row>
    <row r="622">
      <c r="B622" s="209"/>
      <c r="D622" s="209"/>
      <c r="E622" s="209"/>
      <c r="F622" s="209"/>
      <c r="G622" s="209"/>
      <c r="H622" s="209"/>
      <c r="I622" s="209"/>
      <c r="J622" s="209"/>
      <c r="K622" s="209"/>
      <c r="Y622" s="209"/>
      <c r="AU622" s="209"/>
    </row>
    <row r="623">
      <c r="B623" s="209"/>
      <c r="D623" s="209"/>
      <c r="E623" s="209"/>
      <c r="F623" s="209"/>
      <c r="G623" s="209"/>
      <c r="H623" s="209"/>
      <c r="I623" s="209"/>
      <c r="J623" s="209"/>
      <c r="K623" s="209"/>
      <c r="Y623" s="209"/>
      <c r="AU623" s="209"/>
    </row>
    <row r="624">
      <c r="B624" s="209"/>
      <c r="D624" s="209"/>
      <c r="E624" s="209"/>
      <c r="F624" s="209"/>
      <c r="G624" s="209"/>
      <c r="H624" s="209"/>
      <c r="I624" s="209"/>
      <c r="J624" s="209"/>
      <c r="K624" s="209"/>
      <c r="Y624" s="209"/>
      <c r="AU624" s="209"/>
    </row>
    <row r="625">
      <c r="B625" s="209"/>
      <c r="D625" s="209"/>
      <c r="E625" s="209"/>
      <c r="F625" s="209"/>
      <c r="G625" s="209"/>
      <c r="H625" s="209"/>
      <c r="I625" s="209"/>
      <c r="J625" s="209"/>
      <c r="K625" s="209"/>
      <c r="Y625" s="209"/>
      <c r="AU625" s="209"/>
    </row>
    <row r="626">
      <c r="B626" s="209"/>
      <c r="D626" s="209"/>
      <c r="E626" s="209"/>
      <c r="F626" s="209"/>
      <c r="G626" s="209"/>
      <c r="H626" s="209"/>
      <c r="I626" s="209"/>
      <c r="J626" s="209"/>
      <c r="K626" s="209"/>
      <c r="Y626" s="209"/>
      <c r="AU626" s="209"/>
    </row>
    <row r="627">
      <c r="B627" s="209"/>
      <c r="D627" s="209"/>
      <c r="E627" s="209"/>
      <c r="F627" s="209"/>
      <c r="G627" s="209"/>
      <c r="H627" s="209"/>
      <c r="I627" s="209"/>
      <c r="J627" s="209"/>
      <c r="K627" s="209"/>
      <c r="Y627" s="209"/>
      <c r="AU627" s="209"/>
    </row>
    <row r="628">
      <c r="B628" s="209"/>
      <c r="D628" s="209"/>
      <c r="E628" s="209"/>
      <c r="F628" s="209"/>
      <c r="G628" s="209"/>
      <c r="H628" s="209"/>
      <c r="I628" s="209"/>
      <c r="J628" s="209"/>
      <c r="K628" s="209"/>
      <c r="Y628" s="209"/>
      <c r="AU628" s="209"/>
    </row>
    <row r="629">
      <c r="B629" s="209"/>
      <c r="D629" s="209"/>
      <c r="E629" s="209"/>
      <c r="F629" s="209"/>
      <c r="G629" s="209"/>
      <c r="H629" s="209"/>
      <c r="I629" s="209"/>
      <c r="J629" s="209"/>
      <c r="K629" s="209"/>
      <c r="Y629" s="209"/>
      <c r="AU629" s="209"/>
    </row>
    <row r="630">
      <c r="B630" s="209"/>
      <c r="D630" s="209"/>
      <c r="E630" s="209"/>
      <c r="F630" s="209"/>
      <c r="G630" s="209"/>
      <c r="H630" s="209"/>
      <c r="I630" s="209"/>
      <c r="J630" s="209"/>
      <c r="K630" s="209"/>
      <c r="Y630" s="209"/>
      <c r="AU630" s="209"/>
    </row>
    <row r="631">
      <c r="B631" s="209"/>
      <c r="D631" s="209"/>
      <c r="E631" s="209"/>
      <c r="F631" s="209"/>
      <c r="G631" s="209"/>
      <c r="H631" s="209"/>
      <c r="I631" s="209"/>
      <c r="J631" s="209"/>
      <c r="K631" s="209"/>
      <c r="Y631" s="209"/>
      <c r="AU631" s="209"/>
    </row>
    <row r="632">
      <c r="B632" s="209"/>
      <c r="D632" s="209"/>
      <c r="E632" s="209"/>
      <c r="F632" s="209"/>
      <c r="G632" s="209"/>
      <c r="H632" s="209"/>
      <c r="I632" s="209"/>
      <c r="J632" s="209"/>
      <c r="K632" s="209"/>
      <c r="Y632" s="209"/>
      <c r="AU632" s="209"/>
    </row>
    <row r="633">
      <c r="B633" s="209"/>
      <c r="D633" s="209"/>
      <c r="E633" s="209"/>
      <c r="F633" s="209"/>
      <c r="G633" s="209"/>
      <c r="H633" s="209"/>
      <c r="I633" s="209"/>
      <c r="J633" s="209"/>
      <c r="K633" s="209"/>
      <c r="Y633" s="209"/>
      <c r="AU633" s="209"/>
    </row>
    <row r="634">
      <c r="B634" s="209"/>
      <c r="D634" s="209"/>
      <c r="E634" s="209"/>
      <c r="F634" s="209"/>
      <c r="G634" s="209"/>
      <c r="H634" s="209"/>
      <c r="I634" s="209"/>
      <c r="J634" s="209"/>
      <c r="K634" s="209"/>
      <c r="Y634" s="209"/>
      <c r="AU634" s="209"/>
    </row>
    <row r="635">
      <c r="B635" s="209"/>
      <c r="D635" s="209"/>
      <c r="E635" s="209"/>
      <c r="F635" s="209"/>
      <c r="G635" s="209"/>
      <c r="H635" s="209"/>
      <c r="I635" s="209"/>
      <c r="J635" s="209"/>
      <c r="K635" s="209"/>
      <c r="Y635" s="209"/>
      <c r="AU635" s="209"/>
    </row>
    <row r="636">
      <c r="B636" s="209"/>
      <c r="D636" s="209"/>
      <c r="E636" s="209"/>
      <c r="F636" s="209"/>
      <c r="G636" s="209"/>
      <c r="H636" s="209"/>
      <c r="I636" s="209"/>
      <c r="J636" s="209"/>
      <c r="K636" s="209"/>
      <c r="Y636" s="209"/>
      <c r="AU636" s="209"/>
    </row>
    <row r="637">
      <c r="B637" s="209"/>
      <c r="D637" s="209"/>
      <c r="E637" s="209"/>
      <c r="F637" s="209"/>
      <c r="G637" s="209"/>
      <c r="H637" s="209"/>
      <c r="I637" s="209"/>
      <c r="J637" s="209"/>
      <c r="K637" s="209"/>
      <c r="Y637" s="209"/>
      <c r="AU637" s="209"/>
    </row>
    <row r="638">
      <c r="B638" s="209"/>
      <c r="D638" s="209"/>
      <c r="E638" s="209"/>
      <c r="F638" s="209"/>
      <c r="G638" s="209"/>
      <c r="H638" s="209"/>
      <c r="I638" s="209"/>
      <c r="J638" s="209"/>
      <c r="K638" s="209"/>
      <c r="Y638" s="209"/>
      <c r="AU638" s="209"/>
    </row>
    <row r="639">
      <c r="B639" s="209"/>
      <c r="D639" s="209"/>
      <c r="E639" s="209"/>
      <c r="F639" s="209"/>
      <c r="G639" s="209"/>
      <c r="H639" s="209"/>
      <c r="I639" s="209"/>
      <c r="J639" s="209"/>
      <c r="K639" s="209"/>
      <c r="Y639" s="209"/>
      <c r="AU639" s="209"/>
    </row>
    <row r="640">
      <c r="B640" s="209"/>
      <c r="D640" s="209"/>
      <c r="E640" s="209"/>
      <c r="F640" s="209"/>
      <c r="G640" s="209"/>
      <c r="H640" s="209"/>
      <c r="I640" s="209"/>
      <c r="J640" s="209"/>
      <c r="K640" s="209"/>
      <c r="Y640" s="209"/>
      <c r="AU640" s="209"/>
    </row>
    <row r="641">
      <c r="B641" s="209"/>
      <c r="D641" s="209"/>
      <c r="E641" s="209"/>
      <c r="F641" s="209"/>
      <c r="G641" s="209"/>
      <c r="H641" s="209"/>
      <c r="I641" s="209"/>
      <c r="J641" s="209"/>
      <c r="K641" s="209"/>
      <c r="Y641" s="209"/>
      <c r="AU641" s="209"/>
    </row>
    <row r="642">
      <c r="B642" s="209"/>
      <c r="D642" s="209"/>
      <c r="E642" s="209"/>
      <c r="F642" s="209"/>
      <c r="G642" s="209"/>
      <c r="H642" s="209"/>
      <c r="I642" s="209"/>
      <c r="J642" s="209"/>
      <c r="K642" s="209"/>
      <c r="Y642" s="209"/>
      <c r="AU642" s="209"/>
    </row>
    <row r="643">
      <c r="B643" s="209"/>
      <c r="D643" s="209"/>
      <c r="E643" s="209"/>
      <c r="F643" s="209"/>
      <c r="G643" s="209"/>
      <c r="H643" s="209"/>
      <c r="I643" s="209"/>
      <c r="J643" s="209"/>
      <c r="K643" s="209"/>
      <c r="Y643" s="209"/>
      <c r="AU643" s="209"/>
    </row>
    <row r="644">
      <c r="B644" s="209"/>
      <c r="D644" s="209"/>
      <c r="E644" s="209"/>
      <c r="F644" s="209"/>
      <c r="G644" s="209"/>
      <c r="H644" s="209"/>
      <c r="I644" s="209"/>
      <c r="J644" s="209"/>
      <c r="K644" s="209"/>
      <c r="Y644" s="209"/>
      <c r="AU644" s="209"/>
    </row>
    <row r="645">
      <c r="B645" s="209"/>
      <c r="D645" s="209"/>
      <c r="E645" s="209"/>
      <c r="F645" s="209"/>
      <c r="G645" s="209"/>
      <c r="H645" s="209"/>
      <c r="I645" s="209"/>
      <c r="J645" s="209"/>
      <c r="K645" s="209"/>
      <c r="Y645" s="209"/>
      <c r="AU645" s="209"/>
    </row>
    <row r="646">
      <c r="B646" s="209"/>
      <c r="D646" s="209"/>
      <c r="E646" s="209"/>
      <c r="F646" s="209"/>
      <c r="G646" s="209"/>
      <c r="H646" s="209"/>
      <c r="I646" s="209"/>
      <c r="J646" s="209"/>
      <c r="K646" s="209"/>
      <c r="Y646" s="209"/>
      <c r="AU646" s="209"/>
    </row>
    <row r="647">
      <c r="B647" s="209"/>
      <c r="D647" s="209"/>
      <c r="E647" s="209"/>
      <c r="F647" s="209"/>
      <c r="G647" s="209"/>
      <c r="H647" s="209"/>
      <c r="I647" s="209"/>
      <c r="J647" s="209"/>
      <c r="K647" s="209"/>
      <c r="Y647" s="209"/>
      <c r="AU647" s="209"/>
    </row>
    <row r="648">
      <c r="B648" s="209"/>
      <c r="D648" s="209"/>
      <c r="E648" s="209"/>
      <c r="F648" s="209"/>
      <c r="G648" s="209"/>
      <c r="H648" s="209"/>
      <c r="I648" s="209"/>
      <c r="J648" s="209"/>
      <c r="K648" s="209"/>
      <c r="Y648" s="209"/>
      <c r="AU648" s="209"/>
    </row>
    <row r="649">
      <c r="B649" s="209"/>
      <c r="D649" s="209"/>
      <c r="E649" s="209"/>
      <c r="F649" s="209"/>
      <c r="G649" s="209"/>
      <c r="H649" s="209"/>
      <c r="I649" s="209"/>
      <c r="J649" s="209"/>
      <c r="K649" s="209"/>
      <c r="Y649" s="209"/>
      <c r="AU649" s="209"/>
    </row>
    <row r="650">
      <c r="B650" s="209"/>
      <c r="D650" s="209"/>
      <c r="E650" s="209"/>
      <c r="F650" s="209"/>
      <c r="G650" s="209"/>
      <c r="H650" s="209"/>
      <c r="I650" s="209"/>
      <c r="J650" s="209"/>
      <c r="K650" s="209"/>
      <c r="Y650" s="209"/>
      <c r="AU650" s="209"/>
    </row>
    <row r="651">
      <c r="B651" s="209"/>
      <c r="D651" s="209"/>
      <c r="E651" s="209"/>
      <c r="F651" s="209"/>
      <c r="G651" s="209"/>
      <c r="H651" s="209"/>
      <c r="I651" s="209"/>
      <c r="J651" s="209"/>
      <c r="K651" s="209"/>
      <c r="Y651" s="209"/>
      <c r="AU651" s="209"/>
    </row>
    <row r="652">
      <c r="B652" s="209"/>
      <c r="D652" s="209"/>
      <c r="E652" s="209"/>
      <c r="F652" s="209"/>
      <c r="G652" s="209"/>
      <c r="H652" s="209"/>
      <c r="I652" s="209"/>
      <c r="J652" s="209"/>
      <c r="K652" s="209"/>
      <c r="Y652" s="209"/>
      <c r="AU652" s="209"/>
    </row>
    <row r="653">
      <c r="B653" s="209"/>
      <c r="D653" s="209"/>
      <c r="E653" s="209"/>
      <c r="F653" s="209"/>
      <c r="G653" s="209"/>
      <c r="H653" s="209"/>
      <c r="I653" s="209"/>
      <c r="J653" s="209"/>
      <c r="K653" s="209"/>
      <c r="Y653" s="209"/>
      <c r="AU653" s="209"/>
    </row>
    <row r="654">
      <c r="B654" s="209"/>
      <c r="D654" s="209"/>
      <c r="E654" s="209"/>
      <c r="F654" s="209"/>
      <c r="G654" s="209"/>
      <c r="H654" s="209"/>
      <c r="I654" s="209"/>
      <c r="J654" s="209"/>
      <c r="K654" s="209"/>
      <c r="Y654" s="209"/>
      <c r="AU654" s="209"/>
    </row>
    <row r="655">
      <c r="B655" s="209"/>
      <c r="D655" s="209"/>
      <c r="E655" s="209"/>
      <c r="F655" s="209"/>
      <c r="G655" s="209"/>
      <c r="H655" s="209"/>
      <c r="I655" s="209"/>
      <c r="J655" s="209"/>
      <c r="K655" s="209"/>
      <c r="Y655" s="209"/>
      <c r="AU655" s="209"/>
    </row>
    <row r="656">
      <c r="B656" s="209"/>
      <c r="D656" s="209"/>
      <c r="E656" s="209"/>
      <c r="F656" s="209"/>
      <c r="G656" s="209"/>
      <c r="H656" s="209"/>
      <c r="I656" s="209"/>
      <c r="J656" s="209"/>
      <c r="K656" s="209"/>
      <c r="Y656" s="209"/>
      <c r="AU656" s="209"/>
    </row>
    <row r="657">
      <c r="B657" s="209"/>
      <c r="D657" s="209"/>
      <c r="E657" s="209"/>
      <c r="F657" s="209"/>
      <c r="G657" s="209"/>
      <c r="H657" s="209"/>
      <c r="I657" s="209"/>
      <c r="J657" s="209"/>
      <c r="K657" s="209"/>
      <c r="Y657" s="209"/>
      <c r="AU657" s="209"/>
    </row>
    <row r="658">
      <c r="B658" s="209"/>
      <c r="D658" s="209"/>
      <c r="E658" s="209"/>
      <c r="F658" s="209"/>
      <c r="G658" s="209"/>
      <c r="H658" s="209"/>
      <c r="I658" s="209"/>
      <c r="J658" s="209"/>
      <c r="K658" s="209"/>
      <c r="Y658" s="209"/>
      <c r="AU658" s="209"/>
    </row>
    <row r="659">
      <c r="B659" s="209"/>
      <c r="D659" s="209"/>
      <c r="E659" s="209"/>
      <c r="F659" s="209"/>
      <c r="G659" s="209"/>
      <c r="H659" s="209"/>
      <c r="I659" s="209"/>
      <c r="J659" s="209"/>
      <c r="K659" s="209"/>
      <c r="Y659" s="209"/>
      <c r="AU659" s="209"/>
    </row>
    <row r="660">
      <c r="B660" s="209"/>
      <c r="D660" s="209"/>
      <c r="E660" s="209"/>
      <c r="F660" s="209"/>
      <c r="G660" s="209"/>
      <c r="H660" s="209"/>
      <c r="I660" s="209"/>
      <c r="J660" s="209"/>
      <c r="K660" s="209"/>
      <c r="Y660" s="209"/>
      <c r="AU660" s="209"/>
    </row>
    <row r="661">
      <c r="B661" s="209"/>
      <c r="D661" s="209"/>
      <c r="E661" s="209"/>
      <c r="F661" s="209"/>
      <c r="G661" s="209"/>
      <c r="H661" s="209"/>
      <c r="I661" s="209"/>
      <c r="J661" s="209"/>
      <c r="K661" s="209"/>
      <c r="Y661" s="209"/>
      <c r="AU661" s="209"/>
    </row>
    <row r="662">
      <c r="B662" s="209"/>
      <c r="D662" s="209"/>
      <c r="E662" s="209"/>
      <c r="F662" s="209"/>
      <c r="G662" s="209"/>
      <c r="H662" s="209"/>
      <c r="I662" s="209"/>
      <c r="J662" s="209"/>
      <c r="K662" s="209"/>
      <c r="Y662" s="209"/>
      <c r="AU662" s="209"/>
    </row>
    <row r="663">
      <c r="B663" s="209"/>
      <c r="D663" s="209"/>
      <c r="E663" s="209"/>
      <c r="F663" s="209"/>
      <c r="G663" s="209"/>
      <c r="H663" s="209"/>
      <c r="I663" s="209"/>
      <c r="J663" s="209"/>
      <c r="K663" s="209"/>
      <c r="Y663" s="209"/>
      <c r="AU663" s="209"/>
    </row>
    <row r="664">
      <c r="B664" s="209"/>
      <c r="D664" s="209"/>
      <c r="E664" s="209"/>
      <c r="F664" s="209"/>
      <c r="G664" s="209"/>
      <c r="H664" s="209"/>
      <c r="I664" s="209"/>
      <c r="J664" s="209"/>
      <c r="K664" s="209"/>
      <c r="Y664" s="209"/>
      <c r="AU664" s="209"/>
    </row>
    <row r="665">
      <c r="B665" s="209"/>
      <c r="D665" s="209"/>
      <c r="E665" s="209"/>
      <c r="F665" s="209"/>
      <c r="G665" s="209"/>
      <c r="H665" s="209"/>
      <c r="I665" s="209"/>
      <c r="J665" s="209"/>
      <c r="K665" s="209"/>
      <c r="Y665" s="209"/>
      <c r="AU665" s="209"/>
    </row>
    <row r="666">
      <c r="B666" s="209"/>
      <c r="D666" s="209"/>
      <c r="E666" s="209"/>
      <c r="F666" s="209"/>
      <c r="G666" s="209"/>
      <c r="H666" s="209"/>
      <c r="I666" s="209"/>
      <c r="J666" s="209"/>
      <c r="K666" s="209"/>
      <c r="Y666" s="209"/>
      <c r="AU666" s="209"/>
    </row>
    <row r="667">
      <c r="B667" s="209"/>
      <c r="D667" s="209"/>
      <c r="E667" s="209"/>
      <c r="F667" s="209"/>
      <c r="G667" s="209"/>
      <c r="H667" s="209"/>
      <c r="I667" s="209"/>
      <c r="J667" s="209"/>
      <c r="K667" s="209"/>
      <c r="Y667" s="209"/>
      <c r="AU667" s="209"/>
    </row>
    <row r="668">
      <c r="B668" s="209"/>
      <c r="D668" s="209"/>
      <c r="E668" s="209"/>
      <c r="F668" s="209"/>
      <c r="G668" s="209"/>
      <c r="H668" s="209"/>
      <c r="I668" s="209"/>
      <c r="J668" s="209"/>
      <c r="K668" s="209"/>
      <c r="Y668" s="209"/>
      <c r="AU668" s="209"/>
    </row>
    <row r="669">
      <c r="B669" s="209"/>
      <c r="D669" s="209"/>
      <c r="E669" s="209"/>
      <c r="F669" s="209"/>
      <c r="G669" s="209"/>
      <c r="H669" s="209"/>
      <c r="I669" s="209"/>
      <c r="J669" s="209"/>
      <c r="K669" s="209"/>
      <c r="Y669" s="209"/>
      <c r="AU669" s="209"/>
    </row>
    <row r="670">
      <c r="B670" s="209"/>
      <c r="D670" s="209"/>
      <c r="E670" s="209"/>
      <c r="F670" s="209"/>
      <c r="G670" s="209"/>
      <c r="H670" s="209"/>
      <c r="I670" s="209"/>
      <c r="J670" s="209"/>
      <c r="K670" s="209"/>
      <c r="Y670" s="209"/>
      <c r="AU670" s="209"/>
    </row>
    <row r="671">
      <c r="B671" s="209"/>
      <c r="D671" s="209"/>
      <c r="E671" s="209"/>
      <c r="F671" s="209"/>
      <c r="G671" s="209"/>
      <c r="H671" s="209"/>
      <c r="I671" s="209"/>
      <c r="J671" s="209"/>
      <c r="K671" s="209"/>
      <c r="Y671" s="209"/>
      <c r="AU671" s="209"/>
    </row>
    <row r="672">
      <c r="B672" s="209"/>
      <c r="D672" s="209"/>
      <c r="E672" s="209"/>
      <c r="F672" s="209"/>
      <c r="G672" s="209"/>
      <c r="H672" s="209"/>
      <c r="I672" s="209"/>
      <c r="J672" s="209"/>
      <c r="K672" s="209"/>
      <c r="Y672" s="209"/>
      <c r="AU672" s="209"/>
    </row>
    <row r="673">
      <c r="B673" s="209"/>
      <c r="D673" s="209"/>
      <c r="E673" s="209"/>
      <c r="F673" s="209"/>
      <c r="G673" s="209"/>
      <c r="H673" s="209"/>
      <c r="I673" s="209"/>
      <c r="J673" s="209"/>
      <c r="K673" s="209"/>
      <c r="Y673" s="209"/>
      <c r="AU673" s="209"/>
    </row>
    <row r="674">
      <c r="B674" s="209"/>
      <c r="D674" s="209"/>
      <c r="E674" s="209"/>
      <c r="F674" s="209"/>
      <c r="G674" s="209"/>
      <c r="H674" s="209"/>
      <c r="I674" s="209"/>
      <c r="J674" s="209"/>
      <c r="K674" s="209"/>
      <c r="Y674" s="209"/>
      <c r="AU674" s="209"/>
    </row>
    <row r="675">
      <c r="B675" s="209"/>
      <c r="D675" s="209"/>
      <c r="E675" s="209"/>
      <c r="F675" s="209"/>
      <c r="G675" s="209"/>
      <c r="H675" s="209"/>
      <c r="I675" s="209"/>
      <c r="J675" s="209"/>
      <c r="K675" s="209"/>
      <c r="Y675" s="209"/>
      <c r="AU675" s="209"/>
    </row>
    <row r="676">
      <c r="B676" s="209"/>
      <c r="D676" s="209"/>
      <c r="E676" s="209"/>
      <c r="F676" s="209"/>
      <c r="G676" s="209"/>
      <c r="H676" s="209"/>
      <c r="I676" s="209"/>
      <c r="J676" s="209"/>
      <c r="K676" s="209"/>
      <c r="Y676" s="209"/>
      <c r="AU676" s="209"/>
    </row>
    <row r="677">
      <c r="B677" s="209"/>
      <c r="D677" s="209"/>
      <c r="E677" s="209"/>
      <c r="F677" s="209"/>
      <c r="G677" s="209"/>
      <c r="H677" s="209"/>
      <c r="I677" s="209"/>
      <c r="J677" s="209"/>
      <c r="K677" s="209"/>
      <c r="Y677" s="209"/>
      <c r="AU677" s="209"/>
    </row>
    <row r="678">
      <c r="B678" s="209"/>
      <c r="D678" s="209"/>
      <c r="E678" s="209"/>
      <c r="F678" s="209"/>
      <c r="G678" s="209"/>
      <c r="H678" s="209"/>
      <c r="I678" s="209"/>
      <c r="J678" s="209"/>
      <c r="K678" s="209"/>
      <c r="Y678" s="209"/>
      <c r="AU678" s="209"/>
    </row>
    <row r="679">
      <c r="B679" s="209"/>
      <c r="D679" s="209"/>
      <c r="E679" s="209"/>
      <c r="F679" s="209"/>
      <c r="G679" s="209"/>
      <c r="H679" s="209"/>
      <c r="I679" s="209"/>
      <c r="J679" s="209"/>
      <c r="K679" s="209"/>
      <c r="Y679" s="209"/>
      <c r="AU679" s="209"/>
    </row>
    <row r="680">
      <c r="B680" s="209"/>
      <c r="D680" s="209"/>
      <c r="E680" s="209"/>
      <c r="F680" s="209"/>
      <c r="G680" s="209"/>
      <c r="H680" s="209"/>
      <c r="I680" s="209"/>
      <c r="J680" s="209"/>
      <c r="K680" s="209"/>
      <c r="Y680" s="209"/>
      <c r="AU680" s="209"/>
    </row>
    <row r="681">
      <c r="B681" s="209"/>
      <c r="D681" s="209"/>
      <c r="E681" s="209"/>
      <c r="F681" s="209"/>
      <c r="G681" s="209"/>
      <c r="H681" s="209"/>
      <c r="I681" s="209"/>
      <c r="J681" s="209"/>
      <c r="K681" s="209"/>
      <c r="Y681" s="209"/>
      <c r="AU681" s="209"/>
    </row>
    <row r="682">
      <c r="B682" s="209"/>
      <c r="D682" s="209"/>
      <c r="E682" s="209"/>
      <c r="F682" s="209"/>
      <c r="G682" s="209"/>
      <c r="H682" s="209"/>
      <c r="I682" s="209"/>
      <c r="J682" s="209"/>
      <c r="K682" s="209"/>
      <c r="Y682" s="209"/>
      <c r="AU682" s="209"/>
    </row>
    <row r="683">
      <c r="B683" s="209"/>
      <c r="D683" s="209"/>
      <c r="E683" s="209"/>
      <c r="F683" s="209"/>
      <c r="G683" s="209"/>
      <c r="H683" s="209"/>
      <c r="I683" s="209"/>
      <c r="J683" s="209"/>
      <c r="K683" s="209"/>
      <c r="Y683" s="209"/>
      <c r="AU683" s="209"/>
    </row>
    <row r="684">
      <c r="B684" s="209"/>
      <c r="D684" s="209"/>
      <c r="E684" s="209"/>
      <c r="F684" s="209"/>
      <c r="G684" s="209"/>
      <c r="H684" s="209"/>
      <c r="I684" s="209"/>
      <c r="J684" s="209"/>
      <c r="K684" s="209"/>
      <c r="Y684" s="209"/>
      <c r="AU684" s="209"/>
    </row>
    <row r="685">
      <c r="B685" s="209"/>
      <c r="D685" s="209"/>
      <c r="E685" s="209"/>
      <c r="F685" s="209"/>
      <c r="G685" s="209"/>
      <c r="H685" s="209"/>
      <c r="I685" s="209"/>
      <c r="J685" s="209"/>
      <c r="K685" s="209"/>
      <c r="Y685" s="209"/>
      <c r="AU685" s="209"/>
    </row>
    <row r="686">
      <c r="B686" s="209"/>
      <c r="D686" s="209"/>
      <c r="E686" s="209"/>
      <c r="F686" s="209"/>
      <c r="G686" s="209"/>
      <c r="H686" s="209"/>
      <c r="I686" s="209"/>
      <c r="J686" s="209"/>
      <c r="K686" s="209"/>
      <c r="Y686" s="209"/>
      <c r="AU686" s="209"/>
    </row>
    <row r="687">
      <c r="B687" s="209"/>
      <c r="D687" s="209"/>
      <c r="E687" s="209"/>
      <c r="F687" s="209"/>
      <c r="G687" s="209"/>
      <c r="H687" s="209"/>
      <c r="I687" s="209"/>
      <c r="J687" s="209"/>
      <c r="K687" s="209"/>
      <c r="Y687" s="209"/>
      <c r="AU687" s="209"/>
    </row>
    <row r="688">
      <c r="B688" s="209"/>
      <c r="D688" s="209"/>
      <c r="E688" s="209"/>
      <c r="F688" s="209"/>
      <c r="G688" s="209"/>
      <c r="H688" s="209"/>
      <c r="I688" s="209"/>
      <c r="J688" s="209"/>
      <c r="K688" s="209"/>
      <c r="Y688" s="209"/>
      <c r="AU688" s="209"/>
    </row>
    <row r="689">
      <c r="B689" s="209"/>
      <c r="D689" s="209"/>
      <c r="E689" s="209"/>
      <c r="F689" s="209"/>
      <c r="G689" s="209"/>
      <c r="H689" s="209"/>
      <c r="I689" s="209"/>
      <c r="J689" s="209"/>
      <c r="K689" s="209"/>
      <c r="Y689" s="209"/>
      <c r="AU689" s="209"/>
    </row>
    <row r="690">
      <c r="B690" s="209"/>
      <c r="D690" s="209"/>
      <c r="E690" s="209"/>
      <c r="F690" s="209"/>
      <c r="G690" s="209"/>
      <c r="H690" s="209"/>
      <c r="I690" s="209"/>
      <c r="J690" s="209"/>
      <c r="K690" s="209"/>
      <c r="Y690" s="209"/>
      <c r="AU690" s="209"/>
    </row>
    <row r="691">
      <c r="B691" s="209"/>
      <c r="D691" s="209"/>
      <c r="E691" s="209"/>
      <c r="F691" s="209"/>
      <c r="G691" s="209"/>
      <c r="H691" s="209"/>
      <c r="I691" s="209"/>
      <c r="J691" s="209"/>
      <c r="K691" s="209"/>
      <c r="Y691" s="209"/>
      <c r="AU691" s="209"/>
    </row>
    <row r="692">
      <c r="B692" s="209"/>
      <c r="D692" s="209"/>
      <c r="E692" s="209"/>
      <c r="F692" s="209"/>
      <c r="G692" s="209"/>
      <c r="H692" s="209"/>
      <c r="I692" s="209"/>
      <c r="J692" s="209"/>
      <c r="K692" s="209"/>
      <c r="Y692" s="209"/>
      <c r="AU692" s="209"/>
    </row>
    <row r="693">
      <c r="B693" s="209"/>
      <c r="D693" s="209"/>
      <c r="E693" s="209"/>
      <c r="F693" s="209"/>
      <c r="G693" s="209"/>
      <c r="H693" s="209"/>
      <c r="I693" s="209"/>
      <c r="J693" s="209"/>
      <c r="K693" s="209"/>
      <c r="Y693" s="209"/>
      <c r="AU693" s="209"/>
    </row>
    <row r="694">
      <c r="B694" s="209"/>
      <c r="D694" s="209"/>
      <c r="E694" s="209"/>
      <c r="F694" s="209"/>
      <c r="G694" s="209"/>
      <c r="H694" s="209"/>
      <c r="I694" s="209"/>
      <c r="J694" s="209"/>
      <c r="K694" s="209"/>
      <c r="Y694" s="209"/>
      <c r="AU694" s="209"/>
    </row>
    <row r="695">
      <c r="B695" s="209"/>
      <c r="D695" s="209"/>
      <c r="E695" s="209"/>
      <c r="F695" s="209"/>
      <c r="G695" s="209"/>
      <c r="H695" s="209"/>
      <c r="I695" s="209"/>
      <c r="J695" s="209"/>
      <c r="K695" s="209"/>
      <c r="Y695" s="209"/>
      <c r="AU695" s="209"/>
    </row>
    <row r="696">
      <c r="B696" s="209"/>
      <c r="D696" s="209"/>
      <c r="E696" s="209"/>
      <c r="F696" s="209"/>
      <c r="G696" s="209"/>
      <c r="H696" s="209"/>
      <c r="I696" s="209"/>
      <c r="J696" s="209"/>
      <c r="K696" s="209"/>
      <c r="Y696" s="209"/>
      <c r="AU696" s="209"/>
    </row>
    <row r="697">
      <c r="B697" s="209"/>
      <c r="D697" s="209"/>
      <c r="E697" s="209"/>
      <c r="F697" s="209"/>
      <c r="G697" s="209"/>
      <c r="H697" s="209"/>
      <c r="I697" s="209"/>
      <c r="J697" s="209"/>
      <c r="K697" s="209"/>
      <c r="Y697" s="209"/>
      <c r="AU697" s="209"/>
    </row>
    <row r="698">
      <c r="B698" s="209"/>
      <c r="D698" s="209"/>
      <c r="E698" s="209"/>
      <c r="F698" s="209"/>
      <c r="G698" s="209"/>
      <c r="H698" s="209"/>
      <c r="I698" s="209"/>
      <c r="J698" s="209"/>
      <c r="K698" s="209"/>
      <c r="Y698" s="209"/>
      <c r="AU698" s="209"/>
    </row>
    <row r="699">
      <c r="B699" s="209"/>
      <c r="D699" s="209"/>
      <c r="E699" s="209"/>
      <c r="F699" s="209"/>
      <c r="G699" s="209"/>
      <c r="H699" s="209"/>
      <c r="I699" s="209"/>
      <c r="J699" s="209"/>
      <c r="K699" s="209"/>
      <c r="Y699" s="209"/>
      <c r="AU699" s="209"/>
    </row>
    <row r="700">
      <c r="B700" s="209"/>
      <c r="D700" s="209"/>
      <c r="E700" s="209"/>
      <c r="F700" s="209"/>
      <c r="G700" s="209"/>
      <c r="H700" s="209"/>
      <c r="I700" s="209"/>
      <c r="J700" s="209"/>
      <c r="K700" s="209"/>
      <c r="Y700" s="209"/>
      <c r="AU700" s="209"/>
    </row>
    <row r="701">
      <c r="B701" s="209"/>
      <c r="D701" s="209"/>
      <c r="E701" s="209"/>
      <c r="F701" s="209"/>
      <c r="G701" s="209"/>
      <c r="H701" s="209"/>
      <c r="I701" s="209"/>
      <c r="J701" s="209"/>
      <c r="K701" s="209"/>
      <c r="Y701" s="209"/>
      <c r="AU701" s="209"/>
    </row>
    <row r="702">
      <c r="B702" s="209"/>
      <c r="D702" s="209"/>
      <c r="E702" s="209"/>
      <c r="F702" s="209"/>
      <c r="G702" s="209"/>
      <c r="H702" s="209"/>
      <c r="I702" s="209"/>
      <c r="J702" s="209"/>
      <c r="K702" s="209"/>
      <c r="Y702" s="209"/>
      <c r="AU702" s="209"/>
    </row>
    <row r="703">
      <c r="B703" s="209"/>
      <c r="D703" s="209"/>
      <c r="E703" s="209"/>
      <c r="F703" s="209"/>
      <c r="G703" s="209"/>
      <c r="H703" s="209"/>
      <c r="I703" s="209"/>
      <c r="J703" s="209"/>
      <c r="K703" s="209"/>
      <c r="Y703" s="209"/>
      <c r="AU703" s="209"/>
    </row>
    <row r="704">
      <c r="B704" s="209"/>
      <c r="D704" s="209"/>
      <c r="E704" s="209"/>
      <c r="F704" s="209"/>
      <c r="G704" s="209"/>
      <c r="H704" s="209"/>
      <c r="I704" s="209"/>
      <c r="J704" s="209"/>
      <c r="K704" s="209"/>
      <c r="Y704" s="209"/>
      <c r="AU704" s="209"/>
    </row>
    <row r="705">
      <c r="B705" s="209"/>
      <c r="D705" s="209"/>
      <c r="E705" s="209"/>
      <c r="F705" s="209"/>
      <c r="G705" s="209"/>
      <c r="H705" s="209"/>
      <c r="I705" s="209"/>
      <c r="J705" s="209"/>
      <c r="K705" s="209"/>
      <c r="Y705" s="209"/>
      <c r="AU705" s="209"/>
    </row>
    <row r="706">
      <c r="B706" s="209"/>
      <c r="D706" s="209"/>
      <c r="E706" s="209"/>
      <c r="F706" s="209"/>
      <c r="G706" s="209"/>
      <c r="H706" s="209"/>
      <c r="I706" s="209"/>
      <c r="J706" s="209"/>
      <c r="K706" s="209"/>
      <c r="Y706" s="209"/>
      <c r="AU706" s="209"/>
    </row>
    <row r="707">
      <c r="B707" s="209"/>
      <c r="D707" s="209"/>
      <c r="E707" s="209"/>
      <c r="F707" s="209"/>
      <c r="G707" s="209"/>
      <c r="H707" s="209"/>
      <c r="I707" s="209"/>
      <c r="J707" s="209"/>
      <c r="K707" s="209"/>
      <c r="Y707" s="209"/>
      <c r="AU707" s="209"/>
    </row>
    <row r="708">
      <c r="B708" s="209"/>
      <c r="D708" s="209"/>
      <c r="E708" s="209"/>
      <c r="F708" s="209"/>
      <c r="G708" s="209"/>
      <c r="H708" s="209"/>
      <c r="I708" s="209"/>
      <c r="J708" s="209"/>
      <c r="K708" s="209"/>
      <c r="Y708" s="209"/>
      <c r="AU708" s="209"/>
    </row>
    <row r="709">
      <c r="B709" s="209"/>
      <c r="D709" s="209"/>
      <c r="E709" s="209"/>
      <c r="F709" s="209"/>
      <c r="G709" s="209"/>
      <c r="H709" s="209"/>
      <c r="I709" s="209"/>
      <c r="J709" s="209"/>
      <c r="K709" s="209"/>
      <c r="Y709" s="209"/>
      <c r="AU709" s="209"/>
    </row>
    <row r="710">
      <c r="B710" s="209"/>
      <c r="D710" s="209"/>
      <c r="E710" s="209"/>
      <c r="F710" s="209"/>
      <c r="G710" s="209"/>
      <c r="H710" s="209"/>
      <c r="I710" s="209"/>
      <c r="J710" s="209"/>
      <c r="K710" s="209"/>
      <c r="Y710" s="209"/>
      <c r="AU710" s="209"/>
    </row>
    <row r="711">
      <c r="B711" s="209"/>
      <c r="D711" s="209"/>
      <c r="E711" s="209"/>
      <c r="F711" s="209"/>
      <c r="G711" s="209"/>
      <c r="H711" s="209"/>
      <c r="I711" s="209"/>
      <c r="J711" s="209"/>
      <c r="K711" s="209"/>
      <c r="Y711" s="209"/>
      <c r="AU711" s="209"/>
    </row>
    <row r="712">
      <c r="B712" s="209"/>
      <c r="D712" s="209"/>
      <c r="E712" s="209"/>
      <c r="F712" s="209"/>
      <c r="G712" s="209"/>
      <c r="H712" s="209"/>
      <c r="I712" s="209"/>
      <c r="J712" s="209"/>
      <c r="K712" s="209"/>
      <c r="Y712" s="209"/>
      <c r="AU712" s="209"/>
    </row>
    <row r="713">
      <c r="B713" s="209"/>
      <c r="D713" s="209"/>
      <c r="E713" s="209"/>
      <c r="F713" s="209"/>
      <c r="G713" s="209"/>
      <c r="H713" s="209"/>
      <c r="I713" s="209"/>
      <c r="J713" s="209"/>
      <c r="K713" s="209"/>
      <c r="Y713" s="209"/>
      <c r="AU713" s="209"/>
    </row>
    <row r="714">
      <c r="B714" s="209"/>
      <c r="D714" s="209"/>
      <c r="E714" s="209"/>
      <c r="F714" s="209"/>
      <c r="G714" s="209"/>
      <c r="H714" s="209"/>
      <c r="I714" s="209"/>
      <c r="J714" s="209"/>
      <c r="K714" s="209"/>
      <c r="Y714" s="209"/>
      <c r="AU714" s="209"/>
    </row>
    <row r="715">
      <c r="B715" s="209"/>
      <c r="D715" s="209"/>
      <c r="E715" s="209"/>
      <c r="F715" s="209"/>
      <c r="G715" s="209"/>
      <c r="H715" s="209"/>
      <c r="I715" s="209"/>
      <c r="J715" s="209"/>
      <c r="K715" s="209"/>
      <c r="Y715" s="209"/>
      <c r="AU715" s="209"/>
    </row>
    <row r="716">
      <c r="B716" s="209"/>
      <c r="D716" s="209"/>
      <c r="E716" s="209"/>
      <c r="F716" s="209"/>
      <c r="G716" s="209"/>
      <c r="H716" s="209"/>
      <c r="I716" s="209"/>
      <c r="J716" s="209"/>
      <c r="K716" s="209"/>
      <c r="Y716" s="209"/>
      <c r="AU716" s="209"/>
    </row>
    <row r="717">
      <c r="B717" s="209"/>
      <c r="D717" s="209"/>
      <c r="E717" s="209"/>
      <c r="F717" s="209"/>
      <c r="G717" s="209"/>
      <c r="H717" s="209"/>
      <c r="I717" s="209"/>
      <c r="J717" s="209"/>
      <c r="K717" s="209"/>
      <c r="Y717" s="209"/>
      <c r="AU717" s="209"/>
    </row>
    <row r="718">
      <c r="B718" s="209"/>
      <c r="D718" s="209"/>
      <c r="E718" s="209"/>
      <c r="F718" s="209"/>
      <c r="G718" s="209"/>
      <c r="H718" s="209"/>
      <c r="I718" s="209"/>
      <c r="J718" s="209"/>
      <c r="K718" s="209"/>
      <c r="Y718" s="209"/>
      <c r="AU718" s="209"/>
    </row>
    <row r="719">
      <c r="B719" s="209"/>
      <c r="D719" s="209"/>
      <c r="E719" s="209"/>
      <c r="F719" s="209"/>
      <c r="G719" s="209"/>
      <c r="H719" s="209"/>
      <c r="I719" s="209"/>
      <c r="J719" s="209"/>
      <c r="K719" s="209"/>
      <c r="Y719" s="209"/>
      <c r="AU719" s="209"/>
    </row>
    <row r="720">
      <c r="B720" s="209"/>
      <c r="D720" s="209"/>
      <c r="E720" s="209"/>
      <c r="F720" s="209"/>
      <c r="G720" s="209"/>
      <c r="H720" s="209"/>
      <c r="I720" s="209"/>
      <c r="J720" s="209"/>
      <c r="K720" s="209"/>
      <c r="Y720" s="209"/>
      <c r="AU720" s="209"/>
    </row>
    <row r="721">
      <c r="B721" s="209"/>
      <c r="D721" s="209"/>
      <c r="E721" s="209"/>
      <c r="F721" s="209"/>
      <c r="G721" s="209"/>
      <c r="H721" s="209"/>
      <c r="I721" s="209"/>
      <c r="J721" s="209"/>
      <c r="K721" s="209"/>
      <c r="Y721" s="209"/>
      <c r="AU721" s="209"/>
    </row>
    <row r="722">
      <c r="B722" s="209"/>
      <c r="D722" s="209"/>
      <c r="E722" s="209"/>
      <c r="F722" s="209"/>
      <c r="G722" s="209"/>
      <c r="H722" s="209"/>
      <c r="I722" s="209"/>
      <c r="J722" s="209"/>
      <c r="K722" s="209"/>
      <c r="Y722" s="209"/>
      <c r="AU722" s="209"/>
    </row>
    <row r="723">
      <c r="B723" s="209"/>
      <c r="D723" s="209"/>
      <c r="E723" s="209"/>
      <c r="F723" s="209"/>
      <c r="G723" s="209"/>
      <c r="H723" s="209"/>
      <c r="I723" s="209"/>
      <c r="J723" s="209"/>
      <c r="K723" s="209"/>
      <c r="Y723" s="209"/>
      <c r="AU723" s="209"/>
    </row>
    <row r="724">
      <c r="B724" s="209"/>
      <c r="D724" s="209"/>
      <c r="E724" s="209"/>
      <c r="F724" s="209"/>
      <c r="G724" s="209"/>
      <c r="H724" s="209"/>
      <c r="I724" s="209"/>
      <c r="J724" s="209"/>
      <c r="K724" s="209"/>
      <c r="Y724" s="209"/>
      <c r="AU724" s="209"/>
    </row>
    <row r="725">
      <c r="B725" s="209"/>
      <c r="D725" s="209"/>
      <c r="E725" s="209"/>
      <c r="F725" s="209"/>
      <c r="G725" s="209"/>
      <c r="H725" s="209"/>
      <c r="I725" s="209"/>
      <c r="J725" s="209"/>
      <c r="K725" s="209"/>
      <c r="Y725" s="209"/>
      <c r="AU725" s="209"/>
    </row>
    <row r="726">
      <c r="B726" s="209"/>
      <c r="D726" s="209"/>
      <c r="E726" s="209"/>
      <c r="F726" s="209"/>
      <c r="G726" s="209"/>
      <c r="H726" s="209"/>
      <c r="I726" s="209"/>
      <c r="J726" s="209"/>
      <c r="K726" s="209"/>
      <c r="Y726" s="209"/>
      <c r="AU726" s="209"/>
    </row>
    <row r="727">
      <c r="B727" s="209"/>
      <c r="D727" s="209"/>
      <c r="E727" s="209"/>
      <c r="F727" s="209"/>
      <c r="G727" s="209"/>
      <c r="H727" s="209"/>
      <c r="I727" s="209"/>
      <c r="J727" s="209"/>
      <c r="K727" s="209"/>
      <c r="Y727" s="209"/>
      <c r="AU727" s="209"/>
    </row>
    <row r="728">
      <c r="B728" s="209"/>
      <c r="D728" s="209"/>
      <c r="E728" s="209"/>
      <c r="F728" s="209"/>
      <c r="G728" s="209"/>
      <c r="H728" s="209"/>
      <c r="I728" s="209"/>
      <c r="J728" s="209"/>
      <c r="K728" s="209"/>
      <c r="Y728" s="209"/>
      <c r="AU728" s="209"/>
    </row>
    <row r="729">
      <c r="B729" s="209"/>
      <c r="D729" s="209"/>
      <c r="E729" s="209"/>
      <c r="F729" s="209"/>
      <c r="G729" s="209"/>
      <c r="H729" s="209"/>
      <c r="I729" s="209"/>
      <c r="J729" s="209"/>
      <c r="K729" s="209"/>
      <c r="Y729" s="209"/>
      <c r="AU729" s="209"/>
    </row>
    <row r="730">
      <c r="B730" s="209"/>
      <c r="D730" s="209"/>
      <c r="E730" s="209"/>
      <c r="F730" s="209"/>
      <c r="G730" s="209"/>
      <c r="H730" s="209"/>
      <c r="I730" s="209"/>
      <c r="J730" s="209"/>
      <c r="K730" s="209"/>
      <c r="Y730" s="209"/>
      <c r="AU730" s="209"/>
    </row>
    <row r="731">
      <c r="B731" s="209"/>
      <c r="D731" s="209"/>
      <c r="E731" s="209"/>
      <c r="F731" s="209"/>
      <c r="G731" s="209"/>
      <c r="H731" s="209"/>
      <c r="I731" s="209"/>
      <c r="J731" s="209"/>
      <c r="K731" s="209"/>
      <c r="Y731" s="209"/>
      <c r="AU731" s="209"/>
    </row>
    <row r="732">
      <c r="B732" s="209"/>
      <c r="D732" s="209"/>
      <c r="E732" s="209"/>
      <c r="F732" s="209"/>
      <c r="G732" s="209"/>
      <c r="H732" s="209"/>
      <c r="I732" s="209"/>
      <c r="J732" s="209"/>
      <c r="K732" s="209"/>
      <c r="Y732" s="209"/>
      <c r="AU732" s="209"/>
    </row>
    <row r="733">
      <c r="B733" s="209"/>
      <c r="D733" s="209"/>
      <c r="E733" s="209"/>
      <c r="F733" s="209"/>
      <c r="G733" s="209"/>
      <c r="H733" s="209"/>
      <c r="I733" s="209"/>
      <c r="J733" s="209"/>
      <c r="K733" s="209"/>
      <c r="Y733" s="209"/>
      <c r="AU733" s="209"/>
    </row>
    <row r="734">
      <c r="B734" s="209"/>
      <c r="D734" s="209"/>
      <c r="E734" s="209"/>
      <c r="F734" s="209"/>
      <c r="G734" s="209"/>
      <c r="H734" s="209"/>
      <c r="I734" s="209"/>
      <c r="J734" s="209"/>
      <c r="K734" s="209"/>
      <c r="Y734" s="209"/>
      <c r="AU734" s="209"/>
    </row>
    <row r="735">
      <c r="B735" s="209"/>
      <c r="D735" s="209"/>
      <c r="E735" s="209"/>
      <c r="F735" s="209"/>
      <c r="G735" s="209"/>
      <c r="H735" s="209"/>
      <c r="I735" s="209"/>
      <c r="J735" s="209"/>
      <c r="K735" s="209"/>
      <c r="Y735" s="209"/>
      <c r="AU735" s="209"/>
    </row>
    <row r="736">
      <c r="B736" s="209"/>
      <c r="D736" s="209"/>
      <c r="E736" s="209"/>
      <c r="F736" s="209"/>
      <c r="G736" s="209"/>
      <c r="H736" s="209"/>
      <c r="I736" s="209"/>
      <c r="J736" s="209"/>
      <c r="K736" s="209"/>
      <c r="Y736" s="209"/>
      <c r="AU736" s="209"/>
    </row>
    <row r="737">
      <c r="B737" s="209"/>
      <c r="D737" s="209"/>
      <c r="E737" s="209"/>
      <c r="F737" s="209"/>
      <c r="G737" s="209"/>
      <c r="H737" s="209"/>
      <c r="I737" s="209"/>
      <c r="J737" s="209"/>
      <c r="K737" s="209"/>
      <c r="Y737" s="209"/>
      <c r="AU737" s="209"/>
    </row>
    <row r="738">
      <c r="B738" s="209"/>
      <c r="D738" s="209"/>
      <c r="E738" s="209"/>
      <c r="F738" s="209"/>
      <c r="G738" s="209"/>
      <c r="H738" s="209"/>
      <c r="I738" s="209"/>
      <c r="J738" s="209"/>
      <c r="K738" s="209"/>
      <c r="Y738" s="209"/>
      <c r="AU738" s="209"/>
    </row>
    <row r="739">
      <c r="B739" s="209"/>
      <c r="D739" s="209"/>
      <c r="E739" s="209"/>
      <c r="F739" s="209"/>
      <c r="G739" s="209"/>
      <c r="H739" s="209"/>
      <c r="I739" s="209"/>
      <c r="J739" s="209"/>
      <c r="K739" s="209"/>
      <c r="Y739" s="209"/>
      <c r="AU739" s="209"/>
    </row>
    <row r="740">
      <c r="B740" s="209"/>
      <c r="D740" s="209"/>
      <c r="E740" s="209"/>
      <c r="F740" s="209"/>
      <c r="G740" s="209"/>
      <c r="H740" s="209"/>
      <c r="I740" s="209"/>
      <c r="J740" s="209"/>
      <c r="K740" s="209"/>
      <c r="Y740" s="209"/>
      <c r="AU740" s="209"/>
    </row>
    <row r="741">
      <c r="B741" s="209"/>
      <c r="D741" s="209"/>
      <c r="E741" s="209"/>
      <c r="F741" s="209"/>
      <c r="G741" s="209"/>
      <c r="H741" s="209"/>
      <c r="I741" s="209"/>
      <c r="J741" s="209"/>
      <c r="K741" s="209"/>
      <c r="Y741" s="209"/>
      <c r="AU741" s="209"/>
    </row>
    <row r="742">
      <c r="B742" s="209"/>
      <c r="D742" s="209"/>
      <c r="E742" s="209"/>
      <c r="F742" s="209"/>
      <c r="G742" s="209"/>
      <c r="H742" s="209"/>
      <c r="I742" s="209"/>
      <c r="J742" s="209"/>
      <c r="K742" s="209"/>
      <c r="Y742" s="209"/>
      <c r="AU742" s="209"/>
    </row>
    <row r="743">
      <c r="B743" s="209"/>
      <c r="D743" s="209"/>
      <c r="E743" s="209"/>
      <c r="F743" s="209"/>
      <c r="G743" s="209"/>
      <c r="H743" s="209"/>
      <c r="I743" s="209"/>
      <c r="J743" s="209"/>
      <c r="K743" s="209"/>
      <c r="Y743" s="209"/>
      <c r="AU743" s="209"/>
    </row>
    <row r="744">
      <c r="B744" s="209"/>
      <c r="D744" s="209"/>
      <c r="E744" s="209"/>
      <c r="F744" s="209"/>
      <c r="G744" s="209"/>
      <c r="H744" s="209"/>
      <c r="I744" s="209"/>
      <c r="J744" s="209"/>
      <c r="K744" s="209"/>
      <c r="Y744" s="209"/>
      <c r="AU744" s="209"/>
    </row>
    <row r="745">
      <c r="B745" s="209"/>
      <c r="D745" s="209"/>
      <c r="E745" s="209"/>
      <c r="F745" s="209"/>
      <c r="G745" s="209"/>
      <c r="H745" s="209"/>
      <c r="I745" s="209"/>
      <c r="J745" s="209"/>
      <c r="K745" s="209"/>
      <c r="Y745" s="209"/>
      <c r="AU745" s="209"/>
    </row>
    <row r="746">
      <c r="B746" s="209"/>
      <c r="D746" s="209"/>
      <c r="E746" s="209"/>
      <c r="F746" s="209"/>
      <c r="G746" s="209"/>
      <c r="H746" s="209"/>
      <c r="I746" s="209"/>
      <c r="J746" s="209"/>
      <c r="K746" s="209"/>
      <c r="Y746" s="209"/>
      <c r="AU746" s="209"/>
    </row>
    <row r="747">
      <c r="B747" s="209"/>
      <c r="D747" s="209"/>
      <c r="E747" s="209"/>
      <c r="F747" s="209"/>
      <c r="G747" s="209"/>
      <c r="H747" s="209"/>
      <c r="I747" s="209"/>
      <c r="J747" s="209"/>
      <c r="K747" s="209"/>
      <c r="Y747" s="209"/>
      <c r="AU747" s="209"/>
    </row>
    <row r="748">
      <c r="B748" s="209"/>
      <c r="D748" s="209"/>
      <c r="E748" s="209"/>
      <c r="F748" s="209"/>
      <c r="G748" s="209"/>
      <c r="H748" s="209"/>
      <c r="I748" s="209"/>
      <c r="J748" s="209"/>
      <c r="K748" s="209"/>
      <c r="Y748" s="209"/>
      <c r="AU748" s="209"/>
    </row>
    <row r="749">
      <c r="B749" s="209"/>
      <c r="D749" s="209"/>
      <c r="E749" s="209"/>
      <c r="F749" s="209"/>
      <c r="G749" s="209"/>
      <c r="H749" s="209"/>
      <c r="I749" s="209"/>
      <c r="J749" s="209"/>
      <c r="K749" s="209"/>
      <c r="Y749" s="209"/>
      <c r="AU749" s="209"/>
    </row>
    <row r="750">
      <c r="B750" s="209"/>
      <c r="D750" s="209"/>
      <c r="E750" s="209"/>
      <c r="F750" s="209"/>
      <c r="G750" s="209"/>
      <c r="H750" s="209"/>
      <c r="I750" s="209"/>
      <c r="J750" s="209"/>
      <c r="K750" s="209"/>
      <c r="Y750" s="209"/>
      <c r="AU750" s="209"/>
    </row>
    <row r="751">
      <c r="B751" s="209"/>
      <c r="D751" s="209"/>
      <c r="E751" s="209"/>
      <c r="F751" s="209"/>
      <c r="G751" s="209"/>
      <c r="H751" s="209"/>
      <c r="I751" s="209"/>
      <c r="J751" s="209"/>
      <c r="K751" s="209"/>
      <c r="Y751" s="209"/>
      <c r="AU751" s="209"/>
    </row>
    <row r="752">
      <c r="B752" s="209"/>
      <c r="D752" s="209"/>
      <c r="E752" s="209"/>
      <c r="F752" s="209"/>
      <c r="G752" s="209"/>
      <c r="H752" s="209"/>
      <c r="I752" s="209"/>
      <c r="J752" s="209"/>
      <c r="K752" s="209"/>
      <c r="Y752" s="209"/>
      <c r="AU752" s="209"/>
    </row>
    <row r="753">
      <c r="B753" s="209"/>
      <c r="D753" s="209"/>
      <c r="E753" s="209"/>
      <c r="F753" s="209"/>
      <c r="G753" s="209"/>
      <c r="H753" s="209"/>
      <c r="I753" s="209"/>
      <c r="J753" s="209"/>
      <c r="K753" s="209"/>
      <c r="Y753" s="209"/>
      <c r="AU753" s="209"/>
    </row>
    <row r="754">
      <c r="B754" s="209"/>
      <c r="D754" s="209"/>
      <c r="E754" s="209"/>
      <c r="F754" s="209"/>
      <c r="G754" s="209"/>
      <c r="H754" s="209"/>
      <c r="I754" s="209"/>
      <c r="J754" s="209"/>
      <c r="K754" s="209"/>
      <c r="Y754" s="209"/>
      <c r="AU754" s="209"/>
    </row>
    <row r="755">
      <c r="B755" s="209"/>
      <c r="D755" s="209"/>
      <c r="E755" s="209"/>
      <c r="F755" s="209"/>
      <c r="G755" s="209"/>
      <c r="H755" s="209"/>
      <c r="I755" s="209"/>
      <c r="J755" s="209"/>
      <c r="K755" s="209"/>
      <c r="Y755" s="209"/>
      <c r="AU755" s="209"/>
    </row>
    <row r="756">
      <c r="B756" s="209"/>
      <c r="D756" s="209"/>
      <c r="E756" s="209"/>
      <c r="F756" s="209"/>
      <c r="G756" s="209"/>
      <c r="H756" s="209"/>
      <c r="I756" s="209"/>
      <c r="J756" s="209"/>
      <c r="K756" s="209"/>
      <c r="Y756" s="209"/>
      <c r="AU756" s="209"/>
    </row>
    <row r="757">
      <c r="B757" s="209"/>
      <c r="D757" s="209"/>
      <c r="E757" s="209"/>
      <c r="F757" s="209"/>
      <c r="G757" s="209"/>
      <c r="H757" s="209"/>
      <c r="I757" s="209"/>
      <c r="J757" s="209"/>
      <c r="K757" s="209"/>
      <c r="Y757" s="209"/>
      <c r="AU757" s="209"/>
    </row>
    <row r="758">
      <c r="B758" s="209"/>
      <c r="D758" s="209"/>
      <c r="E758" s="209"/>
      <c r="F758" s="209"/>
      <c r="G758" s="209"/>
      <c r="H758" s="209"/>
      <c r="I758" s="209"/>
      <c r="J758" s="209"/>
      <c r="K758" s="209"/>
      <c r="Y758" s="209"/>
      <c r="AU758" s="209"/>
    </row>
    <row r="759">
      <c r="B759" s="209"/>
      <c r="D759" s="209"/>
      <c r="E759" s="209"/>
      <c r="F759" s="209"/>
      <c r="G759" s="209"/>
      <c r="H759" s="209"/>
      <c r="I759" s="209"/>
      <c r="J759" s="209"/>
      <c r="K759" s="209"/>
      <c r="Y759" s="209"/>
      <c r="AU759" s="209"/>
    </row>
    <row r="760">
      <c r="B760" s="209"/>
      <c r="D760" s="209"/>
      <c r="E760" s="209"/>
      <c r="F760" s="209"/>
      <c r="G760" s="209"/>
      <c r="H760" s="209"/>
      <c r="I760" s="209"/>
      <c r="J760" s="209"/>
      <c r="K760" s="209"/>
      <c r="Y760" s="209"/>
      <c r="AU760" s="209"/>
    </row>
    <row r="761">
      <c r="B761" s="209"/>
      <c r="D761" s="209"/>
      <c r="E761" s="209"/>
      <c r="F761" s="209"/>
      <c r="G761" s="209"/>
      <c r="H761" s="209"/>
      <c r="I761" s="209"/>
      <c r="J761" s="209"/>
      <c r="K761" s="209"/>
      <c r="Y761" s="209"/>
      <c r="AU761" s="209"/>
    </row>
    <row r="762">
      <c r="B762" s="209"/>
      <c r="D762" s="209"/>
      <c r="E762" s="209"/>
      <c r="F762" s="209"/>
      <c r="G762" s="209"/>
      <c r="H762" s="209"/>
      <c r="I762" s="209"/>
      <c r="J762" s="209"/>
      <c r="K762" s="209"/>
      <c r="Y762" s="209"/>
      <c r="AU762" s="209"/>
    </row>
    <row r="763">
      <c r="B763" s="209"/>
      <c r="D763" s="209"/>
      <c r="E763" s="209"/>
      <c r="F763" s="209"/>
      <c r="G763" s="209"/>
      <c r="H763" s="209"/>
      <c r="I763" s="209"/>
      <c r="J763" s="209"/>
      <c r="K763" s="209"/>
      <c r="Y763" s="209"/>
      <c r="AU763" s="209"/>
    </row>
    <row r="764">
      <c r="B764" s="209"/>
      <c r="D764" s="209"/>
      <c r="E764" s="209"/>
      <c r="F764" s="209"/>
      <c r="G764" s="209"/>
      <c r="H764" s="209"/>
      <c r="I764" s="209"/>
      <c r="J764" s="209"/>
      <c r="K764" s="209"/>
      <c r="Y764" s="209"/>
      <c r="AU764" s="209"/>
    </row>
    <row r="765">
      <c r="B765" s="209"/>
      <c r="D765" s="209"/>
      <c r="E765" s="209"/>
      <c r="F765" s="209"/>
      <c r="G765" s="209"/>
      <c r="H765" s="209"/>
      <c r="I765" s="209"/>
      <c r="J765" s="209"/>
      <c r="K765" s="209"/>
      <c r="Y765" s="209"/>
      <c r="AU765" s="209"/>
    </row>
    <row r="766">
      <c r="B766" s="209"/>
      <c r="D766" s="209"/>
      <c r="E766" s="209"/>
      <c r="F766" s="209"/>
      <c r="G766" s="209"/>
      <c r="H766" s="209"/>
      <c r="I766" s="209"/>
      <c r="J766" s="209"/>
      <c r="K766" s="209"/>
      <c r="Y766" s="209"/>
      <c r="AU766" s="209"/>
    </row>
    <row r="767">
      <c r="B767" s="209"/>
      <c r="D767" s="209"/>
      <c r="E767" s="209"/>
      <c r="F767" s="209"/>
      <c r="G767" s="209"/>
      <c r="H767" s="209"/>
      <c r="I767" s="209"/>
      <c r="J767" s="209"/>
      <c r="K767" s="209"/>
      <c r="Y767" s="209"/>
      <c r="AU767" s="209"/>
    </row>
    <row r="768">
      <c r="B768" s="209"/>
      <c r="D768" s="209"/>
      <c r="E768" s="209"/>
      <c r="F768" s="209"/>
      <c r="G768" s="209"/>
      <c r="H768" s="209"/>
      <c r="I768" s="209"/>
      <c r="J768" s="209"/>
      <c r="K768" s="209"/>
      <c r="Y768" s="209"/>
      <c r="AU768" s="209"/>
    </row>
    <row r="769">
      <c r="B769" s="209"/>
      <c r="D769" s="209"/>
      <c r="E769" s="209"/>
      <c r="F769" s="209"/>
      <c r="G769" s="209"/>
      <c r="H769" s="209"/>
      <c r="I769" s="209"/>
      <c r="J769" s="209"/>
      <c r="K769" s="209"/>
      <c r="Y769" s="209"/>
      <c r="AU769" s="209"/>
    </row>
    <row r="770">
      <c r="B770" s="209"/>
      <c r="D770" s="209"/>
      <c r="E770" s="209"/>
      <c r="F770" s="209"/>
      <c r="G770" s="209"/>
      <c r="H770" s="209"/>
      <c r="I770" s="209"/>
      <c r="J770" s="209"/>
      <c r="K770" s="209"/>
      <c r="Y770" s="209"/>
      <c r="AU770" s="209"/>
    </row>
    <row r="771">
      <c r="B771" s="209"/>
      <c r="D771" s="209"/>
      <c r="E771" s="209"/>
      <c r="F771" s="209"/>
      <c r="G771" s="209"/>
      <c r="H771" s="209"/>
      <c r="I771" s="209"/>
      <c r="J771" s="209"/>
      <c r="K771" s="209"/>
      <c r="Y771" s="209"/>
      <c r="AU771" s="209"/>
    </row>
    <row r="772">
      <c r="B772" s="209"/>
      <c r="D772" s="209"/>
      <c r="E772" s="209"/>
      <c r="F772" s="209"/>
      <c r="G772" s="209"/>
      <c r="H772" s="209"/>
      <c r="I772" s="209"/>
      <c r="J772" s="209"/>
      <c r="K772" s="209"/>
      <c r="Y772" s="209"/>
      <c r="AU772" s="209"/>
    </row>
    <row r="773">
      <c r="B773" s="209"/>
      <c r="D773" s="209"/>
      <c r="E773" s="209"/>
      <c r="F773" s="209"/>
      <c r="G773" s="209"/>
      <c r="H773" s="209"/>
      <c r="I773" s="209"/>
      <c r="J773" s="209"/>
      <c r="K773" s="209"/>
      <c r="Y773" s="209"/>
      <c r="AU773" s="209"/>
    </row>
    <row r="774">
      <c r="B774" s="209"/>
      <c r="D774" s="209"/>
      <c r="E774" s="209"/>
      <c r="F774" s="209"/>
      <c r="G774" s="209"/>
      <c r="H774" s="209"/>
      <c r="I774" s="209"/>
      <c r="J774" s="209"/>
      <c r="K774" s="209"/>
      <c r="Y774" s="209"/>
      <c r="AU774" s="209"/>
    </row>
    <row r="775">
      <c r="B775" s="209"/>
      <c r="D775" s="209"/>
      <c r="E775" s="209"/>
      <c r="F775" s="209"/>
      <c r="G775" s="209"/>
      <c r="H775" s="209"/>
      <c r="I775" s="209"/>
      <c r="J775" s="209"/>
      <c r="K775" s="209"/>
      <c r="Y775" s="209"/>
      <c r="AU775" s="209"/>
    </row>
    <row r="776">
      <c r="B776" s="209"/>
      <c r="D776" s="209"/>
      <c r="E776" s="209"/>
      <c r="F776" s="209"/>
      <c r="G776" s="209"/>
      <c r="H776" s="209"/>
      <c r="I776" s="209"/>
      <c r="J776" s="209"/>
      <c r="K776" s="209"/>
      <c r="Y776" s="209"/>
      <c r="AU776" s="209"/>
    </row>
    <row r="777">
      <c r="B777" s="209"/>
      <c r="D777" s="209"/>
      <c r="E777" s="209"/>
      <c r="F777" s="209"/>
      <c r="G777" s="209"/>
      <c r="H777" s="209"/>
      <c r="I777" s="209"/>
      <c r="J777" s="209"/>
      <c r="K777" s="209"/>
      <c r="Y777" s="209"/>
      <c r="AU777" s="209"/>
    </row>
    <row r="778">
      <c r="B778" s="209"/>
      <c r="D778" s="209"/>
      <c r="E778" s="209"/>
      <c r="F778" s="209"/>
      <c r="G778" s="209"/>
      <c r="H778" s="209"/>
      <c r="I778" s="209"/>
      <c r="J778" s="209"/>
      <c r="K778" s="209"/>
      <c r="Y778" s="209"/>
      <c r="AU778" s="209"/>
    </row>
    <row r="779">
      <c r="B779" s="209"/>
      <c r="D779" s="209"/>
      <c r="E779" s="209"/>
      <c r="F779" s="209"/>
      <c r="G779" s="209"/>
      <c r="H779" s="209"/>
      <c r="I779" s="209"/>
      <c r="J779" s="209"/>
      <c r="K779" s="209"/>
      <c r="Y779" s="209"/>
      <c r="AU779" s="209"/>
    </row>
    <row r="780">
      <c r="B780" s="209"/>
      <c r="D780" s="209"/>
      <c r="E780" s="209"/>
      <c r="F780" s="209"/>
      <c r="G780" s="209"/>
      <c r="H780" s="209"/>
      <c r="I780" s="209"/>
      <c r="J780" s="209"/>
      <c r="K780" s="209"/>
      <c r="Y780" s="209"/>
      <c r="AU780" s="209"/>
    </row>
    <row r="781">
      <c r="B781" s="209"/>
      <c r="D781" s="209"/>
      <c r="E781" s="209"/>
      <c r="F781" s="209"/>
      <c r="G781" s="209"/>
      <c r="H781" s="209"/>
      <c r="I781" s="209"/>
      <c r="J781" s="209"/>
      <c r="K781" s="209"/>
      <c r="Y781" s="209"/>
      <c r="AU781" s="209"/>
    </row>
    <row r="782">
      <c r="B782" s="209"/>
      <c r="D782" s="209"/>
      <c r="E782" s="209"/>
      <c r="F782" s="209"/>
      <c r="G782" s="209"/>
      <c r="H782" s="209"/>
      <c r="I782" s="209"/>
      <c r="J782" s="209"/>
      <c r="K782" s="209"/>
      <c r="Y782" s="209"/>
      <c r="AU782" s="209"/>
    </row>
    <row r="783">
      <c r="B783" s="209"/>
      <c r="D783" s="209"/>
      <c r="E783" s="209"/>
      <c r="F783" s="209"/>
      <c r="G783" s="209"/>
      <c r="H783" s="209"/>
      <c r="I783" s="209"/>
      <c r="J783" s="209"/>
      <c r="K783" s="209"/>
      <c r="Y783" s="209"/>
      <c r="AU783" s="209"/>
    </row>
    <row r="784">
      <c r="B784" s="209"/>
      <c r="D784" s="209"/>
      <c r="E784" s="209"/>
      <c r="F784" s="209"/>
      <c r="G784" s="209"/>
      <c r="H784" s="209"/>
      <c r="I784" s="209"/>
      <c r="J784" s="209"/>
      <c r="K784" s="209"/>
      <c r="Y784" s="209"/>
      <c r="AU784" s="209"/>
    </row>
    <row r="785">
      <c r="B785" s="209"/>
      <c r="D785" s="209"/>
      <c r="E785" s="209"/>
      <c r="F785" s="209"/>
      <c r="G785" s="209"/>
      <c r="H785" s="209"/>
      <c r="I785" s="209"/>
      <c r="J785" s="209"/>
      <c r="K785" s="209"/>
      <c r="Y785" s="209"/>
      <c r="AU785" s="209"/>
    </row>
    <row r="786">
      <c r="B786" s="209"/>
      <c r="D786" s="209"/>
      <c r="E786" s="209"/>
      <c r="F786" s="209"/>
      <c r="G786" s="209"/>
      <c r="H786" s="209"/>
      <c r="I786" s="209"/>
      <c r="J786" s="209"/>
      <c r="K786" s="209"/>
      <c r="Y786" s="209"/>
      <c r="AU786" s="209"/>
    </row>
    <row r="787">
      <c r="B787" s="209"/>
      <c r="D787" s="209"/>
      <c r="E787" s="209"/>
      <c r="F787" s="209"/>
      <c r="G787" s="209"/>
      <c r="H787" s="209"/>
      <c r="I787" s="209"/>
      <c r="J787" s="209"/>
      <c r="K787" s="209"/>
      <c r="Y787" s="209"/>
      <c r="AU787" s="209"/>
    </row>
    <row r="788">
      <c r="B788" s="209"/>
      <c r="D788" s="209"/>
      <c r="E788" s="209"/>
      <c r="F788" s="209"/>
      <c r="G788" s="209"/>
      <c r="H788" s="209"/>
      <c r="I788" s="209"/>
      <c r="J788" s="209"/>
      <c r="K788" s="209"/>
      <c r="Y788" s="209"/>
      <c r="AU788" s="209"/>
    </row>
    <row r="789">
      <c r="B789" s="209"/>
      <c r="D789" s="209"/>
      <c r="E789" s="209"/>
      <c r="F789" s="209"/>
      <c r="G789" s="209"/>
      <c r="H789" s="209"/>
      <c r="I789" s="209"/>
      <c r="J789" s="209"/>
      <c r="K789" s="209"/>
      <c r="Y789" s="209"/>
      <c r="AU789" s="209"/>
    </row>
    <row r="790">
      <c r="B790" s="209"/>
      <c r="D790" s="209"/>
      <c r="E790" s="209"/>
      <c r="F790" s="209"/>
      <c r="G790" s="209"/>
      <c r="H790" s="209"/>
      <c r="I790" s="209"/>
      <c r="J790" s="209"/>
      <c r="K790" s="209"/>
      <c r="Y790" s="209"/>
      <c r="AU790" s="209"/>
    </row>
    <row r="791">
      <c r="B791" s="209"/>
      <c r="D791" s="209"/>
      <c r="E791" s="209"/>
      <c r="F791" s="209"/>
      <c r="G791" s="209"/>
      <c r="H791" s="209"/>
      <c r="I791" s="209"/>
      <c r="J791" s="209"/>
      <c r="K791" s="209"/>
      <c r="Y791" s="209"/>
      <c r="AU791" s="209"/>
    </row>
    <row r="792">
      <c r="B792" s="209"/>
      <c r="D792" s="209"/>
      <c r="E792" s="209"/>
      <c r="F792" s="209"/>
      <c r="G792" s="209"/>
      <c r="H792" s="209"/>
      <c r="I792" s="209"/>
      <c r="J792" s="209"/>
      <c r="K792" s="209"/>
      <c r="Y792" s="209"/>
      <c r="AU792" s="209"/>
    </row>
    <row r="793">
      <c r="B793" s="209"/>
      <c r="D793" s="209"/>
      <c r="E793" s="209"/>
      <c r="F793" s="209"/>
      <c r="G793" s="209"/>
      <c r="H793" s="209"/>
      <c r="I793" s="209"/>
      <c r="J793" s="209"/>
      <c r="K793" s="209"/>
      <c r="Y793" s="209"/>
      <c r="AU793" s="209"/>
    </row>
    <row r="794">
      <c r="B794" s="209"/>
      <c r="D794" s="209"/>
      <c r="E794" s="209"/>
      <c r="F794" s="209"/>
      <c r="G794" s="209"/>
      <c r="H794" s="209"/>
      <c r="I794" s="209"/>
      <c r="J794" s="209"/>
      <c r="K794" s="209"/>
      <c r="Y794" s="209"/>
      <c r="AU794" s="209"/>
    </row>
    <row r="795">
      <c r="B795" s="209"/>
      <c r="D795" s="209"/>
      <c r="E795" s="209"/>
      <c r="F795" s="209"/>
      <c r="G795" s="209"/>
      <c r="H795" s="209"/>
      <c r="I795" s="209"/>
      <c r="J795" s="209"/>
      <c r="K795" s="209"/>
      <c r="Y795" s="209"/>
      <c r="AU795" s="209"/>
    </row>
    <row r="796">
      <c r="B796" s="209"/>
      <c r="D796" s="209"/>
      <c r="E796" s="209"/>
      <c r="F796" s="209"/>
      <c r="G796" s="209"/>
      <c r="H796" s="209"/>
      <c r="I796" s="209"/>
      <c r="J796" s="209"/>
      <c r="K796" s="209"/>
      <c r="Y796" s="209"/>
      <c r="AU796" s="209"/>
    </row>
    <row r="797">
      <c r="B797" s="209"/>
      <c r="D797" s="209"/>
      <c r="E797" s="209"/>
      <c r="F797" s="209"/>
      <c r="G797" s="209"/>
      <c r="H797" s="209"/>
      <c r="I797" s="209"/>
      <c r="J797" s="209"/>
      <c r="K797" s="209"/>
      <c r="Y797" s="209"/>
      <c r="AU797" s="209"/>
    </row>
    <row r="798">
      <c r="B798" s="209"/>
      <c r="D798" s="209"/>
      <c r="E798" s="209"/>
      <c r="F798" s="209"/>
      <c r="G798" s="209"/>
      <c r="H798" s="209"/>
      <c r="I798" s="209"/>
      <c r="J798" s="209"/>
      <c r="K798" s="209"/>
      <c r="Y798" s="209"/>
      <c r="AU798" s="209"/>
    </row>
    <row r="799">
      <c r="B799" s="209"/>
      <c r="D799" s="209"/>
      <c r="E799" s="209"/>
      <c r="F799" s="209"/>
      <c r="G799" s="209"/>
      <c r="H799" s="209"/>
      <c r="I799" s="209"/>
      <c r="J799" s="209"/>
      <c r="K799" s="209"/>
      <c r="Y799" s="209"/>
      <c r="AU799" s="209"/>
    </row>
    <row r="800">
      <c r="B800" s="209"/>
      <c r="D800" s="209"/>
      <c r="E800" s="209"/>
      <c r="F800" s="209"/>
      <c r="G800" s="209"/>
      <c r="H800" s="209"/>
      <c r="I800" s="209"/>
      <c r="J800" s="209"/>
      <c r="K800" s="209"/>
      <c r="Y800" s="209"/>
      <c r="AU800" s="209"/>
    </row>
    <row r="801">
      <c r="B801" s="209"/>
      <c r="D801" s="209"/>
      <c r="E801" s="209"/>
      <c r="F801" s="209"/>
      <c r="G801" s="209"/>
      <c r="H801" s="209"/>
      <c r="I801" s="209"/>
      <c r="J801" s="209"/>
      <c r="K801" s="209"/>
      <c r="Y801" s="209"/>
      <c r="AU801" s="209"/>
    </row>
    <row r="802">
      <c r="B802" s="209"/>
      <c r="D802" s="209"/>
      <c r="E802" s="209"/>
      <c r="F802" s="209"/>
      <c r="G802" s="209"/>
      <c r="H802" s="209"/>
      <c r="I802" s="209"/>
      <c r="J802" s="209"/>
      <c r="K802" s="209"/>
      <c r="Y802" s="209"/>
      <c r="AU802" s="209"/>
    </row>
    <row r="803">
      <c r="B803" s="209"/>
      <c r="D803" s="209"/>
      <c r="E803" s="209"/>
      <c r="F803" s="209"/>
      <c r="G803" s="209"/>
      <c r="H803" s="209"/>
      <c r="I803" s="209"/>
      <c r="J803" s="209"/>
      <c r="K803" s="209"/>
      <c r="Y803" s="209"/>
      <c r="AU803" s="209"/>
    </row>
    <row r="804">
      <c r="B804" s="209"/>
      <c r="D804" s="209"/>
      <c r="E804" s="209"/>
      <c r="F804" s="209"/>
      <c r="G804" s="209"/>
      <c r="H804" s="209"/>
      <c r="I804" s="209"/>
      <c r="J804" s="209"/>
      <c r="K804" s="209"/>
      <c r="Y804" s="209"/>
      <c r="AU804" s="209"/>
    </row>
    <row r="805">
      <c r="B805" s="209"/>
      <c r="D805" s="209"/>
      <c r="E805" s="209"/>
      <c r="F805" s="209"/>
      <c r="G805" s="209"/>
      <c r="H805" s="209"/>
      <c r="I805" s="209"/>
      <c r="J805" s="209"/>
      <c r="K805" s="209"/>
      <c r="Y805" s="209"/>
      <c r="AU805" s="209"/>
    </row>
    <row r="806">
      <c r="B806" s="209"/>
      <c r="D806" s="209"/>
      <c r="E806" s="209"/>
      <c r="F806" s="209"/>
      <c r="G806" s="209"/>
      <c r="H806" s="209"/>
      <c r="I806" s="209"/>
      <c r="J806" s="209"/>
      <c r="K806" s="209"/>
      <c r="Y806" s="209"/>
      <c r="AU806" s="209"/>
    </row>
    <row r="807">
      <c r="B807" s="209"/>
      <c r="D807" s="209"/>
      <c r="E807" s="209"/>
      <c r="F807" s="209"/>
      <c r="G807" s="209"/>
      <c r="H807" s="209"/>
      <c r="I807" s="209"/>
      <c r="J807" s="209"/>
      <c r="K807" s="209"/>
      <c r="Y807" s="209"/>
      <c r="AU807" s="209"/>
    </row>
    <row r="808">
      <c r="B808" s="209"/>
      <c r="D808" s="209"/>
      <c r="E808" s="209"/>
      <c r="F808" s="209"/>
      <c r="G808" s="209"/>
      <c r="H808" s="209"/>
      <c r="I808" s="209"/>
      <c r="J808" s="209"/>
      <c r="K808" s="209"/>
      <c r="Y808" s="209"/>
      <c r="AU808" s="209"/>
    </row>
    <row r="809">
      <c r="B809" s="209"/>
      <c r="D809" s="209"/>
      <c r="E809" s="209"/>
      <c r="F809" s="209"/>
      <c r="G809" s="209"/>
      <c r="H809" s="209"/>
      <c r="I809" s="209"/>
      <c r="J809" s="209"/>
      <c r="K809" s="209"/>
      <c r="Y809" s="209"/>
      <c r="AU809" s="209"/>
    </row>
    <row r="810">
      <c r="B810" s="209"/>
      <c r="D810" s="209"/>
      <c r="E810" s="209"/>
      <c r="F810" s="209"/>
      <c r="G810" s="209"/>
      <c r="H810" s="209"/>
      <c r="I810" s="209"/>
      <c r="J810" s="209"/>
      <c r="K810" s="209"/>
      <c r="Y810" s="209"/>
      <c r="AU810" s="209"/>
    </row>
    <row r="811">
      <c r="B811" s="209"/>
      <c r="D811" s="209"/>
      <c r="E811" s="209"/>
      <c r="F811" s="209"/>
      <c r="G811" s="209"/>
      <c r="H811" s="209"/>
      <c r="I811" s="209"/>
      <c r="J811" s="209"/>
      <c r="K811" s="209"/>
      <c r="Y811" s="209"/>
      <c r="AU811" s="209"/>
    </row>
    <row r="812">
      <c r="B812" s="209"/>
      <c r="D812" s="209"/>
      <c r="E812" s="209"/>
      <c r="F812" s="209"/>
      <c r="G812" s="209"/>
      <c r="H812" s="209"/>
      <c r="I812" s="209"/>
      <c r="J812" s="209"/>
      <c r="K812" s="209"/>
      <c r="Y812" s="209"/>
      <c r="AU812" s="209"/>
    </row>
    <row r="813">
      <c r="B813" s="209"/>
      <c r="D813" s="209"/>
      <c r="E813" s="209"/>
      <c r="F813" s="209"/>
      <c r="G813" s="209"/>
      <c r="H813" s="209"/>
      <c r="I813" s="209"/>
      <c r="J813" s="209"/>
      <c r="K813" s="209"/>
      <c r="Y813" s="209"/>
      <c r="AU813" s="209"/>
    </row>
    <row r="814">
      <c r="B814" s="209"/>
      <c r="D814" s="209"/>
      <c r="E814" s="209"/>
      <c r="F814" s="209"/>
      <c r="G814" s="209"/>
      <c r="H814" s="209"/>
      <c r="I814" s="209"/>
      <c r="J814" s="209"/>
      <c r="K814" s="209"/>
      <c r="Y814" s="209"/>
      <c r="AU814" s="209"/>
    </row>
    <row r="815">
      <c r="B815" s="209"/>
      <c r="D815" s="209"/>
      <c r="E815" s="209"/>
      <c r="F815" s="209"/>
      <c r="G815" s="209"/>
      <c r="H815" s="209"/>
      <c r="I815" s="209"/>
      <c r="J815" s="209"/>
      <c r="K815" s="209"/>
      <c r="Y815" s="209"/>
      <c r="AU815" s="209"/>
    </row>
    <row r="816">
      <c r="B816" s="209"/>
      <c r="D816" s="209"/>
      <c r="E816" s="209"/>
      <c r="F816" s="209"/>
      <c r="G816" s="209"/>
      <c r="H816" s="209"/>
      <c r="I816" s="209"/>
      <c r="J816" s="209"/>
      <c r="K816" s="209"/>
      <c r="Y816" s="209"/>
      <c r="AU816" s="209"/>
    </row>
    <row r="817">
      <c r="B817" s="209"/>
      <c r="D817" s="209"/>
      <c r="E817" s="209"/>
      <c r="F817" s="209"/>
      <c r="G817" s="209"/>
      <c r="H817" s="209"/>
      <c r="I817" s="209"/>
      <c r="J817" s="209"/>
      <c r="K817" s="209"/>
      <c r="Y817" s="209"/>
      <c r="AU817" s="209"/>
    </row>
    <row r="818">
      <c r="B818" s="209"/>
      <c r="D818" s="209"/>
      <c r="E818" s="209"/>
      <c r="F818" s="209"/>
      <c r="G818" s="209"/>
      <c r="H818" s="209"/>
      <c r="I818" s="209"/>
      <c r="J818" s="209"/>
      <c r="K818" s="209"/>
      <c r="Y818" s="209"/>
      <c r="AU818" s="209"/>
    </row>
    <row r="819">
      <c r="B819" s="209"/>
      <c r="D819" s="209"/>
      <c r="E819" s="209"/>
      <c r="F819" s="209"/>
      <c r="G819" s="209"/>
      <c r="H819" s="209"/>
      <c r="I819" s="209"/>
      <c r="J819" s="209"/>
      <c r="K819" s="209"/>
      <c r="Y819" s="209"/>
      <c r="AU819" s="209"/>
    </row>
    <row r="820">
      <c r="B820" s="209"/>
      <c r="D820" s="209"/>
      <c r="E820" s="209"/>
      <c r="F820" s="209"/>
      <c r="G820" s="209"/>
      <c r="H820" s="209"/>
      <c r="I820" s="209"/>
      <c r="J820" s="209"/>
      <c r="K820" s="209"/>
      <c r="Y820" s="209"/>
      <c r="AU820" s="209"/>
    </row>
    <row r="821">
      <c r="B821" s="209"/>
      <c r="D821" s="209"/>
      <c r="E821" s="209"/>
      <c r="F821" s="209"/>
      <c r="G821" s="209"/>
      <c r="H821" s="209"/>
      <c r="I821" s="209"/>
      <c r="J821" s="209"/>
      <c r="K821" s="209"/>
      <c r="Y821" s="209"/>
      <c r="AU821" s="209"/>
    </row>
    <row r="822">
      <c r="B822" s="209"/>
      <c r="D822" s="209"/>
      <c r="E822" s="209"/>
      <c r="F822" s="209"/>
      <c r="G822" s="209"/>
      <c r="H822" s="209"/>
      <c r="I822" s="209"/>
      <c r="J822" s="209"/>
      <c r="K822" s="209"/>
      <c r="Y822" s="209"/>
      <c r="AU822" s="209"/>
    </row>
    <row r="823">
      <c r="B823" s="209"/>
      <c r="D823" s="209"/>
      <c r="E823" s="209"/>
      <c r="F823" s="209"/>
      <c r="G823" s="209"/>
      <c r="H823" s="209"/>
      <c r="I823" s="209"/>
      <c r="J823" s="209"/>
      <c r="K823" s="209"/>
      <c r="Y823" s="209"/>
      <c r="AU823" s="209"/>
    </row>
    <row r="824">
      <c r="B824" s="209"/>
      <c r="D824" s="209"/>
      <c r="E824" s="209"/>
      <c r="F824" s="209"/>
      <c r="G824" s="209"/>
      <c r="H824" s="209"/>
      <c r="I824" s="209"/>
      <c r="J824" s="209"/>
      <c r="K824" s="209"/>
      <c r="Y824" s="209"/>
      <c r="AU824" s="209"/>
    </row>
    <row r="825">
      <c r="B825" s="209"/>
      <c r="D825" s="209"/>
      <c r="E825" s="209"/>
      <c r="F825" s="209"/>
      <c r="G825" s="209"/>
      <c r="H825" s="209"/>
      <c r="I825" s="209"/>
      <c r="J825" s="209"/>
      <c r="K825" s="209"/>
      <c r="Y825" s="209"/>
      <c r="AU825" s="209"/>
    </row>
    <row r="826">
      <c r="B826" s="209"/>
      <c r="D826" s="209"/>
      <c r="E826" s="209"/>
      <c r="F826" s="209"/>
      <c r="G826" s="209"/>
      <c r="H826" s="209"/>
      <c r="I826" s="209"/>
      <c r="J826" s="209"/>
      <c r="K826" s="209"/>
      <c r="Y826" s="209"/>
      <c r="AU826" s="209"/>
    </row>
    <row r="827">
      <c r="B827" s="209"/>
      <c r="D827" s="209"/>
      <c r="E827" s="209"/>
      <c r="F827" s="209"/>
      <c r="G827" s="209"/>
      <c r="H827" s="209"/>
      <c r="I827" s="209"/>
      <c r="J827" s="209"/>
      <c r="K827" s="209"/>
      <c r="Y827" s="209"/>
      <c r="AU827" s="209"/>
    </row>
    <row r="828">
      <c r="B828" s="209"/>
      <c r="D828" s="209"/>
      <c r="E828" s="209"/>
      <c r="F828" s="209"/>
      <c r="G828" s="209"/>
      <c r="H828" s="209"/>
      <c r="I828" s="209"/>
      <c r="J828" s="209"/>
      <c r="K828" s="209"/>
      <c r="Y828" s="209"/>
      <c r="AU828" s="209"/>
    </row>
    <row r="829">
      <c r="B829" s="209"/>
      <c r="D829" s="209"/>
      <c r="E829" s="209"/>
      <c r="F829" s="209"/>
      <c r="G829" s="209"/>
      <c r="H829" s="209"/>
      <c r="I829" s="209"/>
      <c r="J829" s="209"/>
      <c r="K829" s="209"/>
      <c r="Y829" s="209"/>
      <c r="AU829" s="209"/>
    </row>
    <row r="830">
      <c r="B830" s="209"/>
      <c r="D830" s="209"/>
      <c r="E830" s="209"/>
      <c r="F830" s="209"/>
      <c r="G830" s="209"/>
      <c r="H830" s="209"/>
      <c r="I830" s="209"/>
      <c r="J830" s="209"/>
      <c r="K830" s="209"/>
      <c r="Y830" s="209"/>
      <c r="AU830" s="209"/>
    </row>
    <row r="831">
      <c r="B831" s="209"/>
      <c r="D831" s="209"/>
      <c r="E831" s="209"/>
      <c r="F831" s="209"/>
      <c r="G831" s="209"/>
      <c r="H831" s="209"/>
      <c r="I831" s="209"/>
      <c r="J831" s="209"/>
      <c r="K831" s="209"/>
      <c r="Y831" s="209"/>
      <c r="AU831" s="209"/>
    </row>
    <row r="832">
      <c r="B832" s="209"/>
      <c r="D832" s="209"/>
      <c r="E832" s="209"/>
      <c r="F832" s="209"/>
      <c r="G832" s="209"/>
      <c r="H832" s="209"/>
      <c r="I832" s="209"/>
      <c r="J832" s="209"/>
      <c r="K832" s="209"/>
      <c r="Y832" s="209"/>
      <c r="AU832" s="209"/>
    </row>
    <row r="833">
      <c r="B833" s="209"/>
      <c r="D833" s="209"/>
      <c r="E833" s="209"/>
      <c r="F833" s="209"/>
      <c r="G833" s="209"/>
      <c r="H833" s="209"/>
      <c r="I833" s="209"/>
      <c r="J833" s="209"/>
      <c r="K833" s="209"/>
      <c r="Y833" s="209"/>
      <c r="AU833" s="209"/>
    </row>
    <row r="834">
      <c r="B834" s="209"/>
      <c r="D834" s="209"/>
      <c r="E834" s="209"/>
      <c r="F834" s="209"/>
      <c r="G834" s="209"/>
      <c r="H834" s="209"/>
      <c r="I834" s="209"/>
      <c r="J834" s="209"/>
      <c r="K834" s="209"/>
      <c r="Y834" s="209"/>
      <c r="AU834" s="209"/>
    </row>
    <row r="835">
      <c r="B835" s="209"/>
      <c r="D835" s="209"/>
      <c r="E835" s="209"/>
      <c r="F835" s="209"/>
      <c r="G835" s="209"/>
      <c r="H835" s="209"/>
      <c r="I835" s="209"/>
      <c r="J835" s="209"/>
      <c r="K835" s="209"/>
      <c r="Y835" s="209"/>
      <c r="AU835" s="209"/>
    </row>
    <row r="836">
      <c r="B836" s="209"/>
      <c r="D836" s="209"/>
      <c r="E836" s="209"/>
      <c r="F836" s="209"/>
      <c r="G836" s="209"/>
      <c r="H836" s="209"/>
      <c r="I836" s="209"/>
      <c r="J836" s="209"/>
      <c r="K836" s="209"/>
      <c r="Y836" s="209"/>
      <c r="AU836" s="209"/>
    </row>
    <row r="837">
      <c r="B837" s="209"/>
      <c r="D837" s="209"/>
      <c r="E837" s="209"/>
      <c r="F837" s="209"/>
      <c r="G837" s="209"/>
      <c r="H837" s="209"/>
      <c r="I837" s="209"/>
      <c r="J837" s="209"/>
      <c r="K837" s="209"/>
      <c r="Y837" s="209"/>
      <c r="AU837" s="209"/>
    </row>
    <row r="838">
      <c r="B838" s="209"/>
      <c r="D838" s="209"/>
      <c r="E838" s="209"/>
      <c r="F838" s="209"/>
      <c r="G838" s="209"/>
      <c r="H838" s="209"/>
      <c r="I838" s="209"/>
      <c r="J838" s="209"/>
      <c r="K838" s="209"/>
      <c r="Y838" s="209"/>
      <c r="AU838" s="209"/>
    </row>
    <row r="839">
      <c r="B839" s="209"/>
      <c r="D839" s="209"/>
      <c r="E839" s="209"/>
      <c r="F839" s="209"/>
      <c r="G839" s="209"/>
      <c r="H839" s="209"/>
      <c r="I839" s="209"/>
      <c r="J839" s="209"/>
      <c r="K839" s="209"/>
      <c r="Y839" s="209"/>
      <c r="AU839" s="209"/>
    </row>
    <row r="840">
      <c r="B840" s="209"/>
      <c r="D840" s="209"/>
      <c r="E840" s="209"/>
      <c r="F840" s="209"/>
      <c r="G840" s="209"/>
      <c r="H840" s="209"/>
      <c r="I840" s="209"/>
      <c r="J840" s="209"/>
      <c r="K840" s="209"/>
      <c r="Y840" s="209"/>
      <c r="AU840" s="209"/>
    </row>
    <row r="841">
      <c r="B841" s="209"/>
      <c r="D841" s="209"/>
      <c r="E841" s="209"/>
      <c r="F841" s="209"/>
      <c r="G841" s="209"/>
      <c r="H841" s="209"/>
      <c r="I841" s="209"/>
      <c r="J841" s="209"/>
      <c r="K841" s="209"/>
      <c r="Y841" s="209"/>
      <c r="AU841" s="209"/>
    </row>
    <row r="842">
      <c r="B842" s="209"/>
      <c r="D842" s="209"/>
      <c r="E842" s="209"/>
      <c r="F842" s="209"/>
      <c r="G842" s="209"/>
      <c r="H842" s="209"/>
      <c r="I842" s="209"/>
      <c r="J842" s="209"/>
      <c r="K842" s="209"/>
      <c r="Y842" s="209"/>
      <c r="AU842" s="209"/>
    </row>
    <row r="843">
      <c r="B843" s="209"/>
      <c r="D843" s="209"/>
      <c r="E843" s="209"/>
      <c r="F843" s="209"/>
      <c r="G843" s="209"/>
      <c r="H843" s="209"/>
      <c r="I843" s="209"/>
      <c r="J843" s="209"/>
      <c r="K843" s="209"/>
      <c r="Y843" s="209"/>
      <c r="AU843" s="209"/>
    </row>
    <row r="844">
      <c r="B844" s="209"/>
      <c r="D844" s="209"/>
      <c r="E844" s="209"/>
      <c r="F844" s="209"/>
      <c r="G844" s="209"/>
      <c r="H844" s="209"/>
      <c r="I844" s="209"/>
      <c r="J844" s="209"/>
      <c r="K844" s="209"/>
      <c r="Y844" s="209"/>
      <c r="AU844" s="209"/>
    </row>
    <row r="845">
      <c r="B845" s="209"/>
      <c r="D845" s="209"/>
      <c r="E845" s="209"/>
      <c r="F845" s="209"/>
      <c r="G845" s="209"/>
      <c r="H845" s="209"/>
      <c r="I845" s="209"/>
      <c r="J845" s="209"/>
      <c r="K845" s="209"/>
      <c r="Y845" s="209"/>
      <c r="AU845" s="209"/>
    </row>
    <row r="846">
      <c r="B846" s="209"/>
      <c r="D846" s="209"/>
      <c r="E846" s="209"/>
      <c r="F846" s="209"/>
      <c r="G846" s="209"/>
      <c r="H846" s="209"/>
      <c r="I846" s="209"/>
      <c r="J846" s="209"/>
      <c r="K846" s="209"/>
      <c r="Y846" s="209"/>
      <c r="AU846" s="209"/>
    </row>
    <row r="847">
      <c r="B847" s="209"/>
      <c r="D847" s="209"/>
      <c r="E847" s="209"/>
      <c r="F847" s="209"/>
      <c r="G847" s="209"/>
      <c r="H847" s="209"/>
      <c r="I847" s="209"/>
      <c r="J847" s="209"/>
      <c r="K847" s="209"/>
      <c r="Y847" s="209"/>
      <c r="AU847" s="209"/>
    </row>
    <row r="848">
      <c r="B848" s="209"/>
      <c r="D848" s="209"/>
      <c r="E848" s="209"/>
      <c r="F848" s="209"/>
      <c r="G848" s="209"/>
      <c r="H848" s="209"/>
      <c r="I848" s="209"/>
      <c r="J848" s="209"/>
      <c r="K848" s="209"/>
      <c r="Y848" s="209"/>
      <c r="AU848" s="209"/>
    </row>
    <row r="849">
      <c r="B849" s="209"/>
      <c r="D849" s="209"/>
      <c r="E849" s="209"/>
      <c r="F849" s="209"/>
      <c r="G849" s="209"/>
      <c r="H849" s="209"/>
      <c r="I849" s="209"/>
      <c r="J849" s="209"/>
      <c r="K849" s="209"/>
      <c r="Y849" s="209"/>
      <c r="AU849" s="209"/>
    </row>
    <row r="850">
      <c r="B850" s="209"/>
      <c r="D850" s="209"/>
      <c r="E850" s="209"/>
      <c r="F850" s="209"/>
      <c r="G850" s="209"/>
      <c r="H850" s="209"/>
      <c r="I850" s="209"/>
      <c r="J850" s="209"/>
      <c r="K850" s="209"/>
      <c r="Y850" s="209"/>
      <c r="AU850" s="209"/>
    </row>
    <row r="851">
      <c r="B851" s="209"/>
      <c r="D851" s="209"/>
      <c r="E851" s="209"/>
      <c r="F851" s="209"/>
      <c r="G851" s="209"/>
      <c r="H851" s="209"/>
      <c r="I851" s="209"/>
      <c r="J851" s="209"/>
      <c r="K851" s="209"/>
      <c r="Y851" s="209"/>
      <c r="AU851" s="209"/>
    </row>
    <row r="852">
      <c r="B852" s="209"/>
      <c r="D852" s="209"/>
      <c r="E852" s="209"/>
      <c r="F852" s="209"/>
      <c r="G852" s="209"/>
      <c r="H852" s="209"/>
      <c r="I852" s="209"/>
      <c r="J852" s="209"/>
      <c r="K852" s="209"/>
      <c r="Y852" s="209"/>
      <c r="AU852" s="209"/>
    </row>
    <row r="853">
      <c r="B853" s="209"/>
      <c r="D853" s="209"/>
      <c r="E853" s="209"/>
      <c r="F853" s="209"/>
      <c r="G853" s="209"/>
      <c r="H853" s="209"/>
      <c r="I853" s="209"/>
      <c r="J853" s="209"/>
      <c r="K853" s="209"/>
      <c r="Y853" s="209"/>
      <c r="AU853" s="209"/>
    </row>
    <row r="854">
      <c r="B854" s="209"/>
      <c r="D854" s="209"/>
      <c r="E854" s="209"/>
      <c r="F854" s="209"/>
      <c r="G854" s="209"/>
      <c r="H854" s="209"/>
      <c r="I854" s="209"/>
      <c r="J854" s="209"/>
      <c r="K854" s="209"/>
      <c r="Y854" s="209"/>
      <c r="AU854" s="209"/>
    </row>
    <row r="855">
      <c r="B855" s="209"/>
      <c r="D855" s="209"/>
      <c r="E855" s="209"/>
      <c r="F855" s="209"/>
      <c r="G855" s="209"/>
      <c r="H855" s="209"/>
      <c r="I855" s="209"/>
      <c r="J855" s="209"/>
      <c r="K855" s="209"/>
      <c r="Y855" s="209"/>
      <c r="AU855" s="209"/>
    </row>
    <row r="856">
      <c r="B856" s="209"/>
      <c r="D856" s="209"/>
      <c r="E856" s="209"/>
      <c r="F856" s="209"/>
      <c r="G856" s="209"/>
      <c r="H856" s="209"/>
      <c r="I856" s="209"/>
      <c r="J856" s="209"/>
      <c r="K856" s="209"/>
      <c r="Y856" s="209"/>
      <c r="AU856" s="209"/>
    </row>
    <row r="857">
      <c r="B857" s="209"/>
      <c r="D857" s="209"/>
      <c r="E857" s="209"/>
      <c r="F857" s="209"/>
      <c r="G857" s="209"/>
      <c r="H857" s="209"/>
      <c r="I857" s="209"/>
      <c r="J857" s="209"/>
      <c r="K857" s="209"/>
      <c r="Y857" s="209"/>
      <c r="AU857" s="209"/>
    </row>
    <row r="858">
      <c r="B858" s="209"/>
      <c r="D858" s="209"/>
      <c r="E858" s="209"/>
      <c r="F858" s="209"/>
      <c r="G858" s="209"/>
      <c r="H858" s="209"/>
      <c r="I858" s="209"/>
      <c r="J858" s="209"/>
      <c r="K858" s="209"/>
      <c r="Y858" s="209"/>
      <c r="AU858" s="209"/>
    </row>
    <row r="859">
      <c r="B859" s="209"/>
      <c r="D859" s="209"/>
      <c r="E859" s="209"/>
      <c r="F859" s="209"/>
      <c r="G859" s="209"/>
      <c r="H859" s="209"/>
      <c r="I859" s="209"/>
      <c r="J859" s="209"/>
      <c r="K859" s="209"/>
      <c r="Y859" s="209"/>
      <c r="AU859" s="209"/>
    </row>
    <row r="860">
      <c r="B860" s="209"/>
      <c r="D860" s="209"/>
      <c r="E860" s="209"/>
      <c r="F860" s="209"/>
      <c r="G860" s="209"/>
      <c r="H860" s="209"/>
      <c r="I860" s="209"/>
      <c r="J860" s="209"/>
      <c r="K860" s="209"/>
      <c r="Y860" s="209"/>
      <c r="AU860" s="209"/>
    </row>
    <row r="861">
      <c r="B861" s="209"/>
      <c r="D861" s="209"/>
      <c r="E861" s="209"/>
      <c r="F861" s="209"/>
      <c r="G861" s="209"/>
      <c r="H861" s="209"/>
      <c r="I861" s="209"/>
      <c r="J861" s="209"/>
      <c r="K861" s="209"/>
      <c r="Y861" s="209"/>
      <c r="AU861" s="209"/>
    </row>
    <row r="862">
      <c r="B862" s="209"/>
      <c r="D862" s="209"/>
      <c r="E862" s="209"/>
      <c r="F862" s="209"/>
      <c r="G862" s="209"/>
      <c r="H862" s="209"/>
      <c r="I862" s="209"/>
      <c r="J862" s="209"/>
      <c r="K862" s="209"/>
      <c r="Y862" s="209"/>
      <c r="AU862" s="209"/>
    </row>
    <row r="863">
      <c r="B863" s="209"/>
      <c r="D863" s="209"/>
      <c r="E863" s="209"/>
      <c r="F863" s="209"/>
      <c r="G863" s="209"/>
      <c r="H863" s="209"/>
      <c r="I863" s="209"/>
      <c r="J863" s="209"/>
      <c r="K863" s="209"/>
      <c r="Y863" s="209"/>
      <c r="AU863" s="209"/>
    </row>
    <row r="864">
      <c r="B864" s="209"/>
      <c r="D864" s="209"/>
      <c r="E864" s="209"/>
      <c r="F864" s="209"/>
      <c r="G864" s="209"/>
      <c r="H864" s="209"/>
      <c r="I864" s="209"/>
      <c r="J864" s="209"/>
      <c r="K864" s="209"/>
      <c r="Y864" s="209"/>
      <c r="AU864" s="209"/>
    </row>
    <row r="865">
      <c r="B865" s="209"/>
      <c r="D865" s="209"/>
      <c r="E865" s="209"/>
      <c r="F865" s="209"/>
      <c r="G865" s="209"/>
      <c r="H865" s="209"/>
      <c r="I865" s="209"/>
      <c r="J865" s="209"/>
      <c r="K865" s="209"/>
      <c r="Y865" s="209"/>
      <c r="AU865" s="209"/>
    </row>
    <row r="866">
      <c r="B866" s="209"/>
      <c r="D866" s="209"/>
      <c r="E866" s="209"/>
      <c r="F866" s="209"/>
      <c r="G866" s="209"/>
      <c r="H866" s="209"/>
      <c r="I866" s="209"/>
      <c r="J866" s="209"/>
      <c r="K866" s="209"/>
      <c r="Y866" s="209"/>
      <c r="AU866" s="209"/>
    </row>
    <row r="867">
      <c r="B867" s="209"/>
      <c r="D867" s="209"/>
      <c r="E867" s="209"/>
      <c r="F867" s="209"/>
      <c r="G867" s="209"/>
      <c r="H867" s="209"/>
      <c r="I867" s="209"/>
      <c r="J867" s="209"/>
      <c r="K867" s="209"/>
      <c r="Y867" s="209"/>
      <c r="AU867" s="209"/>
    </row>
    <row r="868">
      <c r="B868" s="209"/>
      <c r="D868" s="209"/>
      <c r="E868" s="209"/>
      <c r="F868" s="209"/>
      <c r="G868" s="209"/>
      <c r="H868" s="209"/>
      <c r="I868" s="209"/>
      <c r="J868" s="209"/>
      <c r="K868" s="209"/>
      <c r="Y868" s="209"/>
      <c r="AU868" s="209"/>
    </row>
    <row r="869">
      <c r="B869" s="209"/>
      <c r="D869" s="209"/>
      <c r="E869" s="209"/>
      <c r="F869" s="209"/>
      <c r="G869" s="209"/>
      <c r="H869" s="209"/>
      <c r="I869" s="209"/>
      <c r="J869" s="209"/>
      <c r="K869" s="209"/>
      <c r="Y869" s="209"/>
      <c r="AU869" s="209"/>
    </row>
    <row r="870">
      <c r="B870" s="209"/>
      <c r="D870" s="209"/>
      <c r="E870" s="209"/>
      <c r="F870" s="209"/>
      <c r="G870" s="209"/>
      <c r="H870" s="209"/>
      <c r="I870" s="209"/>
      <c r="J870" s="209"/>
      <c r="K870" s="209"/>
      <c r="Y870" s="209"/>
      <c r="AU870" s="209"/>
    </row>
    <row r="871">
      <c r="B871" s="209"/>
      <c r="D871" s="209"/>
      <c r="E871" s="209"/>
      <c r="F871" s="209"/>
      <c r="G871" s="209"/>
      <c r="H871" s="209"/>
      <c r="I871" s="209"/>
      <c r="J871" s="209"/>
      <c r="K871" s="209"/>
      <c r="Y871" s="209"/>
      <c r="AU871" s="209"/>
    </row>
    <row r="872">
      <c r="B872" s="209"/>
      <c r="D872" s="209"/>
      <c r="E872" s="209"/>
      <c r="F872" s="209"/>
      <c r="G872" s="209"/>
      <c r="H872" s="209"/>
      <c r="I872" s="209"/>
      <c r="J872" s="209"/>
      <c r="K872" s="209"/>
      <c r="Y872" s="209"/>
      <c r="AU872" s="209"/>
    </row>
    <row r="873">
      <c r="B873" s="209"/>
      <c r="D873" s="209"/>
      <c r="E873" s="209"/>
      <c r="F873" s="209"/>
      <c r="G873" s="209"/>
      <c r="H873" s="209"/>
      <c r="I873" s="209"/>
      <c r="J873" s="209"/>
      <c r="K873" s="209"/>
      <c r="Y873" s="209"/>
      <c r="AU873" s="209"/>
    </row>
    <row r="874">
      <c r="B874" s="209"/>
      <c r="D874" s="209"/>
      <c r="E874" s="209"/>
      <c r="F874" s="209"/>
      <c r="G874" s="209"/>
      <c r="H874" s="209"/>
      <c r="I874" s="209"/>
      <c r="J874" s="209"/>
      <c r="K874" s="209"/>
      <c r="Y874" s="209"/>
      <c r="AU874" s="209"/>
    </row>
    <row r="875">
      <c r="B875" s="209"/>
      <c r="D875" s="209"/>
      <c r="E875" s="209"/>
      <c r="F875" s="209"/>
      <c r="G875" s="209"/>
      <c r="H875" s="209"/>
      <c r="I875" s="209"/>
      <c r="J875" s="209"/>
      <c r="K875" s="209"/>
      <c r="Y875" s="209"/>
      <c r="AU875" s="209"/>
    </row>
    <row r="876">
      <c r="B876" s="209"/>
      <c r="D876" s="209"/>
      <c r="E876" s="209"/>
      <c r="F876" s="209"/>
      <c r="G876" s="209"/>
      <c r="H876" s="209"/>
      <c r="I876" s="209"/>
      <c r="J876" s="209"/>
      <c r="K876" s="209"/>
      <c r="Y876" s="209"/>
      <c r="AU876" s="209"/>
    </row>
    <row r="877">
      <c r="B877" s="209"/>
      <c r="D877" s="209"/>
      <c r="E877" s="209"/>
      <c r="F877" s="209"/>
      <c r="G877" s="209"/>
      <c r="H877" s="209"/>
      <c r="I877" s="209"/>
      <c r="J877" s="209"/>
      <c r="K877" s="209"/>
      <c r="Y877" s="209"/>
      <c r="AU877" s="209"/>
    </row>
    <row r="878">
      <c r="B878" s="209"/>
      <c r="D878" s="209"/>
      <c r="E878" s="209"/>
      <c r="F878" s="209"/>
      <c r="G878" s="209"/>
      <c r="H878" s="209"/>
      <c r="I878" s="209"/>
      <c r="J878" s="209"/>
      <c r="K878" s="209"/>
      <c r="Y878" s="209"/>
      <c r="AU878" s="209"/>
    </row>
    <row r="879">
      <c r="B879" s="209"/>
      <c r="D879" s="209"/>
      <c r="E879" s="209"/>
      <c r="F879" s="209"/>
      <c r="G879" s="209"/>
      <c r="H879" s="209"/>
      <c r="I879" s="209"/>
      <c r="J879" s="209"/>
      <c r="K879" s="209"/>
      <c r="Y879" s="209"/>
      <c r="AU879" s="209"/>
    </row>
    <row r="880">
      <c r="B880" s="209"/>
      <c r="D880" s="209"/>
      <c r="E880" s="209"/>
      <c r="F880" s="209"/>
      <c r="G880" s="209"/>
      <c r="H880" s="209"/>
      <c r="I880" s="209"/>
      <c r="J880" s="209"/>
      <c r="K880" s="209"/>
      <c r="Y880" s="209"/>
      <c r="AU880" s="209"/>
    </row>
    <row r="881">
      <c r="B881" s="209"/>
      <c r="D881" s="209"/>
      <c r="E881" s="209"/>
      <c r="F881" s="209"/>
      <c r="G881" s="209"/>
      <c r="H881" s="209"/>
      <c r="I881" s="209"/>
      <c r="J881" s="209"/>
      <c r="K881" s="209"/>
      <c r="Y881" s="209"/>
      <c r="AU881" s="209"/>
    </row>
    <row r="882">
      <c r="B882" s="209"/>
      <c r="D882" s="209"/>
      <c r="E882" s="209"/>
      <c r="F882" s="209"/>
      <c r="G882" s="209"/>
      <c r="H882" s="209"/>
      <c r="I882" s="209"/>
      <c r="J882" s="209"/>
      <c r="K882" s="209"/>
      <c r="Y882" s="209"/>
      <c r="AU882" s="209"/>
    </row>
    <row r="883">
      <c r="B883" s="209"/>
      <c r="D883" s="209"/>
      <c r="E883" s="209"/>
      <c r="F883" s="209"/>
      <c r="G883" s="209"/>
      <c r="H883" s="209"/>
      <c r="I883" s="209"/>
      <c r="J883" s="209"/>
      <c r="K883" s="209"/>
      <c r="Y883" s="209"/>
      <c r="AU883" s="209"/>
    </row>
    <row r="884">
      <c r="B884" s="209"/>
      <c r="D884" s="209"/>
      <c r="E884" s="209"/>
      <c r="F884" s="209"/>
      <c r="G884" s="209"/>
      <c r="H884" s="209"/>
      <c r="I884" s="209"/>
      <c r="J884" s="209"/>
      <c r="K884" s="209"/>
      <c r="Y884" s="209"/>
      <c r="AU884" s="209"/>
    </row>
    <row r="885">
      <c r="B885" s="209"/>
      <c r="D885" s="209"/>
      <c r="E885" s="209"/>
      <c r="F885" s="209"/>
      <c r="G885" s="209"/>
      <c r="H885" s="209"/>
      <c r="I885" s="209"/>
      <c r="J885" s="209"/>
      <c r="K885" s="209"/>
      <c r="Y885" s="209"/>
      <c r="AU885" s="209"/>
    </row>
    <row r="886">
      <c r="B886" s="209"/>
      <c r="D886" s="209"/>
      <c r="E886" s="209"/>
      <c r="F886" s="209"/>
      <c r="G886" s="209"/>
      <c r="H886" s="209"/>
      <c r="I886" s="209"/>
      <c r="J886" s="209"/>
      <c r="K886" s="209"/>
      <c r="Y886" s="209"/>
      <c r="AU886" s="209"/>
    </row>
    <row r="887">
      <c r="B887" s="209"/>
      <c r="D887" s="209"/>
      <c r="E887" s="209"/>
      <c r="F887" s="209"/>
      <c r="G887" s="209"/>
      <c r="H887" s="209"/>
      <c r="I887" s="209"/>
      <c r="J887" s="209"/>
      <c r="K887" s="209"/>
      <c r="Y887" s="209"/>
      <c r="AU887" s="209"/>
    </row>
    <row r="888">
      <c r="B888" s="209"/>
      <c r="D888" s="209"/>
      <c r="E888" s="209"/>
      <c r="F888" s="209"/>
      <c r="G888" s="209"/>
      <c r="H888" s="209"/>
      <c r="I888" s="209"/>
      <c r="J888" s="209"/>
      <c r="K888" s="209"/>
      <c r="Y888" s="209"/>
      <c r="AU888" s="209"/>
    </row>
    <row r="889">
      <c r="B889" s="209"/>
      <c r="D889" s="209"/>
      <c r="E889" s="209"/>
      <c r="F889" s="209"/>
      <c r="G889" s="209"/>
      <c r="H889" s="209"/>
      <c r="I889" s="209"/>
      <c r="J889" s="209"/>
      <c r="K889" s="209"/>
      <c r="Y889" s="209"/>
      <c r="AU889" s="209"/>
    </row>
    <row r="890">
      <c r="B890" s="209"/>
      <c r="D890" s="209"/>
      <c r="E890" s="209"/>
      <c r="F890" s="209"/>
      <c r="G890" s="209"/>
      <c r="H890" s="209"/>
      <c r="I890" s="209"/>
      <c r="J890" s="209"/>
      <c r="K890" s="209"/>
      <c r="Y890" s="209"/>
      <c r="AU890" s="209"/>
    </row>
    <row r="891">
      <c r="B891" s="209"/>
      <c r="D891" s="209"/>
      <c r="E891" s="209"/>
      <c r="F891" s="209"/>
      <c r="G891" s="209"/>
      <c r="H891" s="209"/>
      <c r="I891" s="209"/>
      <c r="J891" s="209"/>
      <c r="K891" s="209"/>
      <c r="Y891" s="209"/>
      <c r="AU891" s="209"/>
    </row>
    <row r="892">
      <c r="B892" s="209"/>
      <c r="D892" s="209"/>
      <c r="E892" s="209"/>
      <c r="F892" s="209"/>
      <c r="G892" s="209"/>
      <c r="H892" s="209"/>
      <c r="I892" s="209"/>
      <c r="J892" s="209"/>
      <c r="K892" s="209"/>
      <c r="Y892" s="209"/>
      <c r="AU892" s="209"/>
    </row>
    <row r="893">
      <c r="B893" s="209"/>
      <c r="D893" s="209"/>
      <c r="E893" s="209"/>
      <c r="F893" s="209"/>
      <c r="G893" s="209"/>
      <c r="H893" s="209"/>
      <c r="I893" s="209"/>
      <c r="J893" s="209"/>
      <c r="K893" s="209"/>
      <c r="Y893" s="209"/>
      <c r="AU893" s="209"/>
    </row>
    <row r="894">
      <c r="B894" s="209"/>
      <c r="D894" s="209"/>
      <c r="E894" s="209"/>
      <c r="F894" s="209"/>
      <c r="G894" s="209"/>
      <c r="H894" s="209"/>
      <c r="I894" s="209"/>
      <c r="J894" s="209"/>
      <c r="K894" s="209"/>
      <c r="Y894" s="209"/>
      <c r="AU894" s="209"/>
    </row>
    <row r="895">
      <c r="B895" s="209"/>
      <c r="D895" s="209"/>
      <c r="E895" s="209"/>
      <c r="F895" s="209"/>
      <c r="G895" s="209"/>
      <c r="H895" s="209"/>
      <c r="I895" s="209"/>
      <c r="J895" s="209"/>
      <c r="K895" s="209"/>
      <c r="Y895" s="209"/>
      <c r="AU895" s="209"/>
    </row>
    <row r="896">
      <c r="B896" s="209"/>
      <c r="D896" s="209"/>
      <c r="E896" s="209"/>
      <c r="F896" s="209"/>
      <c r="G896" s="209"/>
      <c r="H896" s="209"/>
      <c r="I896" s="209"/>
      <c r="J896" s="209"/>
      <c r="K896" s="209"/>
      <c r="Y896" s="209"/>
      <c r="AU896" s="209"/>
    </row>
    <row r="897">
      <c r="B897" s="209"/>
      <c r="D897" s="209"/>
      <c r="E897" s="209"/>
      <c r="F897" s="209"/>
      <c r="G897" s="209"/>
      <c r="H897" s="209"/>
      <c r="I897" s="209"/>
      <c r="J897" s="209"/>
      <c r="K897" s="209"/>
      <c r="Y897" s="209"/>
      <c r="AU897" s="209"/>
    </row>
    <row r="898">
      <c r="B898" s="209"/>
      <c r="D898" s="209"/>
      <c r="E898" s="209"/>
      <c r="F898" s="209"/>
      <c r="G898" s="209"/>
      <c r="H898" s="209"/>
      <c r="I898" s="209"/>
      <c r="J898" s="209"/>
      <c r="K898" s="209"/>
      <c r="Y898" s="209"/>
      <c r="AU898" s="209"/>
    </row>
    <row r="899">
      <c r="B899" s="209"/>
      <c r="D899" s="209"/>
      <c r="E899" s="209"/>
      <c r="F899" s="209"/>
      <c r="G899" s="209"/>
      <c r="H899" s="209"/>
      <c r="I899" s="209"/>
      <c r="J899" s="209"/>
      <c r="K899" s="209"/>
      <c r="Y899" s="209"/>
      <c r="AU899" s="209"/>
    </row>
    <row r="900">
      <c r="B900" s="209"/>
      <c r="D900" s="209"/>
      <c r="E900" s="209"/>
      <c r="F900" s="209"/>
      <c r="G900" s="209"/>
      <c r="H900" s="209"/>
      <c r="I900" s="209"/>
      <c r="J900" s="209"/>
      <c r="K900" s="209"/>
      <c r="Y900" s="209"/>
      <c r="AU900" s="209"/>
    </row>
    <row r="901">
      <c r="B901" s="209"/>
      <c r="D901" s="209"/>
      <c r="E901" s="209"/>
      <c r="F901" s="209"/>
      <c r="G901" s="209"/>
      <c r="H901" s="209"/>
      <c r="I901" s="209"/>
      <c r="J901" s="209"/>
      <c r="K901" s="209"/>
      <c r="Y901" s="209"/>
      <c r="AU901" s="209"/>
    </row>
    <row r="902">
      <c r="B902" s="209"/>
      <c r="D902" s="209"/>
      <c r="E902" s="209"/>
      <c r="F902" s="209"/>
      <c r="G902" s="209"/>
      <c r="H902" s="209"/>
      <c r="I902" s="209"/>
      <c r="J902" s="209"/>
      <c r="K902" s="209"/>
      <c r="Y902" s="209"/>
      <c r="AU902" s="209"/>
    </row>
    <row r="903">
      <c r="B903" s="209"/>
      <c r="D903" s="209"/>
      <c r="E903" s="209"/>
      <c r="F903" s="209"/>
      <c r="G903" s="209"/>
      <c r="H903" s="209"/>
      <c r="I903" s="209"/>
      <c r="J903" s="209"/>
      <c r="K903" s="209"/>
      <c r="Y903" s="209"/>
      <c r="AU903" s="209"/>
    </row>
    <row r="904">
      <c r="B904" s="209"/>
      <c r="D904" s="209"/>
      <c r="E904" s="209"/>
      <c r="F904" s="209"/>
      <c r="G904" s="209"/>
      <c r="H904" s="209"/>
      <c r="I904" s="209"/>
      <c r="J904" s="209"/>
      <c r="K904" s="209"/>
      <c r="Y904" s="209"/>
      <c r="AU904" s="209"/>
    </row>
    <row r="905">
      <c r="B905" s="209"/>
      <c r="D905" s="209"/>
      <c r="E905" s="209"/>
      <c r="F905" s="209"/>
      <c r="G905" s="209"/>
      <c r="H905" s="209"/>
      <c r="I905" s="209"/>
      <c r="J905" s="209"/>
      <c r="K905" s="209"/>
      <c r="Y905" s="209"/>
      <c r="AU905" s="209"/>
    </row>
    <row r="906">
      <c r="B906" s="209"/>
      <c r="D906" s="209"/>
      <c r="E906" s="209"/>
      <c r="F906" s="209"/>
      <c r="G906" s="209"/>
      <c r="H906" s="209"/>
      <c r="I906" s="209"/>
      <c r="J906" s="209"/>
      <c r="K906" s="209"/>
      <c r="Y906" s="209"/>
      <c r="AU906" s="209"/>
    </row>
    <row r="907">
      <c r="B907" s="209"/>
      <c r="D907" s="209"/>
      <c r="E907" s="209"/>
      <c r="F907" s="209"/>
      <c r="G907" s="209"/>
      <c r="H907" s="209"/>
      <c r="I907" s="209"/>
      <c r="J907" s="209"/>
      <c r="K907" s="209"/>
      <c r="Y907" s="209"/>
      <c r="AU907" s="209"/>
    </row>
    <row r="908">
      <c r="B908" s="209"/>
      <c r="D908" s="209"/>
      <c r="E908" s="209"/>
      <c r="F908" s="209"/>
      <c r="G908" s="209"/>
      <c r="H908" s="209"/>
      <c r="I908" s="209"/>
      <c r="J908" s="209"/>
      <c r="K908" s="209"/>
      <c r="Y908" s="209"/>
      <c r="AU908" s="209"/>
    </row>
    <row r="909">
      <c r="B909" s="209"/>
      <c r="D909" s="209"/>
      <c r="E909" s="209"/>
      <c r="F909" s="209"/>
      <c r="G909" s="209"/>
      <c r="H909" s="209"/>
      <c r="I909" s="209"/>
      <c r="J909" s="209"/>
      <c r="K909" s="209"/>
      <c r="Y909" s="209"/>
      <c r="AU909" s="209"/>
    </row>
    <row r="910">
      <c r="B910" s="209"/>
      <c r="D910" s="209"/>
      <c r="E910" s="209"/>
      <c r="F910" s="209"/>
      <c r="G910" s="209"/>
      <c r="H910" s="209"/>
      <c r="I910" s="209"/>
      <c r="J910" s="209"/>
      <c r="K910" s="209"/>
      <c r="Y910" s="209"/>
      <c r="AU910" s="209"/>
    </row>
    <row r="911">
      <c r="B911" s="209"/>
      <c r="D911" s="209"/>
      <c r="E911" s="209"/>
      <c r="F911" s="209"/>
      <c r="G911" s="209"/>
      <c r="H911" s="209"/>
      <c r="I911" s="209"/>
      <c r="J911" s="209"/>
      <c r="K911" s="209"/>
      <c r="Y911" s="209"/>
      <c r="AU911" s="209"/>
    </row>
    <row r="912">
      <c r="B912" s="209"/>
      <c r="D912" s="209"/>
      <c r="E912" s="209"/>
      <c r="F912" s="209"/>
      <c r="G912" s="209"/>
      <c r="H912" s="209"/>
      <c r="I912" s="209"/>
      <c r="J912" s="209"/>
      <c r="K912" s="209"/>
      <c r="Y912" s="209"/>
      <c r="AU912" s="209"/>
    </row>
    <row r="913">
      <c r="B913" s="209"/>
      <c r="D913" s="209"/>
      <c r="E913" s="209"/>
      <c r="F913" s="209"/>
      <c r="G913" s="209"/>
      <c r="H913" s="209"/>
      <c r="I913" s="209"/>
      <c r="J913" s="209"/>
      <c r="K913" s="209"/>
      <c r="Y913" s="209"/>
      <c r="AU913" s="209"/>
    </row>
    <row r="914">
      <c r="B914" s="209"/>
      <c r="D914" s="209"/>
      <c r="E914" s="209"/>
      <c r="F914" s="209"/>
      <c r="G914" s="209"/>
      <c r="H914" s="209"/>
      <c r="I914" s="209"/>
      <c r="J914" s="209"/>
      <c r="K914" s="209"/>
      <c r="Y914" s="209"/>
      <c r="AU914" s="209"/>
    </row>
    <row r="915">
      <c r="B915" s="209"/>
      <c r="D915" s="209"/>
      <c r="E915" s="209"/>
      <c r="F915" s="209"/>
      <c r="G915" s="209"/>
      <c r="H915" s="209"/>
      <c r="I915" s="209"/>
      <c r="J915" s="209"/>
      <c r="K915" s="209"/>
      <c r="Y915" s="209"/>
      <c r="AU915" s="209"/>
    </row>
    <row r="916">
      <c r="B916" s="209"/>
      <c r="D916" s="209"/>
      <c r="E916" s="209"/>
      <c r="F916" s="209"/>
      <c r="G916" s="209"/>
      <c r="H916" s="209"/>
      <c r="I916" s="209"/>
      <c r="J916" s="209"/>
      <c r="K916" s="209"/>
      <c r="Y916" s="209"/>
      <c r="AU916" s="209"/>
    </row>
    <row r="917">
      <c r="B917" s="209"/>
      <c r="D917" s="209"/>
      <c r="E917" s="209"/>
      <c r="F917" s="209"/>
      <c r="G917" s="209"/>
      <c r="H917" s="209"/>
      <c r="I917" s="209"/>
      <c r="J917" s="209"/>
      <c r="K917" s="209"/>
      <c r="Y917" s="209"/>
      <c r="AU917" s="209"/>
    </row>
    <row r="918">
      <c r="B918" s="209"/>
      <c r="D918" s="209"/>
      <c r="E918" s="209"/>
      <c r="F918" s="209"/>
      <c r="G918" s="209"/>
      <c r="H918" s="209"/>
      <c r="I918" s="209"/>
      <c r="J918" s="209"/>
      <c r="K918" s="209"/>
      <c r="Y918" s="209"/>
      <c r="AU918" s="209"/>
    </row>
    <row r="919">
      <c r="B919" s="209"/>
      <c r="D919" s="209"/>
      <c r="E919" s="209"/>
      <c r="F919" s="209"/>
      <c r="G919" s="209"/>
      <c r="H919" s="209"/>
      <c r="I919" s="209"/>
      <c r="J919" s="209"/>
      <c r="K919" s="209"/>
      <c r="Y919" s="209"/>
      <c r="AU919" s="209"/>
    </row>
    <row r="920">
      <c r="B920" s="209"/>
      <c r="D920" s="209"/>
      <c r="E920" s="209"/>
      <c r="F920" s="209"/>
      <c r="G920" s="209"/>
      <c r="H920" s="209"/>
      <c r="I920" s="209"/>
      <c r="J920" s="209"/>
      <c r="K920" s="209"/>
      <c r="Y920" s="209"/>
      <c r="AU920" s="209"/>
    </row>
    <row r="921">
      <c r="B921" s="209"/>
      <c r="D921" s="209"/>
      <c r="E921" s="209"/>
      <c r="F921" s="209"/>
      <c r="G921" s="209"/>
      <c r="H921" s="209"/>
      <c r="I921" s="209"/>
      <c r="J921" s="209"/>
      <c r="K921" s="209"/>
      <c r="Y921" s="209"/>
      <c r="AU921" s="209"/>
    </row>
    <row r="922">
      <c r="B922" s="209"/>
      <c r="D922" s="209"/>
      <c r="E922" s="209"/>
      <c r="F922" s="209"/>
      <c r="G922" s="209"/>
      <c r="H922" s="209"/>
      <c r="I922" s="209"/>
      <c r="J922" s="209"/>
      <c r="K922" s="209"/>
      <c r="Y922" s="209"/>
      <c r="AU922" s="209"/>
    </row>
    <row r="923">
      <c r="B923" s="209"/>
      <c r="D923" s="209"/>
      <c r="E923" s="209"/>
      <c r="F923" s="209"/>
      <c r="G923" s="209"/>
      <c r="H923" s="209"/>
      <c r="I923" s="209"/>
      <c r="J923" s="209"/>
      <c r="K923" s="209"/>
      <c r="Y923" s="209"/>
      <c r="AU923" s="209"/>
    </row>
    <row r="924">
      <c r="B924" s="209"/>
      <c r="D924" s="209"/>
      <c r="E924" s="209"/>
      <c r="F924" s="209"/>
      <c r="G924" s="209"/>
      <c r="H924" s="209"/>
      <c r="I924" s="209"/>
      <c r="J924" s="209"/>
      <c r="K924" s="209"/>
      <c r="Y924" s="209"/>
      <c r="AU924" s="209"/>
    </row>
    <row r="925">
      <c r="B925" s="209"/>
      <c r="D925" s="209"/>
      <c r="E925" s="209"/>
      <c r="F925" s="209"/>
      <c r="G925" s="209"/>
      <c r="H925" s="209"/>
      <c r="I925" s="209"/>
      <c r="J925" s="209"/>
      <c r="K925" s="209"/>
      <c r="Y925" s="209"/>
      <c r="AU925" s="209"/>
    </row>
    <row r="926">
      <c r="B926" s="209"/>
      <c r="D926" s="209"/>
      <c r="E926" s="209"/>
      <c r="F926" s="209"/>
      <c r="G926" s="209"/>
      <c r="H926" s="209"/>
      <c r="I926" s="209"/>
      <c r="J926" s="209"/>
      <c r="K926" s="209"/>
      <c r="Y926" s="209"/>
      <c r="AU926" s="209"/>
    </row>
    <row r="927">
      <c r="B927" s="209"/>
      <c r="D927" s="209"/>
      <c r="E927" s="209"/>
      <c r="F927" s="209"/>
      <c r="G927" s="209"/>
      <c r="H927" s="209"/>
      <c r="I927" s="209"/>
      <c r="J927" s="209"/>
      <c r="K927" s="209"/>
      <c r="Y927" s="209"/>
      <c r="AU927" s="209"/>
    </row>
    <row r="928">
      <c r="B928" s="209"/>
      <c r="D928" s="209"/>
      <c r="E928" s="209"/>
      <c r="F928" s="209"/>
      <c r="G928" s="209"/>
      <c r="H928" s="209"/>
      <c r="I928" s="209"/>
      <c r="J928" s="209"/>
      <c r="K928" s="209"/>
      <c r="Y928" s="209"/>
      <c r="AU928" s="209"/>
    </row>
    <row r="929">
      <c r="B929" s="209"/>
      <c r="D929" s="209"/>
      <c r="E929" s="209"/>
      <c r="F929" s="209"/>
      <c r="G929" s="209"/>
      <c r="H929" s="209"/>
      <c r="I929" s="209"/>
      <c r="J929" s="209"/>
      <c r="K929" s="209"/>
      <c r="Y929" s="209"/>
      <c r="AU929" s="209"/>
    </row>
    <row r="930">
      <c r="B930" s="209"/>
      <c r="D930" s="209"/>
      <c r="E930" s="209"/>
      <c r="F930" s="209"/>
      <c r="G930" s="209"/>
      <c r="H930" s="209"/>
      <c r="I930" s="209"/>
      <c r="J930" s="209"/>
      <c r="K930" s="209"/>
      <c r="Y930" s="209"/>
      <c r="AU930" s="209"/>
    </row>
    <row r="931">
      <c r="B931" s="209"/>
      <c r="D931" s="209"/>
      <c r="E931" s="209"/>
      <c r="F931" s="209"/>
      <c r="G931" s="209"/>
      <c r="H931" s="209"/>
      <c r="I931" s="209"/>
      <c r="J931" s="209"/>
      <c r="K931" s="209"/>
      <c r="Y931" s="209"/>
      <c r="AU931" s="209"/>
    </row>
    <row r="932">
      <c r="B932" s="209"/>
      <c r="D932" s="209"/>
      <c r="E932" s="209"/>
      <c r="F932" s="209"/>
      <c r="G932" s="209"/>
      <c r="H932" s="209"/>
      <c r="I932" s="209"/>
      <c r="J932" s="209"/>
      <c r="K932" s="209"/>
      <c r="Y932" s="209"/>
      <c r="AU932" s="209"/>
    </row>
    <row r="933">
      <c r="B933" s="209"/>
      <c r="D933" s="209"/>
      <c r="E933" s="209"/>
      <c r="F933" s="209"/>
      <c r="G933" s="209"/>
      <c r="H933" s="209"/>
      <c r="I933" s="209"/>
      <c r="J933" s="209"/>
      <c r="K933" s="209"/>
      <c r="Y933" s="209"/>
      <c r="AU933" s="209"/>
    </row>
    <row r="934">
      <c r="B934" s="209"/>
      <c r="D934" s="209"/>
      <c r="E934" s="209"/>
      <c r="F934" s="209"/>
      <c r="G934" s="209"/>
      <c r="H934" s="209"/>
      <c r="I934" s="209"/>
      <c r="J934" s="209"/>
      <c r="K934" s="209"/>
      <c r="Y934" s="209"/>
      <c r="AU934" s="209"/>
    </row>
    <row r="935">
      <c r="B935" s="209"/>
      <c r="D935" s="209"/>
      <c r="E935" s="209"/>
      <c r="F935" s="209"/>
      <c r="G935" s="209"/>
      <c r="H935" s="209"/>
      <c r="I935" s="209"/>
      <c r="J935" s="209"/>
      <c r="K935" s="209"/>
      <c r="Y935" s="209"/>
      <c r="AU935" s="209"/>
    </row>
    <row r="936">
      <c r="B936" s="209"/>
      <c r="D936" s="209"/>
      <c r="E936" s="209"/>
      <c r="F936" s="209"/>
      <c r="G936" s="209"/>
      <c r="H936" s="209"/>
      <c r="I936" s="209"/>
      <c r="J936" s="209"/>
      <c r="K936" s="209"/>
      <c r="Y936" s="209"/>
      <c r="AU936" s="209"/>
    </row>
    <row r="937">
      <c r="B937" s="209"/>
      <c r="D937" s="209"/>
      <c r="E937" s="209"/>
      <c r="F937" s="209"/>
      <c r="G937" s="209"/>
      <c r="H937" s="209"/>
      <c r="I937" s="209"/>
      <c r="J937" s="209"/>
      <c r="K937" s="209"/>
      <c r="Y937" s="209"/>
      <c r="AU937" s="209"/>
    </row>
    <row r="938">
      <c r="B938" s="209"/>
      <c r="D938" s="209"/>
      <c r="E938" s="209"/>
      <c r="F938" s="209"/>
      <c r="G938" s="209"/>
      <c r="H938" s="209"/>
      <c r="I938" s="209"/>
      <c r="J938" s="209"/>
      <c r="K938" s="209"/>
      <c r="Y938" s="209"/>
      <c r="AU938" s="209"/>
    </row>
    <row r="939">
      <c r="B939" s="209"/>
      <c r="D939" s="209"/>
      <c r="E939" s="209"/>
      <c r="F939" s="209"/>
      <c r="G939" s="209"/>
      <c r="H939" s="209"/>
      <c r="I939" s="209"/>
      <c r="J939" s="209"/>
      <c r="K939" s="209"/>
      <c r="Y939" s="209"/>
      <c r="AU939" s="209"/>
    </row>
    <row r="940">
      <c r="B940" s="209"/>
      <c r="D940" s="209"/>
      <c r="E940" s="209"/>
      <c r="F940" s="209"/>
      <c r="G940" s="209"/>
      <c r="H940" s="209"/>
      <c r="I940" s="209"/>
      <c r="J940" s="209"/>
      <c r="K940" s="209"/>
      <c r="Y940" s="209"/>
      <c r="AU940" s="209"/>
    </row>
    <row r="941">
      <c r="B941" s="209"/>
      <c r="D941" s="209"/>
      <c r="E941" s="209"/>
      <c r="F941" s="209"/>
      <c r="G941" s="209"/>
      <c r="H941" s="209"/>
      <c r="I941" s="209"/>
      <c r="J941" s="209"/>
      <c r="K941" s="209"/>
      <c r="Y941" s="209"/>
      <c r="AU941" s="209"/>
    </row>
    <row r="942">
      <c r="B942" s="209"/>
      <c r="D942" s="209"/>
      <c r="E942" s="209"/>
      <c r="F942" s="209"/>
      <c r="G942" s="209"/>
      <c r="H942" s="209"/>
      <c r="I942" s="209"/>
      <c r="J942" s="209"/>
      <c r="K942" s="209"/>
      <c r="Y942" s="209"/>
      <c r="AU942" s="209"/>
    </row>
    <row r="943">
      <c r="B943" s="209"/>
      <c r="D943" s="209"/>
      <c r="E943" s="209"/>
      <c r="F943" s="209"/>
      <c r="G943" s="209"/>
      <c r="H943" s="209"/>
      <c r="I943" s="209"/>
      <c r="J943" s="209"/>
      <c r="K943" s="209"/>
      <c r="Y943" s="209"/>
      <c r="AU943" s="209"/>
    </row>
    <row r="944">
      <c r="B944" s="209"/>
      <c r="D944" s="209"/>
      <c r="E944" s="209"/>
      <c r="F944" s="209"/>
      <c r="G944" s="209"/>
      <c r="H944" s="209"/>
      <c r="I944" s="209"/>
      <c r="J944" s="209"/>
      <c r="K944" s="209"/>
      <c r="Y944" s="209"/>
      <c r="AU944" s="209"/>
    </row>
    <row r="945">
      <c r="B945" s="209"/>
      <c r="D945" s="209"/>
      <c r="E945" s="209"/>
      <c r="F945" s="209"/>
      <c r="G945" s="209"/>
      <c r="H945" s="209"/>
      <c r="I945" s="209"/>
      <c r="J945" s="209"/>
      <c r="K945" s="209"/>
      <c r="Y945" s="209"/>
      <c r="AU945" s="209"/>
    </row>
    <row r="946">
      <c r="B946" s="209"/>
      <c r="D946" s="209"/>
      <c r="E946" s="209"/>
      <c r="F946" s="209"/>
      <c r="G946" s="209"/>
      <c r="H946" s="209"/>
      <c r="I946" s="209"/>
      <c r="J946" s="209"/>
      <c r="K946" s="209"/>
      <c r="Y946" s="209"/>
      <c r="AU946" s="209"/>
    </row>
    <row r="947">
      <c r="B947" s="209"/>
      <c r="D947" s="209"/>
      <c r="E947" s="209"/>
      <c r="F947" s="209"/>
      <c r="G947" s="209"/>
      <c r="H947" s="209"/>
      <c r="I947" s="209"/>
      <c r="J947" s="209"/>
      <c r="K947" s="209"/>
      <c r="Y947" s="209"/>
      <c r="AU947" s="209"/>
    </row>
    <row r="948">
      <c r="B948" s="209"/>
      <c r="D948" s="209"/>
      <c r="E948" s="209"/>
      <c r="F948" s="209"/>
      <c r="G948" s="209"/>
      <c r="H948" s="209"/>
      <c r="I948" s="209"/>
      <c r="J948" s="209"/>
      <c r="K948" s="209"/>
      <c r="Y948" s="209"/>
      <c r="AU948" s="209"/>
    </row>
    <row r="949">
      <c r="B949" s="209"/>
      <c r="D949" s="209"/>
      <c r="E949" s="209"/>
      <c r="F949" s="209"/>
      <c r="G949" s="209"/>
      <c r="H949" s="209"/>
      <c r="I949" s="209"/>
      <c r="J949" s="209"/>
      <c r="K949" s="209"/>
      <c r="Y949" s="209"/>
      <c r="AU949" s="209"/>
    </row>
    <row r="950">
      <c r="B950" s="209"/>
      <c r="D950" s="209"/>
      <c r="E950" s="209"/>
      <c r="F950" s="209"/>
      <c r="G950" s="209"/>
      <c r="H950" s="209"/>
      <c r="I950" s="209"/>
      <c r="J950" s="209"/>
      <c r="K950" s="209"/>
      <c r="Y950" s="209"/>
      <c r="AU950" s="209"/>
    </row>
    <row r="951">
      <c r="B951" s="209"/>
      <c r="D951" s="209"/>
      <c r="E951" s="209"/>
      <c r="F951" s="209"/>
      <c r="G951" s="209"/>
      <c r="H951" s="209"/>
      <c r="I951" s="209"/>
      <c r="J951" s="209"/>
      <c r="K951" s="209"/>
      <c r="Y951" s="209"/>
      <c r="AU951" s="209"/>
    </row>
    <row r="952">
      <c r="B952" s="209"/>
      <c r="D952" s="209"/>
      <c r="E952" s="209"/>
      <c r="F952" s="209"/>
      <c r="G952" s="209"/>
      <c r="H952" s="209"/>
      <c r="I952" s="209"/>
      <c r="J952" s="209"/>
      <c r="K952" s="209"/>
      <c r="Y952" s="209"/>
      <c r="AU952" s="209"/>
    </row>
    <row r="953">
      <c r="B953" s="209"/>
      <c r="D953" s="209"/>
      <c r="E953" s="209"/>
      <c r="F953" s="209"/>
      <c r="G953" s="209"/>
      <c r="H953" s="209"/>
      <c r="I953" s="209"/>
      <c r="J953" s="209"/>
      <c r="K953" s="209"/>
      <c r="Y953" s="209"/>
      <c r="AU953" s="209"/>
    </row>
    <row r="954">
      <c r="B954" s="209"/>
      <c r="D954" s="209"/>
      <c r="E954" s="209"/>
      <c r="F954" s="209"/>
      <c r="G954" s="209"/>
      <c r="H954" s="209"/>
      <c r="I954" s="209"/>
      <c r="J954" s="209"/>
      <c r="K954" s="209"/>
      <c r="Y954" s="209"/>
      <c r="AU954" s="209"/>
    </row>
    <row r="955">
      <c r="B955" s="209"/>
      <c r="D955" s="209"/>
      <c r="E955" s="209"/>
      <c r="F955" s="209"/>
      <c r="G955" s="209"/>
      <c r="H955" s="209"/>
      <c r="I955" s="209"/>
      <c r="J955" s="209"/>
      <c r="K955" s="209"/>
      <c r="Y955" s="209"/>
      <c r="AU955" s="209"/>
    </row>
    <row r="956">
      <c r="B956" s="209"/>
      <c r="D956" s="209"/>
      <c r="E956" s="209"/>
      <c r="F956" s="209"/>
      <c r="G956" s="209"/>
      <c r="H956" s="209"/>
      <c r="I956" s="209"/>
      <c r="J956" s="209"/>
      <c r="K956" s="209"/>
      <c r="Y956" s="209"/>
      <c r="AU956" s="209"/>
    </row>
    <row r="957">
      <c r="B957" s="209"/>
      <c r="D957" s="209"/>
      <c r="E957" s="209"/>
      <c r="F957" s="209"/>
      <c r="G957" s="209"/>
      <c r="H957" s="209"/>
      <c r="I957" s="209"/>
      <c r="J957" s="209"/>
      <c r="K957" s="209"/>
      <c r="Y957" s="209"/>
      <c r="AU957" s="209"/>
    </row>
    <row r="958">
      <c r="B958" s="209"/>
      <c r="D958" s="209"/>
      <c r="E958" s="209"/>
      <c r="F958" s="209"/>
      <c r="G958" s="209"/>
      <c r="H958" s="209"/>
      <c r="I958" s="209"/>
      <c r="J958" s="209"/>
      <c r="K958" s="209"/>
      <c r="Y958" s="209"/>
      <c r="AU958" s="209"/>
    </row>
    <row r="959">
      <c r="B959" s="209"/>
      <c r="D959" s="209"/>
      <c r="E959" s="209"/>
      <c r="F959" s="209"/>
      <c r="G959" s="209"/>
      <c r="H959" s="209"/>
      <c r="I959" s="209"/>
      <c r="J959" s="209"/>
      <c r="K959" s="209"/>
      <c r="Y959" s="209"/>
      <c r="AU959" s="209"/>
    </row>
    <row r="960">
      <c r="B960" s="209"/>
      <c r="D960" s="209"/>
      <c r="E960" s="209"/>
      <c r="F960" s="209"/>
      <c r="G960" s="209"/>
      <c r="H960" s="209"/>
      <c r="I960" s="209"/>
      <c r="J960" s="209"/>
      <c r="K960" s="209"/>
      <c r="Y960" s="209"/>
      <c r="AU960" s="209"/>
    </row>
    <row r="961">
      <c r="B961" s="209"/>
      <c r="D961" s="209"/>
      <c r="E961" s="209"/>
      <c r="F961" s="209"/>
      <c r="G961" s="209"/>
      <c r="H961" s="209"/>
      <c r="I961" s="209"/>
      <c r="J961" s="209"/>
      <c r="K961" s="209"/>
      <c r="Y961" s="209"/>
      <c r="AU961" s="209"/>
    </row>
    <row r="962">
      <c r="B962" s="209"/>
      <c r="D962" s="209"/>
      <c r="E962" s="209"/>
      <c r="F962" s="209"/>
      <c r="G962" s="209"/>
      <c r="H962" s="209"/>
      <c r="I962" s="209"/>
      <c r="J962" s="209"/>
      <c r="K962" s="209"/>
      <c r="Y962" s="209"/>
      <c r="AU962" s="209"/>
    </row>
    <row r="963">
      <c r="B963" s="209"/>
      <c r="D963" s="209"/>
      <c r="E963" s="209"/>
      <c r="F963" s="209"/>
      <c r="G963" s="209"/>
      <c r="H963" s="209"/>
      <c r="I963" s="209"/>
      <c r="J963" s="209"/>
      <c r="K963" s="209"/>
      <c r="Y963" s="209"/>
      <c r="AU963" s="209"/>
    </row>
    <row r="964">
      <c r="B964" s="209"/>
      <c r="D964" s="209"/>
      <c r="E964" s="209"/>
      <c r="F964" s="209"/>
      <c r="G964" s="209"/>
      <c r="H964" s="209"/>
      <c r="I964" s="209"/>
      <c r="J964" s="209"/>
      <c r="K964" s="209"/>
      <c r="Y964" s="209"/>
      <c r="AU964" s="209"/>
    </row>
    <row r="965">
      <c r="B965" s="209"/>
      <c r="D965" s="209"/>
      <c r="E965" s="209"/>
      <c r="F965" s="209"/>
      <c r="G965" s="209"/>
      <c r="H965" s="209"/>
      <c r="I965" s="209"/>
      <c r="J965" s="209"/>
      <c r="K965" s="209"/>
      <c r="Y965" s="209"/>
      <c r="AU965" s="209"/>
    </row>
    <row r="966">
      <c r="B966" s="209"/>
      <c r="D966" s="209"/>
      <c r="E966" s="209"/>
      <c r="F966" s="209"/>
      <c r="G966" s="209"/>
      <c r="H966" s="209"/>
      <c r="I966" s="209"/>
      <c r="J966" s="209"/>
      <c r="K966" s="209"/>
      <c r="Y966" s="209"/>
      <c r="AU966" s="209"/>
    </row>
    <row r="967">
      <c r="B967" s="209"/>
      <c r="D967" s="209"/>
      <c r="E967" s="209"/>
      <c r="F967" s="209"/>
      <c r="G967" s="209"/>
      <c r="H967" s="209"/>
      <c r="I967" s="209"/>
      <c r="J967" s="209"/>
      <c r="K967" s="209"/>
      <c r="Y967" s="209"/>
      <c r="AU967" s="209"/>
    </row>
    <row r="968">
      <c r="B968" s="209"/>
      <c r="D968" s="209"/>
      <c r="E968" s="209"/>
      <c r="F968" s="209"/>
      <c r="G968" s="209"/>
      <c r="H968" s="209"/>
      <c r="I968" s="209"/>
      <c r="J968" s="209"/>
      <c r="K968" s="209"/>
      <c r="Y968" s="209"/>
      <c r="AU968" s="209"/>
    </row>
    <row r="969">
      <c r="B969" s="209"/>
      <c r="D969" s="209"/>
      <c r="E969" s="209"/>
      <c r="F969" s="209"/>
      <c r="G969" s="209"/>
      <c r="H969" s="209"/>
      <c r="I969" s="209"/>
      <c r="J969" s="209"/>
      <c r="K969" s="209"/>
      <c r="Y969" s="209"/>
      <c r="AU969" s="209"/>
    </row>
    <row r="970">
      <c r="B970" s="209"/>
      <c r="D970" s="209"/>
      <c r="E970" s="209"/>
      <c r="F970" s="209"/>
      <c r="G970" s="209"/>
      <c r="H970" s="209"/>
      <c r="I970" s="209"/>
      <c r="J970" s="209"/>
      <c r="K970" s="209"/>
      <c r="Y970" s="209"/>
      <c r="AU970" s="209"/>
    </row>
    <row r="971">
      <c r="B971" s="209"/>
      <c r="D971" s="209"/>
      <c r="E971" s="209"/>
      <c r="F971" s="209"/>
      <c r="G971" s="209"/>
      <c r="H971" s="209"/>
      <c r="I971" s="209"/>
      <c r="J971" s="209"/>
      <c r="K971" s="209"/>
      <c r="Y971" s="209"/>
      <c r="AU971" s="209"/>
    </row>
    <row r="972">
      <c r="B972" s="209"/>
      <c r="D972" s="209"/>
      <c r="E972" s="209"/>
      <c r="F972" s="209"/>
      <c r="G972" s="209"/>
      <c r="H972" s="209"/>
      <c r="I972" s="209"/>
      <c r="J972" s="209"/>
      <c r="K972" s="209"/>
      <c r="Y972" s="209"/>
      <c r="AU972" s="209"/>
    </row>
    <row r="973">
      <c r="B973" s="209"/>
      <c r="D973" s="209"/>
      <c r="E973" s="209"/>
      <c r="F973" s="209"/>
      <c r="G973" s="209"/>
      <c r="H973" s="209"/>
      <c r="I973" s="209"/>
      <c r="J973" s="209"/>
      <c r="K973" s="209"/>
      <c r="Y973" s="209"/>
      <c r="AU973" s="209"/>
    </row>
    <row r="974">
      <c r="B974" s="209"/>
      <c r="D974" s="209"/>
      <c r="E974" s="209"/>
      <c r="F974" s="209"/>
      <c r="G974" s="209"/>
      <c r="H974" s="209"/>
      <c r="I974" s="209"/>
      <c r="J974" s="209"/>
      <c r="K974" s="209"/>
      <c r="Y974" s="209"/>
      <c r="AU974" s="209"/>
    </row>
    <row r="975">
      <c r="B975" s="209"/>
      <c r="D975" s="209"/>
      <c r="E975" s="209"/>
      <c r="F975" s="209"/>
      <c r="G975" s="209"/>
      <c r="H975" s="209"/>
      <c r="I975" s="209"/>
      <c r="J975" s="209"/>
      <c r="K975" s="209"/>
      <c r="Y975" s="209"/>
      <c r="AU975" s="209"/>
    </row>
    <row r="976">
      <c r="B976" s="209"/>
      <c r="D976" s="209"/>
      <c r="E976" s="209"/>
      <c r="F976" s="209"/>
      <c r="G976" s="209"/>
      <c r="H976" s="209"/>
      <c r="I976" s="209"/>
      <c r="J976" s="209"/>
      <c r="K976" s="209"/>
      <c r="Y976" s="209"/>
      <c r="AU976" s="209"/>
    </row>
    <row r="977">
      <c r="B977" s="209"/>
      <c r="D977" s="209"/>
      <c r="E977" s="209"/>
      <c r="F977" s="209"/>
      <c r="G977" s="209"/>
      <c r="H977" s="209"/>
      <c r="I977" s="209"/>
      <c r="J977" s="209"/>
      <c r="K977" s="209"/>
      <c r="Y977" s="209"/>
      <c r="AU977" s="209"/>
    </row>
    <row r="978">
      <c r="B978" s="209"/>
      <c r="D978" s="209"/>
      <c r="E978" s="209"/>
      <c r="F978" s="209"/>
      <c r="G978" s="209"/>
      <c r="H978" s="209"/>
      <c r="I978" s="209"/>
      <c r="J978" s="209"/>
      <c r="K978" s="209"/>
      <c r="Y978" s="209"/>
      <c r="AU978" s="209"/>
    </row>
    <row r="979">
      <c r="B979" s="209"/>
      <c r="D979" s="209"/>
      <c r="E979" s="209"/>
      <c r="F979" s="209"/>
      <c r="G979" s="209"/>
      <c r="H979" s="209"/>
      <c r="I979" s="209"/>
      <c r="J979" s="209"/>
      <c r="K979" s="209"/>
      <c r="Y979" s="209"/>
      <c r="AU979" s="209"/>
    </row>
    <row r="980">
      <c r="B980" s="209"/>
      <c r="D980" s="209"/>
      <c r="E980" s="209"/>
      <c r="F980" s="209"/>
      <c r="G980" s="209"/>
      <c r="H980" s="209"/>
      <c r="I980" s="209"/>
      <c r="J980" s="209"/>
      <c r="K980" s="209"/>
      <c r="Y980" s="209"/>
      <c r="AU980" s="209"/>
    </row>
    <row r="981">
      <c r="B981" s="209"/>
      <c r="D981" s="209"/>
      <c r="E981" s="209"/>
      <c r="F981" s="209"/>
      <c r="G981" s="209"/>
      <c r="H981" s="209"/>
      <c r="I981" s="209"/>
      <c r="J981" s="209"/>
      <c r="K981" s="209"/>
      <c r="Y981" s="209"/>
      <c r="AU981" s="209"/>
    </row>
    <row r="982">
      <c r="B982" s="209"/>
      <c r="D982" s="209"/>
      <c r="E982" s="209"/>
      <c r="F982" s="209"/>
      <c r="G982" s="209"/>
      <c r="H982" s="209"/>
      <c r="I982" s="209"/>
      <c r="J982" s="209"/>
      <c r="K982" s="209"/>
      <c r="Y982" s="209"/>
      <c r="AU982" s="209"/>
    </row>
    <row r="983">
      <c r="B983" s="209"/>
      <c r="D983" s="209"/>
      <c r="E983" s="209"/>
      <c r="F983" s="209"/>
      <c r="G983" s="209"/>
      <c r="H983" s="209"/>
      <c r="I983" s="209"/>
      <c r="J983" s="209"/>
      <c r="K983" s="209"/>
      <c r="Y983" s="209"/>
      <c r="AU983" s="209"/>
    </row>
    <row r="984">
      <c r="B984" s="209"/>
      <c r="D984" s="209"/>
      <c r="E984" s="209"/>
      <c r="F984" s="209"/>
      <c r="G984" s="209"/>
      <c r="H984" s="209"/>
      <c r="I984" s="209"/>
      <c r="J984" s="209"/>
      <c r="K984" s="209"/>
      <c r="Y984" s="209"/>
      <c r="AU984" s="209"/>
    </row>
    <row r="985">
      <c r="B985" s="209"/>
      <c r="D985" s="209"/>
      <c r="E985" s="209"/>
      <c r="F985" s="209"/>
      <c r="G985" s="209"/>
      <c r="H985" s="209"/>
      <c r="I985" s="209"/>
      <c r="J985" s="209"/>
      <c r="K985" s="209"/>
      <c r="Y985" s="209"/>
      <c r="AU985" s="209"/>
    </row>
    <row r="986">
      <c r="B986" s="209"/>
      <c r="D986" s="209"/>
      <c r="E986" s="209"/>
      <c r="F986" s="209"/>
      <c r="G986" s="209"/>
      <c r="H986" s="209"/>
      <c r="I986" s="209"/>
      <c r="J986" s="209"/>
      <c r="K986" s="209"/>
      <c r="Y986" s="209"/>
      <c r="AU986" s="209"/>
    </row>
    <row r="987">
      <c r="B987" s="209"/>
      <c r="D987" s="209"/>
      <c r="E987" s="209"/>
      <c r="F987" s="209"/>
      <c r="G987" s="209"/>
      <c r="H987" s="209"/>
      <c r="I987" s="209"/>
      <c r="J987" s="209"/>
      <c r="K987" s="209"/>
      <c r="Y987" s="209"/>
      <c r="AU987" s="209"/>
    </row>
    <row r="988">
      <c r="B988" s="209"/>
      <c r="D988" s="209"/>
      <c r="E988" s="209"/>
      <c r="F988" s="209"/>
      <c r="G988" s="209"/>
      <c r="H988" s="209"/>
      <c r="I988" s="209"/>
      <c r="J988" s="209"/>
      <c r="K988" s="209"/>
      <c r="Y988" s="209"/>
      <c r="AU988" s="209"/>
    </row>
    <row r="989">
      <c r="B989" s="209"/>
      <c r="D989" s="209"/>
      <c r="E989" s="209"/>
      <c r="F989" s="209"/>
      <c r="G989" s="209"/>
      <c r="H989" s="209"/>
      <c r="I989" s="209"/>
      <c r="J989" s="209"/>
      <c r="K989" s="209"/>
      <c r="Y989" s="209"/>
      <c r="AU989" s="209"/>
    </row>
    <row r="990">
      <c r="B990" s="209"/>
      <c r="D990" s="209"/>
      <c r="E990" s="209"/>
      <c r="F990" s="209"/>
      <c r="G990" s="209"/>
      <c r="H990" s="209"/>
      <c r="I990" s="209"/>
      <c r="J990" s="209"/>
      <c r="K990" s="209"/>
      <c r="Y990" s="209"/>
      <c r="AU990" s="209"/>
    </row>
    <row r="991">
      <c r="B991" s="209"/>
      <c r="D991" s="209"/>
      <c r="E991" s="209"/>
      <c r="F991" s="209"/>
      <c r="G991" s="209"/>
      <c r="H991" s="209"/>
      <c r="I991" s="209"/>
      <c r="J991" s="209"/>
      <c r="K991" s="209"/>
      <c r="Y991" s="209"/>
      <c r="AU991" s="209"/>
    </row>
    <row r="992">
      <c r="B992" s="209"/>
      <c r="D992" s="209"/>
      <c r="E992" s="209"/>
      <c r="F992" s="209"/>
      <c r="G992" s="209"/>
      <c r="H992" s="209"/>
      <c r="I992" s="209"/>
      <c r="J992" s="209"/>
      <c r="K992" s="209"/>
      <c r="Y992" s="209"/>
      <c r="AU992" s="209"/>
    </row>
    <row r="993">
      <c r="B993" s="209"/>
      <c r="D993" s="209"/>
      <c r="E993" s="209"/>
      <c r="F993" s="209"/>
      <c r="G993" s="209"/>
      <c r="H993" s="209"/>
      <c r="I993" s="209"/>
      <c r="J993" s="209"/>
      <c r="K993" s="209"/>
      <c r="Y993" s="209"/>
      <c r="AU993" s="209"/>
    </row>
    <row r="994">
      <c r="B994" s="209"/>
      <c r="D994" s="209"/>
      <c r="E994" s="209"/>
      <c r="F994" s="209"/>
      <c r="G994" s="209"/>
      <c r="H994" s="209"/>
      <c r="I994" s="209"/>
      <c r="J994" s="209"/>
      <c r="K994" s="209"/>
      <c r="Y994" s="209"/>
      <c r="AU994" s="209"/>
    </row>
    <row r="995">
      <c r="B995" s="209"/>
      <c r="D995" s="209"/>
      <c r="E995" s="209"/>
      <c r="F995" s="209"/>
      <c r="G995" s="209"/>
      <c r="H995" s="209"/>
      <c r="I995" s="209"/>
      <c r="J995" s="209"/>
      <c r="K995" s="209"/>
      <c r="Y995" s="209"/>
      <c r="AU995" s="209"/>
    </row>
    <row r="996">
      <c r="B996" s="209"/>
      <c r="D996" s="209"/>
      <c r="E996" s="209"/>
      <c r="F996" s="209"/>
      <c r="G996" s="209"/>
      <c r="H996" s="209"/>
      <c r="I996" s="209"/>
      <c r="J996" s="209"/>
      <c r="K996" s="209"/>
      <c r="Y996" s="209"/>
      <c r="AU996" s="209"/>
    </row>
    <row r="997">
      <c r="B997" s="209"/>
      <c r="D997" s="209"/>
      <c r="E997" s="209"/>
      <c r="F997" s="209"/>
      <c r="G997" s="209"/>
      <c r="H997" s="209"/>
      <c r="I997" s="209"/>
      <c r="J997" s="209"/>
      <c r="K997" s="209"/>
      <c r="Y997" s="209"/>
      <c r="AU997" s="209"/>
    </row>
    <row r="998">
      <c r="B998" s="209"/>
      <c r="D998" s="209"/>
      <c r="E998" s="209"/>
      <c r="F998" s="209"/>
      <c r="G998" s="209"/>
      <c r="H998" s="209"/>
      <c r="I998" s="209"/>
      <c r="J998" s="209"/>
      <c r="K998" s="209"/>
      <c r="Y998" s="209"/>
      <c r="AU998" s="209"/>
    </row>
    <row r="999">
      <c r="B999" s="209"/>
      <c r="D999" s="209"/>
      <c r="E999" s="209"/>
      <c r="F999" s="209"/>
      <c r="G999" s="209"/>
      <c r="H999" s="209"/>
      <c r="I999" s="209"/>
      <c r="J999" s="209"/>
      <c r="K999" s="209"/>
      <c r="Y999" s="209"/>
      <c r="AU999" s="209"/>
    </row>
    <row r="1000">
      <c r="B1000" s="209"/>
      <c r="D1000" s="209"/>
      <c r="E1000" s="209"/>
      <c r="F1000" s="209"/>
      <c r="G1000" s="209"/>
      <c r="H1000" s="209"/>
      <c r="I1000" s="209"/>
      <c r="J1000" s="209"/>
      <c r="K1000" s="209"/>
      <c r="Y1000" s="209"/>
      <c r="AU1000" s="209"/>
    </row>
    <row r="1001">
      <c r="B1001" s="209"/>
      <c r="D1001" s="209"/>
      <c r="E1001" s="209"/>
      <c r="F1001" s="209"/>
      <c r="G1001" s="209"/>
      <c r="H1001" s="209"/>
      <c r="I1001" s="209"/>
      <c r="J1001" s="209"/>
      <c r="K1001" s="209"/>
      <c r="Y1001" s="209"/>
      <c r="AU1001" s="209"/>
    </row>
    <row r="1002">
      <c r="B1002" s="209"/>
      <c r="D1002" s="209"/>
      <c r="E1002" s="209"/>
      <c r="F1002" s="209"/>
      <c r="G1002" s="209"/>
      <c r="H1002" s="209"/>
      <c r="I1002" s="209"/>
      <c r="J1002" s="209"/>
      <c r="K1002" s="209"/>
      <c r="Y1002" s="209"/>
      <c r="AU1002" s="209"/>
    </row>
    <row r="1003">
      <c r="B1003" s="209"/>
      <c r="D1003" s="209"/>
      <c r="E1003" s="209"/>
      <c r="F1003" s="209"/>
      <c r="G1003" s="209"/>
      <c r="H1003" s="209"/>
      <c r="I1003" s="209"/>
      <c r="J1003" s="209"/>
      <c r="K1003" s="209"/>
      <c r="Y1003" s="209"/>
      <c r="AU1003" s="209"/>
    </row>
    <row r="1004">
      <c r="B1004" s="209"/>
      <c r="D1004" s="209"/>
      <c r="E1004" s="209"/>
      <c r="F1004" s="209"/>
      <c r="G1004" s="209"/>
      <c r="H1004" s="209"/>
      <c r="I1004" s="209"/>
      <c r="J1004" s="209"/>
      <c r="K1004" s="209"/>
      <c r="Y1004" s="209"/>
      <c r="AU1004" s="209"/>
    </row>
    <row r="1005">
      <c r="B1005" s="209"/>
      <c r="D1005" s="209"/>
      <c r="E1005" s="209"/>
      <c r="F1005" s="209"/>
      <c r="G1005" s="209"/>
      <c r="H1005" s="209"/>
      <c r="I1005" s="209"/>
      <c r="J1005" s="209"/>
      <c r="K1005" s="209"/>
      <c r="Y1005" s="209"/>
      <c r="AU1005" s="209"/>
    </row>
    <row r="1006">
      <c r="B1006" s="209"/>
      <c r="D1006" s="209"/>
      <c r="E1006" s="209"/>
      <c r="F1006" s="209"/>
      <c r="G1006" s="209"/>
      <c r="H1006" s="209"/>
      <c r="I1006" s="209"/>
      <c r="J1006" s="209"/>
      <c r="K1006" s="209"/>
      <c r="Y1006" s="209"/>
      <c r="AU1006" s="209"/>
    </row>
    <row r="1007">
      <c r="B1007" s="209"/>
      <c r="D1007" s="209"/>
      <c r="E1007" s="209"/>
      <c r="F1007" s="209"/>
      <c r="G1007" s="209"/>
      <c r="H1007" s="209"/>
      <c r="I1007" s="209"/>
      <c r="J1007" s="209"/>
      <c r="K1007" s="209"/>
      <c r="Y1007" s="209"/>
      <c r="AU1007" s="209"/>
    </row>
    <row r="1008">
      <c r="B1008" s="209"/>
      <c r="D1008" s="209"/>
      <c r="E1008" s="209"/>
      <c r="F1008" s="209"/>
      <c r="G1008" s="209"/>
      <c r="H1008" s="209"/>
      <c r="I1008" s="209"/>
      <c r="J1008" s="209"/>
      <c r="K1008" s="209"/>
      <c r="Y1008" s="209"/>
      <c r="AU1008" s="209"/>
    </row>
  </sheetData>
  <mergeCells count="3">
    <mergeCell ref="E2:W2"/>
    <mergeCell ref="AA2:AL2"/>
    <mergeCell ref="AM2:AX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2.75"/>
  <cols>
    <col customWidth="1" min="1" max="1" width="17.71"/>
    <col customWidth="1" min="2" max="2" width="17.14"/>
    <col customWidth="1" min="3" max="3" width="28.86"/>
    <col customWidth="1" min="4" max="5" width="17.29"/>
    <col customWidth="1" min="6" max="6" width="29.86"/>
    <col customWidth="1" min="7" max="8" width="17.29"/>
    <col customWidth="1" min="9" max="9" width="14.57"/>
    <col customWidth="1" min="10" max="10" width="13.29"/>
    <col customWidth="1" min="11" max="11" width="16.57"/>
    <col customWidth="1" min="12" max="12" width="17.29"/>
    <col customWidth="1" min="13" max="13" width="15.29"/>
    <col customWidth="1" min="14" max="14" width="13.29"/>
    <col customWidth="1" min="15" max="18" width="17.29"/>
    <col customWidth="1" min="19" max="19" width="22.57"/>
    <col customWidth="1" min="20" max="21" width="17.29"/>
    <col customWidth="1" min="22" max="22" width="43.0"/>
    <col customWidth="1" min="23" max="40" width="17.29"/>
  </cols>
  <sheetData>
    <row r="1">
      <c r="A1" s="537" t="s">
        <v>1671</v>
      </c>
      <c r="B1" s="854" t="s">
        <v>1672</v>
      </c>
      <c r="C1" s="470"/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T1" s="470"/>
      <c r="U1" s="470"/>
      <c r="V1" s="470"/>
      <c r="W1" s="470"/>
      <c r="X1" s="470"/>
      <c r="Y1" s="470"/>
      <c r="Z1" s="470"/>
      <c r="AA1" s="470"/>
      <c r="AB1" s="470"/>
      <c r="AC1" s="470"/>
      <c r="AD1" s="470"/>
      <c r="AE1" s="470"/>
      <c r="AF1" s="470"/>
      <c r="AG1" s="470"/>
      <c r="AH1" s="470"/>
      <c r="AI1" s="470"/>
      <c r="AJ1" s="470"/>
      <c r="AK1" s="470"/>
      <c r="AL1" s="470"/>
      <c r="AM1" s="470"/>
      <c r="AN1" s="470"/>
    </row>
    <row r="2">
      <c r="A2" s="9" t="s">
        <v>3</v>
      </c>
      <c r="B2" s="855" t="s">
        <v>1673</v>
      </c>
      <c r="C2" s="856" t="s">
        <v>1674</v>
      </c>
      <c r="D2" s="478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479"/>
      <c r="U2" s="479"/>
      <c r="V2" s="480"/>
      <c r="W2" s="478" t="s">
        <v>5</v>
      </c>
      <c r="X2" s="12"/>
      <c r="Y2" s="12"/>
      <c r="Z2" s="12"/>
      <c r="AA2" s="12"/>
      <c r="AB2" s="12"/>
      <c r="AC2" s="12"/>
      <c r="AD2" s="12"/>
      <c r="AE2" s="478" t="s">
        <v>6</v>
      </c>
      <c r="AF2" s="12"/>
      <c r="AG2" s="12"/>
      <c r="AH2" s="12"/>
      <c r="AI2" s="12"/>
      <c r="AJ2" s="12"/>
      <c r="AK2" s="12"/>
      <c r="AL2" s="12"/>
      <c r="AM2" s="481" t="s">
        <v>7</v>
      </c>
      <c r="AN2" s="481" t="s">
        <v>8</v>
      </c>
    </row>
    <row r="3">
      <c r="A3" s="17" t="s">
        <v>9</v>
      </c>
      <c r="B3" s="483" t="s">
        <v>10</v>
      </c>
      <c r="C3" s="483" t="s">
        <v>12</v>
      </c>
      <c r="D3" s="484" t="s">
        <v>13</v>
      </c>
      <c r="E3" s="485" t="s">
        <v>14</v>
      </c>
      <c r="F3" s="485" t="s">
        <v>15</v>
      </c>
      <c r="G3" s="485" t="s">
        <v>16</v>
      </c>
      <c r="H3" s="485" t="s">
        <v>18</v>
      </c>
      <c r="I3" s="485" t="s">
        <v>20</v>
      </c>
      <c r="J3" s="485" t="s">
        <v>21</v>
      </c>
      <c r="K3" s="485" t="s">
        <v>22</v>
      </c>
      <c r="L3" s="486" t="s">
        <v>451</v>
      </c>
      <c r="M3" s="857" t="s">
        <v>1675</v>
      </c>
      <c r="N3" s="857" t="s">
        <v>453</v>
      </c>
      <c r="O3" s="485" t="s">
        <v>24</v>
      </c>
      <c r="P3" s="485" t="s">
        <v>25</v>
      </c>
      <c r="Q3" s="485" t="s">
        <v>26</v>
      </c>
      <c r="R3" s="858" t="s">
        <v>30</v>
      </c>
      <c r="S3" s="859" t="s">
        <v>1676</v>
      </c>
      <c r="T3" s="488" t="s">
        <v>1677</v>
      </c>
      <c r="U3" s="20" t="s">
        <v>34</v>
      </c>
      <c r="V3" s="489" t="s">
        <v>35</v>
      </c>
      <c r="W3" s="860" t="s">
        <v>36</v>
      </c>
      <c r="X3" s="861" t="s">
        <v>38</v>
      </c>
      <c r="Y3" s="862" t="s">
        <v>41</v>
      </c>
      <c r="Z3" s="861" t="s">
        <v>1678</v>
      </c>
      <c r="AA3" s="861" t="s">
        <v>1679</v>
      </c>
      <c r="AB3" s="861" t="s">
        <v>43</v>
      </c>
      <c r="AC3" s="861" t="s">
        <v>45</v>
      </c>
      <c r="AD3" s="863" t="s">
        <v>46</v>
      </c>
      <c r="AE3" s="860" t="s">
        <v>36</v>
      </c>
      <c r="AF3" s="861" t="s">
        <v>38</v>
      </c>
      <c r="AG3" s="862" t="s">
        <v>41</v>
      </c>
      <c r="AH3" s="861" t="s">
        <v>1678</v>
      </c>
      <c r="AI3" s="861" t="s">
        <v>1679</v>
      </c>
      <c r="AJ3" s="861" t="s">
        <v>43</v>
      </c>
      <c r="AK3" s="861" t="s">
        <v>45</v>
      </c>
      <c r="AL3" s="863" t="s">
        <v>46</v>
      </c>
      <c r="AM3" s="864"/>
      <c r="AN3" s="865" t="s">
        <v>48</v>
      </c>
    </row>
    <row r="4">
      <c r="A4" s="866" t="s">
        <v>53</v>
      </c>
      <c r="B4" s="867" t="s">
        <v>1680</v>
      </c>
      <c r="C4" s="868" t="s">
        <v>56</v>
      </c>
      <c r="D4" s="869" t="s">
        <v>56</v>
      </c>
      <c r="E4" s="869" t="s">
        <v>56</v>
      </c>
      <c r="F4" s="869" t="s">
        <v>56</v>
      </c>
      <c r="G4" s="870"/>
      <c r="H4" s="870"/>
      <c r="I4" s="869" t="s">
        <v>53</v>
      </c>
      <c r="J4" s="871" t="s">
        <v>1681</v>
      </c>
      <c r="K4" s="871" t="s">
        <v>1681</v>
      </c>
      <c r="L4" s="869" t="s">
        <v>63</v>
      </c>
      <c r="M4" s="872" t="s">
        <v>462</v>
      </c>
      <c r="N4" s="872" t="s">
        <v>462</v>
      </c>
      <c r="O4" s="869">
        <v>2.0</v>
      </c>
      <c r="P4" s="869" t="s">
        <v>495</v>
      </c>
      <c r="Q4" s="869" t="s">
        <v>1682</v>
      </c>
      <c r="R4" s="869" t="s">
        <v>63</v>
      </c>
      <c r="S4" s="873"/>
      <c r="T4" s="873"/>
      <c r="U4" s="873"/>
      <c r="V4" s="874"/>
      <c r="W4" s="875"/>
      <c r="X4" s="873"/>
      <c r="Y4" s="873"/>
      <c r="Z4" s="873"/>
      <c r="AA4" s="873"/>
      <c r="AB4" s="873"/>
      <c r="AC4" s="873"/>
      <c r="AD4" s="874"/>
      <c r="AE4" s="875"/>
      <c r="AF4" s="873"/>
      <c r="AG4" s="873"/>
      <c r="AH4" s="873"/>
      <c r="AI4" s="873"/>
      <c r="AJ4" s="873"/>
      <c r="AK4" s="873"/>
      <c r="AL4" s="874"/>
      <c r="AM4" s="876"/>
      <c r="AN4" s="876"/>
    </row>
    <row r="5">
      <c r="A5" s="739" t="s">
        <v>53</v>
      </c>
      <c r="B5" s="877" t="s">
        <v>1683</v>
      </c>
      <c r="C5" s="740" t="s">
        <v>56</v>
      </c>
      <c r="D5" s="626" t="s">
        <v>56</v>
      </c>
      <c r="E5" s="626" t="s">
        <v>56</v>
      </c>
      <c r="F5" s="626" t="s">
        <v>56</v>
      </c>
      <c r="G5" s="262"/>
      <c r="H5" s="262"/>
      <c r="I5" s="878" t="s">
        <v>53</v>
      </c>
      <c r="J5" s="879" t="s">
        <v>630</v>
      </c>
      <c r="K5" s="879" t="s">
        <v>630</v>
      </c>
      <c r="L5" s="878" t="s">
        <v>63</v>
      </c>
      <c r="M5" s="626" t="s">
        <v>462</v>
      </c>
      <c r="N5" s="626" t="s">
        <v>462</v>
      </c>
      <c r="O5" s="626">
        <v>5.0</v>
      </c>
      <c r="P5" s="626">
        <v>0.0</v>
      </c>
      <c r="Q5" s="626" t="s">
        <v>63</v>
      </c>
      <c r="R5" s="878" t="s">
        <v>63</v>
      </c>
      <c r="V5" s="255"/>
      <c r="W5" s="880"/>
      <c r="X5" s="881"/>
      <c r="Y5" s="881"/>
      <c r="Z5" s="881"/>
      <c r="AA5" s="881"/>
      <c r="AB5" s="881"/>
      <c r="AC5" s="881"/>
      <c r="AD5" s="882"/>
      <c r="AE5" s="880"/>
      <c r="AF5" s="881"/>
      <c r="AG5" s="881"/>
      <c r="AH5" s="881"/>
      <c r="AI5" s="881"/>
      <c r="AJ5" s="881"/>
      <c r="AK5" s="881"/>
      <c r="AL5" s="882"/>
      <c r="AM5" s="883"/>
      <c r="AN5" s="883"/>
    </row>
    <row r="6">
      <c r="A6" s="739" t="s">
        <v>53</v>
      </c>
      <c r="B6" s="877" t="s">
        <v>1684</v>
      </c>
      <c r="C6" s="740" t="s">
        <v>56</v>
      </c>
      <c r="D6" s="626" t="s">
        <v>56</v>
      </c>
      <c r="E6" s="626" t="s">
        <v>56</v>
      </c>
      <c r="F6" s="626" t="s">
        <v>1685</v>
      </c>
      <c r="G6" s="262"/>
      <c r="H6" s="262"/>
      <c r="I6" s="878" t="s">
        <v>53</v>
      </c>
      <c r="J6" s="879" t="s">
        <v>630</v>
      </c>
      <c r="K6" s="879" t="s">
        <v>630</v>
      </c>
      <c r="L6" s="878" t="s">
        <v>63</v>
      </c>
      <c r="M6" s="626" t="s">
        <v>462</v>
      </c>
      <c r="N6" s="626" t="s">
        <v>462</v>
      </c>
      <c r="O6" s="626">
        <v>5.0</v>
      </c>
      <c r="P6" s="626">
        <v>0.0</v>
      </c>
      <c r="Q6" s="626" t="s">
        <v>63</v>
      </c>
      <c r="R6" s="878" t="s">
        <v>63</v>
      </c>
      <c r="T6" s="625" t="s">
        <v>82</v>
      </c>
      <c r="V6" s="884" t="s">
        <v>1686</v>
      </c>
      <c r="W6" s="880"/>
      <c r="X6" s="881"/>
      <c r="Y6" s="881"/>
      <c r="Z6" s="881"/>
      <c r="AA6" s="881"/>
      <c r="AB6" s="881"/>
      <c r="AC6" s="881"/>
      <c r="AD6" s="882"/>
      <c r="AE6" s="880"/>
      <c r="AF6" s="881"/>
      <c r="AG6" s="881"/>
      <c r="AH6" s="881"/>
      <c r="AI6" s="881"/>
      <c r="AJ6" s="881"/>
      <c r="AK6" s="881"/>
      <c r="AL6" s="882"/>
      <c r="AM6" s="883"/>
      <c r="AN6" s="883"/>
    </row>
    <row r="7">
      <c r="A7" s="885" t="s">
        <v>53</v>
      </c>
      <c r="B7" s="886" t="s">
        <v>1687</v>
      </c>
      <c r="C7" s="887" t="s">
        <v>56</v>
      </c>
      <c r="D7" s="872" t="s">
        <v>56</v>
      </c>
      <c r="E7" s="872" t="s">
        <v>56</v>
      </c>
      <c r="F7" s="872" t="s">
        <v>1688</v>
      </c>
      <c r="G7" s="888"/>
      <c r="H7" s="888"/>
      <c r="I7" s="872" t="s">
        <v>53</v>
      </c>
      <c r="J7" s="889" t="s">
        <v>1689</v>
      </c>
      <c r="K7" s="889" t="s">
        <v>1689</v>
      </c>
      <c r="L7" s="872" t="s">
        <v>63</v>
      </c>
      <c r="M7" s="872" t="s">
        <v>1690</v>
      </c>
      <c r="N7" s="872" t="s">
        <v>1690</v>
      </c>
      <c r="O7" s="872">
        <v>1.0</v>
      </c>
      <c r="P7" s="872" t="s">
        <v>495</v>
      </c>
      <c r="Q7" s="872" t="s">
        <v>1691</v>
      </c>
      <c r="R7" s="872" t="s">
        <v>63</v>
      </c>
      <c r="S7" s="890"/>
      <c r="T7" s="890"/>
      <c r="U7" s="890"/>
      <c r="V7" s="891" t="s">
        <v>1692</v>
      </c>
      <c r="W7" s="892"/>
      <c r="X7" s="890"/>
      <c r="Y7" s="890"/>
      <c r="Z7" s="890"/>
      <c r="AA7" s="890"/>
      <c r="AB7" s="890"/>
      <c r="AC7" s="890"/>
      <c r="AD7" s="893"/>
      <c r="AE7" s="892"/>
      <c r="AF7" s="890"/>
      <c r="AG7" s="890"/>
      <c r="AH7" s="890"/>
      <c r="AI7" s="890"/>
      <c r="AJ7" s="890"/>
      <c r="AK7" s="890"/>
      <c r="AL7" s="893"/>
      <c r="AM7" s="894"/>
      <c r="AN7" s="894"/>
    </row>
    <row r="8">
      <c r="A8" s="739" t="s">
        <v>53</v>
      </c>
      <c r="B8" s="877" t="s">
        <v>1693</v>
      </c>
      <c r="C8" s="740" t="s">
        <v>56</v>
      </c>
      <c r="D8" s="626" t="s">
        <v>56</v>
      </c>
      <c r="E8" s="626" t="s">
        <v>56</v>
      </c>
      <c r="F8" s="626" t="s">
        <v>56</v>
      </c>
      <c r="G8" s="262"/>
      <c r="H8" s="262"/>
      <c r="I8" s="878" t="s">
        <v>53</v>
      </c>
      <c r="J8" s="879" t="s">
        <v>630</v>
      </c>
      <c r="K8" s="879" t="s">
        <v>630</v>
      </c>
      <c r="L8" s="878" t="s">
        <v>63</v>
      </c>
      <c r="M8" s="626" t="s">
        <v>462</v>
      </c>
      <c r="N8" s="626" t="s">
        <v>462</v>
      </c>
      <c r="O8" s="626">
        <v>5.0</v>
      </c>
      <c r="P8" s="626">
        <v>0.0</v>
      </c>
      <c r="Q8" s="626" t="s">
        <v>63</v>
      </c>
      <c r="R8" s="878" t="s">
        <v>63</v>
      </c>
      <c r="V8" s="255"/>
      <c r="W8" s="880"/>
      <c r="X8" s="881"/>
      <c r="Y8" s="881"/>
      <c r="Z8" s="881"/>
      <c r="AA8" s="881"/>
      <c r="AB8" s="881"/>
      <c r="AC8" s="881"/>
      <c r="AD8" s="882"/>
      <c r="AE8" s="880"/>
      <c r="AF8" s="881"/>
      <c r="AG8" s="881"/>
      <c r="AH8" s="881"/>
      <c r="AI8" s="881"/>
      <c r="AJ8" s="881"/>
      <c r="AK8" s="881"/>
      <c r="AL8" s="882"/>
      <c r="AM8" s="883"/>
      <c r="AN8" s="883"/>
    </row>
    <row r="9">
      <c r="A9" s="739" t="s">
        <v>53</v>
      </c>
      <c r="B9" s="877" t="s">
        <v>1694</v>
      </c>
      <c r="C9" s="740" t="s">
        <v>56</v>
      </c>
      <c r="D9" s="626" t="s">
        <v>56</v>
      </c>
      <c r="E9" s="626" t="s">
        <v>56</v>
      </c>
      <c r="F9" s="626" t="s">
        <v>56</v>
      </c>
      <c r="G9" s="262"/>
      <c r="H9" s="262"/>
      <c r="I9" s="878" t="s">
        <v>53</v>
      </c>
      <c r="J9" s="879" t="s">
        <v>1695</v>
      </c>
      <c r="K9" s="879" t="s">
        <v>1695</v>
      </c>
      <c r="L9" s="878" t="s">
        <v>63</v>
      </c>
      <c r="M9" s="626" t="s">
        <v>462</v>
      </c>
      <c r="N9" s="626" t="s">
        <v>462</v>
      </c>
      <c r="O9" s="626">
        <v>3.0</v>
      </c>
      <c r="P9" s="626">
        <v>0.0</v>
      </c>
      <c r="Q9" s="626" t="s">
        <v>63</v>
      </c>
      <c r="R9" s="878" t="s">
        <v>63</v>
      </c>
      <c r="S9" s="625" t="s">
        <v>1696</v>
      </c>
      <c r="V9" s="884" t="s">
        <v>1697</v>
      </c>
      <c r="W9" s="880"/>
      <c r="X9" s="881"/>
      <c r="Y9" s="881"/>
      <c r="Z9" s="881"/>
      <c r="AA9" s="881"/>
      <c r="AB9" s="881"/>
      <c r="AC9" s="881"/>
      <c r="AD9" s="882"/>
      <c r="AE9" s="880"/>
      <c r="AF9" s="881"/>
      <c r="AG9" s="881"/>
      <c r="AH9" s="881"/>
      <c r="AI9" s="881"/>
      <c r="AJ9" s="881"/>
      <c r="AK9" s="881"/>
      <c r="AL9" s="882"/>
      <c r="AM9" s="883"/>
      <c r="AN9" s="883"/>
    </row>
    <row r="10">
      <c r="A10" s="739" t="s">
        <v>53</v>
      </c>
      <c r="B10" s="877" t="s">
        <v>1698</v>
      </c>
      <c r="C10" s="740" t="s">
        <v>56</v>
      </c>
      <c r="D10" s="626" t="s">
        <v>56</v>
      </c>
      <c r="E10" s="626" t="s">
        <v>56</v>
      </c>
      <c r="F10" s="626" t="s">
        <v>56</v>
      </c>
      <c r="G10" s="262"/>
      <c r="H10" s="262"/>
      <c r="I10" s="878" t="s">
        <v>53</v>
      </c>
      <c r="J10" s="879" t="s">
        <v>630</v>
      </c>
      <c r="K10" s="879" t="s">
        <v>630</v>
      </c>
      <c r="L10" s="878" t="s">
        <v>63</v>
      </c>
      <c r="M10" s="626" t="s">
        <v>462</v>
      </c>
      <c r="N10" s="626" t="s">
        <v>462</v>
      </c>
      <c r="O10" s="626">
        <v>5.0</v>
      </c>
      <c r="P10" s="626">
        <v>0.0</v>
      </c>
      <c r="Q10" s="626" t="s">
        <v>63</v>
      </c>
      <c r="R10" s="878" t="s">
        <v>63</v>
      </c>
      <c r="V10" s="255"/>
      <c r="W10" s="880"/>
      <c r="X10" s="881"/>
      <c r="Y10" s="881"/>
      <c r="Z10" s="881"/>
      <c r="AA10" s="881"/>
      <c r="AB10" s="881"/>
      <c r="AC10" s="881"/>
      <c r="AD10" s="882"/>
      <c r="AE10" s="880"/>
      <c r="AF10" s="881"/>
      <c r="AG10" s="881"/>
      <c r="AH10" s="881"/>
      <c r="AI10" s="881"/>
      <c r="AJ10" s="881"/>
      <c r="AK10" s="881"/>
      <c r="AL10" s="882"/>
      <c r="AM10" s="883"/>
      <c r="AN10" s="883"/>
    </row>
    <row r="11">
      <c r="A11" s="739" t="s">
        <v>53</v>
      </c>
      <c r="B11" s="877" t="s">
        <v>1699</v>
      </c>
      <c r="C11" s="740" t="s">
        <v>56</v>
      </c>
      <c r="D11" s="626" t="s">
        <v>56</v>
      </c>
      <c r="E11" s="626" t="s">
        <v>56</v>
      </c>
      <c r="F11" s="626" t="s">
        <v>56</v>
      </c>
      <c r="G11" s="262"/>
      <c r="H11" s="262"/>
      <c r="I11" s="878" t="s">
        <v>53</v>
      </c>
      <c r="J11" s="879" t="s">
        <v>630</v>
      </c>
      <c r="K11" s="879" t="s">
        <v>630</v>
      </c>
      <c r="L11" s="878" t="s">
        <v>63</v>
      </c>
      <c r="M11" s="626" t="s">
        <v>462</v>
      </c>
      <c r="N11" s="626" t="s">
        <v>462</v>
      </c>
      <c r="O11" s="626">
        <v>5.0</v>
      </c>
      <c r="P11" s="626">
        <v>0.0</v>
      </c>
      <c r="Q11" s="626" t="s">
        <v>63</v>
      </c>
      <c r="R11" s="878" t="s">
        <v>63</v>
      </c>
      <c r="V11" s="884" t="s">
        <v>1700</v>
      </c>
      <c r="W11" s="880"/>
      <c r="X11" s="881"/>
      <c r="Y11" s="881"/>
      <c r="Z11" s="881"/>
      <c r="AA11" s="881"/>
      <c r="AB11" s="881"/>
      <c r="AC11" s="881"/>
      <c r="AD11" s="882"/>
      <c r="AE11" s="880"/>
      <c r="AF11" s="881"/>
      <c r="AG11" s="881"/>
      <c r="AH11" s="881"/>
      <c r="AI11" s="881"/>
      <c r="AJ11" s="881"/>
      <c r="AK11" s="881"/>
      <c r="AL11" s="882"/>
      <c r="AM11" s="883"/>
      <c r="AN11" s="883"/>
    </row>
    <row r="12">
      <c r="A12" s="739" t="s">
        <v>53</v>
      </c>
      <c r="B12" s="895" t="s">
        <v>1701</v>
      </c>
      <c r="C12" s="740" t="s">
        <v>56</v>
      </c>
      <c r="D12" s="626" t="s">
        <v>56</v>
      </c>
      <c r="E12" s="626" t="s">
        <v>56</v>
      </c>
      <c r="F12" s="626" t="s">
        <v>56</v>
      </c>
      <c r="G12" s="262"/>
      <c r="H12" s="262"/>
      <c r="I12" s="878" t="s">
        <v>53</v>
      </c>
      <c r="J12" s="879" t="s">
        <v>630</v>
      </c>
      <c r="K12" s="879" t="s">
        <v>630</v>
      </c>
      <c r="L12" s="878" t="s">
        <v>63</v>
      </c>
      <c r="M12" s="626" t="s">
        <v>462</v>
      </c>
      <c r="N12" s="626" t="s">
        <v>462</v>
      </c>
      <c r="O12" s="626">
        <v>5.0</v>
      </c>
      <c r="P12" s="626">
        <v>0.0</v>
      </c>
      <c r="Q12" s="626" t="s">
        <v>63</v>
      </c>
      <c r="R12" s="878" t="s">
        <v>63</v>
      </c>
      <c r="V12" s="884" t="s">
        <v>1702</v>
      </c>
      <c r="W12" s="880"/>
      <c r="X12" s="881"/>
      <c r="Y12" s="881"/>
      <c r="Z12" s="881"/>
      <c r="AA12" s="881"/>
      <c r="AB12" s="881"/>
      <c r="AC12" s="881"/>
      <c r="AD12" s="882"/>
      <c r="AE12" s="880"/>
      <c r="AF12" s="881"/>
      <c r="AG12" s="881"/>
      <c r="AH12" s="881"/>
      <c r="AI12" s="881"/>
      <c r="AJ12" s="881"/>
      <c r="AK12" s="881"/>
      <c r="AL12" s="882"/>
      <c r="AM12" s="883"/>
      <c r="AN12" s="883"/>
    </row>
    <row r="13">
      <c r="A13" s="739" t="s">
        <v>53</v>
      </c>
      <c r="B13" s="895" t="s">
        <v>1703</v>
      </c>
      <c r="C13" s="740" t="s">
        <v>56</v>
      </c>
      <c r="D13" s="626" t="s">
        <v>56</v>
      </c>
      <c r="E13" s="626" t="s">
        <v>56</v>
      </c>
      <c r="F13" s="626" t="s">
        <v>56</v>
      </c>
      <c r="G13" s="262"/>
      <c r="H13" s="262"/>
      <c r="I13" s="878" t="s">
        <v>53</v>
      </c>
      <c r="J13" s="879" t="s">
        <v>630</v>
      </c>
      <c r="K13" s="879" t="s">
        <v>630</v>
      </c>
      <c r="L13" s="878" t="s">
        <v>63</v>
      </c>
      <c r="M13" s="626" t="s">
        <v>462</v>
      </c>
      <c r="N13" s="626" t="s">
        <v>462</v>
      </c>
      <c r="O13" s="626">
        <v>5.0</v>
      </c>
      <c r="P13" s="626">
        <v>0.0</v>
      </c>
      <c r="Q13" s="626" t="s">
        <v>63</v>
      </c>
      <c r="R13" s="878" t="s">
        <v>63</v>
      </c>
      <c r="V13" s="884" t="s">
        <v>1704</v>
      </c>
      <c r="W13" s="880"/>
      <c r="X13" s="881"/>
      <c r="Y13" s="881"/>
      <c r="Z13" s="881"/>
      <c r="AA13" s="881"/>
      <c r="AB13" s="881"/>
      <c r="AC13" s="881"/>
      <c r="AD13" s="882"/>
      <c r="AE13" s="880"/>
      <c r="AF13" s="881"/>
      <c r="AG13" s="881"/>
      <c r="AH13" s="881"/>
      <c r="AI13" s="881"/>
      <c r="AJ13" s="881"/>
      <c r="AK13" s="881"/>
      <c r="AL13" s="882"/>
      <c r="AM13" s="883"/>
      <c r="AN13" s="883"/>
    </row>
    <row r="14">
      <c r="A14" s="739" t="s">
        <v>53</v>
      </c>
      <c r="B14" s="895" t="s">
        <v>1705</v>
      </c>
      <c r="C14" s="740" t="s">
        <v>56</v>
      </c>
      <c r="D14" s="626" t="s">
        <v>56</v>
      </c>
      <c r="E14" s="626" t="s">
        <v>56</v>
      </c>
      <c r="F14" s="626" t="s">
        <v>56</v>
      </c>
      <c r="G14" s="262"/>
      <c r="H14" s="262"/>
      <c r="I14" s="878" t="s">
        <v>53</v>
      </c>
      <c r="J14" s="879" t="s">
        <v>630</v>
      </c>
      <c r="K14" s="879" t="s">
        <v>630</v>
      </c>
      <c r="L14" s="878" t="s">
        <v>63</v>
      </c>
      <c r="M14" s="626" t="s">
        <v>462</v>
      </c>
      <c r="N14" s="626" t="s">
        <v>462</v>
      </c>
      <c r="O14" s="626">
        <v>5.0</v>
      </c>
      <c r="P14" s="626">
        <v>0.0</v>
      </c>
      <c r="Q14" s="626" t="s">
        <v>63</v>
      </c>
      <c r="R14" s="878" t="s">
        <v>63</v>
      </c>
      <c r="V14" s="884" t="s">
        <v>1706</v>
      </c>
      <c r="W14" s="880"/>
      <c r="X14" s="881"/>
      <c r="Y14" s="881"/>
      <c r="Z14" s="881"/>
      <c r="AA14" s="881"/>
      <c r="AB14" s="881"/>
      <c r="AC14" s="881"/>
      <c r="AD14" s="882"/>
      <c r="AE14" s="880"/>
      <c r="AF14" s="881"/>
      <c r="AG14" s="881"/>
      <c r="AH14" s="881"/>
      <c r="AI14" s="881"/>
      <c r="AJ14" s="881"/>
      <c r="AK14" s="881"/>
      <c r="AL14" s="882"/>
      <c r="AM14" s="883"/>
      <c r="AN14" s="883"/>
    </row>
    <row r="15">
      <c r="A15" s="739" t="s">
        <v>53</v>
      </c>
      <c r="B15" s="877" t="s">
        <v>1707</v>
      </c>
      <c r="C15" s="740" t="s">
        <v>56</v>
      </c>
      <c r="D15" s="626" t="s">
        <v>56</v>
      </c>
      <c r="E15" s="626" t="s">
        <v>56</v>
      </c>
      <c r="F15" s="626" t="s">
        <v>56</v>
      </c>
      <c r="G15" s="262"/>
      <c r="H15" s="262"/>
      <c r="I15" s="878" t="s">
        <v>53</v>
      </c>
      <c r="J15" s="879" t="s">
        <v>630</v>
      </c>
      <c r="K15" s="879" t="s">
        <v>630</v>
      </c>
      <c r="L15" s="878" t="s">
        <v>63</v>
      </c>
      <c r="M15" s="626" t="s">
        <v>462</v>
      </c>
      <c r="N15" s="626" t="s">
        <v>462</v>
      </c>
      <c r="O15" s="626">
        <v>5.0</v>
      </c>
      <c r="P15" s="626">
        <v>0.0</v>
      </c>
      <c r="Q15" s="626" t="s">
        <v>63</v>
      </c>
      <c r="R15" s="878" t="s">
        <v>63</v>
      </c>
      <c r="V15" s="884" t="s">
        <v>1708</v>
      </c>
      <c r="W15" s="880"/>
      <c r="X15" s="881"/>
      <c r="Y15" s="881"/>
      <c r="Z15" s="881"/>
      <c r="AA15" s="881"/>
      <c r="AB15" s="881"/>
      <c r="AC15" s="881"/>
      <c r="AD15" s="882"/>
      <c r="AE15" s="880"/>
      <c r="AF15" s="881"/>
      <c r="AG15" s="881"/>
      <c r="AH15" s="881"/>
      <c r="AI15" s="881"/>
      <c r="AJ15" s="881"/>
      <c r="AK15" s="881"/>
      <c r="AL15" s="882"/>
      <c r="AM15" s="883"/>
      <c r="AN15" s="883"/>
    </row>
    <row r="16">
      <c r="A16" s="739" t="s">
        <v>53</v>
      </c>
      <c r="B16" s="895" t="s">
        <v>1709</v>
      </c>
      <c r="C16" s="740" t="s">
        <v>56</v>
      </c>
      <c r="D16" s="626" t="s">
        <v>56</v>
      </c>
      <c r="E16" s="626" t="s">
        <v>56</v>
      </c>
      <c r="F16" s="626" t="s">
        <v>56</v>
      </c>
      <c r="G16" s="262"/>
      <c r="H16" s="262"/>
      <c r="I16" s="878" t="s">
        <v>53</v>
      </c>
      <c r="J16" s="879" t="s">
        <v>630</v>
      </c>
      <c r="K16" s="879" t="s">
        <v>630</v>
      </c>
      <c r="L16" s="878" t="s">
        <v>63</v>
      </c>
      <c r="M16" s="626" t="s">
        <v>462</v>
      </c>
      <c r="N16" s="626" t="s">
        <v>462</v>
      </c>
      <c r="O16" s="626">
        <v>5.0</v>
      </c>
      <c r="P16" s="626">
        <v>0.0</v>
      </c>
      <c r="Q16" s="626" t="s">
        <v>63</v>
      </c>
      <c r="R16" s="878" t="s">
        <v>63</v>
      </c>
      <c r="V16" s="255"/>
      <c r="W16" s="880"/>
      <c r="X16" s="881"/>
      <c r="Y16" s="881"/>
      <c r="Z16" s="881"/>
      <c r="AA16" s="881"/>
      <c r="AB16" s="881"/>
      <c r="AC16" s="881"/>
      <c r="AD16" s="882"/>
      <c r="AE16" s="880"/>
      <c r="AF16" s="881"/>
      <c r="AG16" s="881"/>
      <c r="AH16" s="881"/>
      <c r="AI16" s="881"/>
      <c r="AJ16" s="881"/>
      <c r="AK16" s="881"/>
      <c r="AL16" s="882"/>
      <c r="AM16" s="883"/>
      <c r="AN16" s="883"/>
    </row>
    <row r="17">
      <c r="A17" s="739" t="s">
        <v>53</v>
      </c>
      <c r="B17" s="895" t="s">
        <v>1710</v>
      </c>
      <c r="C17" s="740" t="s">
        <v>56</v>
      </c>
      <c r="D17" s="626" t="s">
        <v>63</v>
      </c>
      <c r="E17" s="626" t="s">
        <v>63</v>
      </c>
      <c r="F17" s="626" t="s">
        <v>63</v>
      </c>
      <c r="G17" s="262"/>
      <c r="H17" s="262"/>
      <c r="I17" s="878" t="s">
        <v>53</v>
      </c>
      <c r="J17" s="879" t="s">
        <v>630</v>
      </c>
      <c r="K17" s="879" t="s">
        <v>630</v>
      </c>
      <c r="L17" s="878" t="s">
        <v>63</v>
      </c>
      <c r="M17" s="626" t="s">
        <v>462</v>
      </c>
      <c r="N17" s="626" t="s">
        <v>462</v>
      </c>
      <c r="O17" s="626">
        <v>5.0</v>
      </c>
      <c r="P17" s="626">
        <v>0.0</v>
      </c>
      <c r="Q17" s="626" t="s">
        <v>63</v>
      </c>
      <c r="R17" s="878" t="s">
        <v>63</v>
      </c>
      <c r="V17" s="255"/>
      <c r="W17" s="880"/>
      <c r="X17" s="881"/>
      <c r="Y17" s="881"/>
      <c r="Z17" s="881"/>
      <c r="AA17" s="881"/>
      <c r="AB17" s="881"/>
      <c r="AC17" s="881"/>
      <c r="AD17" s="882"/>
      <c r="AE17" s="880"/>
      <c r="AF17" s="881"/>
      <c r="AG17" s="881"/>
      <c r="AH17" s="881"/>
      <c r="AI17" s="881"/>
      <c r="AJ17" s="881"/>
      <c r="AK17" s="881"/>
      <c r="AL17" s="882"/>
      <c r="AM17" s="883"/>
      <c r="AN17" s="883"/>
    </row>
    <row r="18">
      <c r="A18" s="739" t="s">
        <v>53</v>
      </c>
      <c r="B18" s="895" t="s">
        <v>1711</v>
      </c>
      <c r="C18" s="896" t="s">
        <v>1712</v>
      </c>
      <c r="D18" s="881"/>
      <c r="E18" s="881"/>
      <c r="F18" s="897"/>
      <c r="G18" s="897"/>
      <c r="H18" s="897"/>
      <c r="I18" s="878" t="s">
        <v>53</v>
      </c>
      <c r="J18" s="879" t="s">
        <v>630</v>
      </c>
      <c r="K18" s="879" t="s">
        <v>630</v>
      </c>
      <c r="L18" s="881"/>
      <c r="M18" s="881"/>
      <c r="N18" s="897"/>
      <c r="O18" s="881"/>
      <c r="P18" s="881"/>
      <c r="Q18" s="881"/>
      <c r="R18" s="881"/>
      <c r="S18" s="881"/>
      <c r="T18" s="881"/>
      <c r="U18" s="881"/>
      <c r="V18" s="882"/>
      <c r="W18" s="880"/>
      <c r="X18" s="881"/>
      <c r="Y18" s="881"/>
      <c r="Z18" s="881"/>
      <c r="AA18" s="881"/>
      <c r="AB18" s="881"/>
      <c r="AC18" s="881"/>
      <c r="AD18" s="882"/>
      <c r="AE18" s="880"/>
      <c r="AF18" s="881"/>
      <c r="AG18" s="881"/>
      <c r="AH18" s="881"/>
      <c r="AI18" s="881"/>
      <c r="AJ18" s="881"/>
      <c r="AK18" s="881"/>
      <c r="AL18" s="882"/>
      <c r="AM18" s="883"/>
      <c r="AN18" s="883"/>
    </row>
    <row r="19">
      <c r="A19" s="739" t="s">
        <v>53</v>
      </c>
      <c r="B19" s="898" t="s">
        <v>1713</v>
      </c>
      <c r="C19" s="896" t="s">
        <v>1714</v>
      </c>
      <c r="D19" s="878" t="s">
        <v>63</v>
      </c>
      <c r="E19" s="878" t="s">
        <v>63</v>
      </c>
      <c r="F19" s="878" t="s">
        <v>63</v>
      </c>
      <c r="G19" s="897"/>
      <c r="H19" s="897"/>
      <c r="I19" s="878" t="s">
        <v>53</v>
      </c>
      <c r="J19" s="879" t="s">
        <v>630</v>
      </c>
      <c r="K19" s="879" t="s">
        <v>630</v>
      </c>
      <c r="L19" s="878" t="s">
        <v>63</v>
      </c>
      <c r="M19" s="878" t="s">
        <v>63</v>
      </c>
      <c r="N19" s="897"/>
      <c r="O19" s="897"/>
      <c r="P19" s="897"/>
      <c r="Q19" s="897"/>
      <c r="R19" s="878" t="s">
        <v>63</v>
      </c>
      <c r="S19" s="881"/>
      <c r="T19" s="881"/>
      <c r="U19" s="881"/>
      <c r="V19" s="881"/>
      <c r="W19" s="881"/>
      <c r="X19" s="881"/>
      <c r="Y19" s="881"/>
      <c r="Z19" s="881"/>
      <c r="AA19" s="881"/>
      <c r="AB19" s="881"/>
      <c r="AC19" s="881"/>
      <c r="AD19" s="881"/>
      <c r="AE19" s="881"/>
      <c r="AF19" s="881"/>
      <c r="AG19" s="881"/>
      <c r="AH19" s="881"/>
      <c r="AI19" s="881"/>
      <c r="AJ19" s="881"/>
      <c r="AK19" s="881"/>
      <c r="AL19" s="881"/>
      <c r="AM19" s="881"/>
      <c r="AN19" s="881"/>
    </row>
    <row r="20">
      <c r="A20" s="739" t="s">
        <v>53</v>
      </c>
      <c r="B20" s="895" t="s">
        <v>1715</v>
      </c>
      <c r="C20" s="740" t="s">
        <v>56</v>
      </c>
      <c r="D20" s="626" t="s">
        <v>56</v>
      </c>
      <c r="E20" s="626" t="s">
        <v>56</v>
      </c>
      <c r="F20" s="626" t="s">
        <v>56</v>
      </c>
      <c r="G20" s="262"/>
      <c r="H20" s="262"/>
      <c r="I20" s="763" t="s">
        <v>53</v>
      </c>
      <c r="J20" s="879" t="s">
        <v>630</v>
      </c>
      <c r="K20" s="879" t="s">
        <v>630</v>
      </c>
      <c r="L20" s="763" t="s">
        <v>63</v>
      </c>
      <c r="M20" s="626" t="s">
        <v>462</v>
      </c>
      <c r="N20" s="626" t="s">
        <v>462</v>
      </c>
      <c r="O20" s="626">
        <v>5.0</v>
      </c>
      <c r="P20" s="626">
        <v>0.0</v>
      </c>
      <c r="Q20" s="625" t="s">
        <v>63</v>
      </c>
      <c r="R20" s="234"/>
    </row>
    <row r="23">
      <c r="K23" s="625" t="s">
        <v>684</v>
      </c>
      <c r="L23" s="625" t="s">
        <v>685</v>
      </c>
      <c r="M23">
        <f>12*3 +2</f>
        <v>38</v>
      </c>
      <c r="R23" s="625" t="s">
        <v>684</v>
      </c>
      <c r="S23" s="625" t="s">
        <v>686</v>
      </c>
    </row>
    <row r="24">
      <c r="L24" s="625" t="s">
        <v>687</v>
      </c>
      <c r="M24">
        <f>12*2</f>
        <v>24</v>
      </c>
      <c r="S24" s="625" t="s">
        <v>688</v>
      </c>
    </row>
    <row r="26">
      <c r="K26" s="625" t="s">
        <v>689</v>
      </c>
      <c r="L26" s="625" t="s">
        <v>685</v>
      </c>
      <c r="M26">
        <f>3+1</f>
        <v>4</v>
      </c>
      <c r="R26" s="625" t="s">
        <v>689</v>
      </c>
      <c r="S26" s="625" t="s">
        <v>686</v>
      </c>
    </row>
    <row r="27">
      <c r="L27" s="625" t="s">
        <v>687</v>
      </c>
      <c r="M27">
        <f>2</f>
        <v>2</v>
      </c>
      <c r="S27" s="625" t="s">
        <v>688</v>
      </c>
    </row>
  </sheetData>
  <mergeCells count="3">
    <mergeCell ref="D2:S2"/>
    <mergeCell ref="W2:AD2"/>
    <mergeCell ref="AE2:AL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2.75"/>
  <cols>
    <col customWidth="1" min="1" max="1" width="13.71"/>
    <col customWidth="1" min="2" max="2" width="36.86"/>
    <col customWidth="1" min="3" max="3" width="23.57"/>
    <col customWidth="1" min="4" max="4" width="30.14"/>
    <col customWidth="1" min="5" max="5" width="16.0"/>
    <col customWidth="1" min="6" max="6" width="18.86"/>
    <col customWidth="1" min="7" max="9" width="13.71"/>
    <col customWidth="1" min="10" max="10" width="22.86"/>
    <col customWidth="1" min="11" max="11" width="26.86"/>
    <col customWidth="1" min="12" max="12" width="22.86"/>
    <col customWidth="1" min="13" max="13" width="23.71"/>
    <col customWidth="1" min="14" max="16" width="13.71"/>
    <col customWidth="1" min="17" max="17" width="17.29"/>
    <col customWidth="1" min="18" max="18" width="45.14"/>
    <col customWidth="1" min="19" max="19" width="33.43"/>
    <col customWidth="1" min="20" max="20" width="18.0"/>
    <col customWidth="1" min="21" max="21" width="13.71"/>
    <col customWidth="1" min="22" max="22" width="57.29"/>
    <col customWidth="1" min="23" max="24" width="13.71"/>
    <col customWidth="1" min="25" max="25" width="27.86"/>
    <col customWidth="1" min="26" max="27" width="13.71"/>
    <col customWidth="1" min="28" max="28" width="19.14"/>
    <col customWidth="1" min="29" max="29" width="92.14"/>
    <col customWidth="1" min="30" max="30" width="38.57"/>
    <col customWidth="1" min="31" max="33" width="13.71"/>
    <col customWidth="1" min="34" max="34" width="27.57"/>
    <col customWidth="1" min="35" max="35" width="22.14"/>
    <col customWidth="1" min="36" max="39" width="13.71"/>
    <col customWidth="1" min="40" max="40" width="51.43"/>
    <col customWidth="1" min="41" max="41" width="34.0"/>
    <col customWidth="1" min="42" max="45" width="13.71"/>
    <col customWidth="1" min="46" max="46" width="16.29"/>
    <col customWidth="1" min="47" max="47" width="20.14"/>
  </cols>
  <sheetData>
    <row r="1" ht="15.75" customHeight="1">
      <c r="A1" s="183"/>
      <c r="B1" s="177" t="s">
        <v>1716</v>
      </c>
      <c r="C1" s="585" t="s">
        <v>1717</v>
      </c>
      <c r="D1" s="899" t="s">
        <v>1718</v>
      </c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1"/>
      <c r="Q1" s="470"/>
      <c r="R1" s="474"/>
      <c r="S1" s="471"/>
      <c r="T1" s="470"/>
      <c r="U1" s="471"/>
      <c r="V1" s="470"/>
      <c r="W1" s="470"/>
      <c r="X1" s="471"/>
      <c r="Y1" s="470"/>
      <c r="Z1" s="470"/>
      <c r="AA1" s="470"/>
      <c r="AB1" s="471"/>
      <c r="AC1" s="476"/>
      <c r="AD1" s="470"/>
      <c r="AE1" s="470"/>
      <c r="AF1" s="470"/>
      <c r="AG1" s="470"/>
      <c r="AH1" s="474"/>
      <c r="AI1" s="474"/>
      <c r="AJ1" s="470"/>
      <c r="AK1" s="470"/>
      <c r="AL1" s="471"/>
      <c r="AM1" s="471"/>
      <c r="AN1" s="707"/>
      <c r="AO1" s="707"/>
      <c r="AP1" s="470"/>
      <c r="AQ1" s="474"/>
      <c r="AR1" s="474"/>
      <c r="AS1" s="470"/>
      <c r="AT1" s="470"/>
      <c r="AU1" s="470"/>
    </row>
    <row r="2" ht="24.75" customHeight="1">
      <c r="A2" s="900" t="s">
        <v>1719</v>
      </c>
      <c r="B2" s="854" t="s">
        <v>1672</v>
      </c>
      <c r="C2" s="901" t="s">
        <v>1673</v>
      </c>
      <c r="D2" s="11" t="s">
        <v>4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902"/>
      <c r="X2" s="13"/>
      <c r="Y2" s="903"/>
      <c r="Z2" s="11" t="s">
        <v>5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1" t="s">
        <v>6</v>
      </c>
      <c r="AL2" s="12"/>
      <c r="AM2" s="12"/>
      <c r="AN2" s="12"/>
      <c r="AO2" s="12"/>
      <c r="AP2" s="12"/>
      <c r="AQ2" s="12"/>
      <c r="AR2" s="12"/>
      <c r="AS2" s="12"/>
      <c r="AT2" s="16" t="s">
        <v>7</v>
      </c>
      <c r="AU2" s="16" t="s">
        <v>8</v>
      </c>
    </row>
    <row r="3" ht="45.0" customHeight="1">
      <c r="A3" s="633" t="s">
        <v>9</v>
      </c>
      <c r="B3" s="634" t="s">
        <v>10</v>
      </c>
      <c r="C3" s="634" t="s">
        <v>12</v>
      </c>
      <c r="D3" s="904" t="s">
        <v>13</v>
      </c>
      <c r="E3" s="905" t="s">
        <v>14</v>
      </c>
      <c r="F3" s="905" t="s">
        <v>15</v>
      </c>
      <c r="G3" s="905" t="s">
        <v>16</v>
      </c>
      <c r="H3" s="905" t="s">
        <v>17</v>
      </c>
      <c r="I3" s="905" t="s">
        <v>18</v>
      </c>
      <c r="J3" s="905" t="s">
        <v>20</v>
      </c>
      <c r="K3" s="905" t="s">
        <v>21</v>
      </c>
      <c r="L3" s="905" t="s">
        <v>22</v>
      </c>
      <c r="M3" s="906" t="s">
        <v>23</v>
      </c>
      <c r="N3" s="905" t="s">
        <v>24</v>
      </c>
      <c r="O3" s="905" t="s">
        <v>25</v>
      </c>
      <c r="P3" s="905" t="s">
        <v>26</v>
      </c>
      <c r="Q3" s="907" t="s">
        <v>451</v>
      </c>
      <c r="R3" s="905" t="s">
        <v>1720</v>
      </c>
      <c r="S3" s="907" t="s">
        <v>1721</v>
      </c>
      <c r="T3" s="907" t="s">
        <v>30</v>
      </c>
      <c r="U3" s="908" t="s">
        <v>31</v>
      </c>
      <c r="V3" s="909" t="s">
        <v>1722</v>
      </c>
      <c r="W3" s="910" t="s">
        <v>33</v>
      </c>
      <c r="X3" s="905" t="s">
        <v>34</v>
      </c>
      <c r="Y3" s="908" t="s">
        <v>35</v>
      </c>
      <c r="Z3" s="635" t="s">
        <v>36</v>
      </c>
      <c r="AA3" s="636" t="s">
        <v>1723</v>
      </c>
      <c r="AB3" s="636" t="s">
        <v>38</v>
      </c>
      <c r="AC3" s="911" t="s">
        <v>39</v>
      </c>
      <c r="AD3" s="636" t="s">
        <v>40</v>
      </c>
      <c r="AE3" s="912" t="s">
        <v>41</v>
      </c>
      <c r="AF3" s="636" t="s">
        <v>1724</v>
      </c>
      <c r="AG3" s="636" t="s">
        <v>43</v>
      </c>
      <c r="AH3" s="636" t="s">
        <v>44</v>
      </c>
      <c r="AI3" s="636" t="s">
        <v>45</v>
      </c>
      <c r="AJ3" s="913" t="s">
        <v>46</v>
      </c>
      <c r="AK3" s="637" t="s">
        <v>36</v>
      </c>
      <c r="AL3" s="638" t="s">
        <v>38</v>
      </c>
      <c r="AM3" s="914" t="s">
        <v>41</v>
      </c>
      <c r="AN3" s="915" t="s">
        <v>39</v>
      </c>
      <c r="AO3" s="916" t="s">
        <v>40</v>
      </c>
      <c r="AP3" s="638" t="s">
        <v>43</v>
      </c>
      <c r="AQ3" s="638" t="s">
        <v>44</v>
      </c>
      <c r="AR3" s="638" t="s">
        <v>45</v>
      </c>
      <c r="AS3" s="917" t="s">
        <v>46</v>
      </c>
      <c r="AT3" s="639"/>
      <c r="AU3" s="634" t="s">
        <v>48</v>
      </c>
    </row>
    <row r="4" ht="15.0" customHeight="1">
      <c r="A4" s="51" t="s">
        <v>53</v>
      </c>
      <c r="B4" s="918" t="s">
        <v>1725</v>
      </c>
      <c r="C4" s="919" t="s">
        <v>1726</v>
      </c>
      <c r="D4" s="52" t="s">
        <v>56</v>
      </c>
      <c r="E4" s="53" t="s">
        <v>53</v>
      </c>
      <c r="F4" s="53" t="s">
        <v>56</v>
      </c>
      <c r="G4" s="54" t="s">
        <v>56</v>
      </c>
      <c r="H4" s="53">
        <v>8.688883</v>
      </c>
      <c r="I4" s="53" t="s">
        <v>1727</v>
      </c>
      <c r="J4" s="53" t="s">
        <v>159</v>
      </c>
      <c r="K4" s="168" t="s">
        <v>1728</v>
      </c>
      <c r="L4" s="168" t="s">
        <v>1729</v>
      </c>
      <c r="M4" s="62" t="s">
        <v>1730</v>
      </c>
      <c r="N4" s="66">
        <v>1.0</v>
      </c>
      <c r="O4" s="66">
        <v>0.0</v>
      </c>
      <c r="P4" s="53" t="s">
        <v>495</v>
      </c>
      <c r="Q4" s="53" t="s">
        <v>75</v>
      </c>
      <c r="R4" s="53" t="s">
        <v>462</v>
      </c>
      <c r="S4" s="53" t="s">
        <v>462</v>
      </c>
      <c r="T4" s="53" t="s">
        <v>56</v>
      </c>
      <c r="U4" s="53" t="s">
        <v>56</v>
      </c>
      <c r="V4" s="66" t="s">
        <v>1731</v>
      </c>
      <c r="W4" s="66" t="s">
        <v>337</v>
      </c>
      <c r="X4" s="920" t="s">
        <v>1732</v>
      </c>
      <c r="Y4" s="921" t="s">
        <v>1733</v>
      </c>
      <c r="Z4" s="922">
        <v>41746.0</v>
      </c>
      <c r="AA4" s="923">
        <v>41854.0</v>
      </c>
      <c r="AB4" s="53" t="s">
        <v>63</v>
      </c>
      <c r="AC4" s="166" t="s">
        <v>1734</v>
      </c>
      <c r="AD4" s="62" t="s">
        <v>1735</v>
      </c>
      <c r="AE4" s="923">
        <v>41752.0</v>
      </c>
      <c r="AF4" s="924">
        <v>41855.0</v>
      </c>
      <c r="AG4" s="65"/>
      <c r="AH4" s="62" t="s">
        <v>63</v>
      </c>
      <c r="AI4" s="77" t="s">
        <v>720</v>
      </c>
      <c r="AJ4" s="925">
        <v>42236.0</v>
      </c>
      <c r="AK4" s="926" t="s">
        <v>1736</v>
      </c>
      <c r="AL4" s="73"/>
      <c r="AM4" s="73"/>
      <c r="AN4" s="927" t="s">
        <v>1737</v>
      </c>
      <c r="AO4" s="927" t="s">
        <v>1738</v>
      </c>
      <c r="AP4" s="65"/>
      <c r="AQ4" s="81"/>
      <c r="AR4" s="81"/>
      <c r="AS4" s="928"/>
      <c r="AT4" s="75"/>
      <c r="AU4" s="51" t="s">
        <v>75</v>
      </c>
    </row>
    <row r="5" ht="15.0" customHeight="1">
      <c r="A5" s="51" t="s">
        <v>53</v>
      </c>
      <c r="B5" s="918" t="s">
        <v>1739</v>
      </c>
      <c r="C5" s="929" t="s">
        <v>1740</v>
      </c>
      <c r="D5" s="40"/>
      <c r="E5" s="115" t="s">
        <v>53</v>
      </c>
      <c r="F5" s="41"/>
      <c r="G5" s="164"/>
      <c r="H5" s="164"/>
      <c r="I5" s="164"/>
      <c r="J5" s="930" t="s">
        <v>1741</v>
      </c>
      <c r="K5" s="117" t="s">
        <v>1742</v>
      </c>
      <c r="L5" s="117" t="s">
        <v>1742</v>
      </c>
      <c r="M5" s="117" t="s">
        <v>1742</v>
      </c>
      <c r="N5" s="41"/>
      <c r="O5" s="41"/>
      <c r="P5" s="41"/>
      <c r="Q5" s="41"/>
      <c r="R5" s="115" t="s">
        <v>462</v>
      </c>
      <c r="S5" s="115" t="s">
        <v>462</v>
      </c>
      <c r="T5" s="44"/>
      <c r="U5" s="115" t="s">
        <v>56</v>
      </c>
      <c r="V5" s="162" t="s">
        <v>1743</v>
      </c>
      <c r="W5" s="162" t="s">
        <v>406</v>
      </c>
      <c r="X5" s="931"/>
      <c r="Y5" s="932" t="s">
        <v>1744</v>
      </c>
      <c r="Z5" s="933"/>
      <c r="AA5" s="934"/>
      <c r="AB5" s="935"/>
      <c r="AC5" s="936"/>
      <c r="AD5" s="937"/>
      <c r="AE5" s="934"/>
      <c r="AF5" s="934"/>
      <c r="AG5" s="934"/>
      <c r="AH5" s="937"/>
      <c r="AI5" s="937"/>
      <c r="AJ5" s="938"/>
      <c r="AK5" s="933"/>
      <c r="AL5" s="935"/>
      <c r="AM5" s="935"/>
      <c r="AN5" s="939"/>
      <c r="AO5" s="939"/>
      <c r="AP5" s="934"/>
      <c r="AQ5" s="937"/>
      <c r="AR5" s="937"/>
      <c r="AS5" s="938"/>
      <c r="AT5" s="940"/>
      <c r="AU5" s="941" t="s">
        <v>75</v>
      </c>
    </row>
    <row r="6" ht="15.0" customHeight="1">
      <c r="A6" s="51" t="s">
        <v>53</v>
      </c>
      <c r="B6" s="918" t="s">
        <v>1745</v>
      </c>
      <c r="C6" s="929" t="s">
        <v>1740</v>
      </c>
      <c r="D6" s="40"/>
      <c r="E6" s="115" t="s">
        <v>53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164"/>
      <c r="S6" s="41"/>
      <c r="T6" s="44"/>
      <c r="U6" s="41"/>
      <c r="V6" s="44"/>
      <c r="W6" s="44"/>
      <c r="X6" s="931"/>
      <c r="Y6" s="50"/>
      <c r="Z6" s="933"/>
      <c r="AA6" s="934"/>
      <c r="AB6" s="935"/>
      <c r="AC6" s="936"/>
      <c r="AD6" s="937"/>
      <c r="AE6" s="934"/>
      <c r="AF6" s="934"/>
      <c r="AG6" s="934"/>
      <c r="AH6" s="937"/>
      <c r="AI6" s="937"/>
      <c r="AJ6" s="938"/>
      <c r="AK6" s="933"/>
      <c r="AL6" s="935"/>
      <c r="AM6" s="935"/>
      <c r="AN6" s="939"/>
      <c r="AO6" s="939"/>
      <c r="AP6" s="934"/>
      <c r="AQ6" s="937"/>
      <c r="AR6" s="937"/>
      <c r="AS6" s="938"/>
      <c r="AT6" s="940"/>
      <c r="AU6" s="941" t="s">
        <v>75</v>
      </c>
    </row>
    <row r="7" ht="15.0" customHeight="1">
      <c r="A7" s="137" t="s">
        <v>53</v>
      </c>
      <c r="B7" s="942" t="s">
        <v>1746</v>
      </c>
      <c r="C7" s="943" t="s">
        <v>1747</v>
      </c>
      <c r="D7" s="944" t="s">
        <v>56</v>
      </c>
      <c r="E7" s="945" t="s">
        <v>53</v>
      </c>
      <c r="F7" s="946" t="s">
        <v>56</v>
      </c>
      <c r="G7" s="945" t="s">
        <v>170</v>
      </c>
      <c r="H7" s="945" t="s">
        <v>63</v>
      </c>
      <c r="I7" s="946" t="s">
        <v>63</v>
      </c>
      <c r="J7" s="946" t="s">
        <v>53</v>
      </c>
      <c r="K7" s="947" t="s">
        <v>1748</v>
      </c>
      <c r="L7" s="948" t="s">
        <v>1749</v>
      </c>
      <c r="M7" s="949" t="s">
        <v>1750</v>
      </c>
      <c r="N7" s="949">
        <v>1.0</v>
      </c>
      <c r="O7" s="949">
        <v>0.0</v>
      </c>
      <c r="P7" s="946" t="s">
        <v>495</v>
      </c>
      <c r="Q7" s="946" t="s">
        <v>75</v>
      </c>
      <c r="R7" s="115" t="s">
        <v>462</v>
      </c>
      <c r="S7" s="115" t="s">
        <v>462</v>
      </c>
      <c r="T7" s="946" t="s">
        <v>56</v>
      </c>
      <c r="U7" s="945" t="s">
        <v>56</v>
      </c>
      <c r="V7" s="950" t="s">
        <v>1751</v>
      </c>
      <c r="W7" s="950" t="s">
        <v>1752</v>
      </c>
      <c r="X7" s="951" t="s">
        <v>53</v>
      </c>
      <c r="Y7" s="952" t="s">
        <v>1753</v>
      </c>
      <c r="Z7" s="953"/>
      <c r="AA7" s="136"/>
      <c r="AB7" s="954"/>
      <c r="AC7" s="955"/>
      <c r="AD7" s="696"/>
      <c r="AE7" s="136"/>
      <c r="AF7" s="136"/>
      <c r="AG7" s="136"/>
      <c r="AH7" s="696"/>
      <c r="AI7" s="696"/>
      <c r="AJ7" s="956"/>
      <c r="AK7" s="953"/>
      <c r="AL7" s="954"/>
      <c r="AM7" s="954"/>
      <c r="AN7" s="957"/>
      <c r="AO7" s="957"/>
      <c r="AP7" s="136"/>
      <c r="AQ7" s="696"/>
      <c r="AR7" s="696"/>
      <c r="AS7" s="956"/>
      <c r="AT7" s="958"/>
      <c r="AU7" s="131" t="s">
        <v>75</v>
      </c>
    </row>
    <row r="8" ht="15.0" customHeight="1">
      <c r="A8" s="959" t="s">
        <v>53</v>
      </c>
      <c r="B8" s="942" t="s">
        <v>1754</v>
      </c>
      <c r="C8" s="640" t="s">
        <v>56</v>
      </c>
      <c r="D8" s="960" t="s">
        <v>56</v>
      </c>
      <c r="E8" s="55" t="s">
        <v>53</v>
      </c>
      <c r="F8" s="961" t="s">
        <v>56</v>
      </c>
      <c r="G8" s="55" t="s">
        <v>170</v>
      </c>
      <c r="H8" s="55" t="s">
        <v>63</v>
      </c>
      <c r="I8" s="55" t="s">
        <v>63</v>
      </c>
      <c r="J8" s="961" t="s">
        <v>53</v>
      </c>
      <c r="K8" s="658" t="s">
        <v>1755</v>
      </c>
      <c r="L8" s="658" t="s">
        <v>1756</v>
      </c>
      <c r="M8" s="658" t="s">
        <v>1757</v>
      </c>
      <c r="N8" s="166">
        <v>5.0</v>
      </c>
      <c r="O8" s="962">
        <v>0.0</v>
      </c>
      <c r="P8" s="961" t="s">
        <v>63</v>
      </c>
      <c r="Q8" s="961" t="s">
        <v>75</v>
      </c>
      <c r="R8" s="53" t="s">
        <v>1758</v>
      </c>
      <c r="S8" s="53" t="s">
        <v>1759</v>
      </c>
      <c r="T8" s="961" t="s">
        <v>56</v>
      </c>
      <c r="U8" s="55" t="s">
        <v>56</v>
      </c>
      <c r="V8" s="963" t="s">
        <v>1760</v>
      </c>
      <c r="W8" s="963" t="s">
        <v>1761</v>
      </c>
      <c r="X8" s="964" t="s">
        <v>1732</v>
      </c>
      <c r="Y8" s="965" t="s">
        <v>63</v>
      </c>
      <c r="Z8" s="966"/>
      <c r="AA8" s="923">
        <v>41854.0</v>
      </c>
      <c r="AB8" s="967" t="s">
        <v>63</v>
      </c>
      <c r="AC8" s="166" t="s">
        <v>1762</v>
      </c>
      <c r="AD8" s="62" t="s">
        <v>1763</v>
      </c>
      <c r="AE8" s="968"/>
      <c r="AF8" s="924">
        <v>41855.0</v>
      </c>
      <c r="AG8" s="968"/>
      <c r="AH8" s="963" t="s">
        <v>63</v>
      </c>
      <c r="AI8" s="129"/>
      <c r="AJ8" s="925">
        <v>42236.0</v>
      </c>
      <c r="AK8" s="969">
        <v>41879.0</v>
      </c>
      <c r="AL8" s="967" t="s">
        <v>63</v>
      </c>
      <c r="AM8" s="923">
        <v>42198.0</v>
      </c>
      <c r="AN8" s="927" t="s">
        <v>1764</v>
      </c>
      <c r="AO8" s="927" t="s">
        <v>1765</v>
      </c>
      <c r="AP8" s="65"/>
      <c r="AQ8" s="81"/>
      <c r="AR8" s="77" t="s">
        <v>305</v>
      </c>
      <c r="AS8" s="970"/>
      <c r="AT8" s="971"/>
      <c r="AU8" s="972"/>
    </row>
    <row r="9" ht="15.0" customHeight="1">
      <c r="A9" s="51" t="s">
        <v>53</v>
      </c>
      <c r="B9" s="973" t="s">
        <v>1766</v>
      </c>
      <c r="C9" s="142" t="s">
        <v>56</v>
      </c>
      <c r="D9" s="52" t="s">
        <v>56</v>
      </c>
      <c r="E9" s="53" t="s">
        <v>53</v>
      </c>
      <c r="F9" s="53" t="s">
        <v>56</v>
      </c>
      <c r="G9" s="53" t="s">
        <v>56</v>
      </c>
      <c r="H9" s="54">
        <v>7.895387</v>
      </c>
      <c r="I9" s="54" t="s">
        <v>1767</v>
      </c>
      <c r="J9" s="53" t="s">
        <v>53</v>
      </c>
      <c r="K9" s="168" t="s">
        <v>1768</v>
      </c>
      <c r="L9" s="168" t="s">
        <v>1769</v>
      </c>
      <c r="M9" s="62" t="s">
        <v>1770</v>
      </c>
      <c r="N9" s="61">
        <v>3.0</v>
      </c>
      <c r="O9" s="66">
        <v>0.0</v>
      </c>
      <c r="P9" s="53" t="s">
        <v>63</v>
      </c>
      <c r="Q9" s="53" t="s">
        <v>75</v>
      </c>
      <c r="R9" s="53" t="s">
        <v>462</v>
      </c>
      <c r="S9" s="53" t="s">
        <v>462</v>
      </c>
      <c r="T9" s="53" t="s">
        <v>56</v>
      </c>
      <c r="U9" s="54" t="s">
        <v>56</v>
      </c>
      <c r="V9" s="62" t="s">
        <v>1771</v>
      </c>
      <c r="W9" s="61" t="s">
        <v>1772</v>
      </c>
      <c r="X9" s="974" t="s">
        <v>1732</v>
      </c>
      <c r="Y9" s="975" t="s">
        <v>1773</v>
      </c>
      <c r="Z9" s="976" t="s">
        <v>498</v>
      </c>
      <c r="AA9" s="44"/>
      <c r="AB9" s="41"/>
      <c r="AC9" s="955"/>
      <c r="AD9" s="45"/>
      <c r="AE9" s="44"/>
      <c r="AF9" s="44"/>
      <c r="AG9" s="44"/>
      <c r="AH9" s="45"/>
      <c r="AI9" s="45"/>
      <c r="AJ9" s="48"/>
      <c r="AK9" s="969">
        <v>41879.0</v>
      </c>
      <c r="AL9" s="967" t="s">
        <v>63</v>
      </c>
      <c r="AM9" s="923">
        <v>42198.0</v>
      </c>
      <c r="AN9" s="927" t="s">
        <v>1774</v>
      </c>
      <c r="AO9" s="927" t="s">
        <v>1775</v>
      </c>
      <c r="AP9" s="65"/>
      <c r="AQ9" s="81"/>
      <c r="AR9" s="77" t="s">
        <v>63</v>
      </c>
      <c r="AS9" s="928"/>
      <c r="AT9" s="75"/>
      <c r="AU9" s="51" t="s">
        <v>75</v>
      </c>
    </row>
    <row r="10" ht="15.0" customHeight="1">
      <c r="A10" s="38" t="s">
        <v>53</v>
      </c>
      <c r="B10" s="977" t="s">
        <v>1776</v>
      </c>
      <c r="C10" s="978" t="s">
        <v>1777</v>
      </c>
      <c r="D10" s="979" t="s">
        <v>56</v>
      </c>
      <c r="E10" s="980" t="s">
        <v>53</v>
      </c>
      <c r="F10" s="981" t="s">
        <v>56</v>
      </c>
      <c r="G10" s="981" t="s">
        <v>170</v>
      </c>
      <c r="H10" s="981" t="s">
        <v>63</v>
      </c>
      <c r="I10" s="981" t="s">
        <v>63</v>
      </c>
      <c r="J10" s="980" t="s">
        <v>53</v>
      </c>
      <c r="K10" s="982" t="s">
        <v>1778</v>
      </c>
      <c r="L10" s="982" t="s">
        <v>1779</v>
      </c>
      <c r="M10" s="983" t="s">
        <v>1780</v>
      </c>
      <c r="N10" s="984">
        <v>5.0</v>
      </c>
      <c r="O10" s="984">
        <v>0.0</v>
      </c>
      <c r="P10" s="980" t="s">
        <v>63</v>
      </c>
      <c r="Q10" s="985"/>
      <c r="R10" s="981" t="s">
        <v>1781</v>
      </c>
      <c r="S10" s="980" t="s">
        <v>462</v>
      </c>
      <c r="T10" s="986" t="s">
        <v>56</v>
      </c>
      <c r="U10" s="980" t="s">
        <v>56</v>
      </c>
      <c r="V10" s="984" t="s">
        <v>63</v>
      </c>
      <c r="W10" s="984" t="s">
        <v>63</v>
      </c>
      <c r="X10" s="987" t="s">
        <v>1732</v>
      </c>
      <c r="Y10" s="988" t="s">
        <v>1782</v>
      </c>
      <c r="Z10" s="989">
        <v>41746.0</v>
      </c>
      <c r="AA10" s="990">
        <v>41854.0</v>
      </c>
      <c r="AB10" s="980" t="s">
        <v>63</v>
      </c>
      <c r="AC10" s="991" t="s">
        <v>1783</v>
      </c>
      <c r="AD10" s="992" t="s">
        <v>1784</v>
      </c>
      <c r="AE10" s="990">
        <v>41752.0</v>
      </c>
      <c r="AF10" s="993">
        <v>41855.0</v>
      </c>
      <c r="AG10" s="985"/>
      <c r="AH10" s="983" t="s">
        <v>63</v>
      </c>
      <c r="AI10" s="994" t="s">
        <v>1785</v>
      </c>
      <c r="AJ10" s="995">
        <v>42236.0</v>
      </c>
      <c r="AK10" s="996">
        <v>41879.0</v>
      </c>
      <c r="AL10" s="980" t="s">
        <v>63</v>
      </c>
      <c r="AM10" s="997">
        <v>41880.0</v>
      </c>
      <c r="AN10" s="998" t="s">
        <v>1786</v>
      </c>
      <c r="AO10" s="999" t="s">
        <v>1787</v>
      </c>
      <c r="AP10" s="985"/>
      <c r="AQ10" s="1000"/>
      <c r="AR10" s="992" t="s">
        <v>305</v>
      </c>
      <c r="AS10" s="985"/>
      <c r="AT10" s="985"/>
      <c r="AU10" s="985"/>
    </row>
    <row r="11" ht="15.0" customHeight="1">
      <c r="A11" s="51" t="s">
        <v>53</v>
      </c>
      <c r="B11" s="973" t="s">
        <v>1788</v>
      </c>
      <c r="C11" s="51" t="s">
        <v>56</v>
      </c>
      <c r="D11" s="52" t="s">
        <v>56</v>
      </c>
      <c r="E11" s="53" t="s">
        <v>53</v>
      </c>
      <c r="F11" s="53" t="s">
        <v>56</v>
      </c>
      <c r="G11" s="53" t="s">
        <v>56</v>
      </c>
      <c r="H11" s="53">
        <v>7.372288</v>
      </c>
      <c r="I11" s="54" t="s">
        <v>1789</v>
      </c>
      <c r="J11" s="53" t="s">
        <v>159</v>
      </c>
      <c r="K11" s="168" t="s">
        <v>1790</v>
      </c>
      <c r="L11" s="168" t="s">
        <v>1791</v>
      </c>
      <c r="M11" s="62" t="s">
        <v>1792</v>
      </c>
      <c r="N11" s="61">
        <v>5.0</v>
      </c>
      <c r="O11" s="66">
        <v>0.0</v>
      </c>
      <c r="P11" s="53" t="s">
        <v>63</v>
      </c>
      <c r="Q11" s="53" t="s">
        <v>75</v>
      </c>
      <c r="R11" s="53" t="s">
        <v>462</v>
      </c>
      <c r="S11" s="53" t="s">
        <v>462</v>
      </c>
      <c r="T11" s="63" t="s">
        <v>56</v>
      </c>
      <c r="U11" s="53" t="s">
        <v>56</v>
      </c>
      <c r="V11" s="61" t="s">
        <v>1793</v>
      </c>
      <c r="W11" s="61" t="s">
        <v>917</v>
      </c>
      <c r="X11" s="920" t="s">
        <v>1732</v>
      </c>
      <c r="Y11" s="641" t="s">
        <v>1794</v>
      </c>
      <c r="Z11" s="922">
        <v>41746.0</v>
      </c>
      <c r="AA11" s="923">
        <v>41854.0</v>
      </c>
      <c r="AB11" s="128" t="s">
        <v>1795</v>
      </c>
      <c r="AC11" s="166" t="s">
        <v>1796</v>
      </c>
      <c r="AD11" s="62" t="s">
        <v>1797</v>
      </c>
      <c r="AE11" s="923">
        <v>41752.0</v>
      </c>
      <c r="AF11" s="924">
        <v>41855.0</v>
      </c>
      <c r="AG11" s="65"/>
      <c r="AH11" s="1001" t="s">
        <v>63</v>
      </c>
      <c r="AI11" s="67" t="s">
        <v>1785</v>
      </c>
      <c r="AJ11" s="925">
        <v>42236.0</v>
      </c>
      <c r="AK11" s="969">
        <v>41879.0</v>
      </c>
      <c r="AL11" s="53" t="s">
        <v>63</v>
      </c>
      <c r="AM11" s="923">
        <v>42198.0</v>
      </c>
      <c r="AN11" s="927" t="s">
        <v>1798</v>
      </c>
      <c r="AO11" s="927" t="s">
        <v>1799</v>
      </c>
      <c r="AP11" s="65"/>
      <c r="AQ11" s="77" t="s">
        <v>1800</v>
      </c>
      <c r="AR11" s="77" t="s">
        <v>233</v>
      </c>
      <c r="AS11" s="65"/>
      <c r="AT11" s="65"/>
      <c r="AU11" s="65"/>
    </row>
    <row r="12" ht="15.0" customHeight="1">
      <c r="A12" s="51" t="s">
        <v>53</v>
      </c>
      <c r="B12" s="1002" t="s">
        <v>1801</v>
      </c>
      <c r="C12" s="130" t="s">
        <v>56</v>
      </c>
      <c r="D12" s="132" t="s">
        <v>63</v>
      </c>
      <c r="E12" s="115" t="s">
        <v>53</v>
      </c>
      <c r="F12" s="115" t="s">
        <v>63</v>
      </c>
      <c r="G12" s="134" t="s">
        <v>1802</v>
      </c>
      <c r="H12" s="164"/>
      <c r="I12" s="115" t="s">
        <v>1803</v>
      </c>
      <c r="J12" s="115" t="s">
        <v>53</v>
      </c>
      <c r="K12" s="115" t="s">
        <v>63</v>
      </c>
      <c r="L12" s="115" t="s">
        <v>63</v>
      </c>
      <c r="M12" s="117" t="s">
        <v>63</v>
      </c>
      <c r="N12" s="41"/>
      <c r="O12" s="41"/>
      <c r="P12" s="41"/>
      <c r="Q12" s="115" t="s">
        <v>63</v>
      </c>
      <c r="R12" s="134" t="s">
        <v>63</v>
      </c>
      <c r="S12" s="115" t="s">
        <v>63</v>
      </c>
      <c r="T12" s="162" t="s">
        <v>63</v>
      </c>
      <c r="U12" s="41"/>
      <c r="V12" s="162" t="s">
        <v>1804</v>
      </c>
      <c r="W12" s="44"/>
      <c r="X12" s="164"/>
      <c r="Y12" s="135" t="s">
        <v>1804</v>
      </c>
      <c r="Z12" s="933"/>
      <c r="AA12" s="934"/>
      <c r="AB12" s="935"/>
      <c r="AC12" s="936"/>
      <c r="AD12" s="937"/>
      <c r="AE12" s="934"/>
      <c r="AF12" s="934"/>
      <c r="AG12" s="934"/>
      <c r="AH12" s="937"/>
      <c r="AI12" s="937"/>
      <c r="AJ12" s="938"/>
      <c r="AK12" s="933"/>
      <c r="AL12" s="1003"/>
      <c r="AM12" s="935"/>
      <c r="AN12" s="939"/>
      <c r="AO12" s="939"/>
      <c r="AP12" s="934"/>
      <c r="AQ12" s="937"/>
      <c r="AR12" s="937"/>
      <c r="AS12" s="938"/>
      <c r="AT12" s="940"/>
      <c r="AU12" s="941" t="s">
        <v>75</v>
      </c>
    </row>
    <row r="13" ht="15.0" customHeight="1">
      <c r="A13" s="51" t="s">
        <v>53</v>
      </c>
      <c r="B13" s="1004" t="s">
        <v>1805</v>
      </c>
      <c r="C13" s="51" t="s">
        <v>56</v>
      </c>
      <c r="D13" s="52" t="s">
        <v>56</v>
      </c>
      <c r="E13" s="53" t="s">
        <v>53</v>
      </c>
      <c r="F13" s="53" t="s">
        <v>56</v>
      </c>
      <c r="G13" s="54" t="s">
        <v>56</v>
      </c>
      <c r="H13" s="54">
        <v>8.790764</v>
      </c>
      <c r="I13" s="53">
        <v>0.0</v>
      </c>
      <c r="J13" s="53" t="s">
        <v>159</v>
      </c>
      <c r="K13" s="168" t="s">
        <v>1806</v>
      </c>
      <c r="L13" s="56" t="s">
        <v>1807</v>
      </c>
      <c r="M13" s="62" t="s">
        <v>1808</v>
      </c>
      <c r="N13" s="66">
        <v>6.0</v>
      </c>
      <c r="O13" s="65"/>
      <c r="P13" s="53" t="s">
        <v>63</v>
      </c>
      <c r="Q13" s="53" t="s">
        <v>75</v>
      </c>
      <c r="R13" s="53" t="s">
        <v>462</v>
      </c>
      <c r="S13" s="53" t="s">
        <v>462</v>
      </c>
      <c r="T13" s="53" t="s">
        <v>56</v>
      </c>
      <c r="U13" s="53" t="s">
        <v>56</v>
      </c>
      <c r="V13" s="80" t="s">
        <v>1809</v>
      </c>
      <c r="W13" s="61" t="s">
        <v>1810</v>
      </c>
      <c r="X13" s="920" t="s">
        <v>1732</v>
      </c>
      <c r="Y13" s="921" t="s">
        <v>63</v>
      </c>
      <c r="Z13" s="922">
        <v>41746.0</v>
      </c>
      <c r="AA13" s="923">
        <v>41854.0</v>
      </c>
      <c r="AB13" s="53" t="s">
        <v>63</v>
      </c>
      <c r="AC13" s="1005" t="s">
        <v>1811</v>
      </c>
      <c r="AD13" s="77" t="s">
        <v>1812</v>
      </c>
      <c r="AE13" s="923">
        <v>41752.0</v>
      </c>
      <c r="AF13" s="924">
        <v>41855.0</v>
      </c>
      <c r="AG13" s="65"/>
      <c r="AH13" s="62" t="s">
        <v>63</v>
      </c>
      <c r="AI13" s="67" t="s">
        <v>1813</v>
      </c>
      <c r="AJ13" s="925">
        <v>42236.0</v>
      </c>
      <c r="AK13" s="1006">
        <v>41879.0</v>
      </c>
      <c r="AL13" s="1007" t="s">
        <v>63</v>
      </c>
      <c r="AM13" s="1008">
        <v>41880.0</v>
      </c>
      <c r="AN13" s="1009" t="s">
        <v>1814</v>
      </c>
      <c r="AO13" s="1010" t="s">
        <v>1815</v>
      </c>
      <c r="AP13" s="934"/>
      <c r="AQ13" s="937"/>
      <c r="AR13" s="1011" t="s">
        <v>1816</v>
      </c>
      <c r="AS13" s="938"/>
      <c r="AT13" s="75"/>
      <c r="AU13" s="51" t="s">
        <v>75</v>
      </c>
    </row>
    <row r="14" ht="15.0" customHeight="1">
      <c r="A14" s="51" t="s">
        <v>53</v>
      </c>
      <c r="B14" s="1004" t="s">
        <v>1817</v>
      </c>
      <c r="C14" s="51" t="s">
        <v>56</v>
      </c>
      <c r="D14" s="52" t="s">
        <v>56</v>
      </c>
      <c r="E14" s="53" t="s">
        <v>53</v>
      </c>
      <c r="F14" s="53" t="s">
        <v>56</v>
      </c>
      <c r="G14" s="54" t="s">
        <v>56</v>
      </c>
      <c r="H14" s="54">
        <v>9.239744</v>
      </c>
      <c r="I14" s="53">
        <v>0.0</v>
      </c>
      <c r="J14" s="53" t="s">
        <v>159</v>
      </c>
      <c r="K14" s="168" t="s">
        <v>1818</v>
      </c>
      <c r="L14" s="168" t="s">
        <v>1819</v>
      </c>
      <c r="M14" s="62" t="s">
        <v>1820</v>
      </c>
      <c r="N14" s="66">
        <v>7.0</v>
      </c>
      <c r="O14" s="66">
        <v>0.0</v>
      </c>
      <c r="P14" s="53" t="s">
        <v>63</v>
      </c>
      <c r="Q14" s="53" t="s">
        <v>75</v>
      </c>
      <c r="R14" s="53" t="s">
        <v>462</v>
      </c>
      <c r="S14" s="53" t="s">
        <v>462</v>
      </c>
      <c r="T14" s="53" t="s">
        <v>56</v>
      </c>
      <c r="U14" s="53" t="s">
        <v>56</v>
      </c>
      <c r="V14" s="53" t="s">
        <v>63</v>
      </c>
      <c r="W14" s="53" t="s">
        <v>63</v>
      </c>
      <c r="X14" s="920" t="s">
        <v>1732</v>
      </c>
      <c r="Y14" s="919" t="s">
        <v>63</v>
      </c>
      <c r="Z14" s="922">
        <v>41746.0</v>
      </c>
      <c r="AA14" s="923">
        <v>41854.0</v>
      </c>
      <c r="AB14" s="53" t="s">
        <v>63</v>
      </c>
      <c r="AC14" s="166" t="s">
        <v>1821</v>
      </c>
      <c r="AD14" s="77" t="s">
        <v>1822</v>
      </c>
      <c r="AE14" s="923">
        <v>41752.0</v>
      </c>
      <c r="AF14" s="923">
        <v>41855.0</v>
      </c>
      <c r="AG14" s="65"/>
      <c r="AH14" s="62" t="s">
        <v>63</v>
      </c>
      <c r="AI14" s="77" t="s">
        <v>933</v>
      </c>
      <c r="AJ14" s="925">
        <v>42236.0</v>
      </c>
      <c r="AK14" s="922">
        <v>41879.0</v>
      </c>
      <c r="AL14" s="53" t="s">
        <v>63</v>
      </c>
      <c r="AM14" s="54" t="s">
        <v>1823</v>
      </c>
      <c r="AN14" s="927" t="s">
        <v>1824</v>
      </c>
      <c r="AO14" s="1012" t="s">
        <v>1825</v>
      </c>
      <c r="AP14" s="65"/>
      <c r="AQ14" s="77" t="s">
        <v>1800</v>
      </c>
      <c r="AR14" s="77" t="s">
        <v>233</v>
      </c>
      <c r="AS14" s="1013"/>
      <c r="AT14" s="75"/>
      <c r="AU14" s="51" t="s">
        <v>75</v>
      </c>
    </row>
    <row r="15" ht="15.0" customHeight="1">
      <c r="A15" s="51" t="s">
        <v>53</v>
      </c>
      <c r="B15" s="1004" t="s">
        <v>1826</v>
      </c>
      <c r="C15" s="51" t="s">
        <v>56</v>
      </c>
      <c r="D15" s="52" t="s">
        <v>56</v>
      </c>
      <c r="E15" s="53" t="s">
        <v>53</v>
      </c>
      <c r="F15" s="54" t="s">
        <v>1827</v>
      </c>
      <c r="G15" s="54" t="s">
        <v>56</v>
      </c>
      <c r="H15" s="53">
        <v>8.486972</v>
      </c>
      <c r="I15" s="53">
        <v>0.0</v>
      </c>
      <c r="J15" s="53" t="s">
        <v>159</v>
      </c>
      <c r="K15" s="168" t="s">
        <v>1828</v>
      </c>
      <c r="L15" s="168" t="s">
        <v>1829</v>
      </c>
      <c r="M15" s="62" t="s">
        <v>1830</v>
      </c>
      <c r="N15" s="66">
        <v>5.0</v>
      </c>
      <c r="O15" s="66">
        <v>0.0</v>
      </c>
      <c r="P15" s="53" t="s">
        <v>63</v>
      </c>
      <c r="Q15" s="53" t="s">
        <v>75</v>
      </c>
      <c r="R15" s="53" t="s">
        <v>462</v>
      </c>
      <c r="S15" s="53" t="s">
        <v>462</v>
      </c>
      <c r="T15" s="53" t="s">
        <v>56</v>
      </c>
      <c r="U15" s="53" t="s">
        <v>56</v>
      </c>
      <c r="V15" s="66" t="s">
        <v>1831</v>
      </c>
      <c r="W15" s="66" t="s">
        <v>432</v>
      </c>
      <c r="X15" s="920" t="s">
        <v>1732</v>
      </c>
      <c r="Y15" s="975" t="s">
        <v>1832</v>
      </c>
      <c r="Z15" s="922">
        <v>41746.0</v>
      </c>
      <c r="AA15" s="923">
        <v>41854.0</v>
      </c>
      <c r="AB15" s="53" t="s">
        <v>63</v>
      </c>
      <c r="AC15" s="61" t="s">
        <v>1833</v>
      </c>
      <c r="AD15" s="77" t="s">
        <v>1834</v>
      </c>
      <c r="AE15" s="923">
        <v>41752.0</v>
      </c>
      <c r="AF15" s="923">
        <v>41855.0</v>
      </c>
      <c r="AG15" s="1014"/>
      <c r="AH15" s="1015" t="s">
        <v>63</v>
      </c>
      <c r="AI15" s="67"/>
      <c r="AJ15" s="925">
        <v>42236.0</v>
      </c>
      <c r="AK15" s="976" t="s">
        <v>1835</v>
      </c>
      <c r="AL15" s="41"/>
      <c r="AM15" s="41"/>
      <c r="AN15" s="957"/>
      <c r="AO15" s="957"/>
      <c r="AP15" s="44"/>
      <c r="AQ15" s="45"/>
      <c r="AR15" s="45"/>
      <c r="AS15" s="48"/>
      <c r="AT15" s="50"/>
      <c r="AU15" s="51" t="s">
        <v>75</v>
      </c>
    </row>
    <row r="16" ht="15.0" customHeight="1">
      <c r="A16" s="51" t="s">
        <v>53</v>
      </c>
      <c r="B16" s="1004" t="s">
        <v>1836</v>
      </c>
      <c r="C16" s="1016" t="s">
        <v>1837</v>
      </c>
      <c r="D16" s="40"/>
      <c r="E16" s="115" t="s">
        <v>53</v>
      </c>
      <c r="F16" s="41"/>
      <c r="G16" s="41"/>
      <c r="H16" s="41"/>
      <c r="I16" s="41"/>
      <c r="J16" s="1017" t="s">
        <v>1838</v>
      </c>
      <c r="K16" s="117" t="s">
        <v>1839</v>
      </c>
      <c r="L16" s="117" t="s">
        <v>1839</v>
      </c>
      <c r="M16" s="117" t="s">
        <v>1839</v>
      </c>
      <c r="N16" s="44"/>
      <c r="O16" s="44"/>
      <c r="P16" s="41"/>
      <c r="Q16" s="41"/>
      <c r="R16" s="115" t="s">
        <v>462</v>
      </c>
      <c r="S16" s="115" t="s">
        <v>462</v>
      </c>
      <c r="T16" s="44"/>
      <c r="U16" s="41"/>
      <c r="V16" s="162" t="s">
        <v>1840</v>
      </c>
      <c r="W16" s="162" t="s">
        <v>1841</v>
      </c>
      <c r="X16" s="1018" t="s">
        <v>53</v>
      </c>
      <c r="Y16" s="50"/>
      <c r="Z16" s="933"/>
      <c r="AA16" s="934"/>
      <c r="AB16" s="935"/>
      <c r="AC16" s="936"/>
      <c r="AD16" s="937"/>
      <c r="AE16" s="934"/>
      <c r="AF16" s="934"/>
      <c r="AG16" s="934"/>
      <c r="AH16" s="937"/>
      <c r="AI16" s="937"/>
      <c r="AJ16" s="938"/>
      <c r="AK16" s="933"/>
      <c r="AL16" s="935"/>
      <c r="AM16" s="935"/>
      <c r="AN16" s="939"/>
      <c r="AO16" s="939"/>
      <c r="AP16" s="934"/>
      <c r="AQ16" s="937"/>
      <c r="AR16" s="937"/>
      <c r="AS16" s="938"/>
      <c r="AT16" s="940"/>
      <c r="AU16" s="941" t="s">
        <v>75</v>
      </c>
    </row>
    <row r="17" ht="15.0" customHeight="1">
      <c r="A17" s="51" t="s">
        <v>53</v>
      </c>
      <c r="B17" s="1004" t="s">
        <v>1842</v>
      </c>
      <c r="C17" s="1016" t="s">
        <v>1843</v>
      </c>
      <c r="D17" s="40"/>
      <c r="E17" s="115" t="s">
        <v>53</v>
      </c>
      <c r="F17" s="41"/>
      <c r="G17" s="41"/>
      <c r="H17" s="41"/>
      <c r="I17" s="41"/>
      <c r="J17" s="41"/>
      <c r="K17" s="42"/>
      <c r="L17" s="42"/>
      <c r="M17" s="44"/>
      <c r="N17" s="44"/>
      <c r="O17" s="44"/>
      <c r="P17" s="41"/>
      <c r="Q17" s="41"/>
      <c r="R17" s="41"/>
      <c r="S17" s="41"/>
      <c r="T17" s="44"/>
      <c r="U17" s="41"/>
      <c r="V17" s="44"/>
      <c r="W17" s="44"/>
      <c r="X17" s="931"/>
      <c r="Y17" s="50"/>
      <c r="Z17" s="933"/>
      <c r="AA17" s="934"/>
      <c r="AB17" s="935"/>
      <c r="AC17" s="936"/>
      <c r="AD17" s="937"/>
      <c r="AE17" s="934"/>
      <c r="AF17" s="934"/>
      <c r="AG17" s="934"/>
      <c r="AH17" s="937"/>
      <c r="AI17" s="937"/>
      <c r="AJ17" s="938"/>
      <c r="AK17" s="933"/>
      <c r="AL17" s="935"/>
      <c r="AM17" s="935"/>
      <c r="AN17" s="939"/>
      <c r="AO17" s="939"/>
      <c r="AP17" s="934"/>
      <c r="AQ17" s="937"/>
      <c r="AR17" s="937"/>
      <c r="AS17" s="938"/>
      <c r="AT17" s="940"/>
      <c r="AU17" s="941" t="s">
        <v>75</v>
      </c>
    </row>
    <row r="18" ht="15.0" customHeight="1">
      <c r="A18" s="51" t="s">
        <v>53</v>
      </c>
      <c r="B18" s="1004" t="s">
        <v>1844</v>
      </c>
      <c r="C18" s="51" t="s">
        <v>56</v>
      </c>
      <c r="D18" s="52" t="s">
        <v>56</v>
      </c>
      <c r="E18" s="53" t="s">
        <v>53</v>
      </c>
      <c r="F18" s="53" t="s">
        <v>56</v>
      </c>
      <c r="G18" s="53" t="s">
        <v>56</v>
      </c>
      <c r="H18" s="53">
        <v>14.197536</v>
      </c>
      <c r="I18" s="53">
        <v>0.0</v>
      </c>
      <c r="J18" s="53" t="s">
        <v>159</v>
      </c>
      <c r="K18" s="168" t="s">
        <v>1845</v>
      </c>
      <c r="L18" s="168" t="s">
        <v>1846</v>
      </c>
      <c r="M18" s="62" t="s">
        <v>1847</v>
      </c>
      <c r="N18" s="66">
        <v>7.0</v>
      </c>
      <c r="O18" s="66">
        <v>0.0</v>
      </c>
      <c r="P18" s="53" t="s">
        <v>63</v>
      </c>
      <c r="Q18" s="53" t="s">
        <v>75</v>
      </c>
      <c r="R18" s="53" t="s">
        <v>462</v>
      </c>
      <c r="S18" s="53" t="s">
        <v>462</v>
      </c>
      <c r="T18" s="53" t="s">
        <v>56</v>
      </c>
      <c r="U18" s="53" t="s">
        <v>56</v>
      </c>
      <c r="V18" s="53" t="s">
        <v>63</v>
      </c>
      <c r="W18" s="53" t="s">
        <v>63</v>
      </c>
      <c r="X18" s="920" t="s">
        <v>1732</v>
      </c>
      <c r="Y18" s="51" t="s">
        <v>1848</v>
      </c>
      <c r="Z18" s="922">
        <v>41746.0</v>
      </c>
      <c r="AA18" s="923">
        <v>41854.0</v>
      </c>
      <c r="AB18" s="53" t="s">
        <v>63</v>
      </c>
      <c r="AC18" s="166" t="s">
        <v>1849</v>
      </c>
      <c r="AD18" s="77" t="s">
        <v>1850</v>
      </c>
      <c r="AE18" s="923">
        <v>41752.0</v>
      </c>
      <c r="AF18" s="923">
        <v>41855.0</v>
      </c>
      <c r="AG18" s="1014"/>
      <c r="AH18" s="1015" t="s">
        <v>63</v>
      </c>
      <c r="AI18" s="67" t="s">
        <v>1851</v>
      </c>
      <c r="AJ18" s="925">
        <v>42236.0</v>
      </c>
      <c r="AK18" s="922">
        <v>41879.0</v>
      </c>
      <c r="AL18" s="63" t="s">
        <v>63</v>
      </c>
      <c r="AM18" s="923">
        <v>41880.0</v>
      </c>
      <c r="AN18" s="927" t="s">
        <v>1852</v>
      </c>
      <c r="AO18" s="1012" t="s">
        <v>73</v>
      </c>
      <c r="AP18" s="1014"/>
      <c r="AQ18" s="77" t="s">
        <v>1853</v>
      </c>
      <c r="AR18" s="67" t="s">
        <v>1854</v>
      </c>
      <c r="AS18" s="1013"/>
      <c r="AT18" s="1019"/>
      <c r="AU18" s="51" t="s">
        <v>75</v>
      </c>
    </row>
    <row r="19" ht="15.0" customHeight="1">
      <c r="A19" s="51" t="s">
        <v>53</v>
      </c>
      <c r="B19" s="1004" t="s">
        <v>1855</v>
      </c>
      <c r="C19" s="51" t="s">
        <v>56</v>
      </c>
      <c r="D19" s="52" t="s">
        <v>56</v>
      </c>
      <c r="E19" s="53" t="s">
        <v>53</v>
      </c>
      <c r="F19" s="53" t="s">
        <v>56</v>
      </c>
      <c r="G19" s="53" t="s">
        <v>56</v>
      </c>
      <c r="H19" s="53">
        <v>9.540374</v>
      </c>
      <c r="I19" s="54" t="s">
        <v>1856</v>
      </c>
      <c r="J19" s="53" t="s">
        <v>159</v>
      </c>
      <c r="K19" s="168" t="s">
        <v>1857</v>
      </c>
      <c r="L19" s="168" t="s">
        <v>1858</v>
      </c>
      <c r="M19" s="62" t="s">
        <v>1859</v>
      </c>
      <c r="N19" s="61">
        <v>6.0</v>
      </c>
      <c r="O19" s="66">
        <v>0.0</v>
      </c>
      <c r="P19" s="53" t="s">
        <v>63</v>
      </c>
      <c r="Q19" s="53" t="s">
        <v>75</v>
      </c>
      <c r="R19" s="53" t="s">
        <v>462</v>
      </c>
      <c r="S19" s="53" t="s">
        <v>462</v>
      </c>
      <c r="T19" s="53" t="s">
        <v>56</v>
      </c>
      <c r="U19" s="53" t="s">
        <v>56</v>
      </c>
      <c r="V19" s="54" t="s">
        <v>1860</v>
      </c>
      <c r="W19" s="53" t="s">
        <v>1861</v>
      </c>
      <c r="X19" s="920" t="s">
        <v>1732</v>
      </c>
      <c r="Y19" s="51" t="s">
        <v>1848</v>
      </c>
      <c r="Z19" s="922">
        <v>41746.0</v>
      </c>
      <c r="AA19" s="923">
        <v>41854.0</v>
      </c>
      <c r="AB19" s="53" t="s">
        <v>63</v>
      </c>
      <c r="AC19" s="126" t="s">
        <v>1862</v>
      </c>
      <c r="AD19" s="77" t="s">
        <v>1834</v>
      </c>
      <c r="AE19" s="923">
        <v>41752.0</v>
      </c>
      <c r="AF19" s="924">
        <v>41855.0</v>
      </c>
      <c r="AG19" s="65"/>
      <c r="AH19" s="62" t="s">
        <v>63</v>
      </c>
      <c r="AI19" s="77" t="s">
        <v>1863</v>
      </c>
      <c r="AJ19" s="925">
        <v>42236.0</v>
      </c>
      <c r="AK19" s="969">
        <v>41879.0</v>
      </c>
      <c r="AL19" s="967" t="s">
        <v>63</v>
      </c>
      <c r="AM19" s="924">
        <v>41880.0</v>
      </c>
      <c r="AN19" s="927" t="s">
        <v>1864</v>
      </c>
      <c r="AO19" s="1012" t="s">
        <v>663</v>
      </c>
      <c r="AP19" s="65"/>
      <c r="AQ19" s="81"/>
      <c r="AR19" s="77" t="s">
        <v>720</v>
      </c>
      <c r="AS19" s="928"/>
      <c r="AT19" s="75"/>
      <c r="AU19" s="51" t="s">
        <v>75</v>
      </c>
    </row>
    <row r="20" ht="15.0" customHeight="1">
      <c r="A20" s="1020" t="s">
        <v>53</v>
      </c>
      <c r="B20" s="1004" t="s">
        <v>1865</v>
      </c>
      <c r="C20" s="1020" t="s">
        <v>56</v>
      </c>
      <c r="D20" s="1021" t="s">
        <v>56</v>
      </c>
      <c r="E20" s="1022" t="s">
        <v>53</v>
      </c>
      <c r="F20" s="1022" t="s">
        <v>56</v>
      </c>
      <c r="G20" s="1023" t="s">
        <v>170</v>
      </c>
      <c r="H20" s="1022" t="s">
        <v>63</v>
      </c>
      <c r="I20" s="1022" t="s">
        <v>63</v>
      </c>
      <c r="J20" s="1022" t="s">
        <v>159</v>
      </c>
      <c r="K20" s="1024" t="s">
        <v>1866</v>
      </c>
      <c r="L20" s="1025" t="s">
        <v>1867</v>
      </c>
      <c r="M20" s="1025" t="s">
        <v>1868</v>
      </c>
      <c r="N20" s="1026">
        <v>0.0</v>
      </c>
      <c r="O20" s="1026">
        <v>1.0</v>
      </c>
      <c r="P20" s="1022" t="s">
        <v>1869</v>
      </c>
      <c r="Q20" s="1022" t="s">
        <v>75</v>
      </c>
      <c r="R20" s="1023" t="s">
        <v>1870</v>
      </c>
      <c r="S20" s="1022" t="s">
        <v>462</v>
      </c>
      <c r="T20" s="1022" t="s">
        <v>56</v>
      </c>
      <c r="U20" s="1023" t="s">
        <v>56</v>
      </c>
      <c r="V20" s="1023" t="s">
        <v>1871</v>
      </c>
      <c r="W20" s="1022" t="s">
        <v>1872</v>
      </c>
      <c r="X20" s="1027" t="s">
        <v>1732</v>
      </c>
      <c r="Y20" s="1028" t="s">
        <v>631</v>
      </c>
      <c r="Z20" s="47"/>
      <c r="AA20" s="44"/>
      <c r="AB20" s="41"/>
      <c r="AC20" s="955"/>
      <c r="AD20" s="45"/>
      <c r="AE20" s="44"/>
      <c r="AF20" s="44"/>
      <c r="AG20" s="44"/>
      <c r="AH20" s="45"/>
      <c r="AI20" s="45"/>
      <c r="AJ20" s="48"/>
      <c r="AK20" s="47"/>
      <c r="AL20" s="41"/>
      <c r="AM20" s="41"/>
      <c r="AN20" s="957"/>
      <c r="AO20" s="957"/>
      <c r="AP20" s="44"/>
      <c r="AQ20" s="45"/>
      <c r="AR20" s="45"/>
      <c r="AS20" s="48"/>
      <c r="AT20" s="50"/>
      <c r="AU20" s="130" t="s">
        <v>75</v>
      </c>
    </row>
    <row r="21" ht="15.0" customHeight="1">
      <c r="A21" s="51" t="s">
        <v>53</v>
      </c>
      <c r="B21" s="1004" t="s">
        <v>1873</v>
      </c>
      <c r="C21" s="51" t="s">
        <v>56</v>
      </c>
      <c r="D21" s="52" t="s">
        <v>56</v>
      </c>
      <c r="E21" s="53" t="s">
        <v>53</v>
      </c>
      <c r="F21" s="53" t="s">
        <v>56</v>
      </c>
      <c r="G21" s="53" t="s">
        <v>56</v>
      </c>
      <c r="H21" s="53">
        <v>9.201841</v>
      </c>
      <c r="I21" s="54" t="s">
        <v>1874</v>
      </c>
      <c r="J21" s="53" t="s">
        <v>159</v>
      </c>
      <c r="K21" s="168" t="s">
        <v>1875</v>
      </c>
      <c r="L21" s="168" t="s">
        <v>1876</v>
      </c>
      <c r="M21" s="62" t="s">
        <v>1877</v>
      </c>
      <c r="N21" s="66">
        <v>6.0</v>
      </c>
      <c r="O21" s="66">
        <v>0.0</v>
      </c>
      <c r="P21" s="53" t="s">
        <v>63</v>
      </c>
      <c r="Q21" s="53" t="s">
        <v>75</v>
      </c>
      <c r="R21" s="53" t="s">
        <v>462</v>
      </c>
      <c r="S21" s="53" t="s">
        <v>462</v>
      </c>
      <c r="T21" s="53" t="s">
        <v>56</v>
      </c>
      <c r="U21" s="53" t="s">
        <v>56</v>
      </c>
      <c r="V21" s="63" t="s">
        <v>1878</v>
      </c>
      <c r="W21" s="63" t="s">
        <v>1879</v>
      </c>
      <c r="X21" s="920" t="s">
        <v>1732</v>
      </c>
      <c r="Y21" s="51" t="s">
        <v>1880</v>
      </c>
      <c r="Z21" s="922">
        <v>41746.0</v>
      </c>
      <c r="AA21" s="923">
        <v>41854.0</v>
      </c>
      <c r="AB21" s="53" t="s">
        <v>63</v>
      </c>
      <c r="AC21" s="166" t="s">
        <v>1881</v>
      </c>
      <c r="AD21" s="62" t="s">
        <v>1882</v>
      </c>
      <c r="AE21" s="923">
        <v>41752.0</v>
      </c>
      <c r="AF21" s="924">
        <v>41855.0</v>
      </c>
      <c r="AG21" s="86"/>
      <c r="AH21" s="963" t="s">
        <v>63</v>
      </c>
      <c r="AI21" s="77" t="s">
        <v>1883</v>
      </c>
      <c r="AJ21" s="925">
        <v>42236.0</v>
      </c>
      <c r="AK21" s="1029">
        <v>41879.0</v>
      </c>
      <c r="AL21" s="115" t="s">
        <v>63</v>
      </c>
      <c r="AM21" s="134" t="s">
        <v>1823</v>
      </c>
      <c r="AN21" s="1030" t="s">
        <v>1884</v>
      </c>
      <c r="AO21" s="1030" t="s">
        <v>1885</v>
      </c>
      <c r="AP21" s="44"/>
      <c r="AQ21" s="133" t="s">
        <v>1800</v>
      </c>
      <c r="AR21" s="133" t="s">
        <v>1886</v>
      </c>
      <c r="AS21" s="48"/>
      <c r="AT21" s="50"/>
      <c r="AU21" s="130" t="s">
        <v>75</v>
      </c>
    </row>
    <row r="22" ht="15.0" customHeight="1">
      <c r="A22" s="51" t="s">
        <v>53</v>
      </c>
      <c r="B22" s="1004" t="s">
        <v>1887</v>
      </c>
      <c r="C22" s="130" t="s">
        <v>56</v>
      </c>
      <c r="D22" s="132" t="s">
        <v>56</v>
      </c>
      <c r="E22" s="115" t="s">
        <v>53</v>
      </c>
      <c r="F22" s="115" t="s">
        <v>56</v>
      </c>
      <c r="G22" s="115" t="s">
        <v>56</v>
      </c>
      <c r="H22" s="115">
        <v>8.104041</v>
      </c>
      <c r="I22" s="115" t="s">
        <v>1888</v>
      </c>
      <c r="J22" s="115" t="s">
        <v>53</v>
      </c>
      <c r="K22" s="117" t="s">
        <v>1889</v>
      </c>
      <c r="L22" s="117" t="s">
        <v>1890</v>
      </c>
      <c r="M22" s="117" t="s">
        <v>1891</v>
      </c>
      <c r="N22" s="162">
        <v>0.0</v>
      </c>
      <c r="O22" s="162">
        <v>1.0</v>
      </c>
      <c r="P22" s="134" t="s">
        <v>1892</v>
      </c>
      <c r="Q22" s="44"/>
      <c r="R22" s="115" t="s">
        <v>462</v>
      </c>
      <c r="S22" s="115" t="s">
        <v>462</v>
      </c>
      <c r="T22" s="44"/>
      <c r="U22" s="115" t="s">
        <v>56</v>
      </c>
      <c r="V22" s="162" t="s">
        <v>1893</v>
      </c>
      <c r="W22" s="162" t="s">
        <v>1606</v>
      </c>
      <c r="X22" s="1018" t="s">
        <v>53</v>
      </c>
      <c r="Y22" s="130" t="s">
        <v>1894</v>
      </c>
      <c r="Z22" s="47"/>
      <c r="AA22" s="44"/>
      <c r="AB22" s="41"/>
      <c r="AC22" s="955"/>
      <c r="AD22" s="45"/>
      <c r="AE22" s="44"/>
      <c r="AF22" s="44"/>
      <c r="AG22" s="44"/>
      <c r="AH22" s="45"/>
      <c r="AI22" s="45"/>
      <c r="AJ22" s="48"/>
      <c r="AK22" s="47"/>
      <c r="AL22" s="41"/>
      <c r="AM22" s="1031"/>
      <c r="AN22" s="957"/>
      <c r="AO22" s="957"/>
      <c r="AP22" s="44"/>
      <c r="AQ22" s="45"/>
      <c r="AR22" s="45"/>
      <c r="AS22" s="48"/>
      <c r="AT22" s="50"/>
      <c r="AU22" s="50"/>
    </row>
    <row r="23" ht="15.0" customHeight="1">
      <c r="A23" s="51" t="s">
        <v>53</v>
      </c>
      <c r="B23" s="1004" t="s">
        <v>1895</v>
      </c>
      <c r="C23" s="941" t="s">
        <v>56</v>
      </c>
      <c r="D23" s="1032" t="s">
        <v>1896</v>
      </c>
      <c r="E23" s="935"/>
      <c r="F23" s="935"/>
      <c r="G23" s="935"/>
      <c r="H23" s="934"/>
      <c r="I23" s="934"/>
      <c r="J23" s="934"/>
      <c r="K23" s="934"/>
      <c r="L23" s="934"/>
      <c r="M23" s="934"/>
      <c r="N23" s="934"/>
      <c r="O23" s="934"/>
      <c r="P23" s="935"/>
      <c r="Q23" s="934"/>
      <c r="R23" s="937"/>
      <c r="S23" s="935"/>
      <c r="T23" s="934"/>
      <c r="U23" s="935"/>
      <c r="V23" s="934"/>
      <c r="W23" s="934"/>
      <c r="X23" s="1033"/>
      <c r="Y23" s="940"/>
      <c r="Z23" s="933"/>
      <c r="AA23" s="934"/>
      <c r="AB23" s="935"/>
      <c r="AC23" s="936"/>
      <c r="AD23" s="937"/>
      <c r="AE23" s="934"/>
      <c r="AF23" s="934"/>
      <c r="AG23" s="934"/>
      <c r="AH23" s="937"/>
      <c r="AI23" s="937"/>
      <c r="AJ23" s="938"/>
      <c r="AK23" s="933"/>
      <c r="AL23" s="935"/>
      <c r="AM23" s="935"/>
      <c r="AN23" s="939"/>
      <c r="AO23" s="939"/>
      <c r="AP23" s="934"/>
      <c r="AQ23" s="937"/>
      <c r="AR23" s="937"/>
      <c r="AS23" s="934"/>
      <c r="AT23" s="934"/>
      <c r="AU23" s="934"/>
    </row>
    <row r="24" ht="15.0" customHeight="1">
      <c r="A24" s="140"/>
      <c r="B24" s="1034"/>
      <c r="C24" s="140"/>
      <c r="D24" s="141"/>
      <c r="E24" s="73"/>
      <c r="F24" s="73"/>
      <c r="G24" s="73"/>
      <c r="H24" s="65"/>
      <c r="I24" s="81"/>
      <c r="J24" s="65"/>
      <c r="K24" s="65"/>
      <c r="L24" s="65"/>
      <c r="M24" s="81"/>
      <c r="N24" s="65"/>
      <c r="O24" s="65"/>
      <c r="P24" s="73"/>
      <c r="Q24" s="65"/>
      <c r="R24" s="81"/>
      <c r="S24" s="73"/>
      <c r="T24" s="65"/>
      <c r="U24" s="73"/>
      <c r="V24" s="65"/>
      <c r="W24" s="65"/>
      <c r="X24" s="1035"/>
      <c r="Y24" s="75"/>
      <c r="Z24" s="138"/>
      <c r="AA24" s="65"/>
      <c r="AB24" s="73"/>
      <c r="AC24" s="968"/>
      <c r="AD24" s="129"/>
      <c r="AE24" s="65"/>
      <c r="AF24" s="968"/>
      <c r="AG24" s="968"/>
      <c r="AH24" s="129"/>
      <c r="AI24" s="129"/>
      <c r="AJ24" s="928"/>
      <c r="AK24" s="966"/>
      <c r="AL24" s="73"/>
      <c r="AM24" s="129"/>
      <c r="AN24" s="1036"/>
      <c r="AO24" s="1036"/>
      <c r="AP24" s="968"/>
      <c r="AQ24" s="129"/>
      <c r="AR24" s="129"/>
      <c r="AS24" s="65"/>
      <c r="AT24" s="65"/>
      <c r="AU24" s="65"/>
    </row>
    <row r="25" ht="15.0" customHeight="1">
      <c r="A25" s="140"/>
      <c r="B25" s="1034"/>
      <c r="C25" s="140"/>
      <c r="D25" s="141"/>
      <c r="E25" s="73"/>
      <c r="F25" s="73"/>
      <c r="G25" s="73"/>
      <c r="H25" s="65"/>
      <c r="I25" s="81"/>
      <c r="J25" s="65"/>
      <c r="K25" s="65"/>
      <c r="L25" s="65"/>
      <c r="M25" s="81"/>
      <c r="N25" s="65"/>
      <c r="O25" s="65"/>
      <c r="P25" s="73"/>
      <c r="Q25" s="65"/>
      <c r="R25" s="81"/>
      <c r="S25" s="73"/>
      <c r="T25" s="65"/>
      <c r="U25" s="73"/>
      <c r="V25" s="65"/>
      <c r="W25" s="65"/>
      <c r="X25" s="1035"/>
      <c r="Y25" s="75"/>
      <c r="Z25" s="138"/>
      <c r="AA25" s="65"/>
      <c r="AB25" s="73"/>
      <c r="AC25" s="968"/>
      <c r="AD25" s="129"/>
      <c r="AE25" s="65"/>
      <c r="AF25" s="968"/>
      <c r="AG25" s="968"/>
      <c r="AH25" s="129"/>
      <c r="AI25" s="129"/>
      <c r="AJ25" s="928"/>
      <c r="AK25" s="966"/>
      <c r="AL25" s="73"/>
      <c r="AM25" s="129"/>
      <c r="AN25" s="1036"/>
      <c r="AO25" s="1036"/>
      <c r="AP25" s="968"/>
      <c r="AQ25" s="129"/>
      <c r="AR25" s="129"/>
      <c r="AS25" s="65"/>
      <c r="AT25" s="65"/>
      <c r="AU25" s="65"/>
    </row>
    <row r="26" ht="15.0" customHeight="1">
      <c r="A26" s="140"/>
      <c r="B26" s="1034"/>
      <c r="C26" s="140"/>
      <c r="D26" s="141"/>
      <c r="E26" s="73"/>
      <c r="F26" s="73"/>
      <c r="G26" s="73"/>
      <c r="H26" s="65"/>
      <c r="I26" s="81"/>
      <c r="J26" s="65"/>
      <c r="K26" s="65"/>
      <c r="L26" s="65"/>
      <c r="M26" s="81"/>
      <c r="N26" s="65"/>
      <c r="O26" s="65"/>
      <c r="P26" s="73"/>
      <c r="Q26" s="65"/>
      <c r="R26" s="81"/>
      <c r="S26" s="73"/>
      <c r="T26" s="65"/>
      <c r="U26" s="73"/>
      <c r="V26" s="65"/>
      <c r="W26" s="65"/>
      <c r="X26" s="1035"/>
      <c r="Y26" s="75"/>
      <c r="Z26" s="138"/>
      <c r="AA26" s="65"/>
      <c r="AB26" s="73"/>
      <c r="AC26" s="968"/>
      <c r="AD26" s="129"/>
      <c r="AE26" s="65"/>
      <c r="AF26" s="968"/>
      <c r="AG26" s="968"/>
      <c r="AH26" s="129"/>
      <c r="AI26" s="129"/>
      <c r="AJ26" s="928"/>
      <c r="AK26" s="966"/>
      <c r="AL26" s="73"/>
      <c r="AM26" s="129"/>
      <c r="AN26" s="1036"/>
      <c r="AO26" s="1036"/>
      <c r="AP26" s="968"/>
      <c r="AQ26" s="129"/>
      <c r="AR26" s="129"/>
      <c r="AS26" s="65"/>
      <c r="AT26" s="65"/>
      <c r="AU26" s="65"/>
    </row>
    <row r="27" ht="15.0" customHeight="1">
      <c r="A27" s="140"/>
      <c r="B27" s="1034"/>
      <c r="C27" s="140"/>
      <c r="D27" s="141"/>
      <c r="E27" s="73"/>
      <c r="F27" s="73"/>
      <c r="G27" s="73"/>
      <c r="H27" s="65"/>
      <c r="I27" s="81"/>
      <c r="J27" s="65"/>
      <c r="K27" s="65"/>
      <c r="L27" s="65"/>
      <c r="M27" s="81"/>
      <c r="N27" s="65"/>
      <c r="O27" s="65"/>
      <c r="P27" s="73"/>
      <c r="Q27" s="65"/>
      <c r="R27" s="81"/>
      <c r="S27" s="73"/>
      <c r="T27" s="65"/>
      <c r="U27" s="73"/>
      <c r="V27" s="65"/>
      <c r="W27" s="65"/>
      <c r="X27" s="1035"/>
      <c r="Y27" s="75"/>
      <c r="Z27" s="138"/>
      <c r="AA27" s="65"/>
      <c r="AB27" s="73"/>
      <c r="AC27" s="968"/>
      <c r="AD27" s="129"/>
      <c r="AE27" s="65"/>
      <c r="AF27" s="968"/>
      <c r="AG27" s="968"/>
      <c r="AH27" s="129"/>
      <c r="AI27" s="129"/>
      <c r="AJ27" s="928"/>
      <c r="AK27" s="966"/>
      <c r="AL27" s="73"/>
      <c r="AM27" s="129"/>
      <c r="AN27" s="1036"/>
      <c r="AO27" s="1036"/>
      <c r="AP27" s="968"/>
      <c r="AQ27" s="129"/>
      <c r="AR27" s="129"/>
      <c r="AS27" s="65"/>
      <c r="AT27" s="65"/>
      <c r="AU27" s="65"/>
    </row>
    <row r="28" ht="15.0" customHeight="1">
      <c r="A28" s="140"/>
      <c r="B28" s="1034"/>
      <c r="C28" s="140"/>
      <c r="D28" s="141"/>
      <c r="E28" s="73"/>
      <c r="F28" s="73"/>
      <c r="G28" s="73"/>
      <c r="H28" s="65"/>
      <c r="I28" s="81"/>
      <c r="J28" s="65"/>
      <c r="K28" s="65"/>
      <c r="L28" s="65"/>
      <c r="M28" s="81"/>
      <c r="N28" s="65"/>
      <c r="O28" s="65"/>
      <c r="P28" s="73"/>
      <c r="Q28" s="65"/>
      <c r="R28" s="81"/>
      <c r="S28" s="73"/>
      <c r="T28" s="65"/>
      <c r="U28" s="73"/>
      <c r="V28" s="65"/>
      <c r="W28" s="65"/>
      <c r="X28" s="1035"/>
      <c r="Y28" s="75"/>
      <c r="Z28" s="138"/>
      <c r="AA28" s="65"/>
      <c r="AB28" s="73"/>
      <c r="AC28" s="968"/>
      <c r="AD28" s="129"/>
      <c r="AE28" s="65"/>
      <c r="AF28" s="968"/>
      <c r="AG28" s="968"/>
      <c r="AH28" s="129"/>
      <c r="AI28" s="129"/>
      <c r="AJ28" s="928"/>
      <c r="AK28" s="966"/>
      <c r="AL28" s="73"/>
      <c r="AM28" s="129"/>
      <c r="AN28" s="1036"/>
      <c r="AO28" s="1036"/>
      <c r="AP28" s="968"/>
      <c r="AQ28" s="129"/>
      <c r="AR28" s="129"/>
      <c r="AS28" s="65"/>
      <c r="AT28" s="65"/>
      <c r="AU28" s="65"/>
    </row>
    <row r="29" ht="15.0" customHeight="1">
      <c r="A29" s="140"/>
      <c r="B29" s="1034"/>
      <c r="C29" s="140"/>
      <c r="D29" s="141"/>
      <c r="E29" s="73"/>
      <c r="F29" s="73"/>
      <c r="G29" s="73"/>
      <c r="H29" s="65"/>
      <c r="I29" s="81"/>
      <c r="J29" s="65"/>
      <c r="K29" s="65"/>
      <c r="L29" s="65"/>
      <c r="M29" s="81"/>
      <c r="N29" s="65"/>
      <c r="O29" s="65"/>
      <c r="P29" s="73"/>
      <c r="Q29" s="65"/>
      <c r="R29" s="81"/>
      <c r="S29" s="73"/>
      <c r="T29" s="65"/>
      <c r="U29" s="73"/>
      <c r="V29" s="65"/>
      <c r="W29" s="65"/>
      <c r="X29" s="1035"/>
      <c r="Y29" s="75"/>
      <c r="Z29" s="138"/>
      <c r="AA29" s="65"/>
      <c r="AB29" s="73"/>
      <c r="AC29" s="968"/>
      <c r="AD29" s="129"/>
      <c r="AE29" s="65"/>
      <c r="AF29" s="968"/>
      <c r="AG29" s="968"/>
      <c r="AH29" s="129"/>
      <c r="AI29" s="129"/>
      <c r="AJ29" s="928"/>
      <c r="AK29" s="966"/>
      <c r="AL29" s="73"/>
      <c r="AM29" s="129"/>
      <c r="AN29" s="1036"/>
      <c r="AO29" s="1036"/>
      <c r="AP29" s="968"/>
      <c r="AQ29" s="129"/>
      <c r="AR29" s="129"/>
      <c r="AS29" s="65"/>
      <c r="AT29" s="65"/>
      <c r="AU29" s="65"/>
    </row>
    <row r="30" ht="15.0" customHeight="1">
      <c r="A30" s="140"/>
      <c r="B30" s="1034"/>
      <c r="C30" s="140"/>
      <c r="D30" s="141"/>
      <c r="E30" s="73"/>
      <c r="F30" s="73"/>
      <c r="G30" s="73"/>
      <c r="H30" s="65"/>
      <c r="I30" s="81"/>
      <c r="J30" s="65"/>
      <c r="K30" s="65"/>
      <c r="L30" s="65"/>
      <c r="M30" s="81"/>
      <c r="N30" s="65"/>
      <c r="O30" s="65"/>
      <c r="P30" s="73"/>
      <c r="Q30" s="65"/>
      <c r="R30" s="81"/>
      <c r="S30" s="73"/>
      <c r="T30" s="65"/>
      <c r="U30" s="73"/>
      <c r="V30" s="65"/>
      <c r="W30" s="65"/>
      <c r="X30" s="1035"/>
      <c r="Y30" s="75"/>
      <c r="Z30" s="138"/>
      <c r="AA30" s="65"/>
      <c r="AB30" s="73"/>
      <c r="AC30" s="968"/>
      <c r="AD30" s="129"/>
      <c r="AE30" s="65"/>
      <c r="AF30" s="968"/>
      <c r="AG30" s="968"/>
      <c r="AH30" s="129"/>
      <c r="AI30" s="129"/>
      <c r="AJ30" s="928"/>
      <c r="AK30" s="966"/>
      <c r="AL30" s="73"/>
      <c r="AM30" s="129"/>
      <c r="AN30" s="1036"/>
      <c r="AO30" s="1036"/>
      <c r="AP30" s="968"/>
      <c r="AQ30" s="129"/>
      <c r="AR30" s="129"/>
      <c r="AS30" s="65"/>
      <c r="AT30" s="65"/>
      <c r="AU30" s="65"/>
    </row>
    <row r="31" ht="15.0" customHeight="1">
      <c r="A31" s="1037"/>
      <c r="B31" s="1038"/>
      <c r="C31" s="1037"/>
      <c r="D31" s="1039"/>
      <c r="E31" s="5"/>
      <c r="F31" s="5"/>
      <c r="G31" s="5"/>
      <c r="H31" s="5"/>
      <c r="I31" s="1040"/>
      <c r="J31" s="5"/>
      <c r="K31" s="1041"/>
      <c r="L31" s="1041"/>
      <c r="M31" s="7"/>
      <c r="N31" s="6"/>
      <c r="O31" s="6"/>
      <c r="P31" s="5"/>
      <c r="Q31" s="5"/>
      <c r="R31" s="5"/>
      <c r="S31" s="5"/>
      <c r="T31" s="5"/>
      <c r="U31" s="5"/>
      <c r="V31" s="5"/>
      <c r="W31" s="5"/>
      <c r="X31" s="10"/>
      <c r="Y31" s="1037"/>
      <c r="Z31" s="1042"/>
      <c r="AA31" s="6"/>
      <c r="AB31" s="5"/>
      <c r="AC31" s="1043"/>
      <c r="AD31" s="1044"/>
      <c r="AE31" s="6"/>
      <c r="AF31" s="1043"/>
      <c r="AG31" s="1043"/>
      <c r="AH31" s="1044"/>
      <c r="AI31" s="1044"/>
      <c r="AJ31" s="1045"/>
      <c r="AK31" s="1046"/>
      <c r="AL31" s="5"/>
      <c r="AM31" s="1044"/>
      <c r="AN31" s="1047"/>
      <c r="AO31" s="1047"/>
      <c r="AP31" s="1043"/>
      <c r="AQ31" s="1044"/>
      <c r="AR31" s="1044"/>
      <c r="AS31" s="1045"/>
      <c r="AT31" s="1048"/>
      <c r="AU31" s="1037"/>
    </row>
    <row r="32" ht="15.0" customHeight="1">
      <c r="A32" s="1049" t="s">
        <v>53</v>
      </c>
      <c r="B32" s="1050" t="s">
        <v>1897</v>
      </c>
      <c r="C32" s="1051" t="s">
        <v>1898</v>
      </c>
      <c r="D32" s="1052" t="s">
        <v>56</v>
      </c>
      <c r="E32" s="1053" t="s">
        <v>53</v>
      </c>
      <c r="F32" s="1053" t="s">
        <v>56</v>
      </c>
      <c r="G32" s="1053" t="s">
        <v>56</v>
      </c>
      <c r="H32" s="1053">
        <v>9.682702</v>
      </c>
      <c r="I32" s="1053">
        <v>0.0</v>
      </c>
      <c r="J32" s="1053" t="s">
        <v>159</v>
      </c>
      <c r="K32" s="1054" t="s">
        <v>1899</v>
      </c>
      <c r="L32" s="1054" t="s">
        <v>1900</v>
      </c>
      <c r="M32" s="1055" t="s">
        <v>1901</v>
      </c>
      <c r="N32" s="1056">
        <v>6.0</v>
      </c>
      <c r="O32" s="1056">
        <v>0.0</v>
      </c>
      <c r="P32" s="1053" t="s">
        <v>63</v>
      </c>
      <c r="Q32" s="1053" t="s">
        <v>75</v>
      </c>
      <c r="R32" s="1053" t="s">
        <v>462</v>
      </c>
      <c r="S32" s="1053" t="s">
        <v>462</v>
      </c>
      <c r="T32" s="1053" t="s">
        <v>56</v>
      </c>
      <c r="U32" s="1053" t="s">
        <v>56</v>
      </c>
      <c r="V32" s="1053" t="s">
        <v>63</v>
      </c>
      <c r="W32" s="1053" t="s">
        <v>63</v>
      </c>
      <c r="X32" s="1057" t="s">
        <v>53</v>
      </c>
      <c r="Y32" s="1058" t="s">
        <v>1794</v>
      </c>
      <c r="Z32" s="1059">
        <v>41746.0</v>
      </c>
      <c r="AA32" s="1060"/>
      <c r="AB32" s="1053" t="s">
        <v>63</v>
      </c>
      <c r="AC32" s="1061" t="s">
        <v>1902</v>
      </c>
      <c r="AD32" s="1055" t="s">
        <v>1903</v>
      </c>
      <c r="AE32" s="1062">
        <v>41752.0</v>
      </c>
      <c r="AF32" s="1063"/>
      <c r="AG32" s="1060"/>
      <c r="AH32" s="1064"/>
      <c r="AI32" s="1055" t="s">
        <v>63</v>
      </c>
      <c r="AJ32" s="1065"/>
      <c r="AK32" s="1059">
        <v>41747.0</v>
      </c>
      <c r="AL32" s="1053" t="s">
        <v>63</v>
      </c>
      <c r="AM32" s="1062">
        <v>41753.0</v>
      </c>
      <c r="AN32" s="1066" t="s">
        <v>1904</v>
      </c>
      <c r="AO32" s="1066" t="s">
        <v>1905</v>
      </c>
      <c r="AP32" s="1060"/>
      <c r="AQ32" s="1064"/>
      <c r="AR32" s="1055" t="s">
        <v>184</v>
      </c>
      <c r="AS32" s="1065"/>
      <c r="AT32" s="1067"/>
      <c r="AU32" s="1058" t="s">
        <v>75</v>
      </c>
    </row>
    <row r="33" ht="15.0" customHeight="1">
      <c r="A33" s="51" t="s">
        <v>53</v>
      </c>
      <c r="B33" s="1068" t="s">
        <v>1906</v>
      </c>
      <c r="C33" s="1069" t="s">
        <v>1907</v>
      </c>
      <c r="D33" s="52" t="s">
        <v>56</v>
      </c>
      <c r="E33" s="53" t="s">
        <v>53</v>
      </c>
      <c r="F33" s="53" t="s">
        <v>56</v>
      </c>
      <c r="G33" s="54" t="s">
        <v>56</v>
      </c>
      <c r="H33" s="55">
        <v>8.669753</v>
      </c>
      <c r="I33" s="54">
        <v>0.0</v>
      </c>
      <c r="J33" s="53" t="s">
        <v>159</v>
      </c>
      <c r="K33" s="56" t="s">
        <v>1908</v>
      </c>
      <c r="L33" s="56" t="s">
        <v>1909</v>
      </c>
      <c r="M33" s="77" t="s">
        <v>1910</v>
      </c>
      <c r="N33" s="66">
        <v>4.0</v>
      </c>
      <c r="O33" s="66">
        <v>0.0</v>
      </c>
      <c r="P33" s="53" t="s">
        <v>63</v>
      </c>
      <c r="Q33" s="53" t="s">
        <v>75</v>
      </c>
      <c r="R33" s="54" t="s">
        <v>1911</v>
      </c>
      <c r="S33" s="53" t="s">
        <v>462</v>
      </c>
      <c r="T33" s="53" t="s">
        <v>56</v>
      </c>
      <c r="U33" s="53" t="s">
        <v>56</v>
      </c>
      <c r="V33" s="66" t="s">
        <v>1912</v>
      </c>
      <c r="W33" s="66" t="s">
        <v>1913</v>
      </c>
      <c r="X33" s="155" t="s">
        <v>53</v>
      </c>
      <c r="Y33" s="641" t="s">
        <v>1914</v>
      </c>
      <c r="Z33" s="922">
        <v>41746.0</v>
      </c>
      <c r="AA33" s="65"/>
      <c r="AB33" s="53" t="s">
        <v>63</v>
      </c>
      <c r="AC33" s="962" t="s">
        <v>1915</v>
      </c>
      <c r="AD33" s="77" t="s">
        <v>1916</v>
      </c>
      <c r="AE33" s="923">
        <v>41752.0</v>
      </c>
      <c r="AF33" s="968"/>
      <c r="AG33" s="65"/>
      <c r="AH33" s="81"/>
      <c r="AI33" s="77" t="s">
        <v>116</v>
      </c>
      <c r="AJ33" s="928"/>
      <c r="AK33" s="922">
        <v>41747.0</v>
      </c>
      <c r="AL33" s="53" t="s">
        <v>63</v>
      </c>
      <c r="AM33" s="923">
        <v>41753.0</v>
      </c>
      <c r="AN33" s="1012" t="s">
        <v>1917</v>
      </c>
      <c r="AO33" s="1012" t="s">
        <v>56</v>
      </c>
      <c r="AP33" s="65"/>
      <c r="AQ33" s="81"/>
      <c r="AR33" s="77" t="s">
        <v>720</v>
      </c>
      <c r="AS33" s="928"/>
      <c r="AT33" s="75"/>
      <c r="AU33" s="51" t="s">
        <v>75</v>
      </c>
    </row>
    <row r="34" ht="15.0" customHeight="1">
      <c r="A34" s="51" t="s">
        <v>53</v>
      </c>
      <c r="B34" s="932" t="s">
        <v>1918</v>
      </c>
      <c r="C34" s="1051" t="s">
        <v>1898</v>
      </c>
      <c r="D34" s="132" t="s">
        <v>56</v>
      </c>
      <c r="E34" s="115" t="s">
        <v>53</v>
      </c>
      <c r="F34" s="115" t="s">
        <v>56</v>
      </c>
      <c r="G34" s="115" t="s">
        <v>56</v>
      </c>
      <c r="H34" s="115">
        <v>10.492741</v>
      </c>
      <c r="I34" s="115">
        <v>0.0</v>
      </c>
      <c r="J34" s="115" t="s">
        <v>53</v>
      </c>
      <c r="K34" s="117" t="s">
        <v>1919</v>
      </c>
      <c r="L34" s="117" t="s">
        <v>1920</v>
      </c>
      <c r="M34" s="133" t="s">
        <v>1921</v>
      </c>
      <c r="N34" s="162">
        <v>3.0</v>
      </c>
      <c r="O34" s="162">
        <v>0.0</v>
      </c>
      <c r="P34" s="115" t="s">
        <v>63</v>
      </c>
      <c r="Q34" s="115" t="s">
        <v>75</v>
      </c>
      <c r="R34" s="115" t="s">
        <v>462</v>
      </c>
      <c r="S34" s="115" t="s">
        <v>462</v>
      </c>
      <c r="T34" s="115" t="s">
        <v>56</v>
      </c>
      <c r="U34" s="115" t="s">
        <v>56</v>
      </c>
      <c r="V34" s="115" t="s">
        <v>1922</v>
      </c>
      <c r="W34" s="117" t="s">
        <v>413</v>
      </c>
      <c r="X34" s="160" t="s">
        <v>53</v>
      </c>
      <c r="Y34" s="1070" t="s">
        <v>1923</v>
      </c>
      <c r="Z34" s="165">
        <v>41746.0</v>
      </c>
      <c r="AA34" s="44"/>
      <c r="AB34" s="115" t="s">
        <v>63</v>
      </c>
      <c r="AC34" s="1071" t="s">
        <v>1924</v>
      </c>
      <c r="AD34" s="133" t="s">
        <v>1916</v>
      </c>
      <c r="AE34" s="163">
        <v>41752.0</v>
      </c>
      <c r="AF34" s="955"/>
      <c r="AG34" s="44"/>
      <c r="AH34" s="45"/>
      <c r="AI34" s="133" t="s">
        <v>1085</v>
      </c>
      <c r="AJ34" s="48"/>
      <c r="AK34" s="165">
        <v>41747.0</v>
      </c>
      <c r="AL34" s="115" t="s">
        <v>63</v>
      </c>
      <c r="AM34" s="163">
        <v>41753.0</v>
      </c>
      <c r="AN34" s="1072" t="s">
        <v>1925</v>
      </c>
      <c r="AO34" s="1072" t="s">
        <v>56</v>
      </c>
      <c r="AP34" s="44"/>
      <c r="AQ34" s="45"/>
      <c r="AR34" s="133" t="s">
        <v>720</v>
      </c>
      <c r="AS34" s="48"/>
      <c r="AT34" s="50"/>
      <c r="AU34" s="130" t="s">
        <v>75</v>
      </c>
    </row>
    <row r="35" ht="15.0" customHeight="1">
      <c r="A35" s="51" t="s">
        <v>53</v>
      </c>
      <c r="B35" s="932" t="s">
        <v>1926</v>
      </c>
      <c r="C35" s="1073" t="s">
        <v>1927</v>
      </c>
      <c r="D35" s="132" t="s">
        <v>56</v>
      </c>
      <c r="E35" s="115" t="s">
        <v>53</v>
      </c>
      <c r="F35" s="115" t="s">
        <v>56</v>
      </c>
      <c r="G35" s="134" t="s">
        <v>56</v>
      </c>
      <c r="H35" s="134">
        <v>8.853203</v>
      </c>
      <c r="I35" s="115">
        <v>0.0</v>
      </c>
      <c r="J35" s="115" t="s">
        <v>159</v>
      </c>
      <c r="K35" s="117" t="s">
        <v>1928</v>
      </c>
      <c r="L35" s="117" t="s">
        <v>1929</v>
      </c>
      <c r="M35" s="133" t="s">
        <v>1930</v>
      </c>
      <c r="N35" s="162">
        <v>7.0</v>
      </c>
      <c r="O35" s="162">
        <v>0.0</v>
      </c>
      <c r="P35" s="115" t="s">
        <v>63</v>
      </c>
      <c r="Q35" s="115" t="s">
        <v>75</v>
      </c>
      <c r="R35" s="115" t="s">
        <v>462</v>
      </c>
      <c r="S35" s="115" t="s">
        <v>462</v>
      </c>
      <c r="T35" s="115" t="s">
        <v>56</v>
      </c>
      <c r="U35" s="115" t="s">
        <v>56</v>
      </c>
      <c r="V35" s="115" t="s">
        <v>63</v>
      </c>
      <c r="W35" s="115" t="s">
        <v>63</v>
      </c>
      <c r="X35" s="160" t="s">
        <v>53</v>
      </c>
      <c r="Y35" s="1070" t="s">
        <v>1931</v>
      </c>
      <c r="Z35" s="165">
        <v>41746.0</v>
      </c>
      <c r="AA35" s="44"/>
      <c r="AB35" s="115" t="s">
        <v>63</v>
      </c>
      <c r="AC35" s="1071" t="s">
        <v>1902</v>
      </c>
      <c r="AD35" s="133" t="s">
        <v>1932</v>
      </c>
      <c r="AE35" s="163">
        <v>41752.0</v>
      </c>
      <c r="AF35" s="955"/>
      <c r="AG35" s="44"/>
      <c r="AH35" s="45"/>
      <c r="AI35" s="133" t="s">
        <v>63</v>
      </c>
      <c r="AJ35" s="48"/>
      <c r="AK35" s="165">
        <v>41747.0</v>
      </c>
      <c r="AL35" s="115" t="s">
        <v>63</v>
      </c>
      <c r="AM35" s="163">
        <v>41753.0</v>
      </c>
      <c r="AN35" s="1072" t="s">
        <v>1933</v>
      </c>
      <c r="AO35" s="1072" t="s">
        <v>56</v>
      </c>
      <c r="AP35" s="44"/>
      <c r="AQ35" s="45"/>
      <c r="AR35" s="133" t="s">
        <v>63</v>
      </c>
      <c r="AS35" s="48"/>
      <c r="AT35" s="50"/>
      <c r="AU35" s="130" t="s">
        <v>75</v>
      </c>
    </row>
    <row r="36" ht="15.0" customHeight="1">
      <c r="A36" s="51" t="s">
        <v>53</v>
      </c>
      <c r="B36" s="1068" t="s">
        <v>1934</v>
      </c>
      <c r="C36" s="1069" t="s">
        <v>1935</v>
      </c>
      <c r="D36" s="52" t="s">
        <v>56</v>
      </c>
      <c r="E36" s="53" t="s">
        <v>53</v>
      </c>
      <c r="F36" s="53" t="s">
        <v>56</v>
      </c>
      <c r="G36" s="54" t="s">
        <v>56</v>
      </c>
      <c r="H36" s="54">
        <v>8.491786</v>
      </c>
      <c r="I36" s="54" t="s">
        <v>1936</v>
      </c>
      <c r="J36" s="53" t="s">
        <v>159</v>
      </c>
      <c r="K36" s="56" t="s">
        <v>1937</v>
      </c>
      <c r="L36" s="56" t="s">
        <v>1938</v>
      </c>
      <c r="M36" s="77" t="s">
        <v>1939</v>
      </c>
      <c r="N36" s="66">
        <v>6.0</v>
      </c>
      <c r="O36" s="66">
        <v>0.0</v>
      </c>
      <c r="P36" s="53" t="s">
        <v>63</v>
      </c>
      <c r="Q36" s="53" t="s">
        <v>75</v>
      </c>
      <c r="R36" s="53" t="s">
        <v>462</v>
      </c>
      <c r="S36" s="53" t="s">
        <v>462</v>
      </c>
      <c r="T36" s="53" t="s">
        <v>56</v>
      </c>
      <c r="U36" s="53" t="s">
        <v>56</v>
      </c>
      <c r="V36" s="66" t="s">
        <v>1940</v>
      </c>
      <c r="W36" s="66" t="s">
        <v>82</v>
      </c>
      <c r="X36" s="155" t="s">
        <v>53</v>
      </c>
      <c r="Y36" s="641" t="s">
        <v>1941</v>
      </c>
      <c r="Z36" s="922">
        <v>41746.0</v>
      </c>
      <c r="AA36" s="65"/>
      <c r="AB36" s="53" t="s">
        <v>63</v>
      </c>
      <c r="AC36" s="962" t="s">
        <v>1942</v>
      </c>
      <c r="AD36" s="1074" t="s">
        <v>1943</v>
      </c>
      <c r="AE36" s="923">
        <v>41752.0</v>
      </c>
      <c r="AF36" s="968"/>
      <c r="AG36" s="1075"/>
      <c r="AH36" s="1076"/>
      <c r="AI36" s="1074" t="s">
        <v>1944</v>
      </c>
      <c r="AJ36" s="928"/>
      <c r="AK36" s="922">
        <v>41747.0</v>
      </c>
      <c r="AL36" s="53" t="s">
        <v>63</v>
      </c>
      <c r="AM36" s="923">
        <v>41753.0</v>
      </c>
      <c r="AN36" s="1012" t="s">
        <v>1933</v>
      </c>
      <c r="AO36" s="1012" t="s">
        <v>1945</v>
      </c>
      <c r="AP36" s="65"/>
      <c r="AQ36" s="81"/>
      <c r="AR36" s="77" t="s">
        <v>184</v>
      </c>
      <c r="AS36" s="928"/>
      <c r="AT36" s="75"/>
      <c r="AU36" s="51" t="s">
        <v>75</v>
      </c>
    </row>
    <row r="37" ht="15.0" customHeight="1">
      <c r="A37" s="51" t="s">
        <v>53</v>
      </c>
      <c r="B37" s="1068" t="s">
        <v>1946</v>
      </c>
      <c r="C37" s="1077" t="s">
        <v>1947</v>
      </c>
      <c r="D37" s="52" t="s">
        <v>56</v>
      </c>
      <c r="E37" s="53" t="s">
        <v>53</v>
      </c>
      <c r="F37" s="53" t="s">
        <v>56</v>
      </c>
      <c r="G37" s="54" t="s">
        <v>56</v>
      </c>
      <c r="H37" s="53">
        <v>9.525459</v>
      </c>
      <c r="I37" s="53">
        <v>0.0</v>
      </c>
      <c r="J37" s="53" t="s">
        <v>159</v>
      </c>
      <c r="K37" s="56" t="s">
        <v>1948</v>
      </c>
      <c r="L37" s="56" t="s">
        <v>1949</v>
      </c>
      <c r="M37" s="77" t="s">
        <v>1950</v>
      </c>
      <c r="N37" s="66">
        <v>7.0</v>
      </c>
      <c r="O37" s="66">
        <v>0.0</v>
      </c>
      <c r="P37" s="53" t="s">
        <v>63</v>
      </c>
      <c r="Q37" s="53" t="s">
        <v>75</v>
      </c>
      <c r="R37" s="53" t="s">
        <v>462</v>
      </c>
      <c r="S37" s="53" t="s">
        <v>462</v>
      </c>
      <c r="T37" s="53" t="s">
        <v>56</v>
      </c>
      <c r="U37" s="53" t="s">
        <v>56</v>
      </c>
      <c r="V37" s="53" t="s">
        <v>63</v>
      </c>
      <c r="W37" s="53" t="s">
        <v>63</v>
      </c>
      <c r="X37" s="155" t="s">
        <v>53</v>
      </c>
      <c r="Y37" s="51" t="s">
        <v>1951</v>
      </c>
      <c r="Z37" s="922">
        <v>41746.0</v>
      </c>
      <c r="AA37" s="65"/>
      <c r="AB37" s="53" t="s">
        <v>63</v>
      </c>
      <c r="AC37" s="962" t="s">
        <v>1952</v>
      </c>
      <c r="AD37" s="77" t="s">
        <v>1953</v>
      </c>
      <c r="AE37" s="923">
        <v>41752.0</v>
      </c>
      <c r="AF37" s="968"/>
      <c r="AG37" s="65"/>
      <c r="AH37" s="81"/>
      <c r="AI37" s="77" t="s">
        <v>641</v>
      </c>
      <c r="AJ37" s="928"/>
      <c r="AK37" s="922">
        <v>41747.0</v>
      </c>
      <c r="AL37" s="53" t="s">
        <v>63</v>
      </c>
      <c r="AM37" s="923">
        <v>41753.0</v>
      </c>
      <c r="AN37" s="1012" t="s">
        <v>1954</v>
      </c>
      <c r="AO37" s="1012" t="s">
        <v>1815</v>
      </c>
      <c r="AP37" s="65"/>
      <c r="AQ37" s="81"/>
      <c r="AR37" s="77" t="s">
        <v>305</v>
      </c>
      <c r="AS37" s="928"/>
      <c r="AT37" s="75"/>
      <c r="AU37" s="51" t="s">
        <v>75</v>
      </c>
    </row>
    <row r="38" ht="15.0" customHeight="1">
      <c r="A38" s="51" t="s">
        <v>53</v>
      </c>
      <c r="B38" s="932" t="s">
        <v>1955</v>
      </c>
      <c r="C38" s="1051" t="s">
        <v>1898</v>
      </c>
      <c r="D38" s="132" t="s">
        <v>56</v>
      </c>
      <c r="E38" s="115" t="s">
        <v>53</v>
      </c>
      <c r="F38" s="134" t="s">
        <v>56</v>
      </c>
      <c r="G38" s="134" t="s">
        <v>56</v>
      </c>
      <c r="H38" s="134">
        <v>10.666588</v>
      </c>
      <c r="I38" s="134">
        <v>0.0</v>
      </c>
      <c r="J38" s="115" t="s">
        <v>159</v>
      </c>
      <c r="K38" s="117" t="s">
        <v>1956</v>
      </c>
      <c r="L38" s="117" t="s">
        <v>1957</v>
      </c>
      <c r="M38" s="133" t="s">
        <v>1958</v>
      </c>
      <c r="N38" s="162">
        <v>2.0</v>
      </c>
      <c r="O38" s="162">
        <v>0.0</v>
      </c>
      <c r="P38" s="115" t="s">
        <v>63</v>
      </c>
      <c r="Q38" s="115" t="s">
        <v>75</v>
      </c>
      <c r="R38" s="115" t="s">
        <v>462</v>
      </c>
      <c r="S38" s="115" t="s">
        <v>462</v>
      </c>
      <c r="T38" s="44"/>
      <c r="U38" s="134" t="s">
        <v>56</v>
      </c>
      <c r="V38" s="133" t="s">
        <v>1959</v>
      </c>
      <c r="W38" s="162" t="s">
        <v>1960</v>
      </c>
      <c r="X38" s="1018" t="s">
        <v>53</v>
      </c>
      <c r="Y38" s="932" t="s">
        <v>1782</v>
      </c>
      <c r="Z38" s="165">
        <v>41746.0</v>
      </c>
      <c r="AA38" s="44"/>
      <c r="AB38" s="115" t="s">
        <v>63</v>
      </c>
      <c r="AC38" s="1071" t="s">
        <v>1924</v>
      </c>
      <c r="AD38" s="133" t="s">
        <v>1961</v>
      </c>
      <c r="AE38" s="163">
        <v>41752.0</v>
      </c>
      <c r="AF38" s="955"/>
      <c r="AG38" s="44"/>
      <c r="AH38" s="45"/>
      <c r="AI38" s="133" t="s">
        <v>1085</v>
      </c>
      <c r="AJ38" s="48"/>
      <c r="AK38" s="165">
        <v>41747.0</v>
      </c>
      <c r="AL38" s="41"/>
      <c r="AM38" s="134" t="s">
        <v>1962</v>
      </c>
      <c r="AN38" s="1072" t="s">
        <v>1963</v>
      </c>
      <c r="AO38" s="957"/>
      <c r="AP38" s="44"/>
      <c r="AQ38" s="45"/>
      <c r="AR38" s="133" t="s">
        <v>1964</v>
      </c>
      <c r="AS38" s="44"/>
      <c r="AT38" s="44"/>
      <c r="AU38" s="44"/>
    </row>
    <row r="39" ht="15.0" customHeight="1">
      <c r="A39" s="1020" t="s">
        <v>53</v>
      </c>
      <c r="B39" s="932" t="s">
        <v>1965</v>
      </c>
      <c r="C39" s="941" t="s">
        <v>1966</v>
      </c>
      <c r="D39" s="132" t="s">
        <v>56</v>
      </c>
      <c r="E39" s="115" t="s">
        <v>53</v>
      </c>
      <c r="F39" s="134" t="s">
        <v>1967</v>
      </c>
      <c r="G39" s="115" t="s">
        <v>56</v>
      </c>
      <c r="H39" s="115" t="s">
        <v>63</v>
      </c>
      <c r="I39" s="115" t="s">
        <v>63</v>
      </c>
      <c r="J39" s="115" t="s">
        <v>53</v>
      </c>
      <c r="K39" s="162" t="s">
        <v>1968</v>
      </c>
      <c r="L39" s="162" t="s">
        <v>1969</v>
      </c>
      <c r="M39" s="162" t="s">
        <v>1970</v>
      </c>
      <c r="N39" s="162">
        <v>0.0</v>
      </c>
      <c r="O39" s="162">
        <v>1.0</v>
      </c>
      <c r="P39" s="134" t="s">
        <v>1971</v>
      </c>
      <c r="Q39" s="115" t="s">
        <v>75</v>
      </c>
      <c r="R39" s="134" t="s">
        <v>1972</v>
      </c>
      <c r="S39" s="115" t="s">
        <v>462</v>
      </c>
      <c r="T39" s="44"/>
      <c r="U39" s="115" t="s">
        <v>56</v>
      </c>
      <c r="V39" s="162" t="s">
        <v>1973</v>
      </c>
      <c r="W39" s="162" t="s">
        <v>406</v>
      </c>
      <c r="X39" s="1018" t="s">
        <v>53</v>
      </c>
      <c r="Y39" s="1078" t="s">
        <v>1974</v>
      </c>
      <c r="Z39" s="47"/>
      <c r="AA39" s="44"/>
      <c r="AB39" s="41"/>
      <c r="AC39" s="955"/>
      <c r="AD39" s="45"/>
      <c r="AE39" s="44"/>
      <c r="AF39" s="44"/>
      <c r="AG39" s="44"/>
      <c r="AH39" s="45"/>
      <c r="AI39" s="45"/>
      <c r="AJ39" s="48"/>
      <c r="AK39" s="47"/>
      <c r="AL39" s="41"/>
      <c r="AM39" s="41"/>
      <c r="AN39" s="957"/>
      <c r="AO39" s="957"/>
      <c r="AP39" s="44"/>
      <c r="AQ39" s="45"/>
      <c r="AR39" s="45"/>
      <c r="AS39" s="44"/>
      <c r="AT39" s="44"/>
      <c r="AU39" s="44"/>
    </row>
    <row r="40" ht="15.0" customHeight="1">
      <c r="A40" s="1020" t="s">
        <v>53</v>
      </c>
      <c r="B40" s="1079" t="s">
        <v>1975</v>
      </c>
      <c r="C40" s="941" t="s">
        <v>1966</v>
      </c>
      <c r="D40" s="1032" t="s">
        <v>1896</v>
      </c>
      <c r="E40" s="935"/>
      <c r="F40" s="935"/>
      <c r="G40" s="1080"/>
      <c r="H40" s="934"/>
      <c r="I40" s="934"/>
      <c r="J40" s="934"/>
      <c r="K40" s="934"/>
      <c r="L40" s="934"/>
      <c r="M40" s="934"/>
      <c r="N40" s="934"/>
      <c r="O40" s="934"/>
      <c r="P40" s="935"/>
      <c r="Q40" s="934"/>
      <c r="R40" s="1081"/>
      <c r="S40" s="935"/>
      <c r="T40" s="934"/>
      <c r="U40" s="935"/>
      <c r="V40" s="934"/>
      <c r="W40" s="934"/>
      <c r="X40" s="1033"/>
      <c r="Y40" s="940"/>
      <c r="Z40" s="933"/>
      <c r="AA40" s="934"/>
      <c r="AB40" s="935"/>
      <c r="AC40" s="936"/>
      <c r="AD40" s="937"/>
      <c r="AE40" s="934"/>
      <c r="AF40" s="934"/>
      <c r="AG40" s="934"/>
      <c r="AH40" s="937"/>
      <c r="AI40" s="937"/>
      <c r="AJ40" s="938"/>
      <c r="AK40" s="933"/>
      <c r="AL40" s="935"/>
      <c r="AM40" s="935"/>
      <c r="AN40" s="939"/>
      <c r="AO40" s="939"/>
      <c r="AP40" s="934"/>
      <c r="AQ40" s="937"/>
      <c r="AR40" s="937"/>
      <c r="AS40" s="934"/>
      <c r="AT40" s="934"/>
      <c r="AU40" s="934"/>
    </row>
    <row r="41" ht="15.0" customHeight="1">
      <c r="A41" s="51" t="s">
        <v>53</v>
      </c>
      <c r="B41" s="932" t="s">
        <v>1976</v>
      </c>
      <c r="C41" s="130" t="s">
        <v>1966</v>
      </c>
      <c r="D41" s="132" t="s">
        <v>56</v>
      </c>
      <c r="E41" s="115" t="s">
        <v>1977</v>
      </c>
      <c r="F41" s="115" t="s">
        <v>56</v>
      </c>
      <c r="G41" s="115" t="s">
        <v>56</v>
      </c>
      <c r="H41" s="115" t="s">
        <v>63</v>
      </c>
      <c r="I41" s="115" t="s">
        <v>63</v>
      </c>
      <c r="J41" s="115" t="s">
        <v>53</v>
      </c>
      <c r="K41" s="162" t="s">
        <v>1978</v>
      </c>
      <c r="L41" s="162" t="s">
        <v>1979</v>
      </c>
      <c r="M41" s="162" t="s">
        <v>1980</v>
      </c>
      <c r="N41" s="162">
        <v>5.0</v>
      </c>
      <c r="O41" s="162">
        <v>0.0</v>
      </c>
      <c r="P41" s="115" t="s">
        <v>63</v>
      </c>
      <c r="Q41" s="115" t="s">
        <v>75</v>
      </c>
      <c r="R41" s="115" t="s">
        <v>462</v>
      </c>
      <c r="S41" s="115" t="s">
        <v>462</v>
      </c>
      <c r="T41" s="44"/>
      <c r="U41" s="115" t="s">
        <v>56</v>
      </c>
      <c r="V41" s="162" t="s">
        <v>63</v>
      </c>
      <c r="W41" s="162" t="s">
        <v>63</v>
      </c>
      <c r="X41" s="1018" t="s">
        <v>53</v>
      </c>
      <c r="Y41" s="932" t="s">
        <v>1981</v>
      </c>
      <c r="Z41" s="165">
        <v>41746.0</v>
      </c>
      <c r="AA41" s="44"/>
      <c r="AB41" s="115" t="s">
        <v>63</v>
      </c>
      <c r="AC41" s="1071" t="s">
        <v>1902</v>
      </c>
      <c r="AD41" s="133" t="s">
        <v>1982</v>
      </c>
      <c r="AE41" s="163">
        <v>41752.0</v>
      </c>
      <c r="AF41" s="955"/>
      <c r="AG41" s="44"/>
      <c r="AH41" s="45"/>
      <c r="AI41" s="133" t="s">
        <v>1983</v>
      </c>
      <c r="AJ41" s="48"/>
      <c r="AK41" s="165">
        <v>41747.0</v>
      </c>
      <c r="AL41" s="115" t="s">
        <v>63</v>
      </c>
      <c r="AM41" s="163">
        <v>41753.0</v>
      </c>
      <c r="AN41" s="1072" t="s">
        <v>1984</v>
      </c>
      <c r="AO41" s="1072" t="s">
        <v>56</v>
      </c>
      <c r="AP41" s="44"/>
      <c r="AQ41" s="45"/>
      <c r="AR41" s="133" t="s">
        <v>63</v>
      </c>
      <c r="AS41" s="44"/>
      <c r="AT41" s="44"/>
      <c r="AU41" s="44"/>
    </row>
    <row r="42" ht="15.0" customHeight="1">
      <c r="A42" s="1082"/>
      <c r="B42" s="1083" t="s">
        <v>1985</v>
      </c>
      <c r="C42" s="1084" t="s">
        <v>1986</v>
      </c>
      <c r="D42" s="1082"/>
      <c r="E42" s="1082"/>
      <c r="F42" s="1082"/>
      <c r="G42" s="1085"/>
      <c r="H42" s="1085"/>
      <c r="I42" s="1085"/>
      <c r="J42" s="1085"/>
      <c r="K42" s="1085"/>
      <c r="L42" s="1085"/>
      <c r="M42" s="1085"/>
      <c r="N42" s="1085"/>
      <c r="O42" s="1085"/>
      <c r="P42" s="1082"/>
      <c r="Q42" s="1085"/>
      <c r="R42" s="1086"/>
      <c r="S42" s="1082"/>
      <c r="T42" s="1085"/>
      <c r="U42" s="1082"/>
      <c r="V42" s="1085"/>
      <c r="W42" s="1085"/>
      <c r="X42" s="1082"/>
      <c r="Y42" s="1085"/>
      <c r="Z42" s="1085"/>
      <c r="AA42" s="1085"/>
      <c r="AB42" s="1082"/>
      <c r="AC42" s="1087"/>
      <c r="AD42" s="1085"/>
      <c r="AE42" s="1085"/>
      <c r="AF42" s="1085"/>
      <c r="AG42" s="1085"/>
      <c r="AH42" s="1086"/>
      <c r="AI42" s="1086"/>
      <c r="AJ42" s="1085"/>
      <c r="AK42" s="1085"/>
      <c r="AL42" s="1082"/>
      <c r="AM42" s="1082"/>
      <c r="AN42" s="1088"/>
      <c r="AO42" s="1088"/>
      <c r="AP42" s="1085"/>
      <c r="AQ42" s="1086"/>
      <c r="AR42" s="1086"/>
      <c r="AS42" s="1085"/>
      <c r="AT42" s="1085"/>
      <c r="AU42" s="1085"/>
    </row>
    <row r="43" ht="15.0" customHeight="1">
      <c r="A43" s="182"/>
      <c r="B43" s="183"/>
      <c r="C43" s="182"/>
      <c r="D43" s="182"/>
      <c r="E43" s="182"/>
      <c r="F43" s="182"/>
      <c r="G43" s="183"/>
      <c r="H43" s="183"/>
      <c r="I43" s="183"/>
      <c r="J43" s="183"/>
      <c r="K43" s="183"/>
      <c r="L43" s="625" t="s">
        <v>684</v>
      </c>
      <c r="P43" s="262"/>
      <c r="Q43" s="625" t="s">
        <v>685</v>
      </c>
      <c r="R43" s="178"/>
      <c r="S43" s="626" t="s">
        <v>684</v>
      </c>
      <c r="T43" s="625" t="s">
        <v>686</v>
      </c>
      <c r="U43" s="262"/>
      <c r="W43" s="183"/>
      <c r="X43" s="182"/>
      <c r="Y43" s="183"/>
      <c r="Z43" s="183"/>
      <c r="AA43" s="183"/>
      <c r="AB43" s="182"/>
      <c r="AC43" s="593"/>
      <c r="AD43" s="183"/>
      <c r="AE43" s="183"/>
      <c r="AF43" s="183"/>
      <c r="AG43" s="183"/>
      <c r="AH43" s="178"/>
      <c r="AI43" s="178"/>
      <c r="AJ43" s="183"/>
      <c r="AK43" s="183"/>
      <c r="AL43" s="182"/>
      <c r="AM43" s="182"/>
      <c r="AN43" s="1089"/>
      <c r="AO43" s="1089"/>
      <c r="AP43" s="183"/>
      <c r="AQ43" s="178"/>
      <c r="AR43" s="178"/>
      <c r="AS43" s="183"/>
      <c r="AT43" s="183"/>
      <c r="AU43" s="183"/>
    </row>
    <row r="44" ht="15.0" customHeight="1">
      <c r="A44" s="182"/>
      <c r="B44" s="1090"/>
      <c r="C44" s="182"/>
      <c r="D44" s="182"/>
      <c r="E44" s="182"/>
      <c r="F44" s="182"/>
      <c r="G44" s="183"/>
      <c r="H44" s="183"/>
      <c r="I44" s="183"/>
      <c r="J44" s="183"/>
      <c r="K44" s="183"/>
      <c r="P44" s="262"/>
      <c r="Q44" s="625" t="s">
        <v>687</v>
      </c>
      <c r="R44" s="178"/>
      <c r="S44" s="262"/>
      <c r="T44" s="625" t="s">
        <v>688</v>
      </c>
      <c r="U44" s="262"/>
      <c r="W44" s="183"/>
      <c r="X44" s="182"/>
      <c r="Y44" s="183"/>
      <c r="Z44" s="183"/>
      <c r="AA44" s="183"/>
      <c r="AB44" s="182"/>
      <c r="AC44" s="593"/>
      <c r="AD44" s="183"/>
      <c r="AE44" s="183"/>
      <c r="AF44" s="183"/>
      <c r="AG44" s="183"/>
      <c r="AH44" s="178"/>
      <c r="AI44" s="178"/>
      <c r="AJ44" s="183"/>
      <c r="AK44" s="183"/>
      <c r="AL44" s="182"/>
      <c r="AM44" s="182"/>
      <c r="AN44" s="1089"/>
      <c r="AO44" s="1089"/>
      <c r="AP44" s="183"/>
      <c r="AQ44" s="178"/>
      <c r="AR44" s="178"/>
      <c r="AS44" s="183"/>
      <c r="AT44" s="183"/>
      <c r="AU44" s="183"/>
    </row>
    <row r="45" ht="15.0" customHeight="1">
      <c r="A45" s="182"/>
      <c r="B45" s="183"/>
      <c r="C45" s="182"/>
      <c r="D45" s="182"/>
      <c r="E45" s="182"/>
      <c r="F45" s="182"/>
      <c r="G45" s="183"/>
      <c r="H45" s="183"/>
      <c r="I45" s="183"/>
      <c r="J45" s="183"/>
      <c r="K45" s="183"/>
      <c r="P45" s="262"/>
      <c r="R45" s="178"/>
      <c r="S45" s="262"/>
      <c r="U45" s="262"/>
      <c r="W45" s="183"/>
      <c r="X45" s="182"/>
      <c r="Y45" s="183"/>
      <c r="Z45" s="183"/>
      <c r="AA45" s="183"/>
      <c r="AB45" s="182"/>
      <c r="AC45" s="593"/>
      <c r="AD45" s="183"/>
      <c r="AE45" s="183"/>
      <c r="AF45" s="183"/>
      <c r="AG45" s="183"/>
      <c r="AH45" s="178"/>
      <c r="AI45" s="178"/>
      <c r="AJ45" s="183"/>
      <c r="AK45" s="183"/>
      <c r="AL45" s="182"/>
      <c r="AM45" s="182"/>
      <c r="AN45" s="1089"/>
      <c r="AO45" s="1089"/>
      <c r="AP45" s="183"/>
      <c r="AQ45" s="178"/>
      <c r="AR45" s="178"/>
      <c r="AS45" s="183"/>
      <c r="AT45" s="183"/>
      <c r="AU45" s="183"/>
    </row>
    <row r="46" ht="15.0" customHeight="1">
      <c r="A46" s="182"/>
      <c r="B46" s="587"/>
      <c r="C46" s="182"/>
      <c r="D46" s="182"/>
      <c r="E46" s="182"/>
      <c r="F46" s="182"/>
      <c r="G46" s="183"/>
      <c r="H46" s="183"/>
      <c r="I46" s="183"/>
      <c r="J46" s="183"/>
      <c r="K46" s="183"/>
      <c r="L46" s="625" t="s">
        <v>689</v>
      </c>
      <c r="P46" s="262"/>
      <c r="Q46" s="625" t="s">
        <v>685</v>
      </c>
      <c r="R46" s="178"/>
      <c r="S46" s="626" t="s">
        <v>689</v>
      </c>
      <c r="T46" s="625" t="s">
        <v>686</v>
      </c>
      <c r="U46" s="262"/>
      <c r="W46" s="183"/>
      <c r="X46" s="182"/>
      <c r="Y46" s="183"/>
      <c r="Z46" s="183"/>
      <c r="AA46" s="183"/>
      <c r="AB46" s="182"/>
      <c r="AC46" s="593"/>
      <c r="AD46" s="183"/>
      <c r="AE46" s="183"/>
      <c r="AF46" s="183"/>
      <c r="AG46" s="183"/>
      <c r="AH46" s="178"/>
      <c r="AI46" s="178"/>
      <c r="AJ46" s="183"/>
      <c r="AK46" s="183"/>
      <c r="AL46" s="182"/>
      <c r="AM46" s="182"/>
      <c r="AN46" s="1089"/>
      <c r="AO46" s="1089"/>
      <c r="AP46" s="183"/>
      <c r="AQ46" s="178"/>
      <c r="AR46" s="178"/>
      <c r="AS46" s="183"/>
      <c r="AT46" s="183"/>
      <c r="AU46" s="183"/>
    </row>
    <row r="47" ht="15.0" customHeight="1">
      <c r="A47" s="182"/>
      <c r="B47" s="183"/>
      <c r="C47" s="182"/>
      <c r="D47" s="182"/>
      <c r="E47" s="182"/>
      <c r="F47" s="182"/>
      <c r="G47" s="183"/>
      <c r="H47" s="183"/>
      <c r="I47" s="183"/>
      <c r="J47" s="183"/>
      <c r="K47" s="183"/>
      <c r="P47" s="262"/>
      <c r="Q47" s="625" t="s">
        <v>687</v>
      </c>
      <c r="R47" s="178"/>
      <c r="S47" s="262"/>
      <c r="T47" s="625" t="s">
        <v>688</v>
      </c>
      <c r="U47" s="262"/>
      <c r="W47" s="183"/>
      <c r="X47" s="182"/>
      <c r="Y47" s="183"/>
      <c r="Z47" s="183"/>
      <c r="AA47" s="183"/>
      <c r="AB47" s="182"/>
      <c r="AC47" s="593"/>
      <c r="AD47" s="183"/>
      <c r="AE47" s="183"/>
      <c r="AF47" s="183"/>
      <c r="AG47" s="183"/>
      <c r="AH47" s="178"/>
      <c r="AI47" s="178"/>
      <c r="AJ47" s="183"/>
      <c r="AK47" s="183"/>
      <c r="AL47" s="182"/>
      <c r="AM47" s="182"/>
      <c r="AN47" s="1089"/>
      <c r="AO47" s="1089"/>
      <c r="AP47" s="183"/>
      <c r="AQ47" s="178"/>
      <c r="AR47" s="178"/>
      <c r="AS47" s="183"/>
      <c r="AT47" s="183"/>
      <c r="AU47" s="183"/>
    </row>
    <row r="48" ht="15.0" customHeight="1">
      <c r="A48" s="182"/>
      <c r="B48" s="183"/>
      <c r="C48" s="182"/>
      <c r="D48" s="182"/>
      <c r="E48" s="182"/>
      <c r="F48" s="182"/>
      <c r="G48" s="183"/>
      <c r="H48" s="183"/>
      <c r="I48" s="183"/>
      <c r="J48" s="183"/>
      <c r="K48" s="183"/>
      <c r="L48" s="183"/>
      <c r="M48" s="183"/>
      <c r="N48" s="183"/>
      <c r="O48" s="183"/>
      <c r="P48" s="182"/>
      <c r="Q48" s="183"/>
      <c r="R48" s="178"/>
      <c r="S48" s="182"/>
      <c r="T48" s="183"/>
      <c r="U48" s="182"/>
      <c r="V48" s="183"/>
      <c r="W48" s="183"/>
      <c r="X48" s="182"/>
      <c r="Y48" s="183"/>
      <c r="Z48" s="183"/>
      <c r="AA48" s="183"/>
      <c r="AB48" s="182"/>
      <c r="AC48" s="593"/>
      <c r="AD48" s="183"/>
      <c r="AE48" s="183"/>
      <c r="AF48" s="183"/>
      <c r="AG48" s="183"/>
      <c r="AH48" s="178"/>
      <c r="AI48" s="178"/>
      <c r="AJ48" s="183"/>
      <c r="AK48" s="183"/>
      <c r="AL48" s="182"/>
      <c r="AM48" s="182"/>
      <c r="AN48" s="1089"/>
      <c r="AO48" s="1089"/>
      <c r="AP48" s="183"/>
      <c r="AQ48" s="178"/>
      <c r="AR48" s="178"/>
      <c r="AS48" s="183"/>
      <c r="AT48" s="183"/>
      <c r="AU48" s="183"/>
    </row>
    <row r="49" ht="15.0" customHeight="1">
      <c r="A49" s="182"/>
      <c r="B49" s="183"/>
      <c r="C49" s="182"/>
      <c r="D49" s="182"/>
      <c r="E49" s="182"/>
      <c r="F49" s="182"/>
      <c r="G49" s="183"/>
      <c r="H49" s="183"/>
      <c r="I49" s="183"/>
      <c r="J49" s="183"/>
      <c r="K49" s="183"/>
      <c r="L49" s="183"/>
      <c r="M49" s="183"/>
      <c r="N49" s="183"/>
      <c r="O49" s="183"/>
      <c r="P49" s="182"/>
      <c r="Q49" s="183"/>
      <c r="R49" s="178"/>
      <c r="S49" s="182"/>
      <c r="T49" s="183"/>
      <c r="U49" s="182"/>
      <c r="V49" s="183"/>
      <c r="W49" s="183"/>
      <c r="X49" s="182"/>
      <c r="Y49" s="183"/>
      <c r="Z49" s="183"/>
      <c r="AA49" s="183"/>
      <c r="AB49" s="182"/>
      <c r="AC49" s="593"/>
      <c r="AD49" s="183"/>
      <c r="AE49" s="183"/>
      <c r="AF49" s="183"/>
      <c r="AG49" s="183"/>
      <c r="AH49" s="178"/>
      <c r="AI49" s="178"/>
      <c r="AJ49" s="183"/>
      <c r="AK49" s="183"/>
      <c r="AL49" s="182"/>
      <c r="AM49" s="182"/>
      <c r="AN49" s="1089"/>
      <c r="AO49" s="1089"/>
      <c r="AP49" s="183"/>
      <c r="AQ49" s="178"/>
      <c r="AR49" s="178"/>
      <c r="AS49" s="183"/>
      <c r="AT49" s="183"/>
      <c r="AU49" s="183"/>
    </row>
    <row r="50" ht="15.0" customHeight="1">
      <c r="A50" s="182"/>
      <c r="B50" s="183"/>
      <c r="C50" s="182"/>
      <c r="D50" s="182"/>
      <c r="E50" s="182"/>
      <c r="F50" s="182"/>
      <c r="G50" s="183"/>
      <c r="H50" s="183"/>
      <c r="I50" s="183"/>
      <c r="J50" s="183"/>
      <c r="K50" s="183"/>
      <c r="L50" s="183"/>
      <c r="M50" s="183"/>
      <c r="N50" s="183"/>
      <c r="O50" s="183"/>
      <c r="P50" s="182"/>
      <c r="Q50" s="183"/>
      <c r="R50" s="178"/>
      <c r="S50" s="182"/>
      <c r="T50" s="183"/>
      <c r="U50" s="182"/>
      <c r="V50" s="183"/>
      <c r="W50" s="183"/>
      <c r="X50" s="182"/>
      <c r="Y50" s="183"/>
      <c r="Z50" s="183"/>
      <c r="AA50" s="183"/>
      <c r="AB50" s="182"/>
      <c r="AC50" s="593"/>
      <c r="AD50" s="183"/>
      <c r="AE50" s="183"/>
      <c r="AF50" s="183"/>
      <c r="AG50" s="183"/>
      <c r="AH50" s="178"/>
      <c r="AI50" s="178"/>
      <c r="AJ50" s="183"/>
      <c r="AK50" s="183"/>
      <c r="AL50" s="182"/>
      <c r="AM50" s="182"/>
      <c r="AN50" s="1089"/>
      <c r="AO50" s="1089"/>
      <c r="AP50" s="183"/>
      <c r="AQ50" s="178"/>
      <c r="AR50" s="178"/>
      <c r="AS50" s="183"/>
      <c r="AT50" s="183"/>
      <c r="AU50" s="183"/>
    </row>
    <row r="51" ht="15.0" customHeight="1">
      <c r="A51" s="182"/>
      <c r="B51" s="183"/>
      <c r="C51" s="182"/>
      <c r="D51" s="182"/>
      <c r="E51" s="182"/>
      <c r="F51" s="182"/>
      <c r="G51" s="183"/>
      <c r="H51" s="183"/>
      <c r="I51" s="183"/>
      <c r="J51" s="183"/>
      <c r="K51" s="183"/>
      <c r="L51" s="183"/>
      <c r="M51" s="183"/>
      <c r="N51" s="183"/>
      <c r="O51" s="183"/>
      <c r="P51" s="182"/>
      <c r="Q51" s="183"/>
      <c r="R51" s="178"/>
      <c r="S51" s="182"/>
      <c r="T51" s="183"/>
      <c r="U51" s="182"/>
      <c r="V51" s="183"/>
      <c r="W51" s="183"/>
      <c r="X51" s="182"/>
      <c r="Y51" s="183"/>
      <c r="Z51" s="183"/>
      <c r="AA51" s="183"/>
      <c r="AB51" s="182"/>
      <c r="AC51" s="593"/>
      <c r="AD51" s="183"/>
      <c r="AE51" s="183"/>
      <c r="AF51" s="183"/>
      <c r="AG51" s="183"/>
      <c r="AH51" s="178"/>
      <c r="AI51" s="178"/>
      <c r="AJ51" s="183"/>
      <c r="AK51" s="183"/>
      <c r="AL51" s="182"/>
      <c r="AM51" s="182"/>
      <c r="AN51" s="1089"/>
      <c r="AO51" s="1089"/>
      <c r="AP51" s="183"/>
      <c r="AQ51" s="178"/>
      <c r="AR51" s="178"/>
      <c r="AS51" s="183"/>
      <c r="AT51" s="183"/>
      <c r="AU51" s="183"/>
    </row>
    <row r="52" ht="15.0" customHeight="1">
      <c r="A52" s="182"/>
      <c r="B52" s="183"/>
      <c r="C52" s="182"/>
      <c r="D52" s="182"/>
      <c r="E52" s="182"/>
      <c r="F52" s="182"/>
      <c r="G52" s="183"/>
      <c r="H52" s="183"/>
      <c r="I52" s="183"/>
      <c r="J52" s="183"/>
      <c r="K52" s="183"/>
      <c r="L52" s="183"/>
      <c r="M52" s="183"/>
      <c r="N52" s="183"/>
      <c r="O52" s="183"/>
      <c r="P52" s="182"/>
      <c r="Q52" s="183"/>
      <c r="R52" s="178"/>
      <c r="S52" s="182"/>
      <c r="T52" s="183"/>
      <c r="U52" s="182"/>
      <c r="V52" s="183"/>
      <c r="W52" s="183"/>
      <c r="X52" s="182"/>
      <c r="Y52" s="183"/>
      <c r="Z52" s="183"/>
      <c r="AA52" s="183"/>
      <c r="AB52" s="182"/>
      <c r="AC52" s="593"/>
      <c r="AD52" s="183"/>
      <c r="AE52" s="183"/>
      <c r="AF52" s="183"/>
      <c r="AG52" s="183"/>
      <c r="AH52" s="178"/>
      <c r="AI52" s="178"/>
      <c r="AJ52" s="183"/>
      <c r="AK52" s="183"/>
      <c r="AL52" s="182"/>
      <c r="AM52" s="182"/>
      <c r="AN52" s="1089"/>
      <c r="AO52" s="1089"/>
      <c r="AP52" s="183"/>
      <c r="AQ52" s="178"/>
      <c r="AR52" s="178"/>
      <c r="AS52" s="183"/>
      <c r="AT52" s="183"/>
      <c r="AU52" s="183"/>
    </row>
    <row r="53" ht="15.0" customHeight="1">
      <c r="A53" s="182"/>
      <c r="B53" s="183"/>
      <c r="C53" s="182"/>
      <c r="D53" s="182"/>
      <c r="E53" s="182"/>
      <c r="F53" s="182"/>
      <c r="G53" s="183"/>
      <c r="H53" s="183"/>
      <c r="I53" s="183"/>
      <c r="J53" s="183"/>
      <c r="K53" s="183"/>
      <c r="L53" s="183"/>
      <c r="M53" s="183"/>
      <c r="N53" s="183"/>
      <c r="O53" s="183"/>
      <c r="P53" s="182"/>
      <c r="Q53" s="183"/>
      <c r="R53" s="178"/>
      <c r="S53" s="182"/>
      <c r="T53" s="183"/>
      <c r="U53" s="182"/>
      <c r="V53" s="183"/>
      <c r="W53" s="183"/>
      <c r="X53" s="182"/>
      <c r="Y53" s="183"/>
      <c r="Z53" s="183"/>
      <c r="AA53" s="183"/>
      <c r="AB53" s="182"/>
      <c r="AC53" s="593"/>
      <c r="AD53" s="183"/>
      <c r="AE53" s="183"/>
      <c r="AF53" s="183"/>
      <c r="AG53" s="183"/>
      <c r="AH53" s="178"/>
      <c r="AI53" s="178"/>
      <c r="AJ53" s="183"/>
      <c r="AK53" s="183"/>
      <c r="AL53" s="182"/>
      <c r="AM53" s="182"/>
      <c r="AN53" s="1089"/>
      <c r="AO53" s="1089"/>
      <c r="AP53" s="183"/>
      <c r="AQ53" s="178"/>
      <c r="AR53" s="178"/>
      <c r="AS53" s="183"/>
      <c r="AT53" s="183"/>
      <c r="AU53" s="183"/>
    </row>
    <row r="54" ht="15.0" customHeight="1">
      <c r="A54" s="182"/>
      <c r="B54" s="183"/>
      <c r="C54" s="182"/>
      <c r="D54" s="182"/>
      <c r="E54" s="182"/>
      <c r="F54" s="182"/>
      <c r="G54" s="183"/>
      <c r="H54" s="183"/>
      <c r="I54" s="183"/>
      <c r="J54" s="183"/>
      <c r="K54" s="183"/>
      <c r="L54" s="183"/>
      <c r="M54" s="183"/>
      <c r="N54" s="183"/>
      <c r="O54" s="183"/>
      <c r="P54" s="182"/>
      <c r="Q54" s="183"/>
      <c r="R54" s="178"/>
      <c r="S54" s="182"/>
      <c r="T54" s="183"/>
      <c r="U54" s="182"/>
      <c r="V54" s="183"/>
      <c r="W54" s="183"/>
      <c r="X54" s="182"/>
      <c r="Y54" s="183"/>
      <c r="Z54" s="183"/>
      <c r="AA54" s="183"/>
      <c r="AB54" s="182"/>
      <c r="AC54" s="593"/>
      <c r="AD54" s="183"/>
      <c r="AE54" s="183"/>
      <c r="AF54" s="183"/>
      <c r="AG54" s="183"/>
      <c r="AH54" s="178"/>
      <c r="AI54" s="178"/>
      <c r="AJ54" s="183"/>
      <c r="AK54" s="183"/>
      <c r="AL54" s="182"/>
      <c r="AM54" s="182"/>
      <c r="AN54" s="1089"/>
      <c r="AO54" s="1089"/>
      <c r="AP54" s="183"/>
      <c r="AQ54" s="178"/>
      <c r="AR54" s="178"/>
      <c r="AS54" s="183"/>
      <c r="AT54" s="183"/>
      <c r="AU54" s="183"/>
    </row>
    <row r="55" ht="15.0" customHeight="1">
      <c r="A55" s="182"/>
      <c r="B55" s="183"/>
      <c r="C55" s="182"/>
      <c r="D55" s="182"/>
      <c r="E55" s="182"/>
      <c r="F55" s="182"/>
      <c r="G55" s="183"/>
      <c r="H55" s="183"/>
      <c r="I55" s="183"/>
      <c r="J55" s="183"/>
      <c r="K55" s="183"/>
      <c r="L55" s="183"/>
      <c r="M55" s="183"/>
      <c r="N55" s="183"/>
      <c r="O55" s="183"/>
      <c r="P55" s="182"/>
      <c r="Q55" s="183"/>
      <c r="R55" s="178"/>
      <c r="S55" s="182"/>
      <c r="T55" s="183"/>
      <c r="U55" s="182"/>
      <c r="V55" s="183"/>
      <c r="W55" s="183"/>
      <c r="X55" s="182"/>
      <c r="Y55" s="183"/>
      <c r="Z55" s="183"/>
      <c r="AA55" s="183"/>
      <c r="AB55" s="182"/>
      <c r="AC55" s="593"/>
      <c r="AD55" s="183"/>
      <c r="AE55" s="183"/>
      <c r="AF55" s="183"/>
      <c r="AG55" s="183"/>
      <c r="AH55" s="178"/>
      <c r="AI55" s="178"/>
      <c r="AJ55" s="183"/>
      <c r="AK55" s="183"/>
      <c r="AL55" s="182"/>
      <c r="AM55" s="182"/>
      <c r="AN55" s="1089"/>
      <c r="AO55" s="1089"/>
      <c r="AP55" s="183"/>
      <c r="AQ55" s="178"/>
      <c r="AR55" s="178"/>
      <c r="AS55" s="183"/>
      <c r="AT55" s="183"/>
      <c r="AU55" s="183"/>
    </row>
    <row r="56" ht="15.0" customHeight="1">
      <c r="A56" s="182"/>
      <c r="B56" s="183"/>
      <c r="C56" s="182"/>
      <c r="D56" s="182"/>
      <c r="E56" s="182"/>
      <c r="F56" s="182"/>
      <c r="G56" s="183"/>
      <c r="H56" s="183"/>
      <c r="I56" s="183"/>
      <c r="J56" s="183"/>
      <c r="K56" s="183"/>
      <c r="L56" s="183"/>
      <c r="M56" s="183"/>
      <c r="N56" s="183"/>
      <c r="O56" s="183"/>
      <c r="P56" s="182"/>
      <c r="Q56" s="183"/>
      <c r="R56" s="178"/>
      <c r="S56" s="182"/>
      <c r="T56" s="183"/>
      <c r="U56" s="182"/>
      <c r="V56" s="183"/>
      <c r="W56" s="183"/>
      <c r="X56" s="182"/>
      <c r="Y56" s="183"/>
      <c r="Z56" s="183"/>
      <c r="AA56" s="183"/>
      <c r="AB56" s="182"/>
      <c r="AC56" s="593"/>
      <c r="AD56" s="183"/>
      <c r="AE56" s="183"/>
      <c r="AF56" s="183"/>
      <c r="AG56" s="183"/>
      <c r="AH56" s="178"/>
      <c r="AI56" s="178"/>
      <c r="AJ56" s="183"/>
      <c r="AK56" s="183"/>
      <c r="AL56" s="182"/>
      <c r="AM56" s="182"/>
      <c r="AN56" s="1089"/>
      <c r="AO56" s="1089"/>
      <c r="AP56" s="183"/>
      <c r="AQ56" s="178"/>
      <c r="AR56" s="178"/>
      <c r="AS56" s="183"/>
      <c r="AT56" s="183"/>
      <c r="AU56" s="183"/>
    </row>
    <row r="57" ht="15.0" customHeight="1">
      <c r="A57" s="182"/>
      <c r="B57" s="183"/>
      <c r="C57" s="182"/>
      <c r="D57" s="182"/>
      <c r="E57" s="182"/>
      <c r="F57" s="182"/>
      <c r="G57" s="183"/>
      <c r="H57" s="183"/>
      <c r="I57" s="183"/>
      <c r="J57" s="183"/>
      <c r="K57" s="183"/>
      <c r="L57" s="183"/>
      <c r="M57" s="183"/>
      <c r="N57" s="183"/>
      <c r="O57" s="183"/>
      <c r="P57" s="182"/>
      <c r="Q57" s="183"/>
      <c r="R57" s="178"/>
      <c r="S57" s="182"/>
      <c r="T57" s="183"/>
      <c r="U57" s="182"/>
      <c r="V57" s="183"/>
      <c r="W57" s="183"/>
      <c r="X57" s="182"/>
      <c r="Y57" s="183"/>
      <c r="Z57" s="183"/>
      <c r="AA57" s="183"/>
      <c r="AB57" s="182"/>
      <c r="AC57" s="593"/>
      <c r="AD57" s="183"/>
      <c r="AE57" s="183"/>
      <c r="AF57" s="183"/>
      <c r="AG57" s="183"/>
      <c r="AH57" s="178"/>
      <c r="AI57" s="178"/>
      <c r="AJ57" s="183"/>
      <c r="AK57" s="183"/>
      <c r="AL57" s="182"/>
      <c r="AM57" s="182"/>
      <c r="AN57" s="1089"/>
      <c r="AO57" s="1089"/>
      <c r="AP57" s="183"/>
      <c r="AQ57" s="178"/>
      <c r="AR57" s="178"/>
      <c r="AS57" s="183"/>
      <c r="AT57" s="183"/>
      <c r="AU57" s="183"/>
    </row>
    <row r="58" ht="15.0" customHeight="1">
      <c r="A58" s="182"/>
      <c r="B58" s="183"/>
      <c r="C58" s="182"/>
      <c r="D58" s="182"/>
      <c r="E58" s="182"/>
      <c r="F58" s="182"/>
      <c r="G58" s="183"/>
      <c r="H58" s="183"/>
      <c r="I58" s="183"/>
      <c r="J58" s="183"/>
      <c r="K58" s="183"/>
      <c r="L58" s="183"/>
      <c r="M58" s="183"/>
      <c r="N58" s="183"/>
      <c r="O58" s="183"/>
      <c r="P58" s="182"/>
      <c r="Q58" s="183"/>
      <c r="R58" s="178"/>
      <c r="S58" s="182"/>
      <c r="T58" s="183"/>
      <c r="U58" s="182"/>
      <c r="V58" s="183"/>
      <c r="W58" s="183"/>
      <c r="X58" s="182"/>
      <c r="Y58" s="183"/>
      <c r="Z58" s="183"/>
      <c r="AA58" s="183"/>
      <c r="AB58" s="182"/>
      <c r="AC58" s="593"/>
      <c r="AD58" s="183"/>
      <c r="AE58" s="183"/>
      <c r="AF58" s="183"/>
      <c r="AG58" s="183"/>
      <c r="AH58" s="178"/>
      <c r="AI58" s="178"/>
      <c r="AJ58" s="183"/>
      <c r="AK58" s="183"/>
      <c r="AL58" s="182"/>
      <c r="AM58" s="182"/>
      <c r="AN58" s="1089"/>
      <c r="AO58" s="1089"/>
      <c r="AP58" s="183"/>
      <c r="AQ58" s="178"/>
      <c r="AR58" s="178"/>
      <c r="AS58" s="183"/>
      <c r="AT58" s="183"/>
      <c r="AU58" s="183"/>
    </row>
    <row r="59" ht="15.0" customHeight="1">
      <c r="A59" s="182"/>
      <c r="B59" s="183"/>
      <c r="C59" s="182"/>
      <c r="D59" s="182"/>
      <c r="E59" s="182"/>
      <c r="F59" s="182"/>
      <c r="G59" s="183"/>
      <c r="H59" s="183"/>
      <c r="I59" s="183"/>
      <c r="J59" s="183"/>
      <c r="K59" s="183"/>
      <c r="L59" s="183"/>
      <c r="M59" s="183"/>
      <c r="N59" s="183"/>
      <c r="O59" s="183"/>
      <c r="P59" s="182"/>
      <c r="Q59" s="183"/>
      <c r="R59" s="178"/>
      <c r="S59" s="182"/>
      <c r="T59" s="183"/>
      <c r="U59" s="182"/>
      <c r="V59" s="183"/>
      <c r="W59" s="183"/>
      <c r="X59" s="182"/>
      <c r="Y59" s="183"/>
      <c r="Z59" s="183"/>
      <c r="AA59" s="183"/>
      <c r="AB59" s="182"/>
      <c r="AC59" s="593"/>
      <c r="AD59" s="183"/>
      <c r="AE59" s="183"/>
      <c r="AF59" s="183"/>
      <c r="AG59" s="183"/>
      <c r="AH59" s="178"/>
      <c r="AI59" s="178"/>
      <c r="AJ59" s="183"/>
      <c r="AK59" s="183"/>
      <c r="AL59" s="182"/>
      <c r="AM59" s="182"/>
      <c r="AN59" s="1089"/>
      <c r="AO59" s="1089"/>
      <c r="AP59" s="183"/>
      <c r="AQ59" s="178"/>
      <c r="AR59" s="178"/>
      <c r="AS59" s="183"/>
      <c r="AT59" s="183"/>
      <c r="AU59" s="183"/>
    </row>
    <row r="60" ht="15.0" customHeight="1">
      <c r="A60" s="182"/>
      <c r="B60" s="183"/>
      <c r="C60" s="182"/>
      <c r="D60" s="182"/>
      <c r="E60" s="182"/>
      <c r="F60" s="182"/>
      <c r="G60" s="183"/>
      <c r="H60" s="183"/>
      <c r="I60" s="183"/>
      <c r="J60" s="183"/>
      <c r="K60" s="183"/>
      <c r="L60" s="183"/>
      <c r="M60" s="183"/>
      <c r="N60" s="183"/>
      <c r="O60" s="183"/>
      <c r="P60" s="182"/>
      <c r="Q60" s="183"/>
      <c r="R60" s="178"/>
      <c r="S60" s="182"/>
      <c r="T60" s="183"/>
      <c r="U60" s="182"/>
      <c r="V60" s="183"/>
      <c r="W60" s="183"/>
      <c r="X60" s="182"/>
      <c r="Y60" s="183"/>
      <c r="Z60" s="183"/>
      <c r="AA60" s="183"/>
      <c r="AB60" s="182"/>
      <c r="AC60" s="593"/>
      <c r="AD60" s="183"/>
      <c r="AE60" s="183"/>
      <c r="AF60" s="183"/>
      <c r="AG60" s="183"/>
      <c r="AH60" s="178"/>
      <c r="AI60" s="178"/>
      <c r="AJ60" s="183"/>
      <c r="AK60" s="183"/>
      <c r="AL60" s="182"/>
      <c r="AM60" s="182"/>
      <c r="AN60" s="1089"/>
      <c r="AO60" s="1089"/>
      <c r="AP60" s="183"/>
      <c r="AQ60" s="178"/>
      <c r="AR60" s="178"/>
      <c r="AS60" s="183"/>
      <c r="AT60" s="183"/>
      <c r="AU60" s="183"/>
    </row>
    <row r="61" ht="15.0" customHeight="1">
      <c r="A61" s="182"/>
      <c r="B61" s="183"/>
      <c r="C61" s="182"/>
      <c r="D61" s="182"/>
      <c r="E61" s="182"/>
      <c r="F61" s="182"/>
      <c r="G61" s="183"/>
      <c r="H61" s="183"/>
      <c r="I61" s="183"/>
      <c r="J61" s="183"/>
      <c r="K61" s="183"/>
      <c r="L61" s="183"/>
      <c r="M61" s="183"/>
      <c r="N61" s="183"/>
      <c r="O61" s="183"/>
      <c r="P61" s="182"/>
      <c r="Q61" s="183"/>
      <c r="R61" s="178"/>
      <c r="S61" s="182"/>
      <c r="T61" s="183"/>
      <c r="U61" s="182"/>
      <c r="V61" s="183"/>
      <c r="W61" s="183"/>
      <c r="X61" s="182"/>
      <c r="Y61" s="183"/>
      <c r="Z61" s="183"/>
      <c r="AA61" s="183"/>
      <c r="AB61" s="182"/>
      <c r="AC61" s="593"/>
      <c r="AD61" s="183"/>
      <c r="AE61" s="183"/>
      <c r="AF61" s="183"/>
      <c r="AG61" s="183"/>
      <c r="AH61" s="178"/>
      <c r="AI61" s="178"/>
      <c r="AJ61" s="183"/>
      <c r="AK61" s="183"/>
      <c r="AL61" s="182"/>
      <c r="AM61" s="182"/>
      <c r="AN61" s="1089"/>
      <c r="AO61" s="1089"/>
      <c r="AP61" s="183"/>
      <c r="AQ61" s="178"/>
      <c r="AR61" s="178"/>
      <c r="AS61" s="183"/>
      <c r="AT61" s="183"/>
      <c r="AU61" s="183"/>
    </row>
    <row r="62" ht="15.0" customHeight="1">
      <c r="A62" s="182"/>
      <c r="B62" s="183"/>
      <c r="C62" s="182"/>
      <c r="D62" s="182"/>
      <c r="E62" s="182"/>
      <c r="F62" s="182"/>
      <c r="G62" s="183"/>
      <c r="H62" s="183"/>
      <c r="I62" s="183"/>
      <c r="J62" s="183"/>
      <c r="K62" s="183"/>
      <c r="L62" s="183"/>
      <c r="M62" s="183"/>
      <c r="N62" s="183"/>
      <c r="O62" s="183"/>
      <c r="P62" s="182"/>
      <c r="Q62" s="183"/>
      <c r="R62" s="178"/>
      <c r="S62" s="182"/>
      <c r="T62" s="183"/>
      <c r="U62" s="182"/>
      <c r="V62" s="183"/>
      <c r="W62" s="183"/>
      <c r="X62" s="182"/>
      <c r="Y62" s="183"/>
      <c r="Z62" s="183"/>
      <c r="AA62" s="183"/>
      <c r="AB62" s="182"/>
      <c r="AC62" s="593"/>
      <c r="AD62" s="183"/>
      <c r="AE62" s="183"/>
      <c r="AF62" s="183"/>
      <c r="AG62" s="183"/>
      <c r="AH62" s="178"/>
      <c r="AI62" s="178"/>
      <c r="AJ62" s="183"/>
      <c r="AK62" s="183"/>
      <c r="AL62" s="182"/>
      <c r="AM62" s="182"/>
      <c r="AN62" s="1089"/>
      <c r="AO62" s="1089"/>
      <c r="AP62" s="183"/>
      <c r="AQ62" s="178"/>
      <c r="AR62" s="178"/>
      <c r="AS62" s="183"/>
      <c r="AT62" s="183"/>
      <c r="AU62" s="183"/>
    </row>
    <row r="63" ht="15.0" customHeight="1">
      <c r="A63" s="182"/>
      <c r="B63" s="183"/>
      <c r="C63" s="182"/>
      <c r="D63" s="182"/>
      <c r="E63" s="182"/>
      <c r="F63" s="182"/>
      <c r="G63" s="183"/>
      <c r="H63" s="183"/>
      <c r="I63" s="183"/>
      <c r="J63" s="183"/>
      <c r="K63" s="183"/>
      <c r="L63" s="183"/>
      <c r="M63" s="183"/>
      <c r="N63" s="183"/>
      <c r="O63" s="183"/>
      <c r="P63" s="182"/>
      <c r="Q63" s="183"/>
      <c r="R63" s="178"/>
      <c r="S63" s="182"/>
      <c r="T63" s="183"/>
      <c r="U63" s="182"/>
      <c r="V63" s="183"/>
      <c r="W63" s="183"/>
      <c r="X63" s="182"/>
      <c r="Y63" s="183"/>
      <c r="Z63" s="183"/>
      <c r="AA63" s="183"/>
      <c r="AB63" s="182"/>
      <c r="AC63" s="593"/>
      <c r="AD63" s="183"/>
      <c r="AE63" s="183"/>
      <c r="AF63" s="183"/>
      <c r="AG63" s="183"/>
      <c r="AH63" s="178"/>
      <c r="AI63" s="178"/>
      <c r="AJ63" s="183"/>
      <c r="AK63" s="183"/>
      <c r="AL63" s="182"/>
      <c r="AM63" s="182"/>
      <c r="AN63" s="1089"/>
      <c r="AO63" s="1089"/>
      <c r="AP63" s="183"/>
      <c r="AQ63" s="178"/>
      <c r="AR63" s="178"/>
      <c r="AS63" s="183"/>
      <c r="AT63" s="183"/>
      <c r="AU63" s="183"/>
    </row>
    <row r="64" ht="15.0" customHeight="1">
      <c r="A64" s="182"/>
      <c r="B64" s="183"/>
      <c r="C64" s="182"/>
      <c r="D64" s="182"/>
      <c r="E64" s="182"/>
      <c r="F64" s="182"/>
      <c r="G64" s="182"/>
      <c r="H64" s="182"/>
      <c r="I64" s="182"/>
      <c r="J64" s="182"/>
      <c r="K64" s="182"/>
      <c r="L64" s="182"/>
      <c r="M64" s="183"/>
      <c r="N64" s="183"/>
      <c r="O64" s="183"/>
      <c r="P64" s="182"/>
      <c r="Q64" s="183"/>
      <c r="R64" s="178"/>
      <c r="S64" s="182"/>
      <c r="T64" s="183"/>
      <c r="U64" s="182"/>
      <c r="V64" s="183"/>
      <c r="W64" s="183"/>
      <c r="X64" s="182"/>
      <c r="Y64" s="183"/>
      <c r="Z64" s="183"/>
      <c r="AA64" s="183"/>
      <c r="AB64" s="182"/>
      <c r="AC64" s="593"/>
      <c r="AD64" s="183"/>
      <c r="AE64" s="183"/>
      <c r="AF64" s="183"/>
      <c r="AG64" s="183"/>
      <c r="AH64" s="178"/>
      <c r="AI64" s="178"/>
      <c r="AJ64" s="183"/>
      <c r="AK64" s="183"/>
      <c r="AL64" s="182"/>
      <c r="AM64" s="182"/>
      <c r="AN64" s="1089"/>
      <c r="AO64" s="1089"/>
      <c r="AP64" s="183"/>
      <c r="AQ64" s="178"/>
      <c r="AR64" s="178"/>
      <c r="AS64" s="183"/>
      <c r="AT64" s="183"/>
      <c r="AU64" s="183"/>
    </row>
    <row r="65" ht="15.0" customHeight="1">
      <c r="A65" s="182"/>
      <c r="B65" s="183"/>
      <c r="C65" s="182"/>
      <c r="D65" s="182"/>
      <c r="E65" s="182"/>
      <c r="F65" s="182"/>
      <c r="G65" s="182"/>
      <c r="H65" s="182"/>
      <c r="I65" s="182"/>
      <c r="J65" s="182"/>
      <c r="K65" s="182"/>
      <c r="L65" s="182"/>
      <c r="M65" s="183"/>
      <c r="N65" s="183"/>
      <c r="O65" s="183"/>
      <c r="P65" s="182"/>
      <c r="Q65" s="183"/>
      <c r="R65" s="178"/>
      <c r="S65" s="182"/>
      <c r="T65" s="183"/>
      <c r="U65" s="182"/>
      <c r="V65" s="183"/>
      <c r="W65" s="183"/>
      <c r="X65" s="182"/>
      <c r="Y65" s="183"/>
      <c r="Z65" s="183"/>
      <c r="AA65" s="183"/>
      <c r="AB65" s="182"/>
      <c r="AC65" s="593"/>
      <c r="AD65" s="183"/>
      <c r="AE65" s="183"/>
      <c r="AF65" s="183"/>
      <c r="AG65" s="183"/>
      <c r="AH65" s="178"/>
      <c r="AI65" s="178"/>
      <c r="AJ65" s="183"/>
      <c r="AK65" s="183"/>
      <c r="AL65" s="182"/>
      <c r="AM65" s="182"/>
      <c r="AN65" s="1089"/>
      <c r="AO65" s="1089"/>
      <c r="AP65" s="183"/>
      <c r="AQ65" s="178"/>
      <c r="AR65" s="178"/>
      <c r="AS65" s="183"/>
      <c r="AT65" s="183"/>
      <c r="AU65" s="183"/>
    </row>
    <row r="66" ht="15.0" customHeight="1">
      <c r="A66" s="183"/>
      <c r="B66" s="183"/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2"/>
      <c r="Q66" s="183"/>
      <c r="R66" s="178"/>
      <c r="S66" s="182"/>
      <c r="T66" s="183"/>
      <c r="U66" s="182"/>
      <c r="V66" s="183"/>
      <c r="W66" s="183"/>
      <c r="X66" s="182"/>
      <c r="Y66" s="183"/>
      <c r="Z66" s="183"/>
      <c r="AA66" s="183"/>
      <c r="AB66" s="182"/>
      <c r="AC66" s="593"/>
      <c r="AD66" s="183"/>
      <c r="AE66" s="183"/>
      <c r="AF66" s="183"/>
      <c r="AG66" s="183"/>
      <c r="AH66" s="178"/>
      <c r="AI66" s="178"/>
      <c r="AJ66" s="183"/>
      <c r="AK66" s="183"/>
      <c r="AL66" s="182"/>
      <c r="AM66" s="182"/>
      <c r="AN66" s="1089"/>
      <c r="AO66" s="1089"/>
      <c r="AP66" s="183"/>
      <c r="AQ66" s="178"/>
      <c r="AR66" s="178"/>
      <c r="AS66" s="183"/>
      <c r="AT66" s="183"/>
      <c r="AU66" s="183"/>
    </row>
  </sheetData>
  <mergeCells count="3">
    <mergeCell ref="D2:V2"/>
    <mergeCell ref="Z2:AJ2"/>
    <mergeCell ref="AK2:AS2"/>
  </mergeCells>
  <drawing r:id="rId1"/>
</worksheet>
</file>