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Telecom\Desktop\llm-test-automation\"/>
    </mc:Choice>
  </mc:AlternateContent>
  <xr:revisionPtr revIDLastSave="0" documentId="13_ncr:1_{8C36478C-2696-47BF-95DE-41FE79E504B5}" xr6:coauthVersionLast="47" xr6:coauthVersionMax="47" xr10:uidLastSave="{00000000-0000-0000-0000-000000000000}"/>
  <bookViews>
    <workbookView xWindow="3915" yWindow="645" windowWidth="21600" windowHeight="11325" tabRatio="836" xr2:uid="{00000000-000D-0000-FFFF-FFFF00000000}"/>
  </bookViews>
  <sheets>
    <sheet name="evaluation_TC" sheetId="9" r:id="rId1"/>
    <sheet name="서식적용" sheetId="8" state="hidden" r:id="rId2"/>
  </sheets>
  <definedNames>
    <definedName name="_xlnm._FilterDatabase" localSheetId="1" hidden="1">서식적용!$B$11:$T$368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8" l="1"/>
  <c r="N9" i="8"/>
  <c r="M9" i="8"/>
  <c r="L9" i="8"/>
  <c r="K9" i="8"/>
  <c r="J9" i="8"/>
  <c r="I9" i="8"/>
  <c r="D9" i="8"/>
  <c r="O8" i="8"/>
  <c r="N8" i="8"/>
  <c r="N3" i="8" s="1"/>
  <c r="M8" i="8"/>
  <c r="M3" i="8" s="1"/>
  <c r="L8" i="8"/>
  <c r="K8" i="8"/>
  <c r="K3" i="8" s="1"/>
  <c r="J8" i="8"/>
  <c r="I8" i="8"/>
  <c r="D8" i="8"/>
  <c r="O7" i="8"/>
  <c r="N7" i="8"/>
  <c r="M7" i="8"/>
  <c r="L7" i="8"/>
  <c r="K7" i="8"/>
  <c r="J7" i="8"/>
  <c r="I7" i="8"/>
  <c r="O6" i="8"/>
  <c r="N6" i="8"/>
  <c r="M6" i="8"/>
  <c r="L6" i="8"/>
  <c r="K6" i="8"/>
  <c r="J6" i="8"/>
  <c r="I6" i="8"/>
  <c r="O5" i="8"/>
  <c r="N5" i="8"/>
  <c r="M5" i="8"/>
  <c r="L5" i="8"/>
  <c r="K5" i="8"/>
  <c r="J5" i="8"/>
  <c r="I5" i="8"/>
  <c r="O4" i="8"/>
  <c r="N4" i="8"/>
  <c r="M4" i="8"/>
  <c r="L4" i="8"/>
  <c r="K4" i="8"/>
  <c r="J4" i="8"/>
  <c r="J3" i="8" s="1"/>
  <c r="I4" i="8"/>
  <c r="I3" i="8" s="1"/>
  <c r="O3" i="8"/>
  <c r="L3" i="8"/>
  <c r="O2" i="8"/>
  <c r="N2" i="8"/>
  <c r="M2" i="8"/>
  <c r="L2" i="8"/>
  <c r="K2" i="8"/>
  <c r="J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11" authorId="0" shapeId="0" xr:uid="{00000000-0006-0000-0700-000001000000}">
      <text>
        <r>
          <rPr>
            <sz val="10"/>
            <color rgb="FF000000"/>
            <rFont val="Malgun Gothic"/>
            <family val="3"/>
            <charset val="129"/>
          </rPr>
          <t>QA:
VUX파일명
예 ) NuGu_개발 시나리오_스타벅스_20180130_v2.0.2_release</t>
        </r>
      </text>
    </comment>
    <comment ref="C11" authorId="0" shapeId="0" xr:uid="{00000000-0006-0000-0700-000002000000}">
      <text>
        <r>
          <rPr>
            <sz val="10"/>
            <color rgb="FF000000"/>
            <rFont val="Malgun Gothic"/>
            <family val="3"/>
            <charset val="129"/>
          </rPr>
          <t>QA:
기획문서(VUX/DUX/UID) 
starbucks_dialogue3_location_016</t>
        </r>
      </text>
    </comment>
    <comment ref="E11" authorId="0" shapeId="0" xr:uid="{00000000-0006-0000-0700-000003000000}">
      <text>
        <r>
          <rPr>
            <sz val="10"/>
            <color rgb="FF000000"/>
            <rFont val="Malgun Gothic"/>
            <family val="3"/>
            <charset val="129"/>
          </rPr>
          <t>QA:
상/중/하</t>
        </r>
      </text>
    </comment>
    <comment ref="G11" authorId="0" shapeId="0" xr:uid="{00000000-0006-0000-0700-000004000000}">
      <text>
        <r>
          <rPr>
            <sz val="10"/>
            <color rgb="FF000000"/>
            <rFont val="Malgun Gothic"/>
            <family val="3"/>
            <charset val="129"/>
          </rPr>
          <t>QA:
없는 경우 '-로 작성</t>
        </r>
      </text>
    </comment>
    <comment ref="K11" authorId="0" shapeId="0" xr:uid="{00000000-0006-0000-0700-000005000000}">
      <text>
        <r>
          <rPr>
            <sz val="10"/>
            <color rgb="FF000000"/>
            <rFont val="Malgun Gothic"/>
            <family val="3"/>
            <charset val="129"/>
          </rPr>
          <t>QA:
STB인 경우, 사후 조건항목을 예상 결과 안에 포함하여 작성</t>
        </r>
      </text>
    </comment>
    <comment ref="L11" authorId="0" shapeId="0" xr:uid="{00000000-0006-0000-0700-000006000000}">
      <text>
        <r>
          <rPr>
            <sz val="10"/>
            <color rgb="FF000000"/>
            <rFont val="Malgun Gothic"/>
            <family val="3"/>
            <charset val="129"/>
          </rPr>
          <t>QA:
Test 결과에 대한 코멘트 작성</t>
        </r>
      </text>
    </comment>
  </commentList>
</comments>
</file>

<file path=xl/sharedStrings.xml><?xml version="1.0" encoding="utf-8"?>
<sst xmlns="http://schemas.openxmlformats.org/spreadsheetml/2006/main" count="128" uniqueCount="81">
  <si>
    <t>대분류</t>
  </si>
  <si>
    <t>시나리오 ID</t>
  </si>
  <si>
    <t>비고</t>
  </si>
  <si>
    <t>키워드 추출 질문</t>
  </si>
  <si>
    <t>번호</t>
  </si>
  <si>
    <t>정답</t>
  </si>
  <si>
    <t>결과</t>
  </si>
  <si>
    <t>점수</t>
  </si>
  <si>
    <t>AI 관련 뉴스 기사 신청할게</t>
  </si>
  <si>
    <t>AI</t>
  </si>
  <si>
    <t>Al</t>
  </si>
  <si>
    <t>전기차와 배터리 산업 트렌드 기사 보고 싶어</t>
  </si>
  <si>
    <t>전기차, 배터리 산업</t>
  </si>
  <si>
    <t>한국 경제 전망에 대한 뉴스 기사 찾아줘</t>
  </si>
  <si>
    <t>한국 경제, 전망</t>
  </si>
  <si>
    <t>한국, 경제, 전망</t>
  </si>
  <si>
    <t>어투 또는 표현이 다른 질문 1</t>
  </si>
  <si>
    <t>AI 관련된 최신 뉴스 기사 부탁해</t>
  </si>
  <si>
    <t>어투 또는 표현이 다른 질문 2</t>
  </si>
  <si>
    <t>인공지능 관련 기사 좀 찾아줘</t>
  </si>
  <si>
    <t>인공지능</t>
  </si>
  <si>
    <t>어투 또는 표현이 다른 질문 3</t>
  </si>
  <si>
    <t>AI 뉴스 기사 좀 보여줘</t>
  </si>
  <si>
    <t>맞춤법이 틀린 질문 1</t>
  </si>
  <si>
    <t>AI 관련 뉴수 기사 신청할게</t>
  </si>
  <si>
    <t>맞춤법이 틀린 질문 2</t>
  </si>
  <si>
    <t>AI 관련 뉴스 기사 신정할게</t>
  </si>
  <si>
    <t>띄어쓰기가 다르게 된 질문 1</t>
  </si>
  <si>
    <t>AI관련 뉴스 기사 신청할게</t>
  </si>
  <si>
    <t>띄어쓰기가 다르게 된 질문 2</t>
  </si>
  <si>
    <t>AI 관련뉴스 기사 신청할게</t>
  </si>
  <si>
    <t>Artificial Intelligence</t>
  </si>
  <si>
    <t>전기차와 배터리 산업의 최신 동향 기사 부탁해</t>
  </si>
  <si>
    <t>전기차, 배터리</t>
  </si>
  <si>
    <t>전기차와 배터리 트렌드 기사 찾아줘</t>
  </si>
  <si>
    <t>전기차 배터리 산업 트렌드 기사 좀 보여줘</t>
  </si>
  <si>
    <t>전기차와 배터리 산업 트렌드 기가 보고 싶어</t>
  </si>
  <si>
    <t>전기차와 배터리 산업 트렌드 기사 보구 싶어</t>
  </si>
  <si>
    <t>전기차와 배터리산업 트렌드 기사 보고 싶어</t>
  </si>
  <si>
    <t>전기차와 배터리 산업트렌드 기사 보고 싶어</t>
  </si>
  <si>
    <t>한국 경제 전망 관련 기사 부탁해</t>
  </si>
  <si>
    <t>한국 경제의 미래 전망 기사 좀 찾아줘</t>
  </si>
  <si>
    <t>한국 경제 전망 뉴스 기사 보여줘</t>
  </si>
  <si>
    <t>한국 경제 전망에 대한 뉴수 기사 찾아줘</t>
  </si>
  <si>
    <t>한국 경제 전망에 대한 뉴스 기가 찾아줘</t>
  </si>
  <si>
    <t>한국 경제전망에 대한 뉴스 기사 찾아줘</t>
  </si>
  <si>
    <t>한국경제, 뉴스</t>
  </si>
  <si>
    <t>한국 경제 전망에대한 뉴스 기사 찾아줘</t>
  </si>
  <si>
    <t>한국, 경제, 전망, 뉴스</t>
  </si>
  <si>
    <t>CP 명</t>
  </si>
  <si>
    <t>단말별 테스트 결과</t>
  </si>
  <si>
    <t>최종결과</t>
  </si>
  <si>
    <t>TC 작성자</t>
  </si>
  <si>
    <t>실패율 / 수행률 (%)</t>
  </si>
  <si>
    <t>TC 검토자</t>
  </si>
  <si>
    <t>수행 TC수</t>
  </si>
  <si>
    <t>최종 업데이트 날짜</t>
  </si>
  <si>
    <t>N/T TC수</t>
  </si>
  <si>
    <t>테스트 수행자</t>
  </si>
  <si>
    <t>N/A TC수</t>
  </si>
  <si>
    <t>테스트 수행일</t>
  </si>
  <si>
    <t>Pass TC수</t>
  </si>
  <si>
    <t>전체 TC 수</t>
  </si>
  <si>
    <t>Fail TC수</t>
  </si>
  <si>
    <t>중요도 별 TC수</t>
  </si>
  <si>
    <t>Fail TC수 상세 : 중요도 상 / 중 / 하</t>
  </si>
  <si>
    <t>시나리오 버전</t>
  </si>
  <si>
    <t>TC ID</t>
  </si>
  <si>
    <t>중요도</t>
  </si>
  <si>
    <t>중분류</t>
  </si>
  <si>
    <t>Pre-condition</t>
  </si>
  <si>
    <t>Test Step</t>
  </si>
  <si>
    <t>발화 명령어</t>
  </si>
  <si>
    <t>Expected Result</t>
  </si>
  <si>
    <t>Actual Result</t>
  </si>
  <si>
    <t>Defect ID</t>
  </si>
  <si>
    <t>검증자</t>
  </si>
  <si>
    <t>소요시간</t>
    <phoneticPr fontId="2" type="noConversion"/>
  </si>
  <si>
    <t>질문</t>
    <phoneticPr fontId="2" type="noConversion"/>
  </si>
  <si>
    <t>기본</t>
    <phoneticPr fontId="2" type="noConversion"/>
  </si>
  <si>
    <t>변형 카테고리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</si>
</sst>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Malgun Gothic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Malgun Gothic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rgb="FFFFFFFF"/>
      <name val="맑은 고딕"/>
      <family val="3"/>
      <charset val="129"/>
      <scheme val="minor"/>
    </font>
    <font>
      <sz val="9"/>
      <color rgb="FFFFFFFF"/>
      <name val="맑은 고딕"/>
      <family val="3"/>
      <charset val="129"/>
      <scheme val="minor"/>
    </font>
    <font>
      <b/>
      <sz val="9"/>
      <color rgb="FFC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1"/>
      <color theme="0"/>
      <name val="Malgun Gothic"/>
      <family val="3"/>
      <charset val="129"/>
    </font>
    <font>
      <sz val="11"/>
      <color rgb="FF000000"/>
      <name val="Malgun Gothic"/>
      <family val="3"/>
      <charset val="129"/>
    </font>
    <font>
      <b/>
      <i/>
      <sz val="10"/>
      <color rgb="FF000000"/>
      <name val="Malgun Gothic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1F497D"/>
        <bgColor rgb="FF1F497D"/>
      </patternFill>
    </fill>
    <fill>
      <patternFill patternType="solid">
        <fgColor rgb="FFC6D9F0"/>
        <bgColor rgb="FFC6D9F0"/>
      </patternFill>
    </fill>
    <fill>
      <patternFill patternType="solid">
        <fgColor rgb="FFC0504D"/>
        <bgColor rgb="FFC0504D"/>
      </patternFill>
    </fill>
    <fill>
      <patternFill patternType="solid">
        <fgColor rgb="FFD99594"/>
        <bgColor rgb="FFD99594"/>
      </patternFill>
    </fill>
    <fill>
      <patternFill patternType="solid">
        <fgColor rgb="FF548DD4"/>
        <bgColor rgb="FF548DD4"/>
      </patternFill>
    </fill>
    <fill>
      <patternFill patternType="solid">
        <fgColor rgb="FFF2DBDB"/>
        <bgColor rgb="FFF2DBDB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5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2" borderId="5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7" fillId="2" borderId="5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10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4" fillId="10" borderId="0" xfId="0" applyFont="1" applyFill="1" applyAlignment="1">
      <alignment vertical="center" wrapText="1"/>
    </xf>
    <xf numFmtId="0" fontId="4" fillId="10" borderId="0" xfId="0" applyFont="1" applyFill="1" applyAlignment="1">
      <alignment horizontal="center" vertical="center" wrapText="1"/>
    </xf>
    <xf numFmtId="0" fontId="13" fillId="11" borderId="0" xfId="0" applyFont="1" applyFill="1" applyAlignment="1">
      <alignment horizontal="center" vertical="center"/>
    </xf>
    <xf numFmtId="0" fontId="14" fillId="0" borderId="7" xfId="0" applyFont="1" applyBorder="1" applyAlignment="1">
      <alignment vertical="center"/>
    </xf>
    <xf numFmtId="0" fontId="14" fillId="0" borderId="7" xfId="0" applyFont="1" applyBorder="1"/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 vertical="top"/>
    </xf>
    <xf numFmtId="0" fontId="13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>
      <alignment horizontal="center" vertical="center"/>
    </xf>
    <xf numFmtId="0" fontId="0" fillId="0" borderId="9" xfId="0" applyBorder="1"/>
    <xf numFmtId="0" fontId="14" fillId="0" borderId="1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0" fillId="0" borderId="8" xfId="0" applyBorder="1"/>
    <xf numFmtId="0" fontId="14" fillId="0" borderId="7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6" fillId="9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8" fillId="8" borderId="2" xfId="0" applyFont="1" applyFill="1" applyBorder="1" applyAlignment="1">
      <alignment horizontal="center" vertical="center" wrapText="1"/>
    </xf>
  </cellXfs>
  <cellStyles count="10">
    <cellStyle name="백분율 2 2" xfId="7" xr:uid="{00000000-0005-0000-0000-000007000000}"/>
    <cellStyle name="표준" xfId="0" builtinId="0"/>
    <cellStyle name="표준 10 2 2" xfId="5" xr:uid="{00000000-0005-0000-0000-000005000000}"/>
    <cellStyle name="표준 10 3 2 2" xfId="9" xr:uid="{00000000-0005-0000-0000-000009000000}"/>
    <cellStyle name="표준 10 4 2" xfId="6" xr:uid="{00000000-0005-0000-0000-000006000000}"/>
    <cellStyle name="표준 2" xfId="1" xr:uid="{00000000-0005-0000-0000-000001000000}"/>
    <cellStyle name="표준 2 2" xfId="2" xr:uid="{00000000-0005-0000-0000-000002000000}"/>
    <cellStyle name="표준 2 3" xfId="3" xr:uid="{00000000-0005-0000-0000-000003000000}"/>
    <cellStyle name="표준 3" xfId="4" xr:uid="{00000000-0005-0000-0000-000004000000}"/>
    <cellStyle name="표준 8 5 2" xfId="8" xr:uid="{00000000-0005-0000-0000-000008000000}"/>
  </cellStyles>
  <dxfs count="1">
    <dxf>
      <font>
        <b/>
        <color rgb="FFC00000"/>
      </font>
      <fill>
        <patternFill patternType="solid">
          <fgColor rgb="FFE5B8B7"/>
          <bgColor rgb="FFE5B8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C07F-0ED3-4B16-B50F-41F13C829D1C}">
  <dimension ref="B4:I215"/>
  <sheetViews>
    <sheetView showGridLines="0" tabSelected="1" zoomScale="85" zoomScaleNormal="85" workbookViewId="0">
      <selection activeCell="D5" sqref="D5"/>
    </sheetView>
  </sheetViews>
  <sheetFormatPr defaultRowHeight="13.5"/>
  <cols>
    <col min="1" max="1" width="2.7109375" customWidth="1"/>
    <col min="2" max="2" width="9.7109375" style="37" customWidth="1"/>
    <col min="3" max="3" width="50.7109375" customWidth="1"/>
    <col min="4" max="4" width="40.7109375" customWidth="1"/>
    <col min="5" max="5" width="45.7109375" customWidth="1"/>
    <col min="6" max="8" width="30.7109375" style="40" customWidth="1"/>
    <col min="9" max="9" width="20.7109375" customWidth="1"/>
  </cols>
  <sheetData>
    <row r="4" spans="2:9">
      <c r="B4" s="38" t="s">
        <v>3</v>
      </c>
    </row>
    <row r="5" spans="2:9" ht="17.45" customHeight="1">
      <c r="B5" s="34" t="s">
        <v>4</v>
      </c>
      <c r="C5" s="39" t="s">
        <v>79</v>
      </c>
      <c r="D5" s="39" t="s">
        <v>80</v>
      </c>
      <c r="E5" s="34" t="s">
        <v>78</v>
      </c>
      <c r="F5" s="39" t="s">
        <v>5</v>
      </c>
      <c r="G5" s="39" t="s">
        <v>6</v>
      </c>
      <c r="H5" s="39" t="s">
        <v>77</v>
      </c>
      <c r="I5" s="39" t="s">
        <v>7</v>
      </c>
    </row>
    <row r="6" spans="2:9" ht="17.45" customHeight="1">
      <c r="B6" s="42">
        <v>1</v>
      </c>
      <c r="C6" s="44" t="s">
        <v>8</v>
      </c>
      <c r="D6" s="36" t="s">
        <v>16</v>
      </c>
      <c r="E6" s="36" t="s">
        <v>17</v>
      </c>
      <c r="F6" s="41" t="s">
        <v>9</v>
      </c>
      <c r="G6" s="41" t="s">
        <v>9</v>
      </c>
      <c r="H6" s="41">
        <v>15</v>
      </c>
      <c r="I6" s="36"/>
    </row>
    <row r="7" spans="2:9" ht="17.45" customHeight="1">
      <c r="B7" s="43"/>
      <c r="C7" s="43"/>
      <c r="D7" s="36" t="s">
        <v>18</v>
      </c>
      <c r="E7" s="36" t="s">
        <v>19</v>
      </c>
      <c r="F7" s="41" t="s">
        <v>9</v>
      </c>
      <c r="G7" s="41" t="s">
        <v>20</v>
      </c>
      <c r="H7" s="41">
        <v>20</v>
      </c>
      <c r="I7" s="36"/>
    </row>
    <row r="8" spans="2:9" ht="17.45" customHeight="1">
      <c r="B8" s="43"/>
      <c r="C8" s="43"/>
      <c r="D8" s="36" t="s">
        <v>21</v>
      </c>
      <c r="E8" s="36" t="s">
        <v>22</v>
      </c>
      <c r="F8" s="41" t="s">
        <v>9</v>
      </c>
      <c r="G8" s="41" t="s">
        <v>10</v>
      </c>
      <c r="H8" s="41">
        <v>18</v>
      </c>
      <c r="I8" s="36"/>
    </row>
    <row r="9" spans="2:9" ht="17.45" customHeight="1">
      <c r="B9" s="43"/>
      <c r="C9" s="43"/>
      <c r="D9" s="36" t="s">
        <v>23</v>
      </c>
      <c r="E9" s="36" t="s">
        <v>24</v>
      </c>
      <c r="F9" s="41" t="s">
        <v>9</v>
      </c>
      <c r="G9" s="41" t="s">
        <v>9</v>
      </c>
      <c r="H9" s="41">
        <v>30</v>
      </c>
      <c r="I9" s="36"/>
    </row>
    <row r="10" spans="2:9" ht="17.45" customHeight="1">
      <c r="B10" s="43"/>
      <c r="C10" s="43"/>
      <c r="D10" s="36" t="s">
        <v>25</v>
      </c>
      <c r="E10" s="36" t="s">
        <v>26</v>
      </c>
      <c r="F10" s="41" t="s">
        <v>9</v>
      </c>
      <c r="G10" s="41" t="s">
        <v>9</v>
      </c>
      <c r="H10" s="41">
        <v>34</v>
      </c>
      <c r="I10" s="36"/>
    </row>
    <row r="11" spans="2:9" ht="17.45" customHeight="1">
      <c r="B11" s="43"/>
      <c r="C11" s="43"/>
      <c r="D11" s="36" t="s">
        <v>27</v>
      </c>
      <c r="E11" s="36" t="s">
        <v>28</v>
      </c>
      <c r="F11" s="41" t="s">
        <v>9</v>
      </c>
      <c r="G11" s="41" t="s">
        <v>9</v>
      </c>
      <c r="H11" s="41">
        <v>30</v>
      </c>
      <c r="I11" s="36"/>
    </row>
    <row r="12" spans="2:9" ht="17.45" customHeight="1">
      <c r="B12" s="43"/>
      <c r="C12" s="43"/>
      <c r="D12" s="36" t="s">
        <v>29</v>
      </c>
      <c r="E12" s="36" t="s">
        <v>30</v>
      </c>
      <c r="F12" s="41" t="s">
        <v>9</v>
      </c>
      <c r="G12" s="41" t="s">
        <v>31</v>
      </c>
      <c r="H12" s="41">
        <v>40</v>
      </c>
      <c r="I12" s="36"/>
    </row>
    <row r="13" spans="2:9" ht="17.45" customHeight="1">
      <c r="B13" s="42">
        <v>2</v>
      </c>
      <c r="C13" s="44" t="s">
        <v>11</v>
      </c>
      <c r="D13" s="36" t="s">
        <v>16</v>
      </c>
      <c r="E13" s="36" t="s">
        <v>32</v>
      </c>
      <c r="F13" s="41" t="s">
        <v>12</v>
      </c>
      <c r="G13" s="41" t="s">
        <v>33</v>
      </c>
      <c r="H13" s="41">
        <v>20</v>
      </c>
      <c r="I13" s="36"/>
    </row>
    <row r="14" spans="2:9" ht="17.45" customHeight="1">
      <c r="B14" s="43"/>
      <c r="C14" s="43"/>
      <c r="D14" s="36" t="s">
        <v>18</v>
      </c>
      <c r="E14" s="36" t="s">
        <v>34</v>
      </c>
      <c r="F14" s="41" t="s">
        <v>12</v>
      </c>
      <c r="G14" s="41" t="s">
        <v>33</v>
      </c>
      <c r="H14" s="41">
        <v>110</v>
      </c>
      <c r="I14" s="36"/>
    </row>
    <row r="15" spans="2:9" ht="17.45" customHeight="1">
      <c r="B15" s="43"/>
      <c r="C15" s="43"/>
      <c r="D15" s="36" t="s">
        <v>21</v>
      </c>
      <c r="E15" s="36" t="s">
        <v>35</v>
      </c>
      <c r="F15" s="41" t="s">
        <v>12</v>
      </c>
      <c r="G15" s="41" t="s">
        <v>33</v>
      </c>
      <c r="H15" s="41">
        <v>10</v>
      </c>
      <c r="I15" s="36"/>
    </row>
    <row r="16" spans="2:9" ht="17.45" customHeight="1">
      <c r="B16" s="43"/>
      <c r="C16" s="43"/>
      <c r="D16" s="36" t="s">
        <v>23</v>
      </c>
      <c r="E16" s="36" t="s">
        <v>36</v>
      </c>
      <c r="F16" s="41" t="s">
        <v>12</v>
      </c>
      <c r="G16" s="41" t="s">
        <v>33</v>
      </c>
      <c r="H16" s="41">
        <v>15</v>
      </c>
      <c r="I16" s="36"/>
    </row>
    <row r="17" spans="2:9" ht="17.45" customHeight="1">
      <c r="B17" s="43"/>
      <c r="C17" s="43"/>
      <c r="D17" s="36" t="s">
        <v>25</v>
      </c>
      <c r="E17" s="36" t="s">
        <v>37</v>
      </c>
      <c r="F17" s="41" t="s">
        <v>12</v>
      </c>
      <c r="G17" s="41" t="s">
        <v>33</v>
      </c>
      <c r="H17" s="41">
        <v>19</v>
      </c>
      <c r="I17" s="36"/>
    </row>
    <row r="18" spans="2:9" ht="17.45" customHeight="1">
      <c r="B18" s="43"/>
      <c r="C18" s="43"/>
      <c r="D18" s="36" t="s">
        <v>27</v>
      </c>
      <c r="E18" s="36" t="s">
        <v>38</v>
      </c>
      <c r="F18" s="41" t="s">
        <v>12</v>
      </c>
      <c r="G18" s="41" t="s">
        <v>33</v>
      </c>
      <c r="H18" s="41">
        <v>29</v>
      </c>
      <c r="I18" s="36"/>
    </row>
    <row r="19" spans="2:9" ht="17.45" customHeight="1">
      <c r="B19" s="43"/>
      <c r="C19" s="43"/>
      <c r="D19" s="36" t="s">
        <v>29</v>
      </c>
      <c r="E19" s="36" t="s">
        <v>39</v>
      </c>
      <c r="F19" s="41" t="s">
        <v>12</v>
      </c>
      <c r="G19" s="41" t="s">
        <v>12</v>
      </c>
      <c r="H19" s="41">
        <v>22</v>
      </c>
      <c r="I19" s="36"/>
    </row>
    <row r="20" spans="2:9" ht="17.45" customHeight="1">
      <c r="B20" s="45">
        <v>3</v>
      </c>
      <c r="C20" s="47" t="s">
        <v>13</v>
      </c>
      <c r="D20" s="36" t="s">
        <v>16</v>
      </c>
      <c r="E20" s="36" t="s">
        <v>40</v>
      </c>
      <c r="F20" s="41" t="s">
        <v>14</v>
      </c>
      <c r="G20" s="41" t="s">
        <v>15</v>
      </c>
      <c r="H20" s="41">
        <v>39</v>
      </c>
      <c r="I20" s="36"/>
    </row>
    <row r="21" spans="2:9" ht="17.45" customHeight="1">
      <c r="B21" s="43"/>
      <c r="C21" s="43"/>
      <c r="D21" s="36" t="s">
        <v>18</v>
      </c>
      <c r="E21" s="36" t="s">
        <v>41</v>
      </c>
      <c r="F21" s="41" t="s">
        <v>14</v>
      </c>
      <c r="G21" s="41" t="s">
        <v>14</v>
      </c>
      <c r="H21" s="41">
        <v>36</v>
      </c>
      <c r="I21" s="36"/>
    </row>
    <row r="22" spans="2:9" ht="17.45" customHeight="1">
      <c r="B22" s="43"/>
      <c r="C22" s="43"/>
      <c r="D22" s="36" t="s">
        <v>21</v>
      </c>
      <c r="E22" s="36" t="s">
        <v>42</v>
      </c>
      <c r="F22" s="41" t="s">
        <v>14</v>
      </c>
      <c r="G22" s="41" t="s">
        <v>14</v>
      </c>
      <c r="H22" s="41">
        <v>44</v>
      </c>
      <c r="I22" s="36"/>
    </row>
    <row r="23" spans="2:9" ht="17.45" customHeight="1">
      <c r="B23" s="43"/>
      <c r="C23" s="43"/>
      <c r="D23" s="36" t="s">
        <v>23</v>
      </c>
      <c r="E23" s="36" t="s">
        <v>43</v>
      </c>
      <c r="F23" s="41" t="s">
        <v>14</v>
      </c>
      <c r="G23" s="41" t="s">
        <v>14</v>
      </c>
      <c r="H23" s="41">
        <v>65</v>
      </c>
      <c r="I23" s="36"/>
    </row>
    <row r="24" spans="2:9" ht="17.45" customHeight="1">
      <c r="B24" s="43"/>
      <c r="C24" s="43"/>
      <c r="D24" s="36" t="s">
        <v>25</v>
      </c>
      <c r="E24" s="36" t="s">
        <v>44</v>
      </c>
      <c r="F24" s="41" t="s">
        <v>14</v>
      </c>
      <c r="G24" s="41" t="s">
        <v>14</v>
      </c>
      <c r="H24" s="41">
        <v>23</v>
      </c>
      <c r="I24" s="36"/>
    </row>
    <row r="25" spans="2:9" ht="17.45" customHeight="1">
      <c r="B25" s="43"/>
      <c r="C25" s="43"/>
      <c r="D25" s="36" t="s">
        <v>27</v>
      </c>
      <c r="E25" s="36" t="s">
        <v>45</v>
      </c>
      <c r="F25" s="41" t="s">
        <v>14</v>
      </c>
      <c r="G25" s="41" t="s">
        <v>46</v>
      </c>
      <c r="H25" s="41">
        <v>500</v>
      </c>
      <c r="I25" s="36"/>
    </row>
    <row r="26" spans="2:9" ht="17.45" customHeight="1">
      <c r="B26" s="46"/>
      <c r="C26" s="46"/>
      <c r="D26" s="36" t="s">
        <v>29</v>
      </c>
      <c r="E26" s="36" t="s">
        <v>47</v>
      </c>
      <c r="F26" s="41" t="s">
        <v>14</v>
      </c>
      <c r="G26" s="41" t="s">
        <v>48</v>
      </c>
      <c r="H26" s="41">
        <v>390</v>
      </c>
      <c r="I26" s="36"/>
    </row>
    <row r="27" spans="2:9" ht="17.45" customHeight="1">
      <c r="B27" s="45"/>
      <c r="C27" s="47"/>
      <c r="D27" s="36"/>
      <c r="E27" s="36"/>
      <c r="F27" s="41"/>
      <c r="G27" s="41"/>
      <c r="H27" s="41"/>
      <c r="I27" s="36"/>
    </row>
    <row r="28" spans="2:9" ht="17.45" customHeight="1">
      <c r="B28" s="43"/>
      <c r="C28" s="43"/>
      <c r="D28" s="36"/>
      <c r="E28" s="36"/>
      <c r="F28" s="41"/>
      <c r="G28" s="41"/>
      <c r="H28" s="41"/>
      <c r="I28" s="36"/>
    </row>
    <row r="29" spans="2:9" ht="17.45" customHeight="1">
      <c r="B29" s="43"/>
      <c r="C29" s="43"/>
      <c r="D29" s="36"/>
      <c r="E29" s="36"/>
      <c r="F29" s="41"/>
      <c r="G29" s="41"/>
      <c r="H29" s="41"/>
      <c r="I29" s="36"/>
    </row>
    <row r="30" spans="2:9" ht="17.45" customHeight="1">
      <c r="B30" s="43"/>
      <c r="C30" s="43"/>
      <c r="D30" s="36"/>
      <c r="E30" s="36"/>
      <c r="F30" s="41"/>
      <c r="G30" s="41"/>
      <c r="H30" s="41"/>
      <c r="I30" s="36"/>
    </row>
    <row r="31" spans="2:9" ht="17.45" customHeight="1">
      <c r="B31" s="43"/>
      <c r="C31" s="43"/>
      <c r="D31" s="36"/>
      <c r="E31" s="36"/>
      <c r="F31" s="41"/>
      <c r="G31" s="41"/>
      <c r="H31" s="41"/>
      <c r="I31" s="36"/>
    </row>
    <row r="32" spans="2:9" ht="17.45" customHeight="1">
      <c r="B32" s="43"/>
      <c r="C32" s="43"/>
      <c r="D32" s="36"/>
      <c r="E32" s="36"/>
      <c r="F32" s="41"/>
      <c r="G32" s="41"/>
      <c r="H32" s="41"/>
      <c r="I32" s="36"/>
    </row>
    <row r="33" spans="2:9" ht="17.45" customHeight="1">
      <c r="B33" s="46"/>
      <c r="C33" s="46"/>
      <c r="D33" s="36"/>
      <c r="E33" s="36"/>
      <c r="F33" s="41"/>
      <c r="G33" s="41"/>
      <c r="H33" s="41"/>
      <c r="I33" s="36"/>
    </row>
    <row r="34" spans="2:9" ht="17.45" customHeight="1">
      <c r="B34" s="45"/>
      <c r="C34" s="47"/>
      <c r="D34" s="36"/>
      <c r="E34" s="36"/>
      <c r="F34" s="41"/>
      <c r="G34" s="41"/>
      <c r="H34" s="41"/>
      <c r="I34" s="36"/>
    </row>
    <row r="35" spans="2:9" ht="17.45" customHeight="1">
      <c r="B35" s="43"/>
      <c r="C35" s="43"/>
      <c r="D35" s="36"/>
      <c r="E35" s="36"/>
      <c r="F35" s="41"/>
      <c r="G35" s="41"/>
      <c r="H35" s="41"/>
      <c r="I35" s="36"/>
    </row>
    <row r="36" spans="2:9" ht="17.45" customHeight="1">
      <c r="B36" s="43"/>
      <c r="C36" s="43"/>
      <c r="D36" s="36"/>
      <c r="E36" s="36"/>
      <c r="F36" s="41"/>
      <c r="G36" s="41"/>
      <c r="H36" s="41"/>
      <c r="I36" s="36"/>
    </row>
    <row r="37" spans="2:9" ht="17.45" customHeight="1">
      <c r="B37" s="43"/>
      <c r="C37" s="43"/>
      <c r="D37" s="36"/>
      <c r="E37" s="36"/>
      <c r="F37" s="41"/>
      <c r="G37" s="41"/>
      <c r="H37" s="41"/>
      <c r="I37" s="36"/>
    </row>
    <row r="38" spans="2:9" ht="17.45" customHeight="1">
      <c r="B38" s="43"/>
      <c r="C38" s="43"/>
      <c r="D38" s="36"/>
      <c r="E38" s="36"/>
      <c r="F38" s="41"/>
      <c r="G38" s="41"/>
      <c r="H38" s="41"/>
      <c r="I38" s="36"/>
    </row>
    <row r="39" spans="2:9" ht="17.45" customHeight="1">
      <c r="B39" s="43"/>
      <c r="C39" s="43"/>
      <c r="D39" s="36"/>
      <c r="E39" s="36"/>
      <c r="F39" s="41"/>
      <c r="G39" s="41"/>
      <c r="H39" s="41"/>
      <c r="I39" s="36"/>
    </row>
    <row r="40" spans="2:9" ht="17.45" customHeight="1">
      <c r="B40" s="46"/>
      <c r="C40" s="46"/>
      <c r="D40" s="36"/>
      <c r="E40" s="36"/>
      <c r="F40" s="41"/>
      <c r="G40" s="41"/>
      <c r="H40" s="41"/>
      <c r="I40" s="36"/>
    </row>
    <row r="41" spans="2:9" ht="17.45" customHeight="1">
      <c r="B41" s="45"/>
      <c r="C41" s="47"/>
      <c r="D41" s="36"/>
      <c r="E41" s="36"/>
      <c r="F41" s="41"/>
      <c r="G41" s="41"/>
      <c r="H41" s="41"/>
      <c r="I41" s="36"/>
    </row>
    <row r="42" spans="2:9" ht="17.45" customHeight="1">
      <c r="B42" s="43"/>
      <c r="C42" s="43"/>
      <c r="D42" s="36"/>
      <c r="E42" s="36"/>
      <c r="F42" s="41"/>
      <c r="G42" s="41"/>
      <c r="H42" s="41"/>
      <c r="I42" s="36"/>
    </row>
    <row r="43" spans="2:9" ht="17.45" customHeight="1">
      <c r="B43" s="43"/>
      <c r="C43" s="43"/>
      <c r="D43" s="36"/>
      <c r="E43" s="36"/>
      <c r="F43" s="41"/>
      <c r="G43" s="41"/>
      <c r="H43" s="41"/>
      <c r="I43" s="36"/>
    </row>
    <row r="44" spans="2:9" ht="17.45" customHeight="1">
      <c r="B44" s="43"/>
      <c r="C44" s="43"/>
      <c r="D44" s="36"/>
      <c r="E44" s="36"/>
      <c r="F44" s="41"/>
      <c r="G44" s="41"/>
      <c r="H44" s="41"/>
      <c r="I44" s="36"/>
    </row>
    <row r="45" spans="2:9" ht="17.45" customHeight="1">
      <c r="B45" s="43"/>
      <c r="C45" s="43"/>
      <c r="D45" s="36"/>
      <c r="E45" s="36"/>
      <c r="F45" s="41"/>
      <c r="G45" s="41"/>
      <c r="H45" s="41"/>
      <c r="I45" s="36"/>
    </row>
    <row r="46" spans="2:9" ht="17.45" customHeight="1">
      <c r="B46" s="43"/>
      <c r="C46" s="43"/>
      <c r="D46" s="36"/>
      <c r="E46" s="36"/>
      <c r="F46" s="41"/>
      <c r="G46" s="41"/>
      <c r="H46" s="41"/>
      <c r="I46" s="36"/>
    </row>
    <row r="47" spans="2:9" ht="17.45" customHeight="1">
      <c r="B47" s="46"/>
      <c r="C47" s="46"/>
      <c r="D47" s="36"/>
      <c r="E47" s="36"/>
      <c r="F47" s="41"/>
      <c r="G47" s="41"/>
      <c r="H47" s="41"/>
      <c r="I47" s="36"/>
    </row>
    <row r="48" spans="2:9" ht="17.45" customHeight="1">
      <c r="B48" s="45"/>
      <c r="C48" s="47"/>
      <c r="D48" s="36"/>
      <c r="E48" s="36"/>
      <c r="F48" s="41"/>
      <c r="G48" s="41"/>
      <c r="H48" s="41"/>
      <c r="I48" s="36"/>
    </row>
    <row r="49" spans="2:9" ht="17.45" customHeight="1">
      <c r="B49" s="43"/>
      <c r="C49" s="43"/>
      <c r="D49" s="36"/>
      <c r="E49" s="36"/>
      <c r="F49" s="41"/>
      <c r="G49" s="41"/>
      <c r="H49" s="41"/>
      <c r="I49" s="36"/>
    </row>
    <row r="50" spans="2:9" ht="17.45" customHeight="1">
      <c r="B50" s="43"/>
      <c r="C50" s="43"/>
      <c r="D50" s="36"/>
      <c r="E50" s="36"/>
      <c r="F50" s="41"/>
      <c r="G50" s="41"/>
      <c r="H50" s="41"/>
      <c r="I50" s="36"/>
    </row>
    <row r="51" spans="2:9" ht="17.45" customHeight="1">
      <c r="B51" s="43"/>
      <c r="C51" s="43"/>
      <c r="D51" s="36"/>
      <c r="E51" s="36"/>
      <c r="F51" s="41"/>
      <c r="G51" s="41"/>
      <c r="H51" s="41"/>
      <c r="I51" s="36"/>
    </row>
    <row r="52" spans="2:9" ht="17.45" customHeight="1">
      <c r="B52" s="43"/>
      <c r="C52" s="43"/>
      <c r="D52" s="36"/>
      <c r="E52" s="36"/>
      <c r="F52" s="41"/>
      <c r="G52" s="41"/>
      <c r="H52" s="41"/>
      <c r="I52" s="36"/>
    </row>
    <row r="53" spans="2:9" ht="17.45" customHeight="1">
      <c r="B53" s="43"/>
      <c r="C53" s="43"/>
      <c r="D53" s="36"/>
      <c r="E53" s="36"/>
      <c r="F53" s="41"/>
      <c r="G53" s="41"/>
      <c r="H53" s="41"/>
      <c r="I53" s="36"/>
    </row>
    <row r="54" spans="2:9" ht="17.45" customHeight="1">
      <c r="B54" s="46"/>
      <c r="C54" s="46"/>
      <c r="D54" s="36"/>
      <c r="E54" s="36"/>
      <c r="F54" s="41"/>
      <c r="G54" s="41"/>
      <c r="H54" s="41"/>
      <c r="I54" s="36"/>
    </row>
    <row r="55" spans="2:9" ht="17.45" customHeight="1">
      <c r="B55" s="45"/>
      <c r="C55" s="47"/>
      <c r="D55" s="36"/>
      <c r="E55" s="36"/>
      <c r="F55" s="41"/>
      <c r="G55" s="41"/>
      <c r="H55" s="41"/>
      <c r="I55" s="36"/>
    </row>
    <row r="56" spans="2:9" ht="17.45" customHeight="1">
      <c r="B56" s="43"/>
      <c r="C56" s="43"/>
      <c r="D56" s="36"/>
      <c r="E56" s="36"/>
      <c r="F56" s="41"/>
      <c r="G56" s="41"/>
      <c r="H56" s="41"/>
      <c r="I56" s="36"/>
    </row>
    <row r="57" spans="2:9" ht="17.45" customHeight="1">
      <c r="B57" s="43"/>
      <c r="C57" s="43"/>
      <c r="D57" s="36"/>
      <c r="E57" s="36"/>
      <c r="F57" s="41"/>
      <c r="G57" s="41"/>
      <c r="H57" s="41"/>
      <c r="I57" s="36"/>
    </row>
    <row r="58" spans="2:9" ht="17.45" customHeight="1">
      <c r="B58" s="43"/>
      <c r="C58" s="43"/>
      <c r="D58" s="36"/>
      <c r="E58" s="36"/>
      <c r="F58" s="41"/>
      <c r="G58" s="41"/>
      <c r="H58" s="41"/>
      <c r="I58" s="36"/>
    </row>
    <row r="59" spans="2:9" ht="17.45" customHeight="1">
      <c r="B59" s="43"/>
      <c r="C59" s="43"/>
      <c r="D59" s="36"/>
      <c r="E59" s="36"/>
      <c r="F59" s="41"/>
      <c r="G59" s="41"/>
      <c r="H59" s="41"/>
      <c r="I59" s="36"/>
    </row>
    <row r="60" spans="2:9" ht="17.45" customHeight="1">
      <c r="B60" s="43"/>
      <c r="C60" s="43"/>
      <c r="D60" s="36"/>
      <c r="E60" s="36"/>
      <c r="F60" s="41"/>
      <c r="G60" s="41"/>
      <c r="H60" s="41"/>
      <c r="I60" s="36"/>
    </row>
    <row r="61" spans="2:9" ht="17.45" customHeight="1">
      <c r="B61" s="46"/>
      <c r="C61" s="46"/>
      <c r="D61" s="36"/>
      <c r="E61" s="36"/>
      <c r="F61" s="41"/>
      <c r="G61" s="41"/>
      <c r="H61" s="41"/>
      <c r="I61" s="36"/>
    </row>
    <row r="62" spans="2:9" ht="17.45" customHeight="1">
      <c r="B62" s="45"/>
      <c r="C62" s="47"/>
      <c r="D62" s="36"/>
      <c r="E62" s="36"/>
      <c r="F62" s="41"/>
      <c r="G62" s="41"/>
      <c r="H62" s="41"/>
      <c r="I62" s="36"/>
    </row>
    <row r="63" spans="2:9" ht="17.45" customHeight="1">
      <c r="B63" s="43"/>
      <c r="C63" s="43"/>
      <c r="D63" s="36"/>
      <c r="E63" s="36"/>
      <c r="F63" s="41"/>
      <c r="G63" s="41"/>
      <c r="H63" s="41"/>
      <c r="I63" s="36"/>
    </row>
    <row r="64" spans="2:9" ht="17.45" customHeight="1">
      <c r="B64" s="43"/>
      <c r="C64" s="43"/>
      <c r="D64" s="36"/>
      <c r="E64" s="36"/>
      <c r="F64" s="41"/>
      <c r="G64" s="41"/>
      <c r="H64" s="41"/>
      <c r="I64" s="36"/>
    </row>
    <row r="65" spans="2:9" ht="17.45" customHeight="1">
      <c r="B65" s="43"/>
      <c r="C65" s="43"/>
      <c r="D65" s="36"/>
      <c r="E65" s="36"/>
      <c r="F65" s="41"/>
      <c r="G65" s="41"/>
      <c r="H65" s="41"/>
      <c r="I65" s="36"/>
    </row>
    <row r="66" spans="2:9" ht="17.45" customHeight="1">
      <c r="B66" s="43"/>
      <c r="C66" s="43"/>
      <c r="D66" s="36"/>
      <c r="E66" s="36"/>
      <c r="F66" s="41"/>
      <c r="G66" s="41"/>
      <c r="H66" s="41"/>
      <c r="I66" s="36"/>
    </row>
    <row r="67" spans="2:9" ht="17.45" customHeight="1">
      <c r="B67" s="43"/>
      <c r="C67" s="43"/>
      <c r="D67" s="36"/>
      <c r="E67" s="36"/>
      <c r="F67" s="41"/>
      <c r="G67" s="41"/>
      <c r="H67" s="41"/>
      <c r="I67" s="36"/>
    </row>
    <row r="68" spans="2:9" ht="17.45" customHeight="1">
      <c r="B68" s="46"/>
      <c r="C68" s="46"/>
      <c r="D68" s="36"/>
      <c r="E68" s="36"/>
      <c r="F68" s="41"/>
      <c r="G68" s="41"/>
      <c r="H68" s="41"/>
      <c r="I68" s="36"/>
    </row>
    <row r="69" spans="2:9" ht="17.45" customHeight="1">
      <c r="B69" s="45"/>
      <c r="C69" s="47"/>
      <c r="D69" s="36"/>
      <c r="E69" s="36"/>
      <c r="F69" s="41"/>
      <c r="G69" s="41"/>
      <c r="H69" s="41"/>
      <c r="I69" s="36"/>
    </row>
    <row r="70" spans="2:9" ht="17.45" customHeight="1">
      <c r="B70" s="43"/>
      <c r="C70" s="43"/>
      <c r="D70" s="36"/>
      <c r="E70" s="36"/>
      <c r="F70" s="41"/>
      <c r="G70" s="41"/>
      <c r="H70" s="41"/>
      <c r="I70" s="36"/>
    </row>
    <row r="71" spans="2:9" ht="17.45" customHeight="1">
      <c r="B71" s="43"/>
      <c r="C71" s="43"/>
      <c r="D71" s="36"/>
      <c r="E71" s="36"/>
      <c r="F71" s="41"/>
      <c r="G71" s="41"/>
      <c r="H71" s="41"/>
      <c r="I71" s="36"/>
    </row>
    <row r="72" spans="2:9" ht="17.45" customHeight="1">
      <c r="B72" s="43"/>
      <c r="C72" s="43"/>
      <c r="D72" s="36"/>
      <c r="E72" s="36"/>
      <c r="F72" s="41"/>
      <c r="G72" s="41"/>
      <c r="H72" s="41"/>
      <c r="I72" s="36"/>
    </row>
    <row r="73" spans="2:9" ht="17.45" customHeight="1">
      <c r="B73" s="43"/>
      <c r="C73" s="43"/>
      <c r="D73" s="36"/>
      <c r="E73" s="36"/>
      <c r="F73" s="41"/>
      <c r="G73" s="41"/>
      <c r="H73" s="41"/>
      <c r="I73" s="36"/>
    </row>
    <row r="74" spans="2:9" ht="17.45" customHeight="1">
      <c r="B74" s="43"/>
      <c r="C74" s="43"/>
      <c r="D74" s="36"/>
      <c r="E74" s="36"/>
      <c r="F74" s="41"/>
      <c r="G74" s="41"/>
      <c r="H74" s="41"/>
      <c r="I74" s="36"/>
    </row>
    <row r="75" spans="2:9" ht="17.45" customHeight="1">
      <c r="B75" s="46"/>
      <c r="C75" s="46"/>
      <c r="D75" s="36"/>
      <c r="E75" s="36"/>
      <c r="F75" s="41"/>
      <c r="G75" s="41"/>
      <c r="H75" s="41"/>
      <c r="I75" s="36"/>
    </row>
    <row r="76" spans="2:9" ht="17.45" customHeight="1">
      <c r="B76" s="45"/>
      <c r="C76" s="47"/>
      <c r="D76" s="36"/>
      <c r="E76" s="36"/>
      <c r="F76" s="41"/>
      <c r="G76" s="41"/>
      <c r="H76" s="41"/>
      <c r="I76" s="36"/>
    </row>
    <row r="77" spans="2:9" ht="17.45" customHeight="1">
      <c r="B77" s="43"/>
      <c r="C77" s="43"/>
      <c r="D77" s="36"/>
      <c r="E77" s="36"/>
      <c r="F77" s="41"/>
      <c r="G77" s="41"/>
      <c r="H77" s="41"/>
      <c r="I77" s="36"/>
    </row>
    <row r="78" spans="2:9" ht="17.45" customHeight="1">
      <c r="B78" s="43"/>
      <c r="C78" s="43"/>
      <c r="D78" s="36"/>
      <c r="E78" s="36"/>
      <c r="F78" s="41"/>
      <c r="G78" s="41"/>
      <c r="H78" s="41"/>
      <c r="I78" s="36"/>
    </row>
    <row r="79" spans="2:9" ht="17.45" customHeight="1">
      <c r="B79" s="43"/>
      <c r="C79" s="43"/>
      <c r="D79" s="36"/>
      <c r="E79" s="36"/>
      <c r="F79" s="41"/>
      <c r="G79" s="41"/>
      <c r="H79" s="41"/>
      <c r="I79" s="36"/>
    </row>
    <row r="80" spans="2:9" ht="17.45" customHeight="1">
      <c r="B80" s="43"/>
      <c r="C80" s="43"/>
      <c r="D80" s="36"/>
      <c r="E80" s="36"/>
      <c r="F80" s="41"/>
      <c r="G80" s="41"/>
      <c r="H80" s="41"/>
      <c r="I80" s="36"/>
    </row>
    <row r="81" spans="2:9" ht="17.45" customHeight="1">
      <c r="B81" s="43"/>
      <c r="C81" s="43"/>
      <c r="D81" s="36"/>
      <c r="E81" s="36"/>
      <c r="F81" s="41"/>
      <c r="G81" s="41"/>
      <c r="H81" s="41"/>
      <c r="I81" s="36"/>
    </row>
    <row r="82" spans="2:9" ht="17.45" customHeight="1">
      <c r="B82" s="46"/>
      <c r="C82" s="46"/>
      <c r="D82" s="36"/>
      <c r="E82" s="36"/>
      <c r="F82" s="41"/>
      <c r="G82" s="41"/>
      <c r="H82" s="41"/>
      <c r="I82" s="36"/>
    </row>
    <row r="83" spans="2:9" ht="17.45" customHeight="1">
      <c r="B83" s="45"/>
      <c r="C83" s="47"/>
      <c r="D83" s="36"/>
      <c r="E83" s="36"/>
      <c r="F83" s="41"/>
      <c r="G83" s="41"/>
      <c r="H83" s="41"/>
      <c r="I83" s="36"/>
    </row>
    <row r="84" spans="2:9" ht="17.45" customHeight="1">
      <c r="B84" s="43"/>
      <c r="C84" s="43"/>
      <c r="D84" s="36"/>
      <c r="E84" s="36"/>
      <c r="F84" s="41"/>
      <c r="G84" s="41"/>
      <c r="H84" s="41"/>
      <c r="I84" s="36"/>
    </row>
    <row r="85" spans="2:9" ht="17.45" customHeight="1">
      <c r="B85" s="43"/>
      <c r="C85" s="43"/>
      <c r="D85" s="36"/>
      <c r="E85" s="36"/>
      <c r="F85" s="41"/>
      <c r="G85" s="41"/>
      <c r="H85" s="41"/>
      <c r="I85" s="36"/>
    </row>
    <row r="86" spans="2:9" ht="17.45" customHeight="1">
      <c r="B86" s="43"/>
      <c r="C86" s="43"/>
      <c r="D86" s="36"/>
      <c r="E86" s="36"/>
      <c r="F86" s="41"/>
      <c r="G86" s="41"/>
      <c r="H86" s="41"/>
      <c r="I86" s="36"/>
    </row>
    <row r="87" spans="2:9" ht="17.45" customHeight="1">
      <c r="B87" s="43"/>
      <c r="C87" s="43"/>
      <c r="D87" s="36"/>
      <c r="E87" s="36"/>
      <c r="F87" s="41"/>
      <c r="G87" s="41"/>
      <c r="H87" s="41"/>
      <c r="I87" s="36"/>
    </row>
    <row r="88" spans="2:9" ht="17.45" customHeight="1">
      <c r="B88" s="43"/>
      <c r="C88" s="43"/>
      <c r="D88" s="36"/>
      <c r="E88" s="36"/>
      <c r="F88" s="41"/>
      <c r="G88" s="41"/>
      <c r="H88" s="41"/>
      <c r="I88" s="36"/>
    </row>
    <row r="89" spans="2:9" ht="17.45" customHeight="1">
      <c r="B89" s="46"/>
      <c r="C89" s="46"/>
      <c r="D89" s="36"/>
      <c r="E89" s="36"/>
      <c r="F89" s="41"/>
      <c r="G89" s="41"/>
      <c r="H89" s="41"/>
      <c r="I89" s="36"/>
    </row>
    <row r="90" spans="2:9" ht="17.45" customHeight="1">
      <c r="B90" s="45"/>
      <c r="C90" s="47"/>
      <c r="D90" s="36"/>
      <c r="E90" s="36"/>
      <c r="F90" s="41"/>
      <c r="G90" s="41"/>
      <c r="H90" s="41"/>
      <c r="I90" s="36"/>
    </row>
    <row r="91" spans="2:9" ht="17.45" customHeight="1">
      <c r="B91" s="43"/>
      <c r="C91" s="43"/>
      <c r="D91" s="36"/>
      <c r="E91" s="36"/>
      <c r="F91" s="41"/>
      <c r="G91" s="41"/>
      <c r="H91" s="41"/>
      <c r="I91" s="36"/>
    </row>
    <row r="92" spans="2:9" ht="17.45" customHeight="1">
      <c r="B92" s="43"/>
      <c r="C92" s="43"/>
      <c r="D92" s="36"/>
      <c r="E92" s="36"/>
      <c r="F92" s="41"/>
      <c r="G92" s="41"/>
      <c r="H92" s="41"/>
      <c r="I92" s="36"/>
    </row>
    <row r="93" spans="2:9" ht="17.45" customHeight="1">
      <c r="B93" s="43"/>
      <c r="C93" s="43"/>
      <c r="D93" s="36"/>
      <c r="E93" s="36"/>
      <c r="F93" s="41"/>
      <c r="G93" s="41"/>
      <c r="H93" s="41"/>
      <c r="I93" s="36"/>
    </row>
    <row r="94" spans="2:9" ht="17.45" customHeight="1">
      <c r="B94" s="43"/>
      <c r="C94" s="43"/>
      <c r="D94" s="36"/>
      <c r="E94" s="36"/>
      <c r="F94" s="41"/>
      <c r="G94" s="41"/>
      <c r="H94" s="41"/>
      <c r="I94" s="36"/>
    </row>
    <row r="95" spans="2:9" ht="17.45" customHeight="1">
      <c r="B95" s="43"/>
      <c r="C95" s="43"/>
      <c r="D95" s="36"/>
      <c r="E95" s="36"/>
      <c r="F95" s="41"/>
      <c r="G95" s="41"/>
      <c r="H95" s="41"/>
      <c r="I95" s="36"/>
    </row>
    <row r="96" spans="2:9" ht="17.45" customHeight="1">
      <c r="B96" s="46"/>
      <c r="C96" s="46"/>
      <c r="D96" s="36"/>
      <c r="E96" s="36"/>
      <c r="F96" s="41"/>
      <c r="G96" s="41"/>
      <c r="H96" s="41"/>
      <c r="I96" s="36"/>
    </row>
    <row r="97" spans="2:9" ht="17.45" customHeight="1">
      <c r="B97" s="45"/>
      <c r="C97" s="47"/>
      <c r="D97" s="36"/>
      <c r="E97" s="36"/>
      <c r="F97" s="41"/>
      <c r="G97" s="41"/>
      <c r="H97" s="41"/>
      <c r="I97" s="36"/>
    </row>
    <row r="98" spans="2:9" ht="17.45" customHeight="1">
      <c r="B98" s="43"/>
      <c r="C98" s="43"/>
      <c r="D98" s="36"/>
      <c r="E98" s="36"/>
      <c r="F98" s="41"/>
      <c r="G98" s="41"/>
      <c r="H98" s="41"/>
      <c r="I98" s="36"/>
    </row>
    <row r="99" spans="2:9" ht="17.45" customHeight="1">
      <c r="B99" s="43"/>
      <c r="C99" s="43"/>
      <c r="D99" s="36"/>
      <c r="E99" s="36"/>
      <c r="F99" s="41"/>
      <c r="G99" s="41"/>
      <c r="H99" s="41"/>
      <c r="I99" s="36"/>
    </row>
    <row r="100" spans="2:9" ht="17.45" customHeight="1">
      <c r="B100" s="43"/>
      <c r="C100" s="43"/>
      <c r="D100" s="36"/>
      <c r="E100" s="36"/>
      <c r="F100" s="41"/>
      <c r="G100" s="41"/>
      <c r="H100" s="41"/>
      <c r="I100" s="36"/>
    </row>
    <row r="101" spans="2:9" ht="17.45" customHeight="1">
      <c r="B101" s="43"/>
      <c r="C101" s="43"/>
      <c r="D101" s="36"/>
      <c r="E101" s="36"/>
      <c r="F101" s="41"/>
      <c r="G101" s="41"/>
      <c r="H101" s="41"/>
      <c r="I101" s="36"/>
    </row>
    <row r="102" spans="2:9" ht="17.45" customHeight="1">
      <c r="B102" s="43"/>
      <c r="C102" s="43"/>
      <c r="D102" s="36"/>
      <c r="E102" s="36"/>
      <c r="F102" s="41"/>
      <c r="G102" s="41"/>
      <c r="H102" s="41"/>
      <c r="I102" s="36"/>
    </row>
    <row r="103" spans="2:9" ht="17.45" customHeight="1">
      <c r="B103" s="46"/>
      <c r="C103" s="46"/>
      <c r="D103" s="36"/>
      <c r="E103" s="36"/>
      <c r="F103" s="41"/>
      <c r="G103" s="41"/>
      <c r="H103" s="41"/>
      <c r="I103" s="36"/>
    </row>
    <row r="104" spans="2:9" ht="17.45" customHeight="1">
      <c r="B104" s="45"/>
      <c r="C104" s="47"/>
      <c r="D104" s="36"/>
      <c r="E104" s="36"/>
      <c r="F104" s="41"/>
      <c r="G104" s="41"/>
      <c r="H104" s="41"/>
      <c r="I104" s="36"/>
    </row>
    <row r="105" spans="2:9" ht="17.45" customHeight="1">
      <c r="B105" s="43"/>
      <c r="C105" s="43"/>
      <c r="D105" s="36"/>
      <c r="E105" s="36"/>
      <c r="F105" s="41"/>
      <c r="G105" s="41"/>
      <c r="H105" s="41"/>
      <c r="I105" s="36"/>
    </row>
    <row r="106" spans="2:9" ht="17.45" customHeight="1">
      <c r="B106" s="43"/>
      <c r="C106" s="43"/>
      <c r="D106" s="36"/>
      <c r="E106" s="36"/>
      <c r="F106" s="41"/>
      <c r="G106" s="41"/>
      <c r="H106" s="41"/>
      <c r="I106" s="36"/>
    </row>
    <row r="107" spans="2:9" ht="17.45" customHeight="1">
      <c r="B107" s="43"/>
      <c r="C107" s="43"/>
      <c r="D107" s="36"/>
      <c r="E107" s="36"/>
      <c r="F107" s="41"/>
      <c r="G107" s="41"/>
      <c r="H107" s="41"/>
      <c r="I107" s="36"/>
    </row>
    <row r="108" spans="2:9" ht="17.45" customHeight="1">
      <c r="B108" s="43"/>
      <c r="C108" s="43"/>
      <c r="D108" s="36"/>
      <c r="E108" s="36"/>
      <c r="F108" s="41"/>
      <c r="G108" s="41"/>
      <c r="H108" s="41"/>
      <c r="I108" s="36"/>
    </row>
    <row r="109" spans="2:9" ht="17.45" customHeight="1">
      <c r="B109" s="43"/>
      <c r="C109" s="43"/>
      <c r="D109" s="36"/>
      <c r="E109" s="36"/>
      <c r="F109" s="41"/>
      <c r="G109" s="41"/>
      <c r="H109" s="41"/>
      <c r="I109" s="36"/>
    </row>
    <row r="110" spans="2:9" ht="17.45" customHeight="1">
      <c r="B110" s="46"/>
      <c r="C110" s="46"/>
      <c r="D110" s="36"/>
      <c r="E110" s="36"/>
      <c r="F110" s="41"/>
      <c r="G110" s="41"/>
      <c r="H110" s="41"/>
      <c r="I110" s="36"/>
    </row>
    <row r="111" spans="2:9" ht="17.45" customHeight="1">
      <c r="B111" s="45"/>
      <c r="C111" s="47"/>
      <c r="D111" s="36"/>
      <c r="E111" s="36"/>
      <c r="F111" s="41"/>
      <c r="G111" s="41"/>
      <c r="H111" s="41"/>
      <c r="I111" s="36"/>
    </row>
    <row r="112" spans="2:9" ht="17.45" customHeight="1">
      <c r="B112" s="43"/>
      <c r="C112" s="43"/>
      <c r="D112" s="36"/>
      <c r="E112" s="36"/>
      <c r="F112" s="41"/>
      <c r="G112" s="41"/>
      <c r="H112" s="41"/>
      <c r="I112" s="36"/>
    </row>
    <row r="113" spans="2:9" ht="17.45" customHeight="1">
      <c r="B113" s="43"/>
      <c r="C113" s="43"/>
      <c r="D113" s="36"/>
      <c r="E113" s="36"/>
      <c r="F113" s="41"/>
      <c r="G113" s="41"/>
      <c r="H113" s="41"/>
      <c r="I113" s="36"/>
    </row>
    <row r="114" spans="2:9" ht="17.45" customHeight="1">
      <c r="B114" s="43"/>
      <c r="C114" s="43"/>
      <c r="D114" s="36"/>
      <c r="E114" s="36"/>
      <c r="F114" s="41"/>
      <c r="G114" s="41"/>
      <c r="H114" s="41"/>
      <c r="I114" s="36"/>
    </row>
    <row r="115" spans="2:9" ht="17.45" customHeight="1">
      <c r="B115" s="43"/>
      <c r="C115" s="43"/>
      <c r="D115" s="36"/>
      <c r="E115" s="36"/>
      <c r="F115" s="41"/>
      <c r="G115" s="41"/>
      <c r="H115" s="41"/>
      <c r="I115" s="36"/>
    </row>
    <row r="116" spans="2:9" ht="17.45" customHeight="1">
      <c r="B116" s="43"/>
      <c r="C116" s="43"/>
      <c r="D116" s="36"/>
      <c r="E116" s="36"/>
      <c r="F116" s="41"/>
      <c r="G116" s="41"/>
      <c r="H116" s="41"/>
      <c r="I116" s="36"/>
    </row>
    <row r="117" spans="2:9" ht="17.45" customHeight="1">
      <c r="B117" s="46"/>
      <c r="C117" s="46"/>
      <c r="D117" s="36"/>
      <c r="E117" s="36"/>
      <c r="F117" s="41"/>
      <c r="G117" s="41"/>
      <c r="H117" s="41"/>
      <c r="I117" s="36"/>
    </row>
    <row r="118" spans="2:9" ht="17.45" customHeight="1">
      <c r="B118" s="45"/>
      <c r="C118" s="47"/>
      <c r="D118" s="36"/>
      <c r="E118" s="36"/>
      <c r="F118" s="41"/>
      <c r="G118" s="41"/>
      <c r="H118" s="41"/>
      <c r="I118" s="36"/>
    </row>
    <row r="119" spans="2:9" ht="17.45" customHeight="1">
      <c r="B119" s="43"/>
      <c r="C119" s="43"/>
      <c r="D119" s="36"/>
      <c r="E119" s="36"/>
      <c r="F119" s="41"/>
      <c r="G119" s="41"/>
      <c r="H119" s="41"/>
      <c r="I119" s="36"/>
    </row>
    <row r="120" spans="2:9" ht="17.45" customHeight="1">
      <c r="B120" s="43"/>
      <c r="C120" s="43"/>
      <c r="D120" s="36"/>
      <c r="E120" s="36"/>
      <c r="F120" s="41"/>
      <c r="G120" s="41"/>
      <c r="H120" s="41"/>
      <c r="I120" s="36"/>
    </row>
    <row r="121" spans="2:9" ht="17.45" customHeight="1">
      <c r="B121" s="43"/>
      <c r="C121" s="43"/>
      <c r="D121" s="36"/>
      <c r="E121" s="36"/>
      <c r="F121" s="41"/>
      <c r="G121" s="41"/>
      <c r="H121" s="41"/>
      <c r="I121" s="36"/>
    </row>
    <row r="122" spans="2:9" ht="17.45" customHeight="1">
      <c r="B122" s="43"/>
      <c r="C122" s="43"/>
      <c r="D122" s="36"/>
      <c r="E122" s="36"/>
      <c r="F122" s="41"/>
      <c r="G122" s="41"/>
      <c r="H122" s="41"/>
      <c r="I122" s="36"/>
    </row>
    <row r="123" spans="2:9" ht="17.45" customHeight="1">
      <c r="B123" s="43"/>
      <c r="C123" s="43"/>
      <c r="D123" s="36"/>
      <c r="E123" s="36"/>
      <c r="F123" s="41"/>
      <c r="G123" s="41"/>
      <c r="H123" s="41"/>
      <c r="I123" s="36"/>
    </row>
    <row r="124" spans="2:9" ht="17.45" customHeight="1">
      <c r="B124" s="46"/>
      <c r="C124" s="46"/>
      <c r="D124" s="36"/>
      <c r="E124" s="36"/>
      <c r="F124" s="41"/>
      <c r="G124" s="41"/>
      <c r="H124" s="41"/>
      <c r="I124" s="36"/>
    </row>
    <row r="125" spans="2:9" ht="17.45" customHeight="1">
      <c r="B125" s="45"/>
      <c r="C125" s="47"/>
      <c r="D125" s="36"/>
      <c r="E125" s="36"/>
      <c r="F125" s="41"/>
      <c r="G125" s="41"/>
      <c r="H125" s="41"/>
      <c r="I125" s="36"/>
    </row>
    <row r="126" spans="2:9" ht="17.45" customHeight="1">
      <c r="B126" s="43"/>
      <c r="C126" s="43"/>
      <c r="D126" s="36"/>
      <c r="E126" s="36"/>
      <c r="F126" s="41"/>
      <c r="G126" s="41"/>
      <c r="H126" s="41"/>
      <c r="I126" s="36"/>
    </row>
    <row r="127" spans="2:9" ht="17.45" customHeight="1">
      <c r="B127" s="43"/>
      <c r="C127" s="43"/>
      <c r="D127" s="36"/>
      <c r="E127" s="36"/>
      <c r="F127" s="41"/>
      <c r="G127" s="41"/>
      <c r="H127" s="41"/>
      <c r="I127" s="36"/>
    </row>
    <row r="128" spans="2:9" ht="17.45" customHeight="1">
      <c r="B128" s="43"/>
      <c r="C128" s="43"/>
      <c r="D128" s="36"/>
      <c r="E128" s="36"/>
      <c r="F128" s="41"/>
      <c r="G128" s="41"/>
      <c r="H128" s="41"/>
      <c r="I128" s="36"/>
    </row>
    <row r="129" spans="2:9" ht="17.45" customHeight="1">
      <c r="B129" s="43"/>
      <c r="C129" s="43"/>
      <c r="D129" s="36"/>
      <c r="E129" s="36"/>
      <c r="F129" s="41"/>
      <c r="G129" s="41"/>
      <c r="H129" s="41"/>
      <c r="I129" s="36"/>
    </row>
    <row r="130" spans="2:9" ht="17.45" customHeight="1">
      <c r="B130" s="43"/>
      <c r="C130" s="43"/>
      <c r="D130" s="36"/>
      <c r="E130" s="36"/>
      <c r="F130" s="41"/>
      <c r="G130" s="41"/>
      <c r="H130" s="41"/>
      <c r="I130" s="36"/>
    </row>
    <row r="131" spans="2:9" ht="17.45" customHeight="1">
      <c r="B131" s="46"/>
      <c r="C131" s="46"/>
      <c r="D131" s="36"/>
      <c r="E131" s="36"/>
      <c r="F131" s="41"/>
      <c r="G131" s="41"/>
      <c r="H131" s="41"/>
      <c r="I131" s="36"/>
    </row>
    <row r="132" spans="2:9" ht="17.45" customHeight="1">
      <c r="B132" s="45"/>
      <c r="C132" s="47"/>
      <c r="D132" s="36"/>
      <c r="E132" s="36"/>
      <c r="F132" s="41"/>
      <c r="G132" s="41"/>
      <c r="H132" s="41"/>
      <c r="I132" s="36"/>
    </row>
    <row r="133" spans="2:9" ht="17.45" customHeight="1">
      <c r="B133" s="43"/>
      <c r="C133" s="43"/>
      <c r="D133" s="36"/>
      <c r="E133" s="36"/>
      <c r="F133" s="41"/>
      <c r="G133" s="41"/>
      <c r="H133" s="41"/>
      <c r="I133" s="36"/>
    </row>
    <row r="134" spans="2:9" ht="17.45" customHeight="1">
      <c r="B134" s="43"/>
      <c r="C134" s="43"/>
      <c r="D134" s="36"/>
      <c r="E134" s="36"/>
      <c r="F134" s="41"/>
      <c r="G134" s="41"/>
      <c r="H134" s="41"/>
      <c r="I134" s="36"/>
    </row>
    <row r="135" spans="2:9" ht="17.45" customHeight="1">
      <c r="B135" s="43"/>
      <c r="C135" s="43"/>
      <c r="D135" s="36"/>
      <c r="E135" s="36"/>
      <c r="F135" s="41"/>
      <c r="G135" s="41"/>
      <c r="H135" s="41"/>
      <c r="I135" s="36"/>
    </row>
    <row r="136" spans="2:9" ht="17.45" customHeight="1">
      <c r="B136" s="43"/>
      <c r="C136" s="43"/>
      <c r="D136" s="36"/>
      <c r="E136" s="36"/>
      <c r="F136" s="41"/>
      <c r="G136" s="41"/>
      <c r="H136" s="41"/>
      <c r="I136" s="36"/>
    </row>
    <row r="137" spans="2:9" ht="17.45" customHeight="1">
      <c r="B137" s="43"/>
      <c r="C137" s="43"/>
      <c r="D137" s="36"/>
      <c r="E137" s="36"/>
      <c r="F137" s="41"/>
      <c r="G137" s="41"/>
      <c r="H137" s="41"/>
      <c r="I137" s="36"/>
    </row>
    <row r="138" spans="2:9" ht="17.45" customHeight="1">
      <c r="B138" s="46"/>
      <c r="C138" s="46"/>
      <c r="D138" s="36"/>
      <c r="E138" s="36"/>
      <c r="F138" s="41"/>
      <c r="G138" s="41"/>
      <c r="H138" s="41"/>
      <c r="I138" s="36"/>
    </row>
    <row r="139" spans="2:9" ht="17.45" customHeight="1">
      <c r="B139" s="45"/>
      <c r="C139" s="47"/>
      <c r="D139" s="36"/>
      <c r="E139" s="36"/>
      <c r="F139" s="41"/>
      <c r="G139" s="41"/>
      <c r="H139" s="41"/>
      <c r="I139" s="36"/>
    </row>
    <row r="140" spans="2:9" ht="17.45" customHeight="1">
      <c r="B140" s="43"/>
      <c r="C140" s="43"/>
      <c r="D140" s="36"/>
      <c r="E140" s="36"/>
      <c r="F140" s="41"/>
      <c r="G140" s="41"/>
      <c r="H140" s="41"/>
      <c r="I140" s="36"/>
    </row>
    <row r="141" spans="2:9" ht="17.45" customHeight="1">
      <c r="B141" s="43"/>
      <c r="C141" s="43"/>
      <c r="D141" s="36"/>
      <c r="E141" s="36"/>
      <c r="F141" s="41"/>
      <c r="G141" s="41"/>
      <c r="H141" s="41"/>
      <c r="I141" s="36"/>
    </row>
    <row r="142" spans="2:9" ht="17.45" customHeight="1">
      <c r="B142" s="43"/>
      <c r="C142" s="43"/>
      <c r="D142" s="36"/>
      <c r="E142" s="36"/>
      <c r="F142" s="41"/>
      <c r="G142" s="41"/>
      <c r="H142" s="41"/>
      <c r="I142" s="36"/>
    </row>
    <row r="143" spans="2:9" ht="17.45" customHeight="1">
      <c r="B143" s="43"/>
      <c r="C143" s="43"/>
      <c r="D143" s="36"/>
      <c r="E143" s="36"/>
      <c r="F143" s="41"/>
      <c r="G143" s="41"/>
      <c r="H143" s="41"/>
      <c r="I143" s="36"/>
    </row>
    <row r="144" spans="2:9" ht="17.45" customHeight="1">
      <c r="B144" s="43"/>
      <c r="C144" s="43"/>
      <c r="D144" s="36"/>
      <c r="E144" s="36"/>
      <c r="F144" s="41"/>
      <c r="G144" s="41"/>
      <c r="H144" s="41"/>
      <c r="I144" s="36"/>
    </row>
    <row r="145" spans="2:9" ht="17.45" customHeight="1">
      <c r="B145" s="46"/>
      <c r="C145" s="46"/>
      <c r="D145" s="36"/>
      <c r="E145" s="36"/>
      <c r="F145" s="41"/>
      <c r="G145" s="41"/>
      <c r="H145" s="41"/>
      <c r="I145" s="36"/>
    </row>
    <row r="146" spans="2:9" ht="17.45" customHeight="1">
      <c r="B146" s="45"/>
      <c r="C146" s="47"/>
      <c r="D146" s="36"/>
      <c r="E146" s="36"/>
      <c r="F146" s="41"/>
      <c r="G146" s="41"/>
      <c r="H146" s="41"/>
      <c r="I146" s="36"/>
    </row>
    <row r="147" spans="2:9" ht="17.45" customHeight="1">
      <c r="B147" s="43"/>
      <c r="C147" s="43"/>
      <c r="D147" s="36"/>
      <c r="E147" s="36"/>
      <c r="F147" s="41"/>
      <c r="G147" s="41"/>
      <c r="H147" s="41"/>
      <c r="I147" s="36"/>
    </row>
    <row r="148" spans="2:9" ht="17.45" customHeight="1">
      <c r="B148" s="43"/>
      <c r="C148" s="43"/>
      <c r="D148" s="36"/>
      <c r="E148" s="36"/>
      <c r="F148" s="41"/>
      <c r="G148" s="41"/>
      <c r="H148" s="41"/>
      <c r="I148" s="36"/>
    </row>
    <row r="149" spans="2:9" ht="17.45" customHeight="1">
      <c r="B149" s="43"/>
      <c r="C149" s="43"/>
      <c r="D149" s="36"/>
      <c r="E149" s="36"/>
      <c r="F149" s="41"/>
      <c r="G149" s="41"/>
      <c r="H149" s="41"/>
      <c r="I149" s="36"/>
    </row>
    <row r="150" spans="2:9" ht="17.45" customHeight="1">
      <c r="B150" s="43"/>
      <c r="C150" s="43"/>
      <c r="D150" s="36"/>
      <c r="E150" s="36"/>
      <c r="F150" s="41"/>
      <c r="G150" s="41"/>
      <c r="H150" s="41"/>
      <c r="I150" s="36"/>
    </row>
    <row r="151" spans="2:9" ht="17.45" customHeight="1">
      <c r="B151" s="43"/>
      <c r="C151" s="43"/>
      <c r="D151" s="36"/>
      <c r="E151" s="36"/>
      <c r="F151" s="41"/>
      <c r="G151" s="41"/>
      <c r="H151" s="41"/>
      <c r="I151" s="36"/>
    </row>
    <row r="152" spans="2:9" ht="17.45" customHeight="1">
      <c r="B152" s="46"/>
      <c r="C152" s="46"/>
      <c r="D152" s="36"/>
      <c r="E152" s="36"/>
      <c r="F152" s="41"/>
      <c r="G152" s="41"/>
      <c r="H152" s="41"/>
      <c r="I152" s="36"/>
    </row>
    <row r="153" spans="2:9" ht="17.45" customHeight="1">
      <c r="B153" s="45"/>
      <c r="C153" s="47"/>
      <c r="D153" s="36"/>
      <c r="E153" s="36"/>
      <c r="F153" s="41"/>
      <c r="G153" s="41"/>
      <c r="H153" s="41"/>
      <c r="I153" s="36"/>
    </row>
    <row r="154" spans="2:9" ht="17.45" customHeight="1">
      <c r="B154" s="43"/>
      <c r="C154" s="43"/>
      <c r="D154" s="36"/>
      <c r="E154" s="36"/>
      <c r="F154" s="41"/>
      <c r="G154" s="41"/>
      <c r="H154" s="41"/>
      <c r="I154" s="36"/>
    </row>
    <row r="155" spans="2:9" ht="17.45" customHeight="1">
      <c r="B155" s="43"/>
      <c r="C155" s="43"/>
      <c r="D155" s="36"/>
      <c r="E155" s="36"/>
      <c r="F155" s="41"/>
      <c r="G155" s="41"/>
      <c r="H155" s="41"/>
      <c r="I155" s="36"/>
    </row>
    <row r="156" spans="2:9" ht="17.45" customHeight="1">
      <c r="B156" s="43"/>
      <c r="C156" s="43"/>
      <c r="D156" s="36"/>
      <c r="E156" s="36"/>
      <c r="F156" s="41"/>
      <c r="G156" s="41"/>
      <c r="H156" s="41"/>
      <c r="I156" s="36"/>
    </row>
    <row r="157" spans="2:9" ht="17.45" customHeight="1">
      <c r="B157" s="43"/>
      <c r="C157" s="43"/>
      <c r="D157" s="36"/>
      <c r="E157" s="36"/>
      <c r="F157" s="41"/>
      <c r="G157" s="41"/>
      <c r="H157" s="41"/>
      <c r="I157" s="36"/>
    </row>
    <row r="158" spans="2:9" ht="17.45" customHeight="1">
      <c r="B158" s="43"/>
      <c r="C158" s="43"/>
      <c r="D158" s="36"/>
      <c r="E158" s="36"/>
      <c r="F158" s="41"/>
      <c r="G158" s="41"/>
      <c r="H158" s="41"/>
      <c r="I158" s="36"/>
    </row>
    <row r="159" spans="2:9" ht="17.45" customHeight="1">
      <c r="B159" s="46"/>
      <c r="C159" s="46"/>
      <c r="D159" s="36"/>
      <c r="E159" s="36"/>
      <c r="F159" s="41"/>
      <c r="G159" s="41"/>
      <c r="H159" s="41"/>
      <c r="I159" s="36"/>
    </row>
    <row r="160" spans="2:9" ht="17.45" customHeight="1">
      <c r="B160" s="45"/>
      <c r="C160" s="47"/>
      <c r="D160" s="36"/>
      <c r="E160" s="36"/>
      <c r="F160" s="41"/>
      <c r="G160" s="41"/>
      <c r="H160" s="41"/>
      <c r="I160" s="36"/>
    </row>
    <row r="161" spans="2:9" ht="17.45" customHeight="1">
      <c r="B161" s="43"/>
      <c r="C161" s="43"/>
      <c r="D161" s="36"/>
      <c r="E161" s="36"/>
      <c r="F161" s="41"/>
      <c r="G161" s="41"/>
      <c r="H161" s="41"/>
      <c r="I161" s="36"/>
    </row>
    <row r="162" spans="2:9" ht="17.45" customHeight="1">
      <c r="B162" s="43"/>
      <c r="C162" s="43"/>
      <c r="D162" s="36"/>
      <c r="E162" s="36"/>
      <c r="F162" s="41"/>
      <c r="G162" s="41"/>
      <c r="H162" s="41"/>
      <c r="I162" s="36"/>
    </row>
    <row r="163" spans="2:9" ht="17.45" customHeight="1">
      <c r="B163" s="43"/>
      <c r="C163" s="43"/>
      <c r="D163" s="36"/>
      <c r="E163" s="36"/>
      <c r="F163" s="41"/>
      <c r="G163" s="41"/>
      <c r="H163" s="41"/>
      <c r="I163" s="36"/>
    </row>
    <row r="164" spans="2:9" ht="17.45" customHeight="1">
      <c r="B164" s="43"/>
      <c r="C164" s="43"/>
      <c r="D164" s="36"/>
      <c r="E164" s="36"/>
      <c r="F164" s="41"/>
      <c r="G164" s="41"/>
      <c r="H164" s="41"/>
      <c r="I164" s="36"/>
    </row>
    <row r="165" spans="2:9" ht="17.45" customHeight="1">
      <c r="B165" s="43"/>
      <c r="C165" s="43"/>
      <c r="D165" s="36"/>
      <c r="E165" s="36"/>
      <c r="F165" s="41"/>
      <c r="G165" s="41"/>
      <c r="H165" s="41"/>
      <c r="I165" s="36"/>
    </row>
    <row r="166" spans="2:9" ht="17.45" customHeight="1">
      <c r="B166" s="46"/>
      <c r="C166" s="46"/>
      <c r="D166" s="36"/>
      <c r="E166" s="36"/>
      <c r="F166" s="41"/>
      <c r="G166" s="41"/>
      <c r="H166" s="41"/>
      <c r="I166" s="36"/>
    </row>
    <row r="167" spans="2:9" ht="17.45" customHeight="1">
      <c r="B167" s="45"/>
      <c r="C167" s="47"/>
      <c r="D167" s="36"/>
      <c r="E167" s="36"/>
      <c r="F167" s="41"/>
      <c r="G167" s="41"/>
      <c r="H167" s="41"/>
      <c r="I167" s="36"/>
    </row>
    <row r="168" spans="2:9" ht="17.45" customHeight="1">
      <c r="B168" s="43"/>
      <c r="C168" s="43"/>
      <c r="D168" s="36"/>
      <c r="E168" s="36"/>
      <c r="F168" s="41"/>
      <c r="G168" s="41"/>
      <c r="H168" s="41"/>
      <c r="I168" s="36"/>
    </row>
    <row r="169" spans="2:9" ht="17.45" customHeight="1">
      <c r="B169" s="43"/>
      <c r="C169" s="43"/>
      <c r="D169" s="36"/>
      <c r="E169" s="36"/>
      <c r="F169" s="41"/>
      <c r="G169" s="41"/>
      <c r="H169" s="41"/>
      <c r="I169" s="36"/>
    </row>
    <row r="170" spans="2:9" ht="17.45" customHeight="1">
      <c r="B170" s="43"/>
      <c r="C170" s="43"/>
      <c r="D170" s="36"/>
      <c r="E170" s="36"/>
      <c r="F170" s="41"/>
      <c r="G170" s="41"/>
      <c r="H170" s="41"/>
      <c r="I170" s="36"/>
    </row>
    <row r="171" spans="2:9" ht="17.45" customHeight="1">
      <c r="B171" s="43"/>
      <c r="C171" s="43"/>
      <c r="D171" s="36"/>
      <c r="E171" s="36"/>
      <c r="F171" s="41"/>
      <c r="G171" s="41"/>
      <c r="H171" s="41"/>
      <c r="I171" s="36"/>
    </row>
    <row r="172" spans="2:9" ht="17.45" customHeight="1">
      <c r="B172" s="43"/>
      <c r="C172" s="43"/>
      <c r="D172" s="36"/>
      <c r="E172" s="36"/>
      <c r="F172" s="41"/>
      <c r="G172" s="41"/>
      <c r="H172" s="41"/>
      <c r="I172" s="36"/>
    </row>
    <row r="173" spans="2:9" ht="17.45" customHeight="1">
      <c r="B173" s="46"/>
      <c r="C173" s="46"/>
      <c r="D173" s="36"/>
      <c r="E173" s="36"/>
      <c r="F173" s="41"/>
      <c r="G173" s="41"/>
      <c r="H173" s="41"/>
      <c r="I173" s="36"/>
    </row>
    <row r="174" spans="2:9" ht="17.45" customHeight="1">
      <c r="B174" s="45"/>
      <c r="C174" s="47"/>
      <c r="D174" s="36"/>
      <c r="E174" s="36"/>
      <c r="F174" s="41"/>
      <c r="G174" s="41"/>
      <c r="H174" s="41"/>
      <c r="I174" s="36"/>
    </row>
    <row r="175" spans="2:9" ht="17.45" customHeight="1">
      <c r="B175" s="43"/>
      <c r="C175" s="43"/>
      <c r="D175" s="36"/>
      <c r="E175" s="36"/>
      <c r="F175" s="41"/>
      <c r="G175" s="41"/>
      <c r="H175" s="41"/>
      <c r="I175" s="36"/>
    </row>
    <row r="176" spans="2:9" ht="17.45" customHeight="1">
      <c r="B176" s="43"/>
      <c r="C176" s="43"/>
      <c r="D176" s="36"/>
      <c r="E176" s="36"/>
      <c r="F176" s="41"/>
      <c r="G176" s="41"/>
      <c r="H176" s="41"/>
      <c r="I176" s="36"/>
    </row>
    <row r="177" spans="2:9" ht="17.45" customHeight="1">
      <c r="B177" s="43"/>
      <c r="C177" s="43"/>
      <c r="D177" s="36"/>
      <c r="E177" s="36"/>
      <c r="F177" s="41"/>
      <c r="G177" s="41"/>
      <c r="H177" s="41"/>
      <c r="I177" s="36"/>
    </row>
    <row r="178" spans="2:9" ht="17.45" customHeight="1">
      <c r="B178" s="43"/>
      <c r="C178" s="43"/>
      <c r="D178" s="36"/>
      <c r="E178" s="36"/>
      <c r="F178" s="41"/>
      <c r="G178" s="41"/>
      <c r="H178" s="41"/>
      <c r="I178" s="36"/>
    </row>
    <row r="179" spans="2:9" ht="17.45" customHeight="1">
      <c r="B179" s="43"/>
      <c r="C179" s="43"/>
      <c r="D179" s="36"/>
      <c r="E179" s="36"/>
      <c r="F179" s="41"/>
      <c r="G179" s="41"/>
      <c r="H179" s="41"/>
      <c r="I179" s="36"/>
    </row>
    <row r="180" spans="2:9" ht="17.45" customHeight="1">
      <c r="B180" s="46"/>
      <c r="C180" s="46"/>
      <c r="D180" s="36"/>
      <c r="E180" s="36"/>
      <c r="F180" s="41"/>
      <c r="G180" s="41"/>
      <c r="H180" s="41"/>
      <c r="I180" s="36"/>
    </row>
    <row r="181" spans="2:9" ht="17.45" customHeight="1">
      <c r="B181" s="45"/>
      <c r="C181" s="47"/>
      <c r="D181" s="36"/>
      <c r="E181" s="36"/>
      <c r="F181" s="41"/>
      <c r="G181" s="41"/>
      <c r="H181" s="41"/>
      <c r="I181" s="36"/>
    </row>
    <row r="182" spans="2:9" ht="17.45" customHeight="1">
      <c r="B182" s="43"/>
      <c r="C182" s="43"/>
      <c r="D182" s="36"/>
      <c r="E182" s="36"/>
      <c r="F182" s="41"/>
      <c r="G182" s="41"/>
      <c r="H182" s="41"/>
      <c r="I182" s="36"/>
    </row>
    <row r="183" spans="2:9" ht="17.45" customHeight="1">
      <c r="B183" s="43"/>
      <c r="C183" s="43"/>
      <c r="D183" s="36"/>
      <c r="E183" s="36"/>
      <c r="F183" s="41"/>
      <c r="G183" s="41"/>
      <c r="H183" s="41"/>
      <c r="I183" s="36"/>
    </row>
    <row r="184" spans="2:9" ht="17.45" customHeight="1">
      <c r="B184" s="43"/>
      <c r="C184" s="43"/>
      <c r="D184" s="36"/>
      <c r="E184" s="36"/>
      <c r="F184" s="41"/>
      <c r="G184" s="41"/>
      <c r="H184" s="41"/>
      <c r="I184" s="36"/>
    </row>
    <row r="185" spans="2:9" ht="17.45" customHeight="1">
      <c r="B185" s="43"/>
      <c r="C185" s="43"/>
      <c r="D185" s="36"/>
      <c r="E185" s="36"/>
      <c r="F185" s="41"/>
      <c r="G185" s="41"/>
      <c r="H185" s="41"/>
      <c r="I185" s="36"/>
    </row>
    <row r="186" spans="2:9" ht="17.45" customHeight="1">
      <c r="B186" s="43"/>
      <c r="C186" s="43"/>
      <c r="D186" s="36"/>
      <c r="E186" s="36"/>
      <c r="F186" s="41"/>
      <c r="G186" s="41"/>
      <c r="H186" s="41"/>
      <c r="I186" s="36"/>
    </row>
    <row r="187" spans="2:9" ht="17.45" customHeight="1">
      <c r="B187" s="46"/>
      <c r="C187" s="46"/>
      <c r="D187" s="36"/>
      <c r="E187" s="36"/>
      <c r="F187" s="41"/>
      <c r="G187" s="41"/>
      <c r="H187" s="41"/>
      <c r="I187" s="36"/>
    </row>
    <row r="188" spans="2:9" ht="17.45" customHeight="1">
      <c r="B188" s="45"/>
      <c r="C188" s="47"/>
      <c r="D188" s="36"/>
      <c r="E188" s="36"/>
      <c r="F188" s="41"/>
      <c r="G188" s="41"/>
      <c r="H188" s="41"/>
      <c r="I188" s="36"/>
    </row>
    <row r="189" spans="2:9" ht="17.45" customHeight="1">
      <c r="B189" s="43"/>
      <c r="C189" s="43"/>
      <c r="D189" s="36"/>
      <c r="E189" s="36"/>
      <c r="F189" s="41"/>
      <c r="G189" s="41"/>
      <c r="H189" s="41"/>
      <c r="I189" s="36"/>
    </row>
    <row r="190" spans="2:9" ht="17.45" customHeight="1">
      <c r="B190" s="43"/>
      <c r="C190" s="43"/>
      <c r="D190" s="36"/>
      <c r="E190" s="36"/>
      <c r="F190" s="41"/>
      <c r="G190" s="41"/>
      <c r="H190" s="41"/>
      <c r="I190" s="36"/>
    </row>
    <row r="191" spans="2:9" ht="17.45" customHeight="1">
      <c r="B191" s="43"/>
      <c r="C191" s="43"/>
      <c r="D191" s="36"/>
      <c r="E191" s="36"/>
      <c r="F191" s="41"/>
      <c r="G191" s="41"/>
      <c r="H191" s="41"/>
      <c r="I191" s="36"/>
    </row>
    <row r="192" spans="2:9" ht="17.45" customHeight="1">
      <c r="B192" s="43"/>
      <c r="C192" s="43"/>
      <c r="D192" s="36"/>
      <c r="E192" s="36"/>
      <c r="F192" s="41"/>
      <c r="G192" s="41"/>
      <c r="H192" s="41"/>
      <c r="I192" s="36"/>
    </row>
    <row r="193" spans="2:9" ht="17.45" customHeight="1">
      <c r="B193" s="43"/>
      <c r="C193" s="43"/>
      <c r="D193" s="36"/>
      <c r="E193" s="36"/>
      <c r="F193" s="41"/>
      <c r="G193" s="41"/>
      <c r="H193" s="41"/>
      <c r="I193" s="36"/>
    </row>
    <row r="194" spans="2:9" ht="17.45" customHeight="1">
      <c r="B194" s="46"/>
      <c r="C194" s="46"/>
      <c r="D194" s="36"/>
      <c r="E194" s="36"/>
      <c r="F194" s="41"/>
      <c r="G194" s="41"/>
      <c r="H194" s="41"/>
      <c r="I194" s="36"/>
    </row>
    <row r="195" spans="2:9" ht="17.45" customHeight="1">
      <c r="B195" s="45"/>
      <c r="C195" s="47"/>
      <c r="D195" s="36"/>
      <c r="E195" s="36"/>
      <c r="F195" s="41"/>
      <c r="G195" s="41"/>
      <c r="H195" s="41"/>
      <c r="I195" s="36"/>
    </row>
    <row r="196" spans="2:9" ht="17.45" customHeight="1">
      <c r="B196" s="43"/>
      <c r="C196" s="43"/>
      <c r="D196" s="36"/>
      <c r="E196" s="36"/>
      <c r="F196" s="41"/>
      <c r="G196" s="41"/>
      <c r="H196" s="41"/>
      <c r="I196" s="36"/>
    </row>
    <row r="197" spans="2:9" ht="17.45" customHeight="1">
      <c r="B197" s="43"/>
      <c r="C197" s="43"/>
      <c r="D197" s="36"/>
      <c r="E197" s="36"/>
      <c r="F197" s="41"/>
      <c r="G197" s="41"/>
      <c r="H197" s="41"/>
      <c r="I197" s="36"/>
    </row>
    <row r="198" spans="2:9" ht="17.45" customHeight="1">
      <c r="B198" s="43"/>
      <c r="C198" s="43"/>
      <c r="D198" s="36"/>
      <c r="E198" s="36"/>
      <c r="F198" s="41"/>
      <c r="G198" s="41"/>
      <c r="H198" s="41"/>
      <c r="I198" s="36"/>
    </row>
    <row r="199" spans="2:9" ht="17.45" customHeight="1">
      <c r="B199" s="43"/>
      <c r="C199" s="43"/>
      <c r="D199" s="36"/>
      <c r="E199" s="36"/>
      <c r="F199" s="41"/>
      <c r="G199" s="41"/>
      <c r="H199" s="41"/>
      <c r="I199" s="36"/>
    </row>
    <row r="200" spans="2:9" ht="17.45" customHeight="1">
      <c r="B200" s="43"/>
      <c r="C200" s="43"/>
      <c r="D200" s="36"/>
      <c r="E200" s="36"/>
      <c r="F200" s="41"/>
      <c r="G200" s="41"/>
      <c r="H200" s="41"/>
      <c r="I200" s="36"/>
    </row>
    <row r="201" spans="2:9" ht="17.45" customHeight="1">
      <c r="B201" s="46"/>
      <c r="C201" s="46"/>
      <c r="D201" s="36"/>
      <c r="E201" s="36"/>
      <c r="F201" s="41"/>
      <c r="G201" s="41"/>
      <c r="H201" s="41"/>
      <c r="I201" s="36"/>
    </row>
    <row r="202" spans="2:9" ht="17.45" customHeight="1">
      <c r="B202" s="45"/>
      <c r="C202" s="47"/>
      <c r="D202" s="36"/>
      <c r="E202" s="36"/>
      <c r="F202" s="41"/>
      <c r="G202" s="41"/>
      <c r="H202" s="41"/>
      <c r="I202" s="36"/>
    </row>
    <row r="203" spans="2:9" ht="17.45" customHeight="1">
      <c r="B203" s="43"/>
      <c r="C203" s="43"/>
      <c r="D203" s="36"/>
      <c r="E203" s="36"/>
      <c r="F203" s="41"/>
      <c r="G203" s="41"/>
      <c r="H203" s="41"/>
      <c r="I203" s="36"/>
    </row>
    <row r="204" spans="2:9" ht="17.45" customHeight="1">
      <c r="B204" s="43"/>
      <c r="C204" s="43"/>
      <c r="D204" s="36"/>
      <c r="E204" s="36"/>
      <c r="F204" s="41"/>
      <c r="G204" s="41"/>
      <c r="H204" s="41"/>
      <c r="I204" s="36"/>
    </row>
    <row r="205" spans="2:9" ht="17.45" customHeight="1">
      <c r="B205" s="43"/>
      <c r="C205" s="43"/>
      <c r="D205" s="36"/>
      <c r="E205" s="36"/>
      <c r="F205" s="41"/>
      <c r="G205" s="41"/>
      <c r="H205" s="41"/>
      <c r="I205" s="36"/>
    </row>
    <row r="206" spans="2:9" ht="17.45" customHeight="1">
      <c r="B206" s="43"/>
      <c r="C206" s="43"/>
      <c r="D206" s="36"/>
      <c r="E206" s="36"/>
      <c r="F206" s="41"/>
      <c r="G206" s="41"/>
      <c r="H206" s="41"/>
      <c r="I206" s="36"/>
    </row>
    <row r="207" spans="2:9" ht="17.45" customHeight="1">
      <c r="B207" s="43"/>
      <c r="C207" s="43"/>
      <c r="D207" s="36"/>
      <c r="E207" s="36"/>
      <c r="F207" s="41"/>
      <c r="G207" s="41"/>
      <c r="H207" s="41"/>
      <c r="I207" s="36"/>
    </row>
    <row r="208" spans="2:9" ht="17.45" customHeight="1">
      <c r="B208" s="46"/>
      <c r="C208" s="46"/>
      <c r="D208" s="36"/>
      <c r="E208" s="36"/>
      <c r="F208" s="41"/>
      <c r="G208" s="41"/>
      <c r="H208" s="41"/>
      <c r="I208" s="36"/>
    </row>
    <row r="209" spans="2:9" ht="17.45" customHeight="1">
      <c r="B209" s="45"/>
      <c r="C209" s="47"/>
      <c r="D209" s="36"/>
      <c r="E209" s="36"/>
      <c r="F209" s="41"/>
      <c r="G209" s="41"/>
      <c r="H209" s="41"/>
      <c r="I209" s="36"/>
    </row>
    <row r="210" spans="2:9" ht="17.45" customHeight="1">
      <c r="B210" s="43"/>
      <c r="C210" s="43"/>
      <c r="D210" s="36"/>
      <c r="E210" s="36"/>
      <c r="F210" s="41"/>
      <c r="G210" s="41"/>
      <c r="H210" s="41"/>
      <c r="I210" s="36"/>
    </row>
    <row r="211" spans="2:9" ht="17.45" customHeight="1">
      <c r="B211" s="43"/>
      <c r="C211" s="43"/>
      <c r="D211" s="36"/>
      <c r="E211" s="36"/>
      <c r="F211" s="41"/>
      <c r="G211" s="41"/>
      <c r="H211" s="41"/>
      <c r="I211" s="36"/>
    </row>
    <row r="212" spans="2:9" ht="17.45" customHeight="1">
      <c r="B212" s="43"/>
      <c r="C212" s="43"/>
      <c r="D212" s="36"/>
      <c r="E212" s="36"/>
      <c r="F212" s="41"/>
      <c r="G212" s="41"/>
      <c r="H212" s="41"/>
      <c r="I212" s="36"/>
    </row>
    <row r="213" spans="2:9" ht="17.45" customHeight="1">
      <c r="B213" s="43"/>
      <c r="C213" s="43"/>
      <c r="D213" s="36"/>
      <c r="E213" s="36"/>
      <c r="F213" s="41"/>
      <c r="G213" s="41"/>
      <c r="H213" s="41"/>
      <c r="I213" s="36"/>
    </row>
    <row r="214" spans="2:9" ht="17.45" customHeight="1">
      <c r="B214" s="43"/>
      <c r="C214" s="43"/>
      <c r="D214" s="36"/>
      <c r="E214" s="36"/>
      <c r="F214" s="41"/>
      <c r="G214" s="41"/>
      <c r="H214" s="41"/>
      <c r="I214" s="36"/>
    </row>
    <row r="215" spans="2:9" ht="17.45" customHeight="1">
      <c r="B215" s="46"/>
      <c r="C215" s="46"/>
      <c r="D215" s="36"/>
      <c r="E215" s="36"/>
      <c r="F215" s="35"/>
      <c r="G215" s="35"/>
      <c r="H215" s="35"/>
      <c r="I215" s="36"/>
    </row>
  </sheetData>
  <mergeCells count="60">
    <mergeCell ref="B195:B201"/>
    <mergeCell ref="C195:C201"/>
    <mergeCell ref="B202:B208"/>
    <mergeCell ref="C202:C208"/>
    <mergeCell ref="B209:B215"/>
    <mergeCell ref="C209:C215"/>
    <mergeCell ref="B174:B180"/>
    <mergeCell ref="C174:C180"/>
    <mergeCell ref="B181:B187"/>
    <mergeCell ref="C181:C187"/>
    <mergeCell ref="B188:B194"/>
    <mergeCell ref="C188:C194"/>
    <mergeCell ref="B153:B159"/>
    <mergeCell ref="C153:C159"/>
    <mergeCell ref="B160:B166"/>
    <mergeCell ref="C160:C166"/>
    <mergeCell ref="B167:B173"/>
    <mergeCell ref="C167:C173"/>
    <mergeCell ref="B132:B138"/>
    <mergeCell ref="C132:C138"/>
    <mergeCell ref="B139:B145"/>
    <mergeCell ref="C139:C145"/>
    <mergeCell ref="B146:B152"/>
    <mergeCell ref="C146:C152"/>
    <mergeCell ref="B111:B117"/>
    <mergeCell ref="C111:C117"/>
    <mergeCell ref="B118:B124"/>
    <mergeCell ref="C118:C124"/>
    <mergeCell ref="B125:B131"/>
    <mergeCell ref="C125:C131"/>
    <mergeCell ref="B90:B96"/>
    <mergeCell ref="C90:C96"/>
    <mergeCell ref="B97:B103"/>
    <mergeCell ref="C97:C103"/>
    <mergeCell ref="B104:B110"/>
    <mergeCell ref="C104:C110"/>
    <mergeCell ref="B69:B75"/>
    <mergeCell ref="C69:C75"/>
    <mergeCell ref="B76:B82"/>
    <mergeCell ref="C76:C82"/>
    <mergeCell ref="B83:B89"/>
    <mergeCell ref="C83:C89"/>
    <mergeCell ref="B48:B54"/>
    <mergeCell ref="C48:C54"/>
    <mergeCell ref="B55:B61"/>
    <mergeCell ref="C55:C61"/>
    <mergeCell ref="B62:B68"/>
    <mergeCell ref="C62:C68"/>
    <mergeCell ref="B27:B33"/>
    <mergeCell ref="C27:C33"/>
    <mergeCell ref="B34:B40"/>
    <mergeCell ref="C34:C40"/>
    <mergeCell ref="B41:B47"/>
    <mergeCell ref="C41:C47"/>
    <mergeCell ref="B6:B12"/>
    <mergeCell ref="C6:C12"/>
    <mergeCell ref="B13:B19"/>
    <mergeCell ref="C13:C19"/>
    <mergeCell ref="B20:B26"/>
    <mergeCell ref="C20:C2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55"/>
  <sheetViews>
    <sheetView showGridLines="0" zoomScale="90" zoomScaleNormal="90" workbookViewId="0">
      <pane xSplit="1" ySplit="11" topLeftCell="B12" activePane="bottomRight" state="frozen"/>
      <selection pane="topRight"/>
      <selection pane="bottomLeft"/>
      <selection pane="bottomRight" activeCell="E26" sqref="E26"/>
    </sheetView>
  </sheetViews>
  <sheetFormatPr defaultColWidth="14.42578125" defaultRowHeight="13.5"/>
  <cols>
    <col min="1" max="1" width="1.42578125" style="1" customWidth="1"/>
    <col min="2" max="2" width="20.5703125" style="1" customWidth="1"/>
    <col min="3" max="3" width="16.42578125" style="1" customWidth="1"/>
    <col min="4" max="6" width="15.5703125" style="1" customWidth="1"/>
    <col min="7" max="8" width="19.5703125" style="1" customWidth="1"/>
    <col min="9" max="9" width="25.5703125" style="1" customWidth="1"/>
    <col min="10" max="10" width="32.85546875" style="1" customWidth="1"/>
    <col min="11" max="11" width="63.85546875" style="1" bestFit="1" customWidth="1"/>
    <col min="12" max="12" width="26.42578125" style="1" customWidth="1"/>
    <col min="13" max="13" width="13" style="1" customWidth="1"/>
    <col min="14" max="14" width="20.28515625" style="1" bestFit="1" customWidth="1"/>
    <col min="15" max="15" width="20.42578125" style="1" bestFit="1" customWidth="1"/>
    <col min="16" max="16" width="20.28515625" style="1" bestFit="1" customWidth="1"/>
    <col min="17" max="17" width="20.42578125" style="1" customWidth="1"/>
    <col min="18" max="18" width="20.28515625" style="1" bestFit="1" customWidth="1"/>
    <col min="19" max="19" width="20.28515625" style="1" customWidth="1"/>
    <col min="20" max="20" width="14.140625" style="1" customWidth="1"/>
    <col min="21" max="21" width="9.7109375" style="1" customWidth="1"/>
    <col min="22" max="22" width="52.140625" style="1" customWidth="1"/>
    <col min="23" max="24" width="14.42578125" style="1" customWidth="1"/>
    <col min="25" max="16384" width="14.42578125" style="1"/>
  </cols>
  <sheetData>
    <row r="1" spans="1:26">
      <c r="A1" s="2"/>
      <c r="B1" s="3"/>
      <c r="C1" s="4"/>
      <c r="D1" s="5"/>
      <c r="E1" s="6"/>
      <c r="F1" s="7"/>
      <c r="G1" s="8"/>
      <c r="H1" s="9"/>
      <c r="I1" s="9"/>
      <c r="J1" s="9"/>
      <c r="K1" s="9"/>
      <c r="L1" s="10"/>
      <c r="M1" s="11"/>
      <c r="N1" s="11"/>
      <c r="O1" s="11"/>
      <c r="P1" s="11"/>
      <c r="Q1" s="11"/>
      <c r="R1" s="11"/>
      <c r="S1" s="12"/>
      <c r="T1" s="13"/>
      <c r="U1" s="14"/>
      <c r="V1" s="2"/>
      <c r="W1" s="2"/>
      <c r="X1" s="2"/>
      <c r="Y1" s="2"/>
      <c r="Z1" s="2"/>
    </row>
    <row r="2" spans="1:26">
      <c r="A2" s="2"/>
      <c r="B2" s="55" t="s">
        <v>49</v>
      </c>
      <c r="C2" s="50"/>
      <c r="D2" s="48"/>
      <c r="E2" s="49"/>
      <c r="F2" s="50"/>
      <c r="G2" s="52" t="s">
        <v>50</v>
      </c>
      <c r="H2" s="50"/>
      <c r="I2" s="16" t="s">
        <v>51</v>
      </c>
      <c r="J2" s="17">
        <f t="shared" ref="J2:O2" si="0">N11</f>
        <v>0</v>
      </c>
      <c r="K2" s="17">
        <f t="shared" si="0"/>
        <v>0</v>
      </c>
      <c r="L2" s="17">
        <f t="shared" si="0"/>
        <v>0</v>
      </c>
      <c r="M2" s="17">
        <f t="shared" si="0"/>
        <v>0</v>
      </c>
      <c r="N2" s="17">
        <f t="shared" si="0"/>
        <v>0</v>
      </c>
      <c r="O2" s="17">
        <f t="shared" si="0"/>
        <v>0</v>
      </c>
      <c r="P2" s="10"/>
      <c r="Q2" s="2"/>
      <c r="R2" s="2"/>
      <c r="S2" s="2"/>
      <c r="T2" s="2"/>
      <c r="U2" s="2"/>
      <c r="V2" s="2"/>
    </row>
    <row r="3" spans="1:26">
      <c r="A3" s="2"/>
      <c r="B3" s="53" t="s">
        <v>52</v>
      </c>
      <c r="C3" s="50"/>
      <c r="D3" s="48"/>
      <c r="E3" s="49"/>
      <c r="F3" s="50"/>
      <c r="G3" s="57" t="s">
        <v>53</v>
      </c>
      <c r="H3" s="50"/>
      <c r="I3" s="19" t="str">
        <f>IFERROR(ROUND(I$8/I$4*100,1),"-")&amp;" / "&amp;IFERROR(ROUND(I$4/$D$8*100,1),"-")</f>
        <v>- / -</v>
      </c>
      <c r="J3" s="19" t="str">
        <f t="shared" ref="J3:O3" si="1">IFERROR(ROUND(J$8/J$4*100,1),"-")&amp;" / "&amp;IFERROR(ROUND(J$4/$E$8*100,1),"-")</f>
        <v>- / -</v>
      </c>
      <c r="K3" s="19" t="str">
        <f t="shared" si="1"/>
        <v>- / -</v>
      </c>
      <c r="L3" s="19" t="str">
        <f t="shared" si="1"/>
        <v>- / -</v>
      </c>
      <c r="M3" s="19" t="str">
        <f t="shared" si="1"/>
        <v>- / -</v>
      </c>
      <c r="N3" s="19" t="str">
        <f t="shared" si="1"/>
        <v>- / -</v>
      </c>
      <c r="O3" s="19" t="str">
        <f t="shared" si="1"/>
        <v>- / -</v>
      </c>
      <c r="P3" s="10"/>
      <c r="Q3" s="2"/>
      <c r="R3" s="2"/>
      <c r="S3" s="2"/>
      <c r="T3" s="2"/>
      <c r="U3" s="2"/>
      <c r="V3" s="2"/>
    </row>
    <row r="4" spans="1:26">
      <c r="A4" s="2"/>
      <c r="B4" s="53" t="s">
        <v>54</v>
      </c>
      <c r="C4" s="50"/>
      <c r="D4" s="48"/>
      <c r="E4" s="49"/>
      <c r="F4" s="50"/>
      <c r="G4" s="54" t="s">
        <v>55</v>
      </c>
      <c r="H4" s="50"/>
      <c r="I4" s="20">
        <f t="shared" ref="I4:O4" si="2">SUM(COUNTIF(M$12:M$422,"P"),COUNTIF(M$12:M$422,"F"),COUNTIF(M$12:M$422,"NT"))</f>
        <v>0</v>
      </c>
      <c r="J4" s="20">
        <f t="shared" si="2"/>
        <v>0</v>
      </c>
      <c r="K4" s="20">
        <f t="shared" si="2"/>
        <v>0</v>
      </c>
      <c r="L4" s="20">
        <f t="shared" si="2"/>
        <v>0</v>
      </c>
      <c r="M4" s="20">
        <f t="shared" si="2"/>
        <v>0</v>
      </c>
      <c r="N4" s="20">
        <f t="shared" si="2"/>
        <v>0</v>
      </c>
      <c r="O4" s="20">
        <f t="shared" si="2"/>
        <v>0</v>
      </c>
      <c r="P4" s="10"/>
      <c r="Q4" s="2"/>
      <c r="R4" s="18"/>
      <c r="S4" s="2"/>
      <c r="T4" s="2"/>
      <c r="U4" s="2"/>
      <c r="V4" s="2"/>
    </row>
    <row r="5" spans="1:26">
      <c r="A5" s="2"/>
      <c r="B5" s="53" t="s">
        <v>56</v>
      </c>
      <c r="C5" s="50"/>
      <c r="D5" s="48"/>
      <c r="E5" s="49"/>
      <c r="F5" s="50"/>
      <c r="G5" s="54" t="s">
        <v>57</v>
      </c>
      <c r="H5" s="50"/>
      <c r="I5" s="20">
        <f t="shared" ref="I5:O5" si="3">COUNTIF(M$12:M$422,"=NT")</f>
        <v>0</v>
      </c>
      <c r="J5" s="20">
        <f t="shared" si="3"/>
        <v>0</v>
      </c>
      <c r="K5" s="20">
        <f t="shared" si="3"/>
        <v>0</v>
      </c>
      <c r="L5" s="20">
        <f t="shared" si="3"/>
        <v>0</v>
      </c>
      <c r="M5" s="20">
        <f t="shared" si="3"/>
        <v>0</v>
      </c>
      <c r="N5" s="20">
        <f t="shared" si="3"/>
        <v>0</v>
      </c>
      <c r="O5" s="20">
        <f t="shared" si="3"/>
        <v>0</v>
      </c>
      <c r="P5" s="10"/>
      <c r="Q5" s="2"/>
      <c r="R5" s="18"/>
      <c r="S5" s="2"/>
      <c r="T5" s="2"/>
      <c r="U5" s="2"/>
      <c r="V5" s="2"/>
    </row>
    <row r="6" spans="1:26">
      <c r="A6" s="2"/>
      <c r="B6" s="51" t="s">
        <v>58</v>
      </c>
      <c r="C6" s="50"/>
      <c r="D6" s="48"/>
      <c r="E6" s="49"/>
      <c r="F6" s="50"/>
      <c r="G6" s="54" t="s">
        <v>59</v>
      </c>
      <c r="H6" s="50"/>
      <c r="I6" s="20">
        <f t="shared" ref="I6:O6" si="4">COUNTIF(M$12:M$422,"=NA")</f>
        <v>0</v>
      </c>
      <c r="J6" s="20">
        <f t="shared" si="4"/>
        <v>0</v>
      </c>
      <c r="K6" s="20">
        <f t="shared" si="4"/>
        <v>0</v>
      </c>
      <c r="L6" s="20">
        <f t="shared" si="4"/>
        <v>0</v>
      </c>
      <c r="M6" s="20">
        <f t="shared" si="4"/>
        <v>0</v>
      </c>
      <c r="N6" s="20">
        <f t="shared" si="4"/>
        <v>0</v>
      </c>
      <c r="O6" s="20">
        <f t="shared" si="4"/>
        <v>0</v>
      </c>
      <c r="P6" s="10"/>
      <c r="Q6" s="2"/>
      <c r="R6" s="18"/>
      <c r="S6" s="2"/>
      <c r="T6" s="2"/>
      <c r="U6" s="2"/>
      <c r="V6" s="2"/>
    </row>
    <row r="7" spans="1:26">
      <c r="A7" s="2"/>
      <c r="B7" s="51" t="s">
        <v>60</v>
      </c>
      <c r="C7" s="50"/>
      <c r="D7" s="48"/>
      <c r="E7" s="49"/>
      <c r="F7" s="50"/>
      <c r="G7" s="54" t="s">
        <v>61</v>
      </c>
      <c r="H7" s="50"/>
      <c r="I7" s="20">
        <f t="shared" ref="I7:O7" si="5">COUNTIF(M$12:M$422,"=P")</f>
        <v>0</v>
      </c>
      <c r="J7" s="20">
        <f t="shared" si="5"/>
        <v>0</v>
      </c>
      <c r="K7" s="20">
        <f t="shared" si="5"/>
        <v>0</v>
      </c>
      <c r="L7" s="20">
        <f t="shared" si="5"/>
        <v>0</v>
      </c>
      <c r="M7" s="20">
        <f t="shared" si="5"/>
        <v>0</v>
      </c>
      <c r="N7" s="20">
        <f t="shared" si="5"/>
        <v>0</v>
      </c>
      <c r="O7" s="20">
        <f t="shared" si="5"/>
        <v>0</v>
      </c>
      <c r="P7" s="10"/>
      <c r="Q7" s="2"/>
      <c r="R7" s="18"/>
      <c r="S7" s="2"/>
      <c r="T7" s="2"/>
      <c r="U7" s="2"/>
      <c r="V7" s="2"/>
    </row>
    <row r="8" spans="1:26">
      <c r="A8" s="2"/>
      <c r="B8" s="51" t="s">
        <v>62</v>
      </c>
      <c r="C8" s="50"/>
      <c r="D8" s="48">
        <f>COUNTA(C12:C47)</f>
        <v>0</v>
      </c>
      <c r="E8" s="49"/>
      <c r="F8" s="50"/>
      <c r="G8" s="54" t="s">
        <v>63</v>
      </c>
      <c r="H8" s="50"/>
      <c r="I8" s="21">
        <f t="shared" ref="I8:O8" si="6">COUNTIF(M$12:M$422,"=F")</f>
        <v>0</v>
      </c>
      <c r="J8" s="21">
        <f t="shared" si="6"/>
        <v>0</v>
      </c>
      <c r="K8" s="21">
        <f t="shared" si="6"/>
        <v>0</v>
      </c>
      <c r="L8" s="21">
        <f t="shared" si="6"/>
        <v>0</v>
      </c>
      <c r="M8" s="21">
        <f t="shared" si="6"/>
        <v>0</v>
      </c>
      <c r="N8" s="21">
        <f t="shared" si="6"/>
        <v>0</v>
      </c>
      <c r="O8" s="21">
        <f t="shared" si="6"/>
        <v>0</v>
      </c>
      <c r="P8" s="10"/>
      <c r="Q8" s="2"/>
      <c r="R8" s="18"/>
      <c r="S8" s="2"/>
      <c r="T8" s="2"/>
      <c r="U8" s="2"/>
      <c r="V8" s="2"/>
    </row>
    <row r="9" spans="1:26" ht="13.5" customHeight="1">
      <c r="A9" s="2"/>
      <c r="B9" s="51" t="s">
        <v>64</v>
      </c>
      <c r="C9" s="50"/>
      <c r="D9" s="56" t="str">
        <f>"상 - "&amp;COUNTIFS(E12:E422,"상")&amp;" / 중 - "&amp;COUNTIFS(E12:E422,"중")&amp;" / 하 - "&amp;COUNTIFS(E12:E422,"하")</f>
        <v>상 - 0 / 중 - 0 / 하 - 0</v>
      </c>
      <c r="E9" s="49"/>
      <c r="F9" s="50"/>
      <c r="G9" s="54" t="s">
        <v>65</v>
      </c>
      <c r="H9" s="50"/>
      <c r="I9" s="22" t="str">
        <f t="shared" ref="I9:O9" si="7">COUNTIFS($E$12:$E$422,"상",M$12:M$422,"F")&amp;" / "&amp;COUNTIFS($E$12:$E$422,"중",M$12:M$422,"F")&amp;" / "&amp;COUNTIFS($E$12:$E$422,"하",M$12:M$422,"F")</f>
        <v>0 / 0 / 0</v>
      </c>
      <c r="J9" s="22" t="str">
        <f t="shared" si="7"/>
        <v>0 / 0 / 0</v>
      </c>
      <c r="K9" s="22" t="str">
        <f t="shared" si="7"/>
        <v>0 / 0 / 0</v>
      </c>
      <c r="L9" s="22" t="str">
        <f t="shared" si="7"/>
        <v>0 / 0 / 0</v>
      </c>
      <c r="M9" s="22" t="str">
        <f t="shared" si="7"/>
        <v>0 / 0 / 0</v>
      </c>
      <c r="N9" s="22" t="str">
        <f t="shared" si="7"/>
        <v>0 / 0 / 0</v>
      </c>
      <c r="O9" s="22" t="str">
        <f t="shared" si="7"/>
        <v>0 / 0 / 0</v>
      </c>
      <c r="P9" s="10"/>
      <c r="Q9" s="2"/>
      <c r="R9" s="18"/>
      <c r="S9" s="2"/>
      <c r="T9" s="2"/>
      <c r="U9" s="2"/>
      <c r="V9" s="2"/>
    </row>
    <row r="10" spans="1:26">
      <c r="A10" s="2"/>
      <c r="B10" s="3"/>
      <c r="C10" s="4"/>
      <c r="D10" s="5"/>
      <c r="E10" s="23"/>
      <c r="F10" s="5"/>
      <c r="G10" s="24"/>
      <c r="H10" s="25"/>
      <c r="I10" s="25"/>
      <c r="J10" s="25"/>
      <c r="K10" s="25"/>
      <c r="L10" s="10"/>
      <c r="M10" s="11"/>
      <c r="N10" s="11"/>
      <c r="O10" s="11"/>
      <c r="P10" s="11"/>
      <c r="Q10" s="11"/>
      <c r="R10" s="11"/>
      <c r="S10" s="26"/>
      <c r="T10" s="13"/>
      <c r="U10" s="14"/>
      <c r="V10" s="15"/>
      <c r="W10" s="2"/>
      <c r="X10" s="2"/>
      <c r="Y10" s="2"/>
      <c r="Z10" s="2"/>
    </row>
    <row r="11" spans="1:26">
      <c r="A11" s="2"/>
      <c r="B11" s="27" t="s">
        <v>66</v>
      </c>
      <c r="C11" s="27" t="s">
        <v>1</v>
      </c>
      <c r="D11" s="28" t="s">
        <v>67</v>
      </c>
      <c r="E11" s="28" t="s">
        <v>68</v>
      </c>
      <c r="F11" s="28" t="s">
        <v>0</v>
      </c>
      <c r="G11" s="29" t="s">
        <v>69</v>
      </c>
      <c r="H11" s="29" t="s">
        <v>70</v>
      </c>
      <c r="I11" s="29" t="s">
        <v>71</v>
      </c>
      <c r="J11" s="29" t="s">
        <v>72</v>
      </c>
      <c r="K11" s="29" t="s">
        <v>73</v>
      </c>
      <c r="L11" s="29" t="s">
        <v>74</v>
      </c>
      <c r="M11" s="28" t="s">
        <v>51</v>
      </c>
      <c r="N11" s="29"/>
      <c r="O11" s="29"/>
      <c r="P11" s="29"/>
      <c r="Q11" s="29"/>
      <c r="R11" s="29"/>
      <c r="S11" s="29"/>
      <c r="T11" s="29" t="s">
        <v>75</v>
      </c>
      <c r="U11" s="28" t="s">
        <v>76</v>
      </c>
      <c r="V11" s="29" t="s">
        <v>2</v>
      </c>
      <c r="W11" s="2"/>
      <c r="X11" s="2"/>
      <c r="Y11" s="2"/>
      <c r="Z11" s="2"/>
    </row>
    <row r="12" spans="1:26" s="31" customFormat="1">
      <c r="A12" s="30"/>
      <c r="B12" s="30"/>
      <c r="C12" s="32"/>
      <c r="D12" s="30"/>
      <c r="E12" s="30"/>
      <c r="F12" s="30"/>
      <c r="G12" s="33"/>
      <c r="H12" s="32"/>
      <c r="I12" s="30"/>
      <c r="J12" s="30"/>
      <c r="K12" s="32"/>
      <c r="L12" s="32"/>
      <c r="M12" s="30"/>
      <c r="N12" s="30"/>
      <c r="O12" s="30"/>
      <c r="P12" s="30"/>
      <c r="Q12" s="30"/>
      <c r="R12" s="30"/>
      <c r="S12" s="30"/>
      <c r="T12" s="32"/>
      <c r="U12" s="30"/>
      <c r="V12" s="30"/>
      <c r="W12" s="30"/>
      <c r="X12" s="30"/>
      <c r="Y12" s="30"/>
      <c r="Z12" s="30"/>
    </row>
    <row r="13" spans="1:26" s="31" customFormat="1">
      <c r="A13" s="30"/>
      <c r="B13" s="30"/>
      <c r="C13" s="32"/>
      <c r="D13" s="30"/>
      <c r="E13" s="30"/>
      <c r="F13" s="30"/>
      <c r="G13" s="33"/>
      <c r="H13" s="32"/>
      <c r="I13" s="30"/>
      <c r="J13" s="30"/>
      <c r="K13" s="32"/>
      <c r="L13" s="32"/>
      <c r="M13" s="30"/>
      <c r="N13" s="30"/>
      <c r="O13" s="30"/>
      <c r="P13" s="30"/>
      <c r="Q13" s="30"/>
      <c r="R13" s="30"/>
      <c r="S13" s="30"/>
      <c r="T13" s="32"/>
      <c r="U13" s="30"/>
      <c r="V13" s="30"/>
      <c r="W13" s="30"/>
      <c r="X13" s="30"/>
      <c r="Y13" s="30"/>
      <c r="Z13" s="30"/>
    </row>
    <row r="14" spans="1:26" s="31" customFormat="1">
      <c r="A14" s="30"/>
      <c r="B14" s="30"/>
      <c r="C14" s="32"/>
      <c r="D14" s="30"/>
      <c r="E14" s="30"/>
      <c r="F14" s="30"/>
      <c r="G14" s="33"/>
      <c r="H14" s="32"/>
      <c r="I14" s="30"/>
      <c r="J14" s="30"/>
      <c r="K14" s="32"/>
      <c r="L14" s="32"/>
      <c r="M14" s="30"/>
      <c r="N14" s="30"/>
      <c r="O14" s="30"/>
      <c r="P14" s="30"/>
      <c r="Q14" s="30"/>
      <c r="R14" s="30"/>
      <c r="S14" s="30"/>
      <c r="T14" s="32"/>
      <c r="U14" s="30"/>
      <c r="V14" s="30"/>
      <c r="W14" s="30"/>
      <c r="X14" s="30"/>
      <c r="Y14" s="30"/>
      <c r="Z14" s="30"/>
    </row>
    <row r="15" spans="1:26" s="31" customFormat="1">
      <c r="A15" s="30"/>
      <c r="B15" s="30"/>
      <c r="C15" s="32"/>
      <c r="D15" s="30"/>
      <c r="E15" s="30"/>
      <c r="F15" s="30"/>
      <c r="G15" s="33"/>
      <c r="H15" s="32"/>
      <c r="I15" s="30"/>
      <c r="J15" s="30"/>
      <c r="K15" s="32"/>
      <c r="L15" s="32"/>
      <c r="M15" s="30"/>
      <c r="N15" s="30"/>
      <c r="O15" s="30"/>
      <c r="P15" s="30"/>
      <c r="Q15" s="30"/>
      <c r="R15" s="30"/>
      <c r="S15" s="30"/>
      <c r="T15" s="32"/>
      <c r="U15" s="30"/>
      <c r="V15" s="30"/>
      <c r="W15" s="30"/>
      <c r="X15" s="30"/>
      <c r="Y15" s="30"/>
      <c r="Z15" s="30"/>
    </row>
    <row r="16" spans="1:26" s="31" customFormat="1">
      <c r="A16" s="30"/>
      <c r="B16" s="30"/>
      <c r="C16" s="32"/>
      <c r="D16" s="30"/>
      <c r="E16" s="30"/>
      <c r="F16" s="30"/>
      <c r="G16" s="33"/>
      <c r="H16" s="32"/>
      <c r="I16" s="30"/>
      <c r="J16" s="30"/>
      <c r="K16" s="32"/>
      <c r="L16" s="32"/>
      <c r="M16" s="30"/>
      <c r="N16" s="30"/>
      <c r="O16" s="30"/>
      <c r="P16" s="30"/>
      <c r="Q16" s="30"/>
      <c r="R16" s="30"/>
      <c r="S16" s="30"/>
      <c r="T16" s="32"/>
      <c r="U16" s="30"/>
      <c r="V16" s="30"/>
      <c r="W16" s="30"/>
      <c r="X16" s="30"/>
      <c r="Y16" s="30"/>
      <c r="Z16" s="30"/>
    </row>
    <row r="17" spans="1:26" s="31" customFormat="1">
      <c r="A17" s="30"/>
      <c r="B17" s="30"/>
      <c r="C17" s="32"/>
      <c r="D17" s="30"/>
      <c r="E17" s="30"/>
      <c r="F17" s="30"/>
      <c r="G17" s="33"/>
      <c r="H17" s="32"/>
      <c r="I17" s="30"/>
      <c r="J17" s="30"/>
      <c r="K17" s="32"/>
      <c r="L17" s="32"/>
      <c r="M17" s="30"/>
      <c r="N17" s="30"/>
      <c r="O17" s="30"/>
      <c r="P17" s="30"/>
      <c r="Q17" s="30"/>
      <c r="R17" s="30"/>
      <c r="S17" s="30"/>
      <c r="T17" s="32"/>
      <c r="U17" s="30"/>
      <c r="V17" s="30"/>
      <c r="W17" s="30"/>
      <c r="X17" s="30"/>
      <c r="Y17" s="30"/>
      <c r="Z17" s="30"/>
    </row>
    <row r="18" spans="1:26" s="31" customFormat="1">
      <c r="A18" s="30"/>
      <c r="B18" s="30"/>
      <c r="C18" s="32"/>
      <c r="D18" s="30"/>
      <c r="E18" s="30"/>
      <c r="F18" s="30"/>
      <c r="G18" s="33"/>
      <c r="H18" s="32"/>
      <c r="I18" s="30"/>
      <c r="J18" s="30"/>
      <c r="K18" s="32"/>
      <c r="L18" s="32"/>
      <c r="M18" s="30"/>
      <c r="N18" s="30"/>
      <c r="O18" s="30"/>
      <c r="P18" s="30"/>
      <c r="Q18" s="30"/>
      <c r="R18" s="30"/>
      <c r="S18" s="30"/>
      <c r="T18" s="32"/>
      <c r="U18" s="30"/>
      <c r="V18" s="30"/>
      <c r="W18" s="30"/>
      <c r="X18" s="30"/>
      <c r="Y18" s="30"/>
      <c r="Z18" s="30"/>
    </row>
    <row r="19" spans="1:26" s="31" customFormat="1">
      <c r="A19" s="30"/>
      <c r="B19" s="30"/>
      <c r="C19" s="32"/>
      <c r="D19" s="30"/>
      <c r="E19" s="30"/>
      <c r="F19" s="30"/>
      <c r="G19" s="33"/>
      <c r="H19" s="32"/>
      <c r="I19" s="30"/>
      <c r="J19" s="30"/>
      <c r="K19" s="32"/>
      <c r="L19" s="32"/>
      <c r="M19" s="30"/>
      <c r="N19" s="30"/>
      <c r="O19" s="30"/>
      <c r="P19" s="30"/>
      <c r="Q19" s="30"/>
      <c r="R19" s="30"/>
      <c r="S19" s="30"/>
      <c r="T19" s="32"/>
      <c r="U19" s="30"/>
      <c r="V19" s="30"/>
      <c r="W19" s="30"/>
      <c r="X19" s="30"/>
      <c r="Y19" s="30"/>
      <c r="Z19" s="30"/>
    </row>
    <row r="20" spans="1:26" s="31" customFormat="1">
      <c r="A20" s="30"/>
      <c r="B20" s="30"/>
      <c r="C20" s="32"/>
      <c r="D20" s="30"/>
      <c r="E20" s="30"/>
      <c r="F20" s="30"/>
      <c r="G20" s="33"/>
      <c r="H20" s="32"/>
      <c r="I20" s="30"/>
      <c r="J20" s="30"/>
      <c r="K20" s="32"/>
      <c r="L20" s="32"/>
      <c r="M20" s="30"/>
      <c r="N20" s="30"/>
      <c r="O20" s="30"/>
      <c r="P20" s="30"/>
      <c r="Q20" s="30"/>
      <c r="R20" s="30"/>
      <c r="S20" s="30"/>
      <c r="T20" s="32"/>
      <c r="U20" s="30"/>
      <c r="V20" s="30"/>
      <c r="W20" s="30"/>
      <c r="X20" s="30"/>
      <c r="Y20" s="30"/>
      <c r="Z20" s="30"/>
    </row>
    <row r="21" spans="1:26" s="31" customFormat="1">
      <c r="A21" s="30"/>
      <c r="B21" s="30"/>
      <c r="C21" s="32"/>
      <c r="D21" s="30"/>
      <c r="E21" s="30"/>
      <c r="F21" s="30"/>
      <c r="G21" s="33"/>
      <c r="H21" s="32"/>
      <c r="I21" s="30"/>
      <c r="J21" s="30"/>
      <c r="K21" s="32"/>
      <c r="L21" s="32"/>
      <c r="M21" s="30"/>
      <c r="N21" s="30"/>
      <c r="O21" s="30"/>
      <c r="P21" s="30"/>
      <c r="Q21" s="30"/>
      <c r="R21" s="30"/>
      <c r="S21" s="30"/>
      <c r="T21" s="32"/>
      <c r="U21" s="30"/>
      <c r="V21" s="30"/>
      <c r="W21" s="30"/>
      <c r="X21" s="30"/>
      <c r="Y21" s="30"/>
      <c r="Z21" s="30"/>
    </row>
    <row r="22" spans="1:26" s="31" customFormat="1">
      <c r="A22" s="30"/>
      <c r="B22" s="30"/>
      <c r="C22" s="32"/>
      <c r="D22" s="30"/>
      <c r="E22" s="30"/>
      <c r="F22" s="30"/>
      <c r="G22" s="33"/>
      <c r="H22" s="32"/>
      <c r="I22" s="30"/>
      <c r="J22" s="30"/>
      <c r="K22" s="32"/>
      <c r="L22" s="32"/>
      <c r="M22" s="30"/>
      <c r="N22" s="30"/>
      <c r="O22" s="30"/>
      <c r="P22" s="30"/>
      <c r="Q22" s="30"/>
      <c r="R22" s="30"/>
      <c r="S22" s="30"/>
      <c r="T22" s="32"/>
      <c r="U22" s="30"/>
      <c r="V22" s="30"/>
      <c r="W22" s="30"/>
      <c r="X22" s="30"/>
      <c r="Y22" s="30"/>
      <c r="Z22" s="30"/>
    </row>
    <row r="23" spans="1:26" s="31" customFormat="1">
      <c r="A23" s="30"/>
      <c r="B23" s="30"/>
      <c r="C23" s="32"/>
      <c r="D23" s="30"/>
      <c r="E23" s="30"/>
      <c r="F23" s="30"/>
      <c r="G23" s="33"/>
      <c r="H23" s="32"/>
      <c r="I23" s="30"/>
      <c r="J23" s="30"/>
      <c r="K23" s="32"/>
      <c r="L23" s="32"/>
      <c r="M23" s="30"/>
      <c r="N23" s="30"/>
      <c r="O23" s="30"/>
      <c r="P23" s="30"/>
      <c r="Q23" s="30"/>
      <c r="R23" s="30"/>
      <c r="S23" s="30"/>
      <c r="T23" s="32"/>
      <c r="U23" s="30"/>
      <c r="V23" s="30"/>
      <c r="W23" s="30"/>
      <c r="X23" s="30"/>
      <c r="Y23" s="30"/>
      <c r="Z23" s="30"/>
    </row>
    <row r="24" spans="1:26" s="31" customFormat="1">
      <c r="A24" s="30"/>
      <c r="B24" s="30"/>
      <c r="C24" s="32"/>
      <c r="D24" s="30"/>
      <c r="E24" s="30"/>
      <c r="F24" s="30"/>
      <c r="G24" s="33"/>
      <c r="H24" s="32"/>
      <c r="I24" s="30"/>
      <c r="J24" s="30"/>
      <c r="K24" s="32"/>
      <c r="L24" s="32"/>
      <c r="M24" s="30"/>
      <c r="N24" s="30"/>
      <c r="O24" s="30"/>
      <c r="P24" s="30"/>
      <c r="Q24" s="30"/>
      <c r="R24" s="30"/>
      <c r="S24" s="30"/>
      <c r="T24" s="32"/>
      <c r="U24" s="30"/>
      <c r="V24" s="30"/>
      <c r="W24" s="30"/>
      <c r="X24" s="30"/>
      <c r="Y24" s="30"/>
      <c r="Z24" s="30"/>
    </row>
    <row r="25" spans="1:26" s="31" customFormat="1">
      <c r="A25" s="30"/>
      <c r="B25" s="30"/>
      <c r="C25" s="32"/>
      <c r="D25" s="30"/>
      <c r="E25" s="30"/>
      <c r="F25" s="30"/>
      <c r="G25" s="33"/>
      <c r="H25" s="32"/>
      <c r="I25" s="30"/>
      <c r="J25" s="30"/>
      <c r="K25" s="32"/>
      <c r="L25" s="32"/>
      <c r="M25" s="30"/>
      <c r="N25" s="30"/>
      <c r="O25" s="30"/>
      <c r="P25" s="30"/>
      <c r="Q25" s="30"/>
      <c r="R25" s="30"/>
      <c r="S25" s="30"/>
      <c r="T25" s="32"/>
      <c r="U25" s="30"/>
      <c r="V25" s="30"/>
      <c r="W25" s="30"/>
      <c r="X25" s="30"/>
      <c r="Y25" s="30"/>
      <c r="Z25" s="30"/>
    </row>
    <row r="26" spans="1:26" s="31" customFormat="1">
      <c r="A26" s="30"/>
      <c r="B26" s="30"/>
      <c r="C26" s="32"/>
      <c r="D26" s="30"/>
      <c r="E26" s="30"/>
      <c r="F26" s="30"/>
      <c r="G26" s="33"/>
      <c r="H26" s="32"/>
      <c r="I26" s="30"/>
      <c r="J26" s="30"/>
      <c r="K26" s="32"/>
      <c r="L26" s="32"/>
      <c r="M26" s="30"/>
      <c r="N26" s="30"/>
      <c r="O26" s="30"/>
      <c r="P26" s="30"/>
      <c r="Q26" s="30"/>
      <c r="R26" s="30"/>
      <c r="S26" s="30"/>
      <c r="T26" s="32"/>
      <c r="U26" s="30"/>
      <c r="V26" s="30"/>
      <c r="W26" s="30"/>
      <c r="X26" s="30"/>
      <c r="Y26" s="30"/>
      <c r="Z26" s="30"/>
    </row>
    <row r="27" spans="1:26" s="31" customFormat="1">
      <c r="A27" s="30"/>
      <c r="B27" s="30"/>
      <c r="C27" s="32"/>
      <c r="D27" s="30"/>
      <c r="E27" s="30"/>
      <c r="F27" s="30"/>
      <c r="G27" s="33"/>
      <c r="H27" s="32"/>
      <c r="I27" s="30"/>
      <c r="J27" s="30"/>
      <c r="K27" s="32"/>
      <c r="L27" s="32"/>
      <c r="M27" s="30"/>
      <c r="N27" s="30"/>
      <c r="O27" s="30"/>
      <c r="P27" s="30"/>
      <c r="Q27" s="30"/>
      <c r="R27" s="30"/>
      <c r="S27" s="30"/>
      <c r="T27" s="32"/>
      <c r="U27" s="30"/>
      <c r="V27" s="30"/>
      <c r="W27" s="30"/>
      <c r="X27" s="30"/>
      <c r="Y27" s="30"/>
      <c r="Z27" s="30"/>
    </row>
    <row r="28" spans="1:26" s="31" customFormat="1">
      <c r="A28" s="30"/>
      <c r="B28" s="30"/>
      <c r="C28" s="32"/>
      <c r="D28" s="30"/>
      <c r="E28" s="30"/>
      <c r="F28" s="30"/>
      <c r="G28" s="33"/>
      <c r="H28" s="32"/>
      <c r="I28" s="30"/>
      <c r="J28" s="30"/>
      <c r="K28" s="32"/>
      <c r="L28" s="32"/>
      <c r="M28" s="30"/>
      <c r="N28" s="30"/>
      <c r="O28" s="30"/>
      <c r="P28" s="30"/>
      <c r="Q28" s="30"/>
      <c r="R28" s="30"/>
      <c r="S28" s="30"/>
      <c r="T28" s="32"/>
      <c r="U28" s="30"/>
      <c r="V28" s="30"/>
      <c r="W28" s="30"/>
      <c r="X28" s="30"/>
      <c r="Y28" s="30"/>
      <c r="Z28" s="30"/>
    </row>
    <row r="29" spans="1:26" s="31" customFormat="1">
      <c r="A29" s="30"/>
      <c r="B29" s="30"/>
      <c r="C29" s="32"/>
      <c r="D29" s="30"/>
      <c r="E29" s="30"/>
      <c r="F29" s="30"/>
      <c r="G29" s="33"/>
      <c r="H29" s="32"/>
      <c r="I29" s="30"/>
      <c r="J29" s="30"/>
      <c r="K29" s="32"/>
      <c r="L29" s="32"/>
      <c r="M29" s="30"/>
      <c r="N29" s="30"/>
      <c r="O29" s="30"/>
      <c r="P29" s="30"/>
      <c r="Q29" s="30"/>
      <c r="R29" s="30"/>
      <c r="S29" s="30"/>
      <c r="T29" s="32"/>
      <c r="U29" s="30"/>
      <c r="V29" s="30"/>
      <c r="W29" s="30"/>
      <c r="X29" s="30"/>
      <c r="Y29" s="30"/>
      <c r="Z29" s="30"/>
    </row>
    <row r="30" spans="1:26" s="31" customFormat="1">
      <c r="A30" s="30"/>
      <c r="B30" s="30"/>
      <c r="C30" s="32"/>
      <c r="D30" s="30"/>
      <c r="E30" s="30"/>
      <c r="F30" s="30"/>
      <c r="G30" s="33"/>
      <c r="H30" s="32"/>
      <c r="I30" s="30"/>
      <c r="J30" s="30"/>
      <c r="K30" s="32"/>
      <c r="L30" s="32"/>
      <c r="M30" s="30"/>
      <c r="N30" s="30"/>
      <c r="O30" s="30"/>
      <c r="P30" s="30"/>
      <c r="Q30" s="30"/>
      <c r="R30" s="30"/>
      <c r="S30" s="30"/>
      <c r="T30" s="32"/>
      <c r="U30" s="30"/>
      <c r="V30" s="30"/>
      <c r="W30" s="30"/>
      <c r="X30" s="30"/>
      <c r="Y30" s="30"/>
      <c r="Z30" s="30"/>
    </row>
    <row r="31" spans="1:26" s="31" customFormat="1">
      <c r="A31" s="30"/>
      <c r="B31" s="30"/>
      <c r="C31" s="32"/>
      <c r="D31" s="30"/>
      <c r="E31" s="30"/>
      <c r="F31" s="30"/>
      <c r="G31" s="33"/>
      <c r="H31" s="32"/>
      <c r="I31" s="30"/>
      <c r="J31" s="30"/>
      <c r="K31" s="32"/>
      <c r="L31" s="32"/>
      <c r="M31" s="30"/>
      <c r="N31" s="30"/>
      <c r="O31" s="30"/>
      <c r="P31" s="30"/>
      <c r="Q31" s="30"/>
      <c r="R31" s="30"/>
      <c r="S31" s="30"/>
      <c r="T31" s="32"/>
      <c r="U31" s="30"/>
      <c r="V31" s="30"/>
      <c r="W31" s="30"/>
      <c r="X31" s="30"/>
      <c r="Y31" s="30"/>
      <c r="Z31" s="30"/>
    </row>
    <row r="32" spans="1:26" s="31" customFormat="1">
      <c r="A32" s="30"/>
      <c r="B32" s="30"/>
      <c r="C32" s="32"/>
      <c r="D32" s="30"/>
      <c r="E32" s="30"/>
      <c r="F32" s="30"/>
      <c r="G32" s="33"/>
      <c r="H32" s="32"/>
      <c r="I32" s="30"/>
      <c r="J32" s="30"/>
      <c r="K32" s="32"/>
      <c r="L32" s="32"/>
      <c r="M32" s="30"/>
      <c r="N32" s="30"/>
      <c r="O32" s="30"/>
      <c r="P32" s="30"/>
      <c r="Q32" s="30"/>
      <c r="R32" s="30"/>
      <c r="S32" s="30"/>
      <c r="T32" s="32"/>
      <c r="U32" s="30"/>
      <c r="V32" s="30"/>
      <c r="W32" s="30"/>
      <c r="X32" s="30"/>
      <c r="Y32" s="30"/>
      <c r="Z32" s="30"/>
    </row>
    <row r="33" spans="1:26" s="31" customFormat="1">
      <c r="A33" s="30"/>
      <c r="B33" s="30"/>
      <c r="C33" s="32"/>
      <c r="D33" s="30"/>
      <c r="E33" s="30"/>
      <c r="F33" s="30"/>
      <c r="G33" s="33"/>
      <c r="H33" s="32"/>
      <c r="I33" s="30"/>
      <c r="J33" s="30"/>
      <c r="K33" s="32"/>
      <c r="L33" s="32"/>
      <c r="M33" s="30"/>
      <c r="N33" s="30"/>
      <c r="O33" s="30"/>
      <c r="P33" s="30"/>
      <c r="Q33" s="30"/>
      <c r="R33" s="30"/>
      <c r="S33" s="30"/>
      <c r="T33" s="32"/>
      <c r="U33" s="30"/>
      <c r="V33" s="30"/>
      <c r="W33" s="30"/>
      <c r="X33" s="30"/>
      <c r="Y33" s="30"/>
      <c r="Z33" s="30"/>
    </row>
    <row r="34" spans="1:26" s="31" customFormat="1">
      <c r="A34" s="30"/>
      <c r="B34" s="30"/>
      <c r="C34" s="32"/>
      <c r="D34" s="30"/>
      <c r="E34" s="30"/>
      <c r="F34" s="30"/>
      <c r="G34" s="33"/>
      <c r="H34" s="32"/>
      <c r="I34" s="30"/>
      <c r="J34" s="30"/>
      <c r="K34" s="32"/>
      <c r="L34" s="32"/>
      <c r="M34" s="30"/>
      <c r="N34" s="30"/>
      <c r="O34" s="30"/>
      <c r="P34" s="30"/>
      <c r="Q34" s="30"/>
      <c r="R34" s="30"/>
      <c r="S34" s="30"/>
      <c r="T34" s="32"/>
      <c r="U34" s="30"/>
      <c r="V34" s="30"/>
      <c r="W34" s="30"/>
      <c r="X34" s="30"/>
      <c r="Y34" s="30"/>
      <c r="Z34" s="30"/>
    </row>
    <row r="35" spans="1:26" s="31" customFormat="1">
      <c r="A35" s="30"/>
      <c r="B35" s="30"/>
      <c r="C35" s="32"/>
      <c r="D35" s="30"/>
      <c r="E35" s="30"/>
      <c r="F35" s="30"/>
      <c r="G35" s="33"/>
      <c r="H35" s="32"/>
      <c r="I35" s="30"/>
      <c r="J35" s="30"/>
      <c r="K35" s="32"/>
      <c r="L35" s="32"/>
      <c r="M35" s="30"/>
      <c r="N35" s="30"/>
      <c r="O35" s="30"/>
      <c r="P35" s="30"/>
      <c r="Q35" s="30"/>
      <c r="R35" s="30"/>
      <c r="S35" s="30"/>
      <c r="T35" s="32"/>
      <c r="U35" s="30"/>
      <c r="V35" s="30"/>
      <c r="W35" s="30"/>
      <c r="X35" s="30"/>
      <c r="Y35" s="30"/>
      <c r="Z35" s="30"/>
    </row>
    <row r="36" spans="1:26" s="31" customFormat="1">
      <c r="A36" s="30"/>
      <c r="B36" s="30"/>
      <c r="C36" s="32"/>
      <c r="D36" s="30"/>
      <c r="E36" s="30"/>
      <c r="F36" s="30"/>
      <c r="G36" s="33"/>
      <c r="H36" s="32"/>
      <c r="I36" s="30"/>
      <c r="J36" s="30"/>
      <c r="K36" s="32"/>
      <c r="L36" s="32"/>
      <c r="M36" s="30"/>
      <c r="N36" s="30"/>
      <c r="O36" s="30"/>
      <c r="P36" s="30"/>
      <c r="Q36" s="30"/>
      <c r="R36" s="30"/>
      <c r="S36" s="30"/>
      <c r="T36" s="32"/>
      <c r="U36" s="30"/>
      <c r="V36" s="30"/>
      <c r="W36" s="30"/>
      <c r="X36" s="30"/>
      <c r="Y36" s="30"/>
      <c r="Z36" s="30"/>
    </row>
    <row r="37" spans="1:26" s="31" customFormat="1">
      <c r="A37" s="30"/>
      <c r="B37" s="30"/>
      <c r="C37" s="32"/>
      <c r="D37" s="30"/>
      <c r="E37" s="30"/>
      <c r="F37" s="30"/>
      <c r="G37" s="33"/>
      <c r="H37" s="32"/>
      <c r="I37" s="30"/>
      <c r="J37" s="30"/>
      <c r="K37" s="32"/>
      <c r="L37" s="32"/>
      <c r="M37" s="30"/>
      <c r="N37" s="30"/>
      <c r="O37" s="30"/>
      <c r="P37" s="30"/>
      <c r="Q37" s="30"/>
      <c r="R37" s="30"/>
      <c r="S37" s="30"/>
      <c r="T37" s="32"/>
      <c r="U37" s="30"/>
      <c r="V37" s="30"/>
      <c r="W37" s="30"/>
      <c r="X37" s="30"/>
      <c r="Y37" s="30"/>
      <c r="Z37" s="30"/>
    </row>
    <row r="38" spans="1:26" s="31" customFormat="1">
      <c r="A38" s="30"/>
      <c r="B38" s="30"/>
      <c r="C38" s="32"/>
      <c r="D38" s="30"/>
      <c r="E38" s="30"/>
      <c r="F38" s="30"/>
      <c r="G38" s="33"/>
      <c r="H38" s="32"/>
      <c r="I38" s="30"/>
      <c r="J38" s="30"/>
      <c r="K38" s="32"/>
      <c r="L38" s="32"/>
      <c r="M38" s="30"/>
      <c r="N38" s="30"/>
      <c r="O38" s="30"/>
      <c r="P38" s="30"/>
      <c r="Q38" s="30"/>
      <c r="R38" s="30"/>
      <c r="S38" s="30"/>
      <c r="T38" s="32"/>
      <c r="U38" s="30"/>
      <c r="V38" s="30"/>
      <c r="W38" s="30"/>
      <c r="X38" s="30"/>
      <c r="Y38" s="30"/>
      <c r="Z38" s="30"/>
    </row>
    <row r="39" spans="1:26" s="31" customFormat="1">
      <c r="A39" s="30"/>
      <c r="B39" s="30"/>
      <c r="C39" s="32"/>
      <c r="D39" s="30"/>
      <c r="E39" s="30"/>
      <c r="F39" s="30"/>
      <c r="G39" s="33"/>
      <c r="H39" s="32"/>
      <c r="I39" s="30"/>
      <c r="J39" s="30"/>
      <c r="K39" s="32"/>
      <c r="L39" s="32"/>
      <c r="M39" s="30"/>
      <c r="N39" s="30"/>
      <c r="O39" s="30"/>
      <c r="P39" s="30"/>
      <c r="Q39" s="30"/>
      <c r="R39" s="30"/>
      <c r="S39" s="30"/>
      <c r="T39" s="32"/>
      <c r="U39" s="30"/>
      <c r="V39" s="30"/>
      <c r="W39" s="30"/>
      <c r="X39" s="30"/>
      <c r="Y39" s="30"/>
      <c r="Z39" s="30"/>
    </row>
    <row r="40" spans="1:26" s="31" customFormat="1">
      <c r="A40" s="30"/>
      <c r="B40" s="30"/>
      <c r="C40" s="32"/>
      <c r="D40" s="30"/>
      <c r="E40" s="30"/>
      <c r="F40" s="30"/>
      <c r="G40" s="33"/>
      <c r="H40" s="32"/>
      <c r="I40" s="30"/>
      <c r="J40" s="30"/>
      <c r="K40" s="32"/>
      <c r="L40" s="32"/>
      <c r="M40" s="30"/>
      <c r="N40" s="30"/>
      <c r="O40" s="30"/>
      <c r="P40" s="30"/>
      <c r="Q40" s="30"/>
      <c r="R40" s="30"/>
      <c r="S40" s="30"/>
      <c r="T40" s="32"/>
      <c r="U40" s="30"/>
      <c r="V40" s="30"/>
      <c r="W40" s="30"/>
      <c r="X40" s="30"/>
      <c r="Y40" s="30"/>
      <c r="Z40" s="30"/>
    </row>
    <row r="41" spans="1:26" s="31" customFormat="1">
      <c r="A41" s="30"/>
      <c r="B41" s="30"/>
      <c r="C41" s="32"/>
      <c r="D41" s="30"/>
      <c r="E41" s="30"/>
      <c r="F41" s="30"/>
      <c r="G41" s="33"/>
      <c r="H41" s="32"/>
      <c r="I41" s="30"/>
      <c r="J41" s="30"/>
      <c r="K41" s="32"/>
      <c r="L41" s="32"/>
      <c r="M41" s="30"/>
      <c r="N41" s="30"/>
      <c r="O41" s="30"/>
      <c r="P41" s="30"/>
      <c r="Q41" s="30"/>
      <c r="R41" s="30"/>
      <c r="S41" s="30"/>
      <c r="T41" s="32"/>
      <c r="U41" s="30"/>
      <c r="V41" s="30"/>
      <c r="W41" s="30"/>
      <c r="X41" s="30"/>
      <c r="Y41" s="30"/>
      <c r="Z41" s="30"/>
    </row>
    <row r="42" spans="1:26" s="31" customFormat="1">
      <c r="A42" s="30"/>
      <c r="B42" s="30"/>
      <c r="C42" s="32"/>
      <c r="D42" s="30"/>
      <c r="E42" s="30"/>
      <c r="F42" s="30"/>
      <c r="G42" s="33"/>
      <c r="H42" s="32"/>
      <c r="I42" s="30"/>
      <c r="J42" s="30"/>
      <c r="K42" s="32"/>
      <c r="L42" s="32"/>
      <c r="M42" s="30"/>
      <c r="N42" s="30"/>
      <c r="O42" s="30"/>
      <c r="P42" s="30"/>
      <c r="Q42" s="30"/>
      <c r="R42" s="30"/>
      <c r="S42" s="30"/>
      <c r="T42" s="32"/>
      <c r="U42" s="30"/>
      <c r="V42" s="30"/>
      <c r="W42" s="30"/>
      <c r="X42" s="30"/>
      <c r="Y42" s="30"/>
      <c r="Z42" s="30"/>
    </row>
    <row r="43" spans="1:26" s="31" customFormat="1">
      <c r="A43" s="30"/>
      <c r="B43" s="30"/>
      <c r="C43" s="32"/>
      <c r="D43" s="30"/>
      <c r="E43" s="30"/>
      <c r="F43" s="30"/>
      <c r="G43" s="33"/>
      <c r="H43" s="32"/>
      <c r="I43" s="30"/>
      <c r="J43" s="30"/>
      <c r="K43" s="32"/>
      <c r="L43" s="32"/>
      <c r="M43" s="30"/>
      <c r="N43" s="30"/>
      <c r="O43" s="30"/>
      <c r="P43" s="30"/>
      <c r="Q43" s="30"/>
      <c r="R43" s="30"/>
      <c r="S43" s="30"/>
      <c r="T43" s="32"/>
      <c r="U43" s="30"/>
      <c r="V43" s="30"/>
      <c r="W43" s="30"/>
      <c r="X43" s="30"/>
      <c r="Y43" s="30"/>
      <c r="Z43" s="30"/>
    </row>
    <row r="44" spans="1:26" s="31" customFormat="1">
      <c r="A44" s="30"/>
      <c r="B44" s="30"/>
      <c r="C44" s="32"/>
      <c r="D44" s="30"/>
      <c r="E44" s="30"/>
      <c r="F44" s="30"/>
      <c r="G44" s="33"/>
      <c r="H44" s="32"/>
      <c r="I44" s="30"/>
      <c r="J44" s="30"/>
      <c r="K44" s="32"/>
      <c r="L44" s="32"/>
      <c r="M44" s="30"/>
      <c r="N44" s="30"/>
      <c r="O44" s="30"/>
      <c r="P44" s="30"/>
      <c r="Q44" s="30"/>
      <c r="R44" s="30"/>
      <c r="S44" s="30"/>
      <c r="T44" s="32"/>
      <c r="U44" s="30"/>
      <c r="V44" s="30"/>
      <c r="W44" s="30"/>
      <c r="X44" s="30"/>
      <c r="Y44" s="30"/>
      <c r="Z44" s="30"/>
    </row>
    <row r="45" spans="1:26" s="31" customFormat="1">
      <c r="A45" s="30"/>
      <c r="B45" s="30"/>
      <c r="C45" s="32"/>
      <c r="D45" s="30"/>
      <c r="E45" s="30"/>
      <c r="F45" s="30"/>
      <c r="G45" s="33"/>
      <c r="H45" s="32"/>
      <c r="I45" s="30"/>
      <c r="J45" s="30"/>
      <c r="K45" s="32"/>
      <c r="L45" s="32"/>
      <c r="M45" s="30"/>
      <c r="N45" s="30"/>
      <c r="O45" s="30"/>
      <c r="P45" s="30"/>
      <c r="Q45" s="30"/>
      <c r="R45" s="30"/>
      <c r="S45" s="30"/>
      <c r="T45" s="32"/>
      <c r="U45" s="30"/>
      <c r="V45" s="30"/>
      <c r="W45" s="30"/>
      <c r="X45" s="30"/>
      <c r="Y45" s="30"/>
      <c r="Z45" s="30"/>
    </row>
    <row r="46" spans="1:26" s="31" customFormat="1">
      <c r="A46" s="30"/>
      <c r="B46" s="30"/>
      <c r="C46" s="32"/>
      <c r="D46" s="30"/>
      <c r="E46" s="30"/>
      <c r="F46" s="30"/>
      <c r="G46" s="33"/>
      <c r="H46" s="32"/>
      <c r="I46" s="30"/>
      <c r="J46" s="30"/>
      <c r="K46" s="32"/>
      <c r="L46" s="32"/>
      <c r="M46" s="30"/>
      <c r="N46" s="30"/>
      <c r="O46" s="30"/>
      <c r="P46" s="30"/>
      <c r="Q46" s="30"/>
      <c r="R46" s="30"/>
      <c r="S46" s="30"/>
      <c r="T46" s="32"/>
      <c r="U46" s="30"/>
      <c r="V46" s="30"/>
      <c r="W46" s="30"/>
      <c r="X46" s="30"/>
      <c r="Y46" s="30"/>
      <c r="Z46" s="30"/>
    </row>
    <row r="47" spans="1:26" s="31" customFormat="1">
      <c r="A47" s="30"/>
      <c r="B47" s="30"/>
      <c r="C47" s="32"/>
      <c r="D47" s="30"/>
      <c r="E47" s="30"/>
      <c r="F47" s="30"/>
      <c r="G47" s="33"/>
      <c r="H47" s="32"/>
      <c r="I47" s="30"/>
      <c r="J47" s="30"/>
      <c r="K47" s="32"/>
      <c r="L47" s="32"/>
      <c r="M47" s="30"/>
      <c r="N47" s="30"/>
      <c r="O47" s="30"/>
      <c r="P47" s="30"/>
      <c r="Q47" s="30"/>
      <c r="R47" s="30"/>
      <c r="S47" s="30"/>
      <c r="T47" s="32"/>
      <c r="U47" s="30"/>
      <c r="V47" s="30"/>
      <c r="W47" s="30"/>
      <c r="X47" s="30"/>
      <c r="Y47" s="30"/>
      <c r="Z47" s="30"/>
    </row>
    <row r="48" spans="1:26" s="31" customFormat="1">
      <c r="A48" s="30"/>
      <c r="B48" s="30"/>
      <c r="C48" s="32"/>
      <c r="D48" s="30"/>
      <c r="E48" s="30"/>
      <c r="F48" s="30"/>
      <c r="G48" s="33"/>
      <c r="H48" s="32"/>
      <c r="I48" s="30"/>
      <c r="J48" s="30"/>
      <c r="K48" s="32"/>
      <c r="L48" s="32"/>
      <c r="M48" s="30"/>
      <c r="N48" s="30"/>
      <c r="O48" s="30"/>
      <c r="P48" s="30"/>
      <c r="Q48" s="30"/>
      <c r="R48" s="30"/>
      <c r="S48" s="30"/>
      <c r="T48" s="32"/>
      <c r="U48" s="30"/>
      <c r="V48" s="30"/>
      <c r="W48" s="30"/>
      <c r="X48" s="30"/>
      <c r="Y48" s="30"/>
      <c r="Z48" s="30"/>
    </row>
    <row r="49" spans="1:26" s="31" customFormat="1">
      <c r="A49" s="30"/>
      <c r="B49" s="30"/>
      <c r="C49" s="32"/>
      <c r="D49" s="30"/>
      <c r="E49" s="30"/>
      <c r="F49" s="30"/>
      <c r="G49" s="33"/>
      <c r="H49" s="32"/>
      <c r="I49" s="30"/>
      <c r="J49" s="30"/>
      <c r="K49" s="32"/>
      <c r="L49" s="32"/>
      <c r="M49" s="30"/>
      <c r="N49" s="30"/>
      <c r="O49" s="30"/>
      <c r="P49" s="30"/>
      <c r="Q49" s="30"/>
      <c r="R49" s="30"/>
      <c r="S49" s="30"/>
      <c r="T49" s="32"/>
      <c r="U49" s="30"/>
      <c r="V49" s="30"/>
      <c r="W49" s="30"/>
      <c r="X49" s="30"/>
      <c r="Y49" s="30"/>
      <c r="Z49" s="30"/>
    </row>
    <row r="50" spans="1:26" s="31" customFormat="1">
      <c r="A50" s="30"/>
      <c r="B50" s="30"/>
      <c r="C50" s="32"/>
      <c r="D50" s="30"/>
      <c r="E50" s="30"/>
      <c r="F50" s="30"/>
      <c r="G50" s="33"/>
      <c r="H50" s="32"/>
      <c r="I50" s="30"/>
      <c r="J50" s="30"/>
      <c r="K50" s="32"/>
      <c r="L50" s="32"/>
      <c r="M50" s="30"/>
      <c r="N50" s="30"/>
      <c r="O50" s="30"/>
      <c r="P50" s="30"/>
      <c r="Q50" s="30"/>
      <c r="R50" s="30"/>
      <c r="S50" s="30"/>
      <c r="T50" s="32"/>
      <c r="U50" s="30"/>
      <c r="V50" s="30"/>
      <c r="W50" s="30"/>
      <c r="X50" s="30"/>
      <c r="Y50" s="30"/>
      <c r="Z50" s="30"/>
    </row>
    <row r="51" spans="1:26" s="31" customFormat="1">
      <c r="A51" s="30"/>
      <c r="B51" s="30"/>
      <c r="C51" s="32"/>
      <c r="D51" s="30"/>
      <c r="E51" s="30"/>
      <c r="F51" s="30"/>
      <c r="G51" s="33"/>
      <c r="H51" s="32"/>
      <c r="I51" s="30"/>
      <c r="J51" s="30"/>
      <c r="K51" s="32"/>
      <c r="L51" s="32"/>
      <c r="M51" s="30"/>
      <c r="N51" s="30"/>
      <c r="O51" s="30"/>
      <c r="P51" s="30"/>
      <c r="Q51" s="30"/>
      <c r="R51" s="30"/>
      <c r="S51" s="30"/>
      <c r="T51" s="32"/>
      <c r="U51" s="30"/>
      <c r="V51" s="30"/>
      <c r="W51" s="30"/>
      <c r="X51" s="30"/>
      <c r="Y51" s="30"/>
      <c r="Z51" s="30"/>
    </row>
    <row r="52" spans="1:26" s="31" customFormat="1">
      <c r="A52" s="30"/>
      <c r="B52" s="30"/>
      <c r="C52" s="32"/>
      <c r="D52" s="30"/>
      <c r="E52" s="30"/>
      <c r="F52" s="30"/>
      <c r="G52" s="33"/>
      <c r="H52" s="32"/>
      <c r="I52" s="30"/>
      <c r="J52" s="30"/>
      <c r="K52" s="32"/>
      <c r="L52" s="32"/>
      <c r="M52" s="30"/>
      <c r="N52" s="30"/>
      <c r="O52" s="30"/>
      <c r="P52" s="30"/>
      <c r="Q52" s="30"/>
      <c r="R52" s="30"/>
      <c r="S52" s="30"/>
      <c r="T52" s="32"/>
      <c r="U52" s="30"/>
      <c r="V52" s="30"/>
      <c r="W52" s="30"/>
      <c r="X52" s="30"/>
      <c r="Y52" s="30"/>
      <c r="Z52" s="30"/>
    </row>
    <row r="53" spans="1:26" s="31" customFormat="1">
      <c r="A53" s="30"/>
      <c r="B53" s="30"/>
      <c r="C53" s="32"/>
      <c r="D53" s="30"/>
      <c r="E53" s="30"/>
      <c r="F53" s="30"/>
      <c r="G53" s="33"/>
      <c r="H53" s="32"/>
      <c r="I53" s="30"/>
      <c r="J53" s="30"/>
      <c r="K53" s="32"/>
      <c r="L53" s="32"/>
      <c r="M53" s="30"/>
      <c r="N53" s="30"/>
      <c r="O53" s="30"/>
      <c r="P53" s="30"/>
      <c r="Q53" s="30"/>
      <c r="R53" s="30"/>
      <c r="S53" s="30"/>
      <c r="T53" s="32"/>
      <c r="U53" s="30"/>
      <c r="V53" s="30"/>
      <c r="W53" s="30"/>
      <c r="X53" s="30"/>
      <c r="Y53" s="30"/>
      <c r="Z53" s="30"/>
    </row>
    <row r="54" spans="1:26" s="31" customFormat="1">
      <c r="A54" s="30"/>
      <c r="B54" s="30"/>
      <c r="C54" s="32"/>
      <c r="D54" s="30"/>
      <c r="E54" s="30"/>
      <c r="F54" s="30"/>
      <c r="G54" s="33"/>
      <c r="H54" s="32"/>
      <c r="I54" s="30"/>
      <c r="J54" s="30"/>
      <c r="K54" s="32"/>
      <c r="L54" s="32"/>
      <c r="M54" s="30"/>
      <c r="N54" s="30"/>
      <c r="O54" s="30"/>
      <c r="P54" s="30"/>
      <c r="Q54" s="30"/>
      <c r="R54" s="30"/>
      <c r="S54" s="30"/>
      <c r="T54" s="32"/>
      <c r="U54" s="30"/>
      <c r="V54" s="30"/>
      <c r="W54" s="30"/>
      <c r="X54" s="30"/>
      <c r="Y54" s="30"/>
      <c r="Z54" s="30"/>
    </row>
    <row r="55" spans="1:26" s="31" customFormat="1">
      <c r="A55" s="30"/>
      <c r="B55" s="30"/>
      <c r="C55" s="32"/>
      <c r="D55" s="30"/>
      <c r="E55" s="30"/>
      <c r="F55" s="30"/>
      <c r="G55" s="33"/>
      <c r="H55" s="32"/>
      <c r="I55" s="30"/>
      <c r="J55" s="30"/>
      <c r="K55" s="32"/>
      <c r="L55" s="32"/>
      <c r="M55" s="30"/>
      <c r="N55" s="30"/>
      <c r="O55" s="30"/>
      <c r="P55" s="30"/>
      <c r="Q55" s="30"/>
      <c r="R55" s="30"/>
      <c r="S55" s="30"/>
      <c r="T55" s="32"/>
      <c r="U55" s="30"/>
      <c r="V55" s="30"/>
      <c r="W55" s="30"/>
      <c r="X55" s="30"/>
      <c r="Y55" s="30"/>
      <c r="Z55" s="30"/>
    </row>
    <row r="56" spans="1:26" s="31" customFormat="1">
      <c r="A56" s="30"/>
      <c r="B56" s="30"/>
      <c r="C56" s="32"/>
      <c r="D56" s="30"/>
      <c r="E56" s="30"/>
      <c r="F56" s="30"/>
      <c r="G56" s="33"/>
      <c r="H56" s="32"/>
      <c r="I56" s="30"/>
      <c r="J56" s="30"/>
      <c r="K56" s="32"/>
      <c r="L56" s="32"/>
      <c r="M56" s="30"/>
      <c r="N56" s="30"/>
      <c r="O56" s="30"/>
      <c r="P56" s="30"/>
      <c r="Q56" s="30"/>
      <c r="R56" s="30"/>
      <c r="S56" s="30"/>
      <c r="T56" s="32"/>
      <c r="U56" s="30"/>
      <c r="V56" s="30"/>
      <c r="W56" s="30"/>
      <c r="X56" s="30"/>
      <c r="Y56" s="30"/>
      <c r="Z56" s="30"/>
    </row>
    <row r="57" spans="1:26" s="31" customFormat="1">
      <c r="A57" s="30"/>
      <c r="B57" s="30"/>
      <c r="C57" s="32"/>
      <c r="D57" s="30"/>
      <c r="E57" s="30"/>
      <c r="F57" s="30"/>
      <c r="G57" s="33"/>
      <c r="H57" s="32"/>
      <c r="I57" s="30"/>
      <c r="J57" s="30"/>
      <c r="K57" s="32"/>
      <c r="L57" s="32"/>
      <c r="M57" s="30"/>
      <c r="N57" s="30"/>
      <c r="O57" s="30"/>
      <c r="P57" s="30"/>
      <c r="Q57" s="30"/>
      <c r="R57" s="30"/>
      <c r="S57" s="30"/>
      <c r="T57" s="32"/>
      <c r="U57" s="30"/>
      <c r="V57" s="30"/>
      <c r="W57" s="30"/>
      <c r="X57" s="30"/>
      <c r="Y57" s="30"/>
      <c r="Z57" s="30"/>
    </row>
    <row r="58" spans="1:26" s="31" customFormat="1">
      <c r="A58" s="30"/>
      <c r="B58" s="30"/>
      <c r="C58" s="32"/>
      <c r="D58" s="30"/>
      <c r="E58" s="30"/>
      <c r="F58" s="30"/>
      <c r="G58" s="33"/>
      <c r="H58" s="32"/>
      <c r="I58" s="30"/>
      <c r="J58" s="30"/>
      <c r="K58" s="32"/>
      <c r="L58" s="32"/>
      <c r="M58" s="30"/>
      <c r="N58" s="30"/>
      <c r="O58" s="30"/>
      <c r="P58" s="30"/>
      <c r="Q58" s="30"/>
      <c r="R58" s="30"/>
      <c r="S58" s="30"/>
      <c r="T58" s="32"/>
      <c r="U58" s="30"/>
      <c r="V58" s="30"/>
      <c r="W58" s="30"/>
      <c r="X58" s="30"/>
      <c r="Y58" s="30"/>
      <c r="Z58" s="30"/>
    </row>
    <row r="59" spans="1:26" s="31" customFormat="1">
      <c r="A59" s="30"/>
      <c r="B59" s="30"/>
      <c r="C59" s="32"/>
      <c r="D59" s="30"/>
      <c r="E59" s="30"/>
      <c r="F59" s="30"/>
      <c r="G59" s="33"/>
      <c r="H59" s="32"/>
      <c r="I59" s="30"/>
      <c r="J59" s="30"/>
      <c r="K59" s="32"/>
      <c r="L59" s="32"/>
      <c r="M59" s="30"/>
      <c r="N59" s="30"/>
      <c r="O59" s="30"/>
      <c r="P59" s="30"/>
      <c r="Q59" s="30"/>
      <c r="R59" s="30"/>
      <c r="S59" s="30"/>
      <c r="T59" s="32"/>
      <c r="U59" s="30"/>
      <c r="V59" s="30"/>
      <c r="W59" s="30"/>
      <c r="X59" s="30"/>
      <c r="Y59" s="30"/>
      <c r="Z59" s="30"/>
    </row>
    <row r="60" spans="1:26" s="31" customFormat="1">
      <c r="A60" s="30"/>
      <c r="B60" s="30"/>
      <c r="C60" s="32"/>
      <c r="D60" s="30"/>
      <c r="E60" s="30"/>
      <c r="F60" s="30"/>
      <c r="G60" s="33"/>
      <c r="H60" s="32"/>
      <c r="I60" s="30"/>
      <c r="J60" s="30"/>
      <c r="K60" s="32"/>
      <c r="L60" s="32"/>
      <c r="M60" s="30"/>
      <c r="N60" s="30"/>
      <c r="O60" s="30"/>
      <c r="P60" s="30"/>
      <c r="Q60" s="30"/>
      <c r="R60" s="30"/>
      <c r="S60" s="30"/>
      <c r="T60" s="32"/>
      <c r="U60" s="30"/>
      <c r="V60" s="30"/>
      <c r="W60" s="30"/>
      <c r="X60" s="30"/>
      <c r="Y60" s="30"/>
      <c r="Z60" s="30"/>
    </row>
    <row r="61" spans="1:26" s="31" customFormat="1">
      <c r="A61" s="30"/>
      <c r="B61" s="30"/>
      <c r="C61" s="32"/>
      <c r="D61" s="30"/>
      <c r="E61" s="30"/>
      <c r="F61" s="30"/>
      <c r="G61" s="33"/>
      <c r="H61" s="32"/>
      <c r="I61" s="30"/>
      <c r="J61" s="30"/>
      <c r="K61" s="32"/>
      <c r="L61" s="32"/>
      <c r="M61" s="30"/>
      <c r="N61" s="30"/>
      <c r="O61" s="30"/>
      <c r="P61" s="30"/>
      <c r="Q61" s="30"/>
      <c r="R61" s="30"/>
      <c r="S61" s="30"/>
      <c r="T61" s="32"/>
      <c r="U61" s="30"/>
      <c r="V61" s="30"/>
      <c r="W61" s="30"/>
      <c r="X61" s="30"/>
      <c r="Y61" s="30"/>
      <c r="Z61" s="30"/>
    </row>
    <row r="62" spans="1:26" s="31" customFormat="1">
      <c r="A62" s="30"/>
      <c r="B62" s="30"/>
      <c r="C62" s="32"/>
      <c r="D62" s="30"/>
      <c r="E62" s="30"/>
      <c r="F62" s="30"/>
      <c r="G62" s="33"/>
      <c r="H62" s="32"/>
      <c r="I62" s="30"/>
      <c r="J62" s="30"/>
      <c r="K62" s="32"/>
      <c r="L62" s="32"/>
      <c r="M62" s="30"/>
      <c r="N62" s="30"/>
      <c r="O62" s="30"/>
      <c r="P62" s="30"/>
      <c r="Q62" s="30"/>
      <c r="R62" s="30"/>
      <c r="S62" s="30"/>
      <c r="T62" s="32"/>
      <c r="U62" s="30"/>
      <c r="V62" s="30"/>
      <c r="W62" s="30"/>
      <c r="X62" s="30"/>
      <c r="Y62" s="30"/>
      <c r="Z62" s="30"/>
    </row>
    <row r="63" spans="1:26" s="31" customFormat="1">
      <c r="A63" s="30"/>
      <c r="B63" s="30"/>
      <c r="C63" s="32"/>
      <c r="D63" s="30"/>
      <c r="E63" s="30"/>
      <c r="F63" s="30"/>
      <c r="G63" s="33"/>
      <c r="H63" s="32"/>
      <c r="I63" s="30"/>
      <c r="J63" s="30"/>
      <c r="K63" s="32"/>
      <c r="L63" s="32"/>
      <c r="M63" s="30"/>
      <c r="N63" s="30"/>
      <c r="O63" s="30"/>
      <c r="P63" s="30"/>
      <c r="Q63" s="30"/>
      <c r="R63" s="30"/>
      <c r="S63" s="30"/>
      <c r="T63" s="32"/>
      <c r="U63" s="30"/>
      <c r="V63" s="30"/>
      <c r="W63" s="30"/>
      <c r="X63" s="30"/>
      <c r="Y63" s="30"/>
      <c r="Z63" s="30"/>
    </row>
    <row r="64" spans="1:26" s="31" customFormat="1">
      <c r="A64" s="30"/>
      <c r="B64" s="30"/>
      <c r="C64" s="32"/>
      <c r="D64" s="30"/>
      <c r="E64" s="30"/>
      <c r="F64" s="30"/>
      <c r="G64" s="33"/>
      <c r="H64" s="32"/>
      <c r="I64" s="30"/>
      <c r="J64" s="30"/>
      <c r="K64" s="32"/>
      <c r="L64" s="32"/>
      <c r="M64" s="30"/>
      <c r="N64" s="30"/>
      <c r="O64" s="30"/>
      <c r="P64" s="30"/>
      <c r="Q64" s="30"/>
      <c r="R64" s="30"/>
      <c r="S64" s="30"/>
      <c r="T64" s="32"/>
      <c r="U64" s="30"/>
      <c r="V64" s="30"/>
      <c r="W64" s="30"/>
      <c r="X64" s="30"/>
      <c r="Y64" s="30"/>
      <c r="Z64" s="30"/>
    </row>
    <row r="65" spans="1:26" s="31" customFormat="1">
      <c r="A65" s="30"/>
      <c r="B65" s="30"/>
      <c r="C65" s="32"/>
      <c r="D65" s="30"/>
      <c r="E65" s="30"/>
      <c r="F65" s="30"/>
      <c r="G65" s="33"/>
      <c r="H65" s="32"/>
      <c r="I65" s="30"/>
      <c r="J65" s="30"/>
      <c r="K65" s="32"/>
      <c r="L65" s="32"/>
      <c r="M65" s="30"/>
      <c r="N65" s="30"/>
      <c r="O65" s="30"/>
      <c r="P65" s="30"/>
      <c r="Q65" s="30"/>
      <c r="R65" s="30"/>
      <c r="S65" s="30"/>
      <c r="T65" s="32"/>
      <c r="U65" s="30"/>
      <c r="V65" s="30"/>
      <c r="W65" s="30"/>
      <c r="X65" s="30"/>
      <c r="Y65" s="30"/>
      <c r="Z65" s="30"/>
    </row>
    <row r="66" spans="1:26" s="31" customFormat="1">
      <c r="A66" s="30"/>
      <c r="B66" s="30"/>
      <c r="C66" s="32"/>
      <c r="D66" s="30"/>
      <c r="E66" s="30"/>
      <c r="F66" s="30"/>
      <c r="G66" s="33"/>
      <c r="H66" s="32"/>
      <c r="I66" s="30"/>
      <c r="J66" s="30"/>
      <c r="K66" s="32"/>
      <c r="L66" s="32"/>
      <c r="M66" s="30"/>
      <c r="N66" s="30"/>
      <c r="O66" s="30"/>
      <c r="P66" s="30"/>
      <c r="Q66" s="30"/>
      <c r="R66" s="30"/>
      <c r="S66" s="30"/>
      <c r="T66" s="32"/>
      <c r="U66" s="30"/>
      <c r="V66" s="30"/>
      <c r="W66" s="30"/>
      <c r="X66" s="30"/>
      <c r="Y66" s="30"/>
      <c r="Z66" s="30"/>
    </row>
    <row r="67" spans="1:26" s="31" customFormat="1">
      <c r="A67" s="30"/>
      <c r="B67" s="30"/>
      <c r="C67" s="32"/>
      <c r="D67" s="30"/>
      <c r="E67" s="30"/>
      <c r="F67" s="30"/>
      <c r="G67" s="33"/>
      <c r="H67" s="32"/>
      <c r="I67" s="30"/>
      <c r="J67" s="30"/>
      <c r="K67" s="32"/>
      <c r="L67" s="32"/>
      <c r="M67" s="30"/>
      <c r="N67" s="30"/>
      <c r="O67" s="30"/>
      <c r="P67" s="30"/>
      <c r="Q67" s="30"/>
      <c r="R67" s="30"/>
      <c r="S67" s="30"/>
      <c r="T67" s="32"/>
      <c r="U67" s="30"/>
      <c r="V67" s="30"/>
      <c r="W67" s="30"/>
      <c r="X67" s="30"/>
      <c r="Y67" s="30"/>
      <c r="Z67" s="30"/>
    </row>
    <row r="68" spans="1:26" s="31" customFormat="1">
      <c r="A68" s="30"/>
      <c r="B68" s="30"/>
      <c r="C68" s="32"/>
      <c r="D68" s="30"/>
      <c r="E68" s="30"/>
      <c r="F68" s="30"/>
      <c r="G68" s="33"/>
      <c r="H68" s="32"/>
      <c r="I68" s="30"/>
      <c r="J68" s="30"/>
      <c r="K68" s="32"/>
      <c r="L68" s="32"/>
      <c r="M68" s="30"/>
      <c r="N68" s="30"/>
      <c r="O68" s="30"/>
      <c r="P68" s="30"/>
      <c r="Q68" s="30"/>
      <c r="R68" s="30"/>
      <c r="S68" s="30"/>
      <c r="T68" s="32"/>
      <c r="U68" s="30"/>
      <c r="V68" s="30"/>
      <c r="W68" s="30"/>
      <c r="X68" s="30"/>
      <c r="Y68" s="30"/>
      <c r="Z68" s="30"/>
    </row>
    <row r="69" spans="1:26" s="31" customForma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2"/>
      <c r="M69" s="30"/>
      <c r="N69" s="30"/>
      <c r="O69" s="30"/>
      <c r="P69" s="30"/>
      <c r="Q69" s="30"/>
      <c r="R69" s="30"/>
      <c r="S69" s="30"/>
      <c r="T69" s="32"/>
      <c r="U69" s="30"/>
      <c r="V69" s="30"/>
      <c r="W69" s="30"/>
      <c r="X69" s="30"/>
      <c r="Y69" s="30"/>
      <c r="Z69" s="30"/>
    </row>
    <row r="70" spans="1:26" s="31" customForma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2"/>
      <c r="M70" s="30"/>
      <c r="N70" s="30"/>
      <c r="O70" s="30"/>
      <c r="P70" s="30"/>
      <c r="Q70" s="30"/>
      <c r="R70" s="30"/>
      <c r="S70" s="30"/>
      <c r="T70" s="32"/>
      <c r="U70" s="30"/>
      <c r="V70" s="30"/>
      <c r="W70" s="30"/>
      <c r="X70" s="30"/>
      <c r="Y70" s="30"/>
      <c r="Z70" s="30"/>
    </row>
    <row r="71" spans="1:26" s="31" customForma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2"/>
      <c r="M71" s="30"/>
      <c r="N71" s="30"/>
      <c r="O71" s="30"/>
      <c r="P71" s="30"/>
      <c r="Q71" s="30"/>
      <c r="R71" s="30"/>
      <c r="S71" s="30"/>
      <c r="T71" s="32"/>
      <c r="U71" s="30"/>
      <c r="V71" s="30"/>
      <c r="W71" s="30"/>
      <c r="X71" s="30"/>
      <c r="Y71" s="30"/>
      <c r="Z71" s="30"/>
    </row>
    <row r="72" spans="1:26" s="31" customForma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2"/>
      <c r="M72" s="30"/>
      <c r="N72" s="30"/>
      <c r="O72" s="30"/>
      <c r="P72" s="30"/>
      <c r="Q72" s="30"/>
      <c r="R72" s="30"/>
      <c r="S72" s="30"/>
      <c r="T72" s="32"/>
      <c r="U72" s="30"/>
      <c r="V72" s="30"/>
      <c r="W72" s="30"/>
      <c r="X72" s="30"/>
      <c r="Y72" s="30"/>
      <c r="Z72" s="30"/>
    </row>
    <row r="73" spans="1:26" s="31" customForma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2"/>
      <c r="M73" s="30"/>
      <c r="N73" s="30"/>
      <c r="O73" s="30"/>
      <c r="P73" s="30"/>
      <c r="Q73" s="30"/>
      <c r="R73" s="30"/>
      <c r="S73" s="30"/>
      <c r="T73" s="32"/>
      <c r="U73" s="30"/>
      <c r="V73" s="30"/>
      <c r="W73" s="30"/>
      <c r="X73" s="30"/>
      <c r="Y73" s="30"/>
      <c r="Z73" s="30"/>
    </row>
    <row r="74" spans="1:26" s="31" customForma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2"/>
      <c r="M74" s="30"/>
      <c r="N74" s="30"/>
      <c r="O74" s="30"/>
      <c r="P74" s="30"/>
      <c r="Q74" s="30"/>
      <c r="R74" s="30"/>
      <c r="S74" s="30"/>
      <c r="T74" s="32"/>
      <c r="U74" s="30"/>
      <c r="V74" s="30"/>
      <c r="W74" s="30"/>
      <c r="X74" s="30"/>
      <c r="Y74" s="30"/>
      <c r="Z74" s="30"/>
    </row>
    <row r="75" spans="1:26" s="31" customForma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2"/>
      <c r="M75" s="30"/>
      <c r="N75" s="30"/>
      <c r="O75" s="30"/>
      <c r="P75" s="30"/>
      <c r="Q75" s="30"/>
      <c r="R75" s="30"/>
      <c r="S75" s="30"/>
      <c r="T75" s="32"/>
      <c r="U75" s="30"/>
      <c r="V75" s="30"/>
      <c r="W75" s="30"/>
      <c r="X75" s="30"/>
      <c r="Y75" s="30"/>
      <c r="Z75" s="30"/>
    </row>
    <row r="76" spans="1:26" s="31" customForma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2"/>
      <c r="M76" s="30"/>
      <c r="N76" s="30"/>
      <c r="O76" s="30"/>
      <c r="P76" s="30"/>
      <c r="Q76" s="30"/>
      <c r="R76" s="30"/>
      <c r="S76" s="30"/>
      <c r="T76" s="32"/>
      <c r="U76" s="30"/>
      <c r="V76" s="30"/>
      <c r="W76" s="30"/>
      <c r="X76" s="30"/>
      <c r="Y76" s="30"/>
      <c r="Z76" s="30"/>
    </row>
    <row r="77" spans="1:26" s="31" customForma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2"/>
      <c r="M77" s="30"/>
      <c r="N77" s="30"/>
      <c r="O77" s="30"/>
      <c r="P77" s="30"/>
      <c r="Q77" s="30"/>
      <c r="R77" s="30"/>
      <c r="S77" s="30"/>
      <c r="T77" s="32"/>
      <c r="U77" s="30"/>
      <c r="V77" s="30"/>
      <c r="W77" s="30"/>
      <c r="X77" s="30"/>
      <c r="Y77" s="30"/>
      <c r="Z77" s="30"/>
    </row>
    <row r="78" spans="1:26" s="31" customForma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2"/>
      <c r="M78" s="30"/>
      <c r="N78" s="30"/>
      <c r="O78" s="30"/>
      <c r="P78" s="30"/>
      <c r="Q78" s="30"/>
      <c r="R78" s="30"/>
      <c r="S78" s="30"/>
      <c r="T78" s="32"/>
      <c r="U78" s="30"/>
      <c r="V78" s="30"/>
      <c r="W78" s="30"/>
      <c r="X78" s="30"/>
      <c r="Y78" s="30"/>
      <c r="Z78" s="30"/>
    </row>
    <row r="79" spans="1:26" s="31" customForma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2"/>
      <c r="M79" s="30"/>
      <c r="N79" s="30"/>
      <c r="O79" s="30"/>
      <c r="P79" s="30"/>
      <c r="Q79" s="30"/>
      <c r="R79" s="30"/>
      <c r="S79" s="30"/>
      <c r="T79" s="32"/>
      <c r="U79" s="30"/>
      <c r="V79" s="30"/>
      <c r="W79" s="30"/>
      <c r="X79" s="30"/>
      <c r="Y79" s="30"/>
      <c r="Z79" s="30"/>
    </row>
    <row r="80" spans="1:26" s="31" customForma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2"/>
      <c r="M80" s="30"/>
      <c r="N80" s="30"/>
      <c r="O80" s="30"/>
      <c r="P80" s="30"/>
      <c r="Q80" s="30"/>
      <c r="R80" s="30"/>
      <c r="S80" s="30"/>
      <c r="T80" s="32"/>
      <c r="U80" s="30"/>
      <c r="V80" s="30"/>
      <c r="W80" s="30"/>
      <c r="X80" s="30"/>
      <c r="Y80" s="30"/>
      <c r="Z80" s="30"/>
    </row>
    <row r="81" spans="1:26" s="31" customForma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2"/>
      <c r="M81" s="30"/>
      <c r="N81" s="30"/>
      <c r="O81" s="30"/>
      <c r="P81" s="30"/>
      <c r="Q81" s="30"/>
      <c r="R81" s="30"/>
      <c r="S81" s="30"/>
      <c r="T81" s="32"/>
      <c r="U81" s="30"/>
      <c r="V81" s="30"/>
      <c r="W81" s="30"/>
      <c r="X81" s="30"/>
      <c r="Y81" s="30"/>
      <c r="Z81" s="30"/>
    </row>
    <row r="82" spans="1:26" s="31" customForma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2"/>
      <c r="M82" s="30"/>
      <c r="N82" s="30"/>
      <c r="O82" s="30"/>
      <c r="P82" s="30"/>
      <c r="Q82" s="30"/>
      <c r="R82" s="30"/>
      <c r="S82" s="30"/>
      <c r="T82" s="32"/>
      <c r="U82" s="30"/>
      <c r="V82" s="30"/>
      <c r="W82" s="30"/>
      <c r="X82" s="30"/>
      <c r="Y82" s="30"/>
      <c r="Z82" s="30"/>
    </row>
    <row r="83" spans="1:26" s="31" customForma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s="31" customForma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s="31" customForma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s="31" customForma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s="31" customForma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s="31" customForma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s="31" customForma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s="31" customForma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s="31" customForma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s="31" customForma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s="31" customForma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s="31" customForma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s="31" customForma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s="31" customForma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s="31" customForma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s="31" customForma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s="31" customForma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s="31" customForma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s="31" customForma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s="31" customForma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s="31" customForma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s="31" customForma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s="31" customForma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s="31" customForma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s="31" customForma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s="31" customForma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s="31" customForma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s="31" customForma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s="31" customForma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s="31" customForma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s="31" customForma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s="31" customForma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s="31" customForma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s="31" customForma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s="31" customForma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s="31" customForma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s="31" customForma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s="31" customForma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s="31" customForma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s="31" customForma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s="31" customForma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s="31" customForma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s="31" customForma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s="31" customForma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s="31" customForma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s="31" customForma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s="31" customForma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s="31" customForma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s="31" customForma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s="31" customForma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s="31" customForma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s="31" customForma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s="31" customForma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s="31" customForma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s="31" customForma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s="31" customForma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s="31" customForma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s="31" customForma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s="31" customForma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s="31" customForma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s="31" customForma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s="31" customForma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s="31" customForma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s="31" customForma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s="31" customForma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s="31" customForma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s="31" customForma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s="31" customForma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s="31" customForma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s="31" customForma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s="31" customForma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s="31" customForma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s="31" customForma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s="31" customForma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s="31" customForma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s="31" customForma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s="31" customForma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s="31" customForma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s="31" customForma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s="31" customForma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s="31" customForma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s="31" customForma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s="31" customForma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s="31" customForma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s="31" customForma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s="31" customForma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s="31" customForma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s="31" customForma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s="31" customForma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s="31" customForma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s="31" customForma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s="31" customForma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s="31" customForma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s="31" customForma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s="31" customForma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s="31" customForma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s="31" customForma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s="31" customForma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s="31" customForma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s="31" customForma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s="31" customForma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s="31" customForma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s="31" customForma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s="31" customForma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s="31" customForma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s="31" customForma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s="31" customForma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s="31" customForma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s="31" customForma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s="31" customForma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s="31" customForma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s="31" customForma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s="31" customForma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s="31" customForma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s="31" customForma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s="31" customForma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s="31" customForma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s="31" customForma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s="31" customForma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s="31" customForma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s="31" customForma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s="31" customForma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s="31" customForma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s="31" customForma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s="31" customForma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s="31" customForma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s="31" customForma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s="31" customForma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s="31" customForma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s="31" customForma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s="31" customForma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s="31" customForma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s="31" customForma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s="31" customForma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s="31" customForma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s="31" customForma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s="31" customForma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s="31" customForma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s="31" customForma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s="31" customForma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s="31" customForma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s="31" customForma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s="31" customForma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s="31" customForma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s="31" customForma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s="31" customForma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s="31" customForma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s="31" customForma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s="31" customForma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s="31" customForma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s="31" customForma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s="31" customForma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s="31" customForma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s="31" customForma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s="31" customForma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s="31" customForma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s="31" customForma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s="31" customForma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s="31" customForma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s="31" customForma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s="31" customForma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s="31" customForma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s="31" customForma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s="31" customForma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s="31" customForma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s="31" customForma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s="31" customForma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s="31" customForma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s="31" customForma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s="31" customForma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s="31" customForma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s="31" customForma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s="31" customForma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s="31" customForma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s="31" customForma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s="31" customForma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s="31" customForma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s="31" customForma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s="31" customForma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s="31" customForma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s="31" customForma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s="31" customForma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s="31" customForma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s="31" customForma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s="31" customForma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s="31" customForma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s="31" customForma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s="31" customForma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s="31" customForma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s="31" customForma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s="31" customForma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s="31" customForma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</sheetData>
  <autoFilter ref="B11:T368" xr:uid="{00000000-0009-0000-0000-000007000000}"/>
  <mergeCells count="24">
    <mergeCell ref="D9:F9"/>
    <mergeCell ref="G6:H6"/>
    <mergeCell ref="D8:F8"/>
    <mergeCell ref="B8:C8"/>
    <mergeCell ref="G3:H3"/>
    <mergeCell ref="D5:F5"/>
    <mergeCell ref="G5:H5"/>
    <mergeCell ref="B9:C9"/>
    <mergeCell ref="G4:H4"/>
    <mergeCell ref="B6:C6"/>
    <mergeCell ref="B5:C5"/>
    <mergeCell ref="G9:H9"/>
    <mergeCell ref="D6:F6"/>
    <mergeCell ref="B4:C4"/>
    <mergeCell ref="D2:F2"/>
    <mergeCell ref="B7:C7"/>
    <mergeCell ref="G2:H2"/>
    <mergeCell ref="B3:C3"/>
    <mergeCell ref="G8:H8"/>
    <mergeCell ref="D7:F7"/>
    <mergeCell ref="B2:C2"/>
    <mergeCell ref="G7:H7"/>
    <mergeCell ref="D4:F4"/>
    <mergeCell ref="D3:F3"/>
  </mergeCells>
  <phoneticPr fontId="2" type="noConversion"/>
  <conditionalFormatting sqref="I8:O8">
    <cfRule type="cellIs" dxfId="0" priority="1" operator="greaterThanOrEqual">
      <formula>1</formula>
    </cfRule>
  </conditionalFormatting>
  <pageMargins left="0.69930555555555596" right="0.69930555555555596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evaluation_TC</vt:lpstr>
      <vt:lpstr>서식적용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박소형</dc:creator>
  <cp:lastModifiedBy>김형정님(TERRY)/Tech사업개발팀</cp:lastModifiedBy>
  <dcterms:created xsi:type="dcterms:W3CDTF">2019-08-23T05:05:32Z</dcterms:created>
  <dcterms:modified xsi:type="dcterms:W3CDTF">2025-04-15T08:57:42Z</dcterms:modified>
</cp:coreProperties>
</file>