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88648\workspace_node\game design generator\public\phaser\retroc64\dat\"/>
    </mc:Choice>
  </mc:AlternateContent>
  <xr:revisionPtr revIDLastSave="0" documentId="13_ncr:1_{5620CFB7-89A8-473A-95D6-1F8C85DC2DA0}" xr6:coauthVersionLast="46" xr6:coauthVersionMax="46" xr10:uidLastSave="{00000000-0000-0000-0000-000000000000}"/>
  <bookViews>
    <workbookView xWindow="-120" yWindow="-120" windowWidth="29040" windowHeight="15840" xr2:uid="{E234705E-74BB-4558-8E78-1EF1724242BB}"/>
  </bookViews>
  <sheets>
    <sheet name="Sheet1" sheetId="1" r:id="rId1"/>
    <sheet name="Shadowcasting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5" i="2" l="1"/>
  <c r="C64" i="2"/>
  <c r="C63" i="2"/>
  <c r="C62" i="2"/>
  <c r="C61" i="2"/>
  <c r="C60" i="2"/>
  <c r="C59" i="2"/>
  <c r="C58" i="2"/>
  <c r="E49" i="2"/>
  <c r="E48" i="2"/>
  <c r="E47" i="2"/>
  <c r="C54" i="2"/>
  <c r="C53" i="2"/>
  <c r="C52" i="2"/>
  <c r="C51" i="2"/>
  <c r="C50" i="2"/>
  <c r="C49" i="2"/>
  <c r="C48" i="2"/>
  <c r="C47" i="2"/>
  <c r="E38" i="2"/>
  <c r="E37" i="2"/>
  <c r="E36" i="2"/>
  <c r="C43" i="2"/>
  <c r="C42" i="2"/>
  <c r="C41" i="2"/>
  <c r="C40" i="2"/>
  <c r="C39" i="2"/>
  <c r="C38" i="2"/>
  <c r="C37" i="2"/>
  <c r="C36" i="2"/>
  <c r="E27" i="2"/>
  <c r="E26" i="2"/>
  <c r="E25" i="2"/>
  <c r="C32" i="2"/>
  <c r="C31" i="2"/>
  <c r="C30" i="2"/>
  <c r="C29" i="2"/>
  <c r="C28" i="2"/>
  <c r="C27" i="2"/>
  <c r="C26" i="2"/>
  <c r="C25" i="2"/>
  <c r="E16" i="2"/>
  <c r="E15" i="2"/>
  <c r="E14" i="2"/>
  <c r="F5" i="2"/>
  <c r="E5" i="2"/>
  <c r="F4" i="2"/>
  <c r="F16" i="2"/>
  <c r="F15" i="2"/>
  <c r="F14" i="2"/>
  <c r="F3" i="2"/>
  <c r="C21" i="2"/>
  <c r="C20" i="2"/>
  <c r="C19" i="2"/>
  <c r="C18" i="2"/>
  <c r="C17" i="2"/>
  <c r="C16" i="2"/>
  <c r="C15" i="2"/>
  <c r="C14" i="2"/>
  <c r="C8" i="2"/>
  <c r="C9" i="2"/>
  <c r="E3" i="2" s="1"/>
  <c r="C10" i="2"/>
  <c r="C3" i="2"/>
  <c r="C4" i="2"/>
  <c r="C5" i="2"/>
  <c r="C6" i="2"/>
  <c r="C7" i="2"/>
  <c r="D7" i="2"/>
  <c r="E4" i="2"/>
</calcChain>
</file>

<file path=xl/sharedStrings.xml><?xml version="1.0" encoding="utf-8"?>
<sst xmlns="http://schemas.openxmlformats.org/spreadsheetml/2006/main" count="190" uniqueCount="104">
  <si>
    <t>x</t>
  </si>
  <si>
    <t>1,1</t>
  </si>
  <si>
    <t>2,1</t>
  </si>
  <si>
    <t>3,1</t>
  </si>
  <si>
    <t>4,1</t>
  </si>
  <si>
    <t>5,1</t>
  </si>
  <si>
    <t>5,0</t>
  </si>
  <si>
    <t>5,-1</t>
  </si>
  <si>
    <t>5,-2</t>
  </si>
  <si>
    <t>5,-3</t>
  </si>
  <si>
    <t>4,2</t>
  </si>
  <si>
    <t>4,3</t>
  </si>
  <si>
    <t>4,4</t>
  </si>
  <si>
    <t>EAST</t>
  </si>
  <si>
    <t>2,0</t>
  </si>
  <si>
    <t>2,2</t>
  </si>
  <si>
    <t>3,-1</t>
  </si>
  <si>
    <t>3,-2</t>
  </si>
  <si>
    <t>3,-3</t>
  </si>
  <si>
    <t>3,0</t>
  </si>
  <si>
    <t>3,2</t>
  </si>
  <si>
    <t>3,3</t>
  </si>
  <si>
    <t>1,2</t>
  </si>
  <si>
    <t>4,-2</t>
  </si>
  <si>
    <t>4,-1</t>
  </si>
  <si>
    <t>4,0</t>
  </si>
  <si>
    <t>5,2</t>
  </si>
  <si>
    <t>5,3</t>
  </si>
  <si>
    <t>5,4</t>
  </si>
  <si>
    <t>5,5</t>
  </si>
  <si>
    <t>0,1</t>
  </si>
  <si>
    <t>0,0</t>
  </si>
  <si>
    <t>0,2</t>
  </si>
  <si>
    <t>-1,-1</t>
  </si>
  <si>
    <t>-1,-2</t>
  </si>
  <si>
    <t>-1,-3</t>
  </si>
  <si>
    <t>-1,0</t>
  </si>
  <si>
    <t>-1,1</t>
  </si>
  <si>
    <t>-1,2</t>
  </si>
  <si>
    <t>-1,3</t>
  </si>
  <si>
    <t>-1,4</t>
  </si>
  <si>
    <t>-2,-1</t>
  </si>
  <si>
    <t>-2,0</t>
  </si>
  <si>
    <t>-2,1</t>
  </si>
  <si>
    <t>-2,2</t>
  </si>
  <si>
    <t>-2,3</t>
  </si>
  <si>
    <t>-2,4</t>
  </si>
  <si>
    <t>-2,-2</t>
  </si>
  <si>
    <t>-2,5</t>
  </si>
  <si>
    <t>-3,0</t>
  </si>
  <si>
    <t>-3,4</t>
  </si>
  <si>
    <t>-3,1</t>
  </si>
  <si>
    <t>-3,2</t>
  </si>
  <si>
    <t>-3,3</t>
  </si>
  <si>
    <t>-3,5</t>
  </si>
  <si>
    <t>WEST</t>
  </si>
  <si>
    <t>1,0</t>
  </si>
  <si>
    <t>1,-1</t>
  </si>
  <si>
    <t>2,-1</t>
  </si>
  <si>
    <t>0,-1</t>
  </si>
  <si>
    <t>0.-2</t>
  </si>
  <si>
    <t>1,-2</t>
  </si>
  <si>
    <t>2,-2</t>
  </si>
  <si>
    <t>0,-3</t>
  </si>
  <si>
    <t>1,-3</t>
  </si>
  <si>
    <t>2,-3</t>
  </si>
  <si>
    <t>-3,-3</t>
  </si>
  <si>
    <t>-2,-3</t>
  </si>
  <si>
    <t>4,-3</t>
  </si>
  <si>
    <t>NORTH</t>
  </si>
  <si>
    <t>1,3</t>
  </si>
  <si>
    <t>1,4</t>
  </si>
  <si>
    <t>1,5</t>
  </si>
  <si>
    <t>0,3</t>
  </si>
  <si>
    <t>0,4</t>
  </si>
  <si>
    <t>0,5</t>
  </si>
  <si>
    <t>2,3</t>
  </si>
  <si>
    <t>2,4</t>
  </si>
  <si>
    <t>2,5</t>
  </si>
  <si>
    <t>-1,5</t>
  </si>
  <si>
    <t>3,4</t>
  </si>
  <si>
    <t>3,5</t>
  </si>
  <si>
    <t>4,5</t>
  </si>
  <si>
    <t>SOUTH</t>
  </si>
  <si>
    <t>-3,-2</t>
  </si>
  <si>
    <t>-3,-1</t>
  </si>
  <si>
    <t>DIS</t>
  </si>
  <si>
    <t>L1</t>
  </si>
  <si>
    <t>R1</t>
  </si>
  <si>
    <t>T1</t>
  </si>
  <si>
    <t>B1</t>
  </si>
  <si>
    <t>L2</t>
  </si>
  <si>
    <t>R2</t>
  </si>
  <si>
    <t>T2</t>
  </si>
  <si>
    <t>B2</t>
  </si>
  <si>
    <t>TRANSLATED</t>
  </si>
  <si>
    <t>WALL 0</t>
  </si>
  <si>
    <t>WALL 2</t>
  </si>
  <si>
    <t>WALL 3</t>
  </si>
  <si>
    <t>WALL 5</t>
  </si>
  <si>
    <t>WALL 7</t>
  </si>
  <si>
    <t>WALL 13</t>
  </si>
  <si>
    <t>WALL 21</t>
  </si>
  <si>
    <t>LADDER 9 - 1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</si>
</sst>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2" borderId="0" xfId="0" applyFill="1" applyBorder="1"/>
    <xf numFmtId="17" fontId="0" fillId="0" borderId="0" xfId="0" applyNumberFormat="1"/>
    <xf numFmtId="0" fontId="0" fillId="0" borderId="0" xfId="0" quotePrefix="1"/>
    <xf numFmtId="0" fontId="0" fillId="0" borderId="0" xfId="0" applyAlignment="1">
      <alignment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CCEAB-5059-4370-B1EF-5AEF137115B1}">
  <dimension ref="A1:AC33"/>
  <sheetViews>
    <sheetView tabSelected="1" workbookViewId="0">
      <selection activeCell="J28" sqref="J28"/>
    </sheetView>
  </sheetViews>
  <sheetFormatPr defaultRowHeight="15" x14ac:dyDescent="0.25"/>
  <sheetData>
    <row r="1" spans="1:29" x14ac:dyDescent="0.25">
      <c r="A1" t="s">
        <v>13</v>
      </c>
      <c r="K1" t="s">
        <v>55</v>
      </c>
    </row>
    <row r="3" spans="1:29" x14ac:dyDescent="0.25">
      <c r="E3" t="s">
        <v>9</v>
      </c>
      <c r="G3" s="4" t="s">
        <v>66</v>
      </c>
      <c r="M3" s="4" t="s">
        <v>66</v>
      </c>
      <c r="N3" s="4" t="s">
        <v>67</v>
      </c>
      <c r="O3" s="4" t="s">
        <v>35</v>
      </c>
      <c r="P3" t="s">
        <v>63</v>
      </c>
      <c r="Q3" t="s">
        <v>64</v>
      </c>
      <c r="R3" t="s">
        <v>65</v>
      </c>
      <c r="S3" t="s">
        <v>18</v>
      </c>
      <c r="T3" t="s">
        <v>68</v>
      </c>
    </row>
    <row r="4" spans="1:29" x14ac:dyDescent="0.25">
      <c r="D4" t="s">
        <v>23</v>
      </c>
      <c r="E4" t="s">
        <v>8</v>
      </c>
      <c r="G4" s="4" t="s">
        <v>84</v>
      </c>
      <c r="H4" s="4" t="s">
        <v>47</v>
      </c>
      <c r="N4" s="4" t="s">
        <v>47</v>
      </c>
      <c r="O4" s="4" t="s">
        <v>34</v>
      </c>
      <c r="P4" t="s">
        <v>60</v>
      </c>
      <c r="Q4" t="s">
        <v>61</v>
      </c>
      <c r="R4" t="s">
        <v>62</v>
      </c>
      <c r="S4" t="s">
        <v>17</v>
      </c>
    </row>
    <row r="5" spans="1:29" x14ac:dyDescent="0.25">
      <c r="C5" t="s">
        <v>16</v>
      </c>
      <c r="D5" t="s">
        <v>24</v>
      </c>
      <c r="E5" t="s">
        <v>7</v>
      </c>
      <c r="G5" s="4" t="s">
        <v>85</v>
      </c>
      <c r="H5" s="4" t="s">
        <v>41</v>
      </c>
      <c r="I5" s="4" t="s">
        <v>33</v>
      </c>
      <c r="O5" s="4" t="s">
        <v>33</v>
      </c>
      <c r="P5" t="s">
        <v>59</v>
      </c>
      <c r="Q5" t="s">
        <v>57</v>
      </c>
      <c r="R5" t="s">
        <v>58</v>
      </c>
      <c r="S5" t="s">
        <v>16</v>
      </c>
    </row>
    <row r="6" spans="1:29" x14ac:dyDescent="0.25">
      <c r="B6" t="s">
        <v>14</v>
      </c>
      <c r="C6" s="3" t="s">
        <v>19</v>
      </c>
      <c r="D6" t="s">
        <v>25</v>
      </c>
      <c r="E6" t="s">
        <v>6</v>
      </c>
      <c r="G6" s="4" t="s">
        <v>49</v>
      </c>
      <c r="H6" s="4" t="s">
        <v>42</v>
      </c>
      <c r="I6" s="4" t="s">
        <v>36</v>
      </c>
      <c r="J6" t="s">
        <v>31</v>
      </c>
      <c r="P6" t="s">
        <v>31</v>
      </c>
      <c r="Q6" t="s">
        <v>56</v>
      </c>
      <c r="R6" t="s">
        <v>14</v>
      </c>
    </row>
    <row r="7" spans="1:29" x14ac:dyDescent="0.25">
      <c r="A7" t="s">
        <v>1</v>
      </c>
      <c r="B7" t="s">
        <v>2</v>
      </c>
      <c r="C7" t="s">
        <v>3</v>
      </c>
      <c r="D7" t="s">
        <v>4</v>
      </c>
      <c r="E7" t="s">
        <v>5</v>
      </c>
      <c r="G7" s="4" t="s">
        <v>51</v>
      </c>
      <c r="H7" s="4" t="s">
        <v>43</v>
      </c>
      <c r="I7" s="4" t="s">
        <v>37</v>
      </c>
      <c r="J7" t="s">
        <v>30</v>
      </c>
      <c r="K7" t="s">
        <v>1</v>
      </c>
      <c r="Q7" t="s">
        <v>1</v>
      </c>
      <c r="Y7" t="s">
        <v>83</v>
      </c>
    </row>
    <row r="8" spans="1:29" x14ac:dyDescent="0.25">
      <c r="B8" t="s">
        <v>15</v>
      </c>
      <c r="C8" t="s">
        <v>20</v>
      </c>
      <c r="D8" t="s">
        <v>10</v>
      </c>
      <c r="E8" t="s">
        <v>26</v>
      </c>
      <c r="G8" s="4" t="s">
        <v>52</v>
      </c>
      <c r="H8" s="4" t="s">
        <v>44</v>
      </c>
      <c r="I8" s="4" t="s">
        <v>38</v>
      </c>
      <c r="J8" t="s">
        <v>32</v>
      </c>
      <c r="Q8" t="s">
        <v>69</v>
      </c>
      <c r="Y8" t="s">
        <v>1</v>
      </c>
    </row>
    <row r="9" spans="1:29" x14ac:dyDescent="0.25">
      <c r="C9" s="3" t="s">
        <v>21</v>
      </c>
      <c r="D9" t="s">
        <v>11</v>
      </c>
      <c r="E9" t="s">
        <v>27</v>
      </c>
      <c r="G9" s="4" t="s">
        <v>53</v>
      </c>
      <c r="H9" s="4" t="s">
        <v>45</v>
      </c>
      <c r="I9" s="4" t="s">
        <v>39</v>
      </c>
      <c r="X9" t="s">
        <v>32</v>
      </c>
      <c r="Y9" t="s">
        <v>22</v>
      </c>
      <c r="Z9" t="s">
        <v>15</v>
      </c>
    </row>
    <row r="10" spans="1:29" x14ac:dyDescent="0.25">
      <c r="D10" t="s">
        <v>12</v>
      </c>
      <c r="E10" t="s">
        <v>28</v>
      </c>
      <c r="G10" s="4" t="s">
        <v>50</v>
      </c>
      <c r="H10" s="4" t="s">
        <v>46</v>
      </c>
      <c r="I10" s="4"/>
      <c r="W10" s="4" t="s">
        <v>39</v>
      </c>
      <c r="X10" t="s">
        <v>73</v>
      </c>
      <c r="Y10" t="s">
        <v>70</v>
      </c>
      <c r="Z10" t="s">
        <v>76</v>
      </c>
      <c r="AA10" t="s">
        <v>21</v>
      </c>
    </row>
    <row r="11" spans="1:29" x14ac:dyDescent="0.25">
      <c r="E11" t="s">
        <v>29</v>
      </c>
      <c r="G11" s="4" t="s">
        <v>54</v>
      </c>
      <c r="H11" s="4"/>
      <c r="V11" s="4" t="s">
        <v>46</v>
      </c>
      <c r="W11" s="4" t="s">
        <v>40</v>
      </c>
      <c r="X11" t="s">
        <v>74</v>
      </c>
      <c r="Y11" t="s">
        <v>71</v>
      </c>
      <c r="Z11" t="s">
        <v>77</v>
      </c>
      <c r="AA11" t="s">
        <v>80</v>
      </c>
      <c r="AB11" t="s">
        <v>12</v>
      </c>
    </row>
    <row r="12" spans="1:29" x14ac:dyDescent="0.25">
      <c r="U12" s="4" t="s">
        <v>54</v>
      </c>
      <c r="V12" s="4" t="s">
        <v>48</v>
      </c>
      <c r="W12" s="4" t="s">
        <v>79</v>
      </c>
      <c r="X12" t="s">
        <v>75</v>
      </c>
      <c r="Y12" t="s">
        <v>72</v>
      </c>
      <c r="Z12" t="s">
        <v>78</v>
      </c>
      <c r="AA12" t="s">
        <v>81</v>
      </c>
      <c r="AB12" t="s">
        <v>82</v>
      </c>
      <c r="AC12" t="s">
        <v>29</v>
      </c>
    </row>
    <row r="25" spans="4:17" x14ac:dyDescent="0.25">
      <c r="J25" s="1">
        <v>18</v>
      </c>
    </row>
    <row r="26" spans="4:17" x14ac:dyDescent="0.25">
      <c r="I26" s="1">
        <v>11</v>
      </c>
      <c r="J26" s="1">
        <v>19</v>
      </c>
    </row>
    <row r="27" spans="4:17" x14ac:dyDescent="0.25">
      <c r="H27" s="1">
        <v>6</v>
      </c>
      <c r="I27" s="1">
        <v>12</v>
      </c>
      <c r="J27" s="1">
        <v>20</v>
      </c>
    </row>
    <row r="28" spans="4:17" x14ac:dyDescent="0.25">
      <c r="E28" s="1"/>
      <c r="F28" s="1">
        <v>0</v>
      </c>
      <c r="G28" s="1">
        <v>3</v>
      </c>
      <c r="H28" s="1">
        <v>7</v>
      </c>
      <c r="I28" s="1">
        <v>13</v>
      </c>
      <c r="J28" s="1">
        <v>21</v>
      </c>
    </row>
    <row r="29" spans="4:17" x14ac:dyDescent="0.25">
      <c r="D29" t="s">
        <v>0</v>
      </c>
      <c r="E29" s="1"/>
      <c r="F29" t="s">
        <v>1</v>
      </c>
      <c r="G29" s="1">
        <v>4</v>
      </c>
      <c r="H29" s="1">
        <v>8</v>
      </c>
      <c r="I29" s="1">
        <v>14</v>
      </c>
      <c r="J29" s="1">
        <v>22</v>
      </c>
      <c r="O29" s="1"/>
      <c r="P29" s="1"/>
    </row>
    <row r="30" spans="4:17" x14ac:dyDescent="0.25">
      <c r="E30" s="1"/>
      <c r="F30" s="1">
        <v>2</v>
      </c>
      <c r="G30" s="1">
        <v>5</v>
      </c>
      <c r="H30" s="1">
        <v>9</v>
      </c>
      <c r="I30" s="1">
        <v>15</v>
      </c>
      <c r="J30" s="1">
        <v>23</v>
      </c>
      <c r="N30" t="s">
        <v>1</v>
      </c>
      <c r="Q30" s="1"/>
    </row>
    <row r="31" spans="4:17" x14ac:dyDescent="0.25">
      <c r="H31" s="1">
        <v>10</v>
      </c>
      <c r="I31" s="1">
        <v>16</v>
      </c>
      <c r="J31" s="1">
        <v>24</v>
      </c>
      <c r="O31" s="1"/>
      <c r="P31" s="2"/>
    </row>
    <row r="32" spans="4:17" x14ac:dyDescent="0.25">
      <c r="I32" s="1">
        <v>17</v>
      </c>
      <c r="J32" s="1">
        <v>25</v>
      </c>
    </row>
    <row r="33" spans="10:10" x14ac:dyDescent="0.25">
      <c r="J33" s="1">
        <v>26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DE1AD-4DC6-4EB9-A57E-6ACAE633D6F6}">
  <dimension ref="C7:G11"/>
  <sheetViews>
    <sheetView workbookViewId="0">
      <selection activeCell="F7" sqref="F7"/>
    </sheetView>
  </sheetViews>
  <sheetFormatPr defaultRowHeight="15" x14ac:dyDescent="0.25"/>
  <cols>
    <col min="3" max="3" width="5" bestFit="1" customWidth="1"/>
    <col min="4" max="4" width="4.28515625" bestFit="1" customWidth="1"/>
    <col min="5" max="5" width="4.28515625" style="6" bestFit="1" customWidth="1"/>
    <col min="6" max="7" width="4.28515625" bestFit="1" customWidth="1"/>
    <col min="8" max="8" width="14.28515625" bestFit="1" customWidth="1"/>
    <col min="9" max="9" width="14.42578125" bestFit="1" customWidth="1"/>
  </cols>
  <sheetData>
    <row r="7" spans="3:7" x14ac:dyDescent="0.25">
      <c r="C7" s="4" t="s">
        <v>33</v>
      </c>
      <c r="D7" t="s">
        <v>59</v>
      </c>
      <c r="E7" s="6" t="s">
        <v>57</v>
      </c>
      <c r="F7" t="s">
        <v>58</v>
      </c>
      <c r="G7" t="s">
        <v>16</v>
      </c>
    </row>
    <row r="8" spans="3:7" x14ac:dyDescent="0.25">
      <c r="C8" s="4" t="s">
        <v>36</v>
      </c>
      <c r="D8" t="s">
        <v>0</v>
      </c>
      <c r="E8" s="6" t="s">
        <v>0</v>
      </c>
      <c r="F8" t="s">
        <v>0</v>
      </c>
      <c r="G8" t="s">
        <v>0</v>
      </c>
    </row>
    <row r="9" spans="3:7" x14ac:dyDescent="0.25">
      <c r="C9" s="4" t="s">
        <v>37</v>
      </c>
      <c r="D9" t="s">
        <v>0</v>
      </c>
      <c r="E9" s="6" t="s">
        <v>1</v>
      </c>
    </row>
    <row r="10" spans="3:7" x14ac:dyDescent="0.25">
      <c r="C10" s="4" t="s">
        <v>38</v>
      </c>
      <c r="D10" t="s">
        <v>0</v>
      </c>
    </row>
    <row r="11" spans="3:7" x14ac:dyDescent="0.25">
      <c r="C11" s="4" t="s">
        <v>39</v>
      </c>
      <c r="D1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F08B-6343-40FA-B0A2-3F73309DDB08}">
  <dimension ref="A1:F65"/>
  <sheetViews>
    <sheetView workbookViewId="0">
      <selection activeCell="C62" sqref="C62"/>
    </sheetView>
  </sheetViews>
  <sheetFormatPr defaultRowHeight="15" x14ac:dyDescent="0.25"/>
  <cols>
    <col min="5" max="5" width="45.85546875" style="5" bestFit="1" customWidth="1"/>
    <col min="6" max="6" width="47.85546875" style="5" bestFit="1" customWidth="1"/>
  </cols>
  <sheetData>
    <row r="1" spans="1:6" x14ac:dyDescent="0.25">
      <c r="A1" t="s">
        <v>86</v>
      </c>
      <c r="B1">
        <v>0</v>
      </c>
      <c r="C1" t="s">
        <v>95</v>
      </c>
      <c r="E1" s="5" t="s">
        <v>96</v>
      </c>
      <c r="F1" s="5" t="s">
        <v>97</v>
      </c>
    </row>
    <row r="3" spans="1:6" ht="30" x14ac:dyDescent="0.25">
      <c r="A3" t="s">
        <v>87</v>
      </c>
      <c r="B3">
        <v>0</v>
      </c>
      <c r="C3">
        <f t="shared" ref="C3:C10" si="0">(IF(B3&gt;0,IF(MOD(B3,2)=1,B3+1,B3),B3)) * 2</f>
        <v>0</v>
      </c>
      <c r="E3" s="5" t="str">
        <f>_xlfn.CONCAT("let line = new Phaser.Geom.Line(",C3,", ",C5,", ",C7,", ",C9,");",CHAR(10),"this._dungeonGraphics.strokeLineShape(line);")</f>
        <v>let line = new Phaser.Geom.Line(0, 0, 112, 64);
this._dungeonGraphics.strokeLineShape(line);</v>
      </c>
      <c r="F3" s="5" t="str">
        <f>_xlfn.CONCAT("let line = new Phaser.Geom.Line(",C7,", ",C5,", ",C3,", ",C9,");",CHAR(10),"this._dungeonGraphics.strokeLineShape(line);")</f>
        <v>let line = new Phaser.Geom.Line(112, 0, 0, 64);
this._dungeonGraphics.strokeLineShape(line);</v>
      </c>
    </row>
    <row r="4" spans="1:6" ht="30" x14ac:dyDescent="0.25">
      <c r="A4" t="s">
        <v>88</v>
      </c>
      <c r="B4">
        <v>279</v>
      </c>
      <c r="C4">
        <f t="shared" si="0"/>
        <v>560</v>
      </c>
      <c r="E4" s="5" t="str">
        <f>_xlfn.CONCAT("line = new Phaser.Geom.Line(",C3,", ",C6,", ",C7,", ",C10,");",CHAR(10),"this._dungeonGraphics.strokeLineShape(line);")</f>
        <v>line = new Phaser.Geom.Line(0, 320, 112, 252);
this._dungeonGraphics.strokeLineShape(line);</v>
      </c>
      <c r="F4" s="5" t="str">
        <f>_xlfn.CONCAT("line = new Phaser.Geom.Line(",C7,", ",C6,", ",C3,", ",C10,");",CHAR(10),"this._dungeonGraphics.strokeLineShape(line);")</f>
        <v>line = new Phaser.Geom.Line(112, 320, 0, 252);
this._dungeonGraphics.strokeLineShape(line);</v>
      </c>
    </row>
    <row r="5" spans="1:6" ht="30" x14ac:dyDescent="0.25">
      <c r="A5" t="s">
        <v>89</v>
      </c>
      <c r="B5">
        <v>0</v>
      </c>
      <c r="C5">
        <f t="shared" si="0"/>
        <v>0</v>
      </c>
      <c r="E5" s="5" t="str">
        <f>_xlfn.CONCAT("line = new Phaser.Geom.Line(",C7 - 1,", ",C9,", ",C7 - 1,", ",C10,");",CHAR(10),"this._dungeonGraphics.strokeLineShape(line);")</f>
        <v>line = new Phaser.Geom.Line(111, 64, 111, 252);
this._dungeonGraphics.strokeLineShape(line);</v>
      </c>
      <c r="F5" s="5" t="str">
        <f>_xlfn.CONCAT("line = new Phaser.Geom.Line(",C3 + 1,", ",C9,", ",C3 + 1,", ",C10,");",CHAR(10),"this._dungeonGraphics.strokeLineShape(line);")</f>
        <v>line = new Phaser.Geom.Line(1, 64, 1, 252);
this._dungeonGraphics.strokeLineShape(line);</v>
      </c>
    </row>
    <row r="6" spans="1:6" x14ac:dyDescent="0.25">
      <c r="A6" t="s">
        <v>90</v>
      </c>
      <c r="B6">
        <v>159</v>
      </c>
      <c r="C6">
        <f t="shared" si="0"/>
        <v>320</v>
      </c>
    </row>
    <row r="7" spans="1:6" x14ac:dyDescent="0.25">
      <c r="A7" t="s">
        <v>91</v>
      </c>
      <c r="B7">
        <v>56</v>
      </c>
      <c r="C7">
        <f>(IF(B7&gt;0,IF(MOD(B7,2)=1,B7+1,B7),B7)) * 2</f>
        <v>112</v>
      </c>
      <c r="D7">
        <f>(IF(B7&gt;0,IF(MOD(B7,2)=1,B7+1,B7),B7)) * 2</f>
        <v>112</v>
      </c>
    </row>
    <row r="8" spans="1:6" x14ac:dyDescent="0.25">
      <c r="A8" t="s">
        <v>92</v>
      </c>
      <c r="B8">
        <v>222</v>
      </c>
      <c r="C8">
        <f t="shared" si="0"/>
        <v>444</v>
      </c>
    </row>
    <row r="9" spans="1:6" x14ac:dyDescent="0.25">
      <c r="A9" t="s">
        <v>93</v>
      </c>
      <c r="B9">
        <v>32</v>
      </c>
      <c r="C9">
        <f t="shared" si="0"/>
        <v>64</v>
      </c>
    </row>
    <row r="10" spans="1:6" x14ac:dyDescent="0.25">
      <c r="A10" t="s">
        <v>94</v>
      </c>
      <c r="B10">
        <v>126</v>
      </c>
      <c r="C10">
        <f t="shared" si="0"/>
        <v>252</v>
      </c>
    </row>
    <row r="12" spans="1:6" x14ac:dyDescent="0.25">
      <c r="A12" t="s">
        <v>86</v>
      </c>
      <c r="B12">
        <v>1</v>
      </c>
      <c r="C12" t="s">
        <v>95</v>
      </c>
      <c r="E12" s="5" t="s">
        <v>98</v>
      </c>
      <c r="F12" s="5" t="s">
        <v>99</v>
      </c>
    </row>
    <row r="14" spans="1:6" ht="45" x14ac:dyDescent="0.25">
      <c r="A14" t="s">
        <v>87</v>
      </c>
      <c r="B14">
        <v>56</v>
      </c>
      <c r="C14">
        <f t="shared" ref="C14:C21" si="1">(IF(B14&gt;0,IF(MOD(B14,2)=1,B14+1,B14),B14)) * 2</f>
        <v>112</v>
      </c>
      <c r="E14" s="5" t="str">
        <f>_xlfn.CONCAT("let line = new Phaser.Geom.Line(",C14,", ",C16-64,", ",C18,", ",C20-64,");",CHAR(10),"this._dungeonGraphics.strokeLineShape(line);")</f>
        <v>let line = new Phaser.Geom.Line(112, 0, 192, 44);
this._dungeonGraphics.strokeLineShape(line);</v>
      </c>
      <c r="F14" s="5" t="str">
        <f>_xlfn.CONCAT("let line = new Phaser.Geom.Line(",C18,", ",C16,", ",C14,", ",C20,");",CHAR(10),"this._dungeonGraphics.strokeLineShape(line);")</f>
        <v>let line = new Phaser.Geom.Line(192, 64, 112, 108);
this._dungeonGraphics.strokeLineShape(line);</v>
      </c>
    </row>
    <row r="15" spans="1:6" ht="30" x14ac:dyDescent="0.25">
      <c r="A15" t="s">
        <v>88</v>
      </c>
      <c r="B15">
        <v>222</v>
      </c>
      <c r="C15">
        <f t="shared" si="1"/>
        <v>444</v>
      </c>
      <c r="E15" s="5" t="str">
        <f>_xlfn.CONCAT("line = new Phaser.Geom.Line(",C14,", ",C17-64,", ",C18,", ",C21-64,");",CHAR(10),"this._dungeonGraphics.strokeLineShape(line);")</f>
        <v>line = new Phaser.Geom.Line(112, 188, 192, 144);
this._dungeonGraphics.strokeLineShape(line);</v>
      </c>
      <c r="F15" s="5" t="str">
        <f>_xlfn.CONCAT("let line = new Phaser.Geom.Line(",C18,", ",C17,", ",C14,", ",C21,");",CHAR(10),"this._dungeonGraphics.strokeLineShape(line);")</f>
        <v>let line = new Phaser.Geom.Line(192, 252, 112, 208);
this._dungeonGraphics.strokeLineShape(line);</v>
      </c>
    </row>
    <row r="16" spans="1:6" ht="30" x14ac:dyDescent="0.25">
      <c r="A16" t="s">
        <v>89</v>
      </c>
      <c r="B16">
        <v>32</v>
      </c>
      <c r="C16">
        <f t="shared" si="1"/>
        <v>64</v>
      </c>
      <c r="E16" s="5" t="str">
        <f>_xlfn.CONCAT("line = new Phaser.Geom.Line(",C18,", ",C20-64,", ",C18,", ",C21-64,");",CHAR(10),"this._dungeonGraphics.strokeLineShape(line);")</f>
        <v>line = new Phaser.Geom.Line(192, 44, 192, 144);
this._dungeonGraphics.strokeLineShape(line);</v>
      </c>
      <c r="F16" s="5" t="str">
        <f>_xlfn.CONCAT("let line = new Phaser.Geom.Line(",C14,", ",C20,", ",C14,", ",C21,");",CHAR(10),"this._dungeonGraphics.strokeLineShape(line);")</f>
        <v>let line = new Phaser.Geom.Line(112, 108, 112, 208);
this._dungeonGraphics.strokeLineShape(line);</v>
      </c>
    </row>
    <row r="17" spans="1:5" x14ac:dyDescent="0.25">
      <c r="A17" t="s">
        <v>90</v>
      </c>
      <c r="B17">
        <v>126</v>
      </c>
      <c r="C17">
        <f t="shared" si="1"/>
        <v>252</v>
      </c>
    </row>
    <row r="18" spans="1:5" x14ac:dyDescent="0.25">
      <c r="A18" t="s">
        <v>91</v>
      </c>
      <c r="B18">
        <v>95</v>
      </c>
      <c r="C18">
        <f>(IF(B18&gt;0,IF(MOD(B18,2)=1,B18+1,B18),B18)) * 2</f>
        <v>192</v>
      </c>
    </row>
    <row r="19" spans="1:5" x14ac:dyDescent="0.25">
      <c r="A19" t="s">
        <v>92</v>
      </c>
      <c r="B19">
        <v>183</v>
      </c>
      <c r="C19">
        <f t="shared" si="1"/>
        <v>368</v>
      </c>
    </row>
    <row r="20" spans="1:5" x14ac:dyDescent="0.25">
      <c r="A20" t="s">
        <v>93</v>
      </c>
      <c r="B20">
        <v>54</v>
      </c>
      <c r="C20">
        <f t="shared" si="1"/>
        <v>108</v>
      </c>
    </row>
    <row r="21" spans="1:5" x14ac:dyDescent="0.25">
      <c r="A21" t="s">
        <v>94</v>
      </c>
      <c r="B21">
        <v>104</v>
      </c>
      <c r="C21">
        <f t="shared" si="1"/>
        <v>208</v>
      </c>
    </row>
    <row r="23" spans="1:5" x14ac:dyDescent="0.25">
      <c r="A23" t="s">
        <v>86</v>
      </c>
      <c r="B23">
        <v>2</v>
      </c>
      <c r="C23" t="s">
        <v>95</v>
      </c>
      <c r="E23" s="5" t="s">
        <v>100</v>
      </c>
    </row>
    <row r="25" spans="1:5" ht="30" x14ac:dyDescent="0.25">
      <c r="A25" t="s">
        <v>87</v>
      </c>
      <c r="B25">
        <v>95</v>
      </c>
      <c r="C25">
        <f t="shared" ref="C25:C32" si="2">(IF(B25&gt;0,IF(MOD(B25,2)=1,B25+1,B25),B25)) * 2</f>
        <v>192</v>
      </c>
      <c r="E25" s="5" t="str">
        <f>_xlfn.CONCAT("let line = new Phaser.Geom.Line(",C25,", ",C27-108,", ",C29,", ",C31-108,");",CHAR(10),"this._dungeonGraphics.strokeLineShape(line);")</f>
        <v>let line = new Phaser.Geom.Line(192, 0, 220, 20);
this._dungeonGraphics.strokeLineShape(line);</v>
      </c>
    </row>
    <row r="26" spans="1:5" ht="30" x14ac:dyDescent="0.25">
      <c r="A26" t="s">
        <v>88</v>
      </c>
      <c r="B26">
        <v>183</v>
      </c>
      <c r="C26">
        <f t="shared" si="2"/>
        <v>368</v>
      </c>
      <c r="E26" s="5" t="str">
        <f>_xlfn.CONCAT("line = new Phaser.Geom.Line(",C25,", ",C28-108,", ",C29,", ",C32-108,");",CHAR(10),"this._dungeonGraphics.strokeLineShape(line);")</f>
        <v>line = new Phaser.Geom.Line(192, 100, 220, 84);
this._dungeonGraphics.strokeLineShape(line);</v>
      </c>
    </row>
    <row r="27" spans="1:5" ht="30" x14ac:dyDescent="0.25">
      <c r="A27" t="s">
        <v>89</v>
      </c>
      <c r="B27">
        <v>54</v>
      </c>
      <c r="C27">
        <f t="shared" si="2"/>
        <v>108</v>
      </c>
      <c r="E27" s="5" t="str">
        <f>_xlfn.CONCAT("line = new Phaser.Geom.Line(",C29,", ",C31-108,", ",C29,", ",C32-108,");",CHAR(10),"this._dungeonGraphics.strokeLineShape(line);")</f>
        <v>line = new Phaser.Geom.Line(220, 20, 220, 84);
this._dungeonGraphics.strokeLineShape(line);</v>
      </c>
    </row>
    <row r="28" spans="1:5" x14ac:dyDescent="0.25">
      <c r="A28" t="s">
        <v>90</v>
      </c>
      <c r="B28">
        <v>104</v>
      </c>
      <c r="C28">
        <f t="shared" si="2"/>
        <v>208</v>
      </c>
    </row>
    <row r="29" spans="1:5" x14ac:dyDescent="0.25">
      <c r="A29" t="s">
        <v>91</v>
      </c>
      <c r="B29">
        <v>110</v>
      </c>
      <c r="C29">
        <f>(IF(B29&gt;0,IF(MOD(B29,2)=1,B29+1,B29),B29)) * 2</f>
        <v>220</v>
      </c>
    </row>
    <row r="30" spans="1:5" x14ac:dyDescent="0.25">
      <c r="A30" t="s">
        <v>92</v>
      </c>
      <c r="B30">
        <v>168</v>
      </c>
      <c r="C30">
        <f t="shared" si="2"/>
        <v>336</v>
      </c>
    </row>
    <row r="31" spans="1:5" x14ac:dyDescent="0.25">
      <c r="A31" t="s">
        <v>93</v>
      </c>
      <c r="B31">
        <v>63</v>
      </c>
      <c r="C31">
        <f t="shared" si="2"/>
        <v>128</v>
      </c>
    </row>
    <row r="32" spans="1:5" x14ac:dyDescent="0.25">
      <c r="A32" t="s">
        <v>94</v>
      </c>
      <c r="B32">
        <v>95</v>
      </c>
      <c r="C32">
        <f t="shared" si="2"/>
        <v>192</v>
      </c>
    </row>
    <row r="34" spans="1:5" x14ac:dyDescent="0.25">
      <c r="A34" t="s">
        <v>86</v>
      </c>
      <c r="B34">
        <v>3</v>
      </c>
      <c r="C34" t="s">
        <v>95</v>
      </c>
      <c r="E34" s="5" t="s">
        <v>101</v>
      </c>
    </row>
    <row r="36" spans="1:5" ht="30" x14ac:dyDescent="0.25">
      <c r="A36" t="s">
        <v>87</v>
      </c>
      <c r="B36">
        <v>110</v>
      </c>
      <c r="C36">
        <f t="shared" ref="C36:C43" si="3">(IF(B36&gt;0,IF(MOD(B36,2)=1,B36+1,B36),B36)) * 2</f>
        <v>220</v>
      </c>
      <c r="E36" s="5" t="str">
        <f>_xlfn.CONCAT("let line = new Phaser.Geom.Line(",C36,", ",C38-128,", ",C40,", ",C42-128,");",CHAR(10),"this._dungeonGraphics.strokeLineShape(line);")</f>
        <v>let line = new Phaser.Geom.Line(220, 0, 236, 8);
this._dungeonGraphics.strokeLineShape(line);</v>
      </c>
    </row>
    <row r="37" spans="1:5" ht="30" x14ac:dyDescent="0.25">
      <c r="A37" t="s">
        <v>88</v>
      </c>
      <c r="B37">
        <v>168</v>
      </c>
      <c r="C37">
        <f t="shared" si="3"/>
        <v>336</v>
      </c>
      <c r="E37" s="5" t="str">
        <f>_xlfn.CONCAT("line = new Phaser.Geom.Line(",C36,", ",C39-128,", ",C40,", ",C43-128,");",CHAR(10),"this._dungeonGraphics.strokeLineShape(line);")</f>
        <v>line = new Phaser.Geom.Line(220, 64, 236, 56);
this._dungeonGraphics.strokeLineShape(line);</v>
      </c>
    </row>
    <row r="38" spans="1:5" ht="30" x14ac:dyDescent="0.25">
      <c r="A38" t="s">
        <v>89</v>
      </c>
      <c r="B38">
        <v>63</v>
      </c>
      <c r="C38">
        <f t="shared" si="3"/>
        <v>128</v>
      </c>
      <c r="E38" s="5" t="str">
        <f>_xlfn.CONCAT("line = new Phaser.Geom.Line(",C40,", ",C42-128,", ",C40,", ",C43-128,");",CHAR(10),"this._dungeonGraphics.strokeLineShape(line);")</f>
        <v>line = new Phaser.Geom.Line(236, 8, 236, 56);
this._dungeonGraphics.strokeLineShape(line);</v>
      </c>
    </row>
    <row r="39" spans="1:5" x14ac:dyDescent="0.25">
      <c r="A39" t="s">
        <v>90</v>
      </c>
      <c r="B39">
        <v>95</v>
      </c>
      <c r="C39">
        <f t="shared" si="3"/>
        <v>192</v>
      </c>
    </row>
    <row r="40" spans="1:5" x14ac:dyDescent="0.25">
      <c r="A40" t="s">
        <v>91</v>
      </c>
      <c r="B40">
        <v>117</v>
      </c>
      <c r="C40">
        <f>(IF(B40&gt;0,IF(MOD(B40,2)=1,B40+1,B40),B40)) * 2</f>
        <v>236</v>
      </c>
    </row>
    <row r="41" spans="1:5" x14ac:dyDescent="0.25">
      <c r="A41" t="s">
        <v>92</v>
      </c>
      <c r="B41">
        <v>161</v>
      </c>
      <c r="C41">
        <f t="shared" si="3"/>
        <v>324</v>
      </c>
    </row>
    <row r="42" spans="1:5" x14ac:dyDescent="0.25">
      <c r="A42" t="s">
        <v>93</v>
      </c>
      <c r="B42">
        <v>67</v>
      </c>
      <c r="C42">
        <f t="shared" si="3"/>
        <v>136</v>
      </c>
    </row>
    <row r="43" spans="1:5" x14ac:dyDescent="0.25">
      <c r="A43" t="s">
        <v>94</v>
      </c>
      <c r="B43">
        <v>91</v>
      </c>
      <c r="C43">
        <f t="shared" si="3"/>
        <v>184</v>
      </c>
    </row>
    <row r="45" spans="1:5" x14ac:dyDescent="0.25">
      <c r="A45" t="s">
        <v>86</v>
      </c>
      <c r="B45">
        <v>4</v>
      </c>
      <c r="C45" t="s">
        <v>95</v>
      </c>
      <c r="E45" s="5" t="s">
        <v>102</v>
      </c>
    </row>
    <row r="47" spans="1:5" ht="30" x14ac:dyDescent="0.25">
      <c r="A47" t="s">
        <v>87</v>
      </c>
      <c r="B47">
        <v>117</v>
      </c>
      <c r="C47">
        <f t="shared" ref="C47:C54" si="4">(IF(B47&gt;0,IF(MOD(B47,2)=1,B47+1,B47),B47)) * 2</f>
        <v>236</v>
      </c>
      <c r="E47" s="5" t="str">
        <f>_xlfn.CONCAT("let line = new Phaser.Geom.Line(",C47,", ",C49-136,", ",C51,", ",C53-136,");",CHAR(10),"this._dungeonGraphics.strokeLineShape(line);")</f>
        <v>let line = new Phaser.Geom.Line(236, 0, 244, 4);
this._dungeonGraphics.strokeLineShape(line);</v>
      </c>
    </row>
    <row r="48" spans="1:5" ht="30" x14ac:dyDescent="0.25">
      <c r="A48" t="s">
        <v>88</v>
      </c>
      <c r="B48">
        <v>161</v>
      </c>
      <c r="C48">
        <f t="shared" si="4"/>
        <v>324</v>
      </c>
      <c r="E48" s="5" t="str">
        <f>_xlfn.CONCAT("line = new Phaser.Geom.Line(",C47,", ",C50-136,", ",C51,", ",C54-136,");",CHAR(10),"this._dungeonGraphics.strokeLineShape(line);")</f>
        <v>line = new Phaser.Geom.Line(236, 48, 244, 44);
this._dungeonGraphics.strokeLineShape(line);</v>
      </c>
    </row>
    <row r="49" spans="1:5" ht="30" x14ac:dyDescent="0.25">
      <c r="A49" t="s">
        <v>89</v>
      </c>
      <c r="B49">
        <v>67</v>
      </c>
      <c r="C49">
        <f t="shared" si="4"/>
        <v>136</v>
      </c>
      <c r="E49" s="5" t="str">
        <f>_xlfn.CONCAT("line = new Phaser.Geom.Line(",C51,", ",C53-136,", ",C51,", ",C54-136,");",CHAR(10),"this._dungeonGraphics.strokeLineShape(line);")</f>
        <v>line = new Phaser.Geom.Line(244, 4, 244, 44);
this._dungeonGraphics.strokeLineShape(line);</v>
      </c>
    </row>
    <row r="50" spans="1:5" x14ac:dyDescent="0.25">
      <c r="A50" t="s">
        <v>90</v>
      </c>
      <c r="B50">
        <v>91</v>
      </c>
      <c r="C50">
        <f t="shared" si="4"/>
        <v>184</v>
      </c>
    </row>
    <row r="51" spans="1:5" x14ac:dyDescent="0.25">
      <c r="A51" t="s">
        <v>91</v>
      </c>
      <c r="B51">
        <v>121</v>
      </c>
      <c r="C51">
        <f>(IF(B51&gt;0,IF(MOD(B51,2)=1,B51+1,B51),B51)) * 2</f>
        <v>244</v>
      </c>
    </row>
    <row r="52" spans="1:5" x14ac:dyDescent="0.25">
      <c r="A52" t="s">
        <v>92</v>
      </c>
      <c r="B52">
        <v>157</v>
      </c>
      <c r="C52">
        <f t="shared" si="4"/>
        <v>316</v>
      </c>
    </row>
    <row r="53" spans="1:5" x14ac:dyDescent="0.25">
      <c r="A53" t="s">
        <v>93</v>
      </c>
      <c r="B53">
        <v>69</v>
      </c>
      <c r="C53">
        <f t="shared" si="4"/>
        <v>140</v>
      </c>
    </row>
    <row r="54" spans="1:5" x14ac:dyDescent="0.25">
      <c r="A54" t="s">
        <v>94</v>
      </c>
      <c r="B54">
        <v>89</v>
      </c>
      <c r="C54">
        <f t="shared" si="4"/>
        <v>180</v>
      </c>
    </row>
    <row r="56" spans="1:5" x14ac:dyDescent="0.25">
      <c r="A56" t="s">
        <v>86</v>
      </c>
      <c r="B56">
        <v>0</v>
      </c>
      <c r="C56" t="s">
        <v>95</v>
      </c>
      <c r="E56" s="5" t="s">
        <v>103</v>
      </c>
    </row>
    <row r="58" spans="1:5" x14ac:dyDescent="0.25">
      <c r="A58" t="s">
        <v>87</v>
      </c>
      <c r="B58">
        <v>93</v>
      </c>
      <c r="C58">
        <f t="shared" ref="C58:C65" si="5">(IF(B58&gt;0,IF(MOD(B58,2)=1,B58+1,B58),B58)) * 2</f>
        <v>188</v>
      </c>
    </row>
    <row r="59" spans="1:5" x14ac:dyDescent="0.25">
      <c r="A59" t="s">
        <v>88</v>
      </c>
      <c r="B59">
        <v>147</v>
      </c>
      <c r="C59">
        <f t="shared" si="5"/>
        <v>296</v>
      </c>
    </row>
    <row r="60" spans="1:5" x14ac:dyDescent="0.25">
      <c r="A60" t="s">
        <v>89</v>
      </c>
      <c r="B60">
        <v>111</v>
      </c>
      <c r="C60">
        <f t="shared" si="5"/>
        <v>224</v>
      </c>
    </row>
    <row r="61" spans="1:5" x14ac:dyDescent="0.25">
      <c r="A61" t="s">
        <v>90</v>
      </c>
      <c r="B61">
        <v>137</v>
      </c>
      <c r="C61">
        <f t="shared" si="5"/>
        <v>276</v>
      </c>
    </row>
    <row r="62" spans="1:5" x14ac:dyDescent="0.25">
      <c r="A62" t="s">
        <v>91</v>
      </c>
      <c r="B62">
        <v>167</v>
      </c>
      <c r="C62">
        <f>(IF(B62&gt;0,IF(MOD(B62,2)=1,B62+1,B62),B62)) * 2</f>
        <v>336</v>
      </c>
    </row>
    <row r="63" spans="1:5" x14ac:dyDescent="0.25">
      <c r="A63" t="s">
        <v>92</v>
      </c>
      <c r="B63">
        <v>222</v>
      </c>
      <c r="C63">
        <f t="shared" si="5"/>
        <v>444</v>
      </c>
    </row>
    <row r="64" spans="1:5" x14ac:dyDescent="0.25">
      <c r="A64" t="s">
        <v>93</v>
      </c>
      <c r="B64">
        <v>32</v>
      </c>
      <c r="C64">
        <f t="shared" si="5"/>
        <v>64</v>
      </c>
    </row>
    <row r="65" spans="1:3" x14ac:dyDescent="0.25">
      <c r="A65" t="s">
        <v>94</v>
      </c>
      <c r="B65">
        <v>126</v>
      </c>
      <c r="C65">
        <f t="shared" si="5"/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Shadowcasting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Rau, Donald [USA]</dc:creator>
  <cp:lastModifiedBy>Rau, Donald [USA]</cp:lastModifiedBy>
  <dcterms:created xsi:type="dcterms:W3CDTF">2021-11-17T17:42:52Z</dcterms:created>
  <dcterms:modified xsi:type="dcterms:W3CDTF">2021-12-14T14:04:21Z</dcterms:modified>
</cp:coreProperties>
</file>