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sc\SyncData\Projects\Programming\libraries\TemporalFilter\examples\Test\"/>
    </mc:Choice>
  </mc:AlternateContent>
  <xr:revisionPtr revIDLastSave="0" documentId="13_ncr:1_{F08F6DA4-68C6-4E78-A9AD-6BE0BBE2BC00}" xr6:coauthVersionLast="47" xr6:coauthVersionMax="47" xr10:uidLastSave="{00000000-0000-0000-0000-000000000000}"/>
  <bookViews>
    <workbookView xWindow="57495" yWindow="4905" windowWidth="19410" windowHeight="21705" xr2:uid="{46274C08-B16F-48D6-A870-16ED8E40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H27" i="1"/>
  <c r="I27" i="1"/>
  <c r="J27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C13" i="1"/>
  <c r="B24" i="1" l="1"/>
  <c r="C14" i="1"/>
  <c r="C16" i="1"/>
  <c r="C15" i="1"/>
  <c r="C17" i="1"/>
  <c r="B25" i="1" l="1"/>
  <c r="C18" i="1"/>
  <c r="B26" i="1" l="1"/>
  <c r="C19" i="1"/>
  <c r="B27" i="1" l="1"/>
  <c r="C20" i="1"/>
  <c r="C21" i="1" l="1"/>
  <c r="C22" i="1" l="1"/>
  <c r="C23" i="1" l="1"/>
  <c r="C24" i="1"/>
  <c r="C25" i="1"/>
  <c r="C26" i="1"/>
  <c r="C27" i="1"/>
  <c r="E27" i="1"/>
  <c r="F27" i="1" l="1"/>
  <c r="G27" i="1" s="1"/>
</calcChain>
</file>

<file path=xl/sharedStrings.xml><?xml version="1.0" encoding="utf-8"?>
<sst xmlns="http://schemas.openxmlformats.org/spreadsheetml/2006/main" count="9" uniqueCount="9">
  <si>
    <t>slope</t>
  </si>
  <si>
    <t>intercept</t>
  </si>
  <si>
    <t>filter</t>
  </si>
  <si>
    <t>filter+1</t>
  </si>
  <si>
    <t>Time</t>
  </si>
  <si>
    <t>Data</t>
  </si>
  <si>
    <t>Avg Time</t>
  </si>
  <si>
    <t>Avg Data</t>
  </si>
  <si>
    <t>Temporal Filter:  Unit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</si>
</sst>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0F0E-5700-4F30-A894-6930904C88AC}">
  <dimension ref="A1:J27"/>
  <sheetViews>
    <sheetView tabSelected="1" workbookViewId="0">
      <selection activeCell="L1" sqref="L1:L1048576"/>
    </sheetView>
  </sheetViews>
  <sheetFormatPr defaultRowHeight="14.5" x14ac:dyDescent="0.35"/>
  <cols>
    <col min="5" max="6" width="10.36328125" bestFit="1" customWidth="1"/>
    <col min="7" max="7" width="10.36328125" customWidth="1"/>
    <col min="8" max="8" width="10.90625" customWidth="1"/>
    <col min="9" max="10" width="10.36328125" customWidth="1"/>
    <col min="12" max="12" width="14.08984375" customWidth="1"/>
  </cols>
  <sheetData>
    <row r="1" spans="1:10" x14ac:dyDescent="0.35">
      <c r="A1" t="s">
        <v>8</v>
      </c>
    </row>
    <row r="12" spans="1:10" x14ac:dyDescent="0.35">
      <c r="B12" t="s">
        <v>4</v>
      </c>
      <c r="C12" t="s">
        <v>5</v>
      </c>
      <c r="E12" t="s">
        <v>0</v>
      </c>
      <c r="F12" t="s">
        <v>1</v>
      </c>
      <c r="G12" t="s">
        <v>2</v>
      </c>
      <c r="H12" t="s">
        <v>3</v>
      </c>
      <c r="I12" t="s">
        <v>6</v>
      </c>
      <c r="J12" t="s">
        <v>7</v>
      </c>
    </row>
    <row r="13" spans="1:10" x14ac:dyDescent="0.35">
      <c r="B13">
        <v>1.1200000000000001</v>
      </c>
      <c r="C13">
        <f>ROUND(B13*0.9+SIN(B13),2)</f>
        <v>1.91</v>
      </c>
    </row>
    <row r="14" spans="1:10" x14ac:dyDescent="0.35">
      <c r="B14">
        <f>B13+0.73</f>
        <v>1.85</v>
      </c>
      <c r="C14">
        <f>ROUND(B14*0.9+SIN(B14),2)</f>
        <v>2.63</v>
      </c>
    </row>
    <row r="15" spans="1:10" x14ac:dyDescent="0.35">
      <c r="B15">
        <f t="shared" ref="B15:B22" si="0">B14+0.73</f>
        <v>2.58</v>
      </c>
      <c r="C15">
        <f t="shared" ref="C15:C22" si="1">ROUND(B15*0.9+SIN(B15),2)</f>
        <v>2.85</v>
      </c>
    </row>
    <row r="16" spans="1:10" x14ac:dyDescent="0.35">
      <c r="B16">
        <f t="shared" si="0"/>
        <v>3.31</v>
      </c>
      <c r="C16">
        <f t="shared" si="1"/>
        <v>2.81</v>
      </c>
    </row>
    <row r="17" spans="2:10" x14ac:dyDescent="0.35">
      <c r="B17">
        <f t="shared" si="0"/>
        <v>4.04</v>
      </c>
      <c r="C17">
        <f t="shared" si="1"/>
        <v>2.85</v>
      </c>
    </row>
    <row r="18" spans="2:10" x14ac:dyDescent="0.35">
      <c r="B18">
        <f t="shared" si="0"/>
        <v>4.7699999999999996</v>
      </c>
      <c r="C18">
        <f t="shared" si="1"/>
        <v>3.29</v>
      </c>
    </row>
    <row r="19" spans="2:10" x14ac:dyDescent="0.35">
      <c r="B19">
        <f t="shared" si="0"/>
        <v>5.5</v>
      </c>
      <c r="C19">
        <f t="shared" si="1"/>
        <v>4.24</v>
      </c>
    </row>
    <row r="20" spans="2:10" x14ac:dyDescent="0.35">
      <c r="B20">
        <f t="shared" si="0"/>
        <v>6.23</v>
      </c>
      <c r="C20">
        <f t="shared" si="1"/>
        <v>5.55</v>
      </c>
    </row>
    <row r="21" spans="2:10" x14ac:dyDescent="0.35">
      <c r="B21">
        <f t="shared" si="0"/>
        <v>6.9600000000000009</v>
      </c>
      <c r="C21">
        <f t="shared" si="1"/>
        <v>6.89</v>
      </c>
    </row>
    <row r="22" spans="2:10" x14ac:dyDescent="0.35">
      <c r="B22">
        <f t="shared" si="0"/>
        <v>7.6900000000000013</v>
      </c>
      <c r="C22">
        <f t="shared" si="1"/>
        <v>7.91</v>
      </c>
      <c r="E22" s="1">
        <f t="shared" ref="E22:E26" si="2">SLOPE(C13:C22,B13:B22)</f>
        <v>0.84723951847239509</v>
      </c>
      <c r="F22" s="1">
        <f t="shared" ref="F22:F26" si="3">INTERCEPT(C13:C22,B13:B22)</f>
        <v>0.36090992112909914</v>
      </c>
      <c r="G22" s="1">
        <f t="shared" ref="G22:G26" si="4">B22*E22+F22</f>
        <v>6.8761818181818182</v>
      </c>
      <c r="H22" s="1">
        <f t="shared" ref="H22:H26" si="5">(B22+1)*E22+F22</f>
        <v>7.7234213366542139</v>
      </c>
      <c r="I22" s="2">
        <f t="shared" ref="I22:I26" si="6">AVERAGE(B13:B22)</f>
        <v>4.4049999999999994</v>
      </c>
      <c r="J22" s="2">
        <f t="shared" ref="J22:J26" si="7">AVERAGE(C13:C22)</f>
        <v>4.0929999999999991</v>
      </c>
    </row>
    <row r="23" spans="2:10" x14ac:dyDescent="0.35">
      <c r="B23">
        <f>B22+0.93</f>
        <v>8.620000000000001</v>
      </c>
      <c r="C23">
        <f>ROUND(B23*0.1+SIN(B23)+$C$22,2)</f>
        <v>9.49</v>
      </c>
      <c r="E23" s="1"/>
      <c r="F23" s="1"/>
      <c r="G23" s="1"/>
      <c r="H23" s="1"/>
      <c r="I23" s="2"/>
      <c r="J23" s="2"/>
    </row>
    <row r="24" spans="2:10" x14ac:dyDescent="0.35">
      <c r="B24">
        <f t="shared" ref="B24:B27" si="8">B23+0.93</f>
        <v>9.5500000000000007</v>
      </c>
      <c r="C24">
        <f t="shared" ref="C24:C27" si="9">ROUND(B24*0.1+SIN(B24)+$C$22,2)</f>
        <v>8.74</v>
      </c>
      <c r="E24" s="1"/>
      <c r="F24" s="1"/>
      <c r="G24" s="1"/>
      <c r="H24" s="1"/>
      <c r="I24" s="2"/>
      <c r="J24" s="2"/>
    </row>
    <row r="25" spans="2:10" x14ac:dyDescent="0.35">
      <c r="B25">
        <f t="shared" si="8"/>
        <v>10.48</v>
      </c>
      <c r="C25">
        <f t="shared" si="9"/>
        <v>8.09</v>
      </c>
      <c r="E25" s="1"/>
      <c r="F25" s="1"/>
      <c r="G25" s="1"/>
      <c r="H25" s="1"/>
      <c r="I25" s="2"/>
      <c r="J25" s="2"/>
    </row>
    <row r="26" spans="2:10" x14ac:dyDescent="0.35">
      <c r="B26">
        <f t="shared" si="8"/>
        <v>11.41</v>
      </c>
      <c r="C26">
        <f t="shared" si="9"/>
        <v>8.14</v>
      </c>
      <c r="E26" s="1"/>
      <c r="F26" s="1"/>
      <c r="G26" s="1"/>
      <c r="H26" s="1"/>
      <c r="I26" s="2"/>
      <c r="J26" s="2"/>
    </row>
    <row r="27" spans="2:10" x14ac:dyDescent="0.35">
      <c r="B27">
        <f t="shared" si="8"/>
        <v>12.34</v>
      </c>
      <c r="C27">
        <f t="shared" si="9"/>
        <v>8.92</v>
      </c>
      <c r="E27" s="1">
        <f t="shared" ref="E27" si="10">SLOPE(C18:C27,B18:B27)</f>
        <v>0.67641003310264369</v>
      </c>
      <c r="F27" s="1">
        <f t="shared" ref="F27" si="11">INTERCEPT(C18:C27,B18:B27)</f>
        <v>1.4745941734274117</v>
      </c>
      <c r="G27" s="1">
        <f t="shared" ref="G27" si="12">B27*E27+F27</f>
        <v>9.8214939819140348</v>
      </c>
      <c r="H27" s="1">
        <f t="shared" ref="H23:H27" si="13">(B27+1)*E27+F27</f>
        <v>10.49790401501668</v>
      </c>
      <c r="I27" s="2">
        <f t="shared" ref="I27:J27" si="14">AVERAGE(B18:B27)</f>
        <v>8.3550000000000004</v>
      </c>
      <c r="J27" s="2">
        <f t="shared" si="14"/>
        <v>7.1260000000000003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Schmidt</dc:creator>
  <cp:lastModifiedBy>Phillip Schmidt</cp:lastModifiedBy>
  <dcterms:created xsi:type="dcterms:W3CDTF">2023-12-10T22:46:59Z</dcterms:created>
  <dcterms:modified xsi:type="dcterms:W3CDTF">2023-12-11T04:39:32Z</dcterms:modified>
</cp:coreProperties>
</file>