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6DBDC2755284F7/Documentos/"/>
    </mc:Choice>
  </mc:AlternateContent>
  <xr:revisionPtr revIDLastSave="0" documentId="8_{F70A026F-FC98-4E5E-B1D8-58A0E7EFA356}" xr6:coauthVersionLast="47" xr6:coauthVersionMax="47" xr10:uidLastSave="{00000000-0000-0000-0000-000000000000}"/>
  <bookViews>
    <workbookView xWindow="-108" yWindow="-108" windowWidth="23256" windowHeight="12456" xr2:uid="{6257DD06-02F2-4094-8DD7-79D72996DA1E}"/>
  </bookViews>
  <sheets>
    <sheet name="Consolidado ROI" sheetId="1" r:id="rId1"/>
    <sheet name="Costos Iniciales" sheetId="2" r:id="rId2"/>
    <sheet name="Costos Anuales" sheetId="3" r:id="rId3"/>
    <sheet name="Beneficios Anuales" sheetId="4" r:id="rId4"/>
    <sheet name="Análisis de ROI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27" i="1"/>
  <c r="B24" i="1"/>
  <c r="B25" i="1"/>
  <c r="B26" i="1"/>
  <c r="C23" i="1"/>
  <c r="B23" i="1"/>
  <c r="B18" i="1"/>
  <c r="C18" i="1"/>
  <c r="B19" i="1"/>
  <c r="C19" i="1"/>
  <c r="B20" i="1"/>
  <c r="C20" i="1"/>
  <c r="B21" i="1"/>
  <c r="C17" i="1"/>
  <c r="B17" i="1"/>
  <c r="B13" i="1"/>
  <c r="C13" i="1"/>
  <c r="B14" i="1"/>
  <c r="C14" i="1"/>
  <c r="B15" i="1"/>
  <c r="C12" i="1"/>
  <c r="B12" i="1"/>
  <c r="B6" i="1"/>
  <c r="B7" i="1"/>
  <c r="C7" i="1"/>
  <c r="B8" i="1"/>
  <c r="C8" i="1"/>
  <c r="B9" i="1"/>
  <c r="C9" i="1"/>
  <c r="B10" i="1"/>
  <c r="C5" i="1"/>
  <c r="B5" i="1"/>
  <c r="B5" i="4"/>
  <c r="C21" i="1" s="1"/>
  <c r="B4" i="3"/>
  <c r="C15" i="1" s="1"/>
  <c r="B6" i="2"/>
  <c r="B5" i="5" s="1"/>
  <c r="C26" i="1" s="1"/>
  <c r="C10" i="1" l="1"/>
  <c r="B3" i="5"/>
  <c r="B4" i="5"/>
  <c r="C25" i="1" s="1"/>
  <c r="B6" i="5" l="1"/>
  <c r="C27" i="1" s="1"/>
  <c r="C24" i="1"/>
</calcChain>
</file>

<file path=xl/sharedStrings.xml><?xml version="1.0" encoding="utf-8"?>
<sst xmlns="http://schemas.openxmlformats.org/spreadsheetml/2006/main" count="27" uniqueCount="24">
  <si>
    <t>DoltSharp</t>
  </si>
  <si>
    <t>Análisis de Costo-Beneficio</t>
  </si>
  <si>
    <t>Concepto</t>
  </si>
  <si>
    <t>Costo ($)</t>
  </si>
  <si>
    <t>Desarrollo del software</t>
  </si>
  <si>
    <t>Hardware</t>
  </si>
  <si>
    <t>Licencias de software</t>
  </si>
  <si>
    <t>Capacitación del personal</t>
  </si>
  <si>
    <t>Total Costos Iniciales:</t>
  </si>
  <si>
    <t>Costo Anual ($)</t>
  </si>
  <si>
    <t>Soporte técnico</t>
  </si>
  <si>
    <t>Actualizaciones y mejoras</t>
  </si>
  <si>
    <t>Total Costos Anuales:</t>
  </si>
  <si>
    <t>Beneficio Anual ($)</t>
  </si>
  <si>
    <t>Aumento en la eficiencia</t>
  </si>
  <si>
    <t>Incremento en ventas</t>
  </si>
  <si>
    <t>Reducción de errores</t>
  </si>
  <si>
    <t>Total Beneficios Anuales:</t>
  </si>
  <si>
    <t>Análisis de ROI</t>
  </si>
  <si>
    <t>Valor</t>
  </si>
  <si>
    <t>Beneficios anuales</t>
  </si>
  <si>
    <t>Costos totales anuales</t>
  </si>
  <si>
    <t>Costos iniciales</t>
  </si>
  <si>
    <t>ROI = (Beneficios Anuales - Costos Totales Anuales)  / Costos Iniciales: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</si>
</sst>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/>
    <xf numFmtId="0" fontId="0" fillId="0" borderId="0" xfId="0" applyAlignment="1">
      <alignment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0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7</xdr:row>
      <xdr:rowOff>114300</xdr:rowOff>
    </xdr:from>
    <xdr:to>
      <xdr:col>9</xdr:col>
      <xdr:colOff>400639</xdr:colOff>
      <xdr:row>16</xdr:row>
      <xdr:rowOff>47855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6E1014-6718-8AC6-F583-4FB703CAE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38300"/>
          <a:ext cx="4220164" cy="1648055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2</xdr:row>
      <xdr:rowOff>152400</xdr:rowOff>
    </xdr:from>
    <xdr:to>
      <xdr:col>10</xdr:col>
      <xdr:colOff>524589</xdr:colOff>
      <xdr:row>6</xdr:row>
      <xdr:rowOff>47743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FB1D3A-B9B4-6AE3-9145-DD9356022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2975" y="533400"/>
          <a:ext cx="5115639" cy="847843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17</xdr:row>
      <xdr:rowOff>0</xdr:rowOff>
    </xdr:from>
    <xdr:to>
      <xdr:col>10</xdr:col>
      <xdr:colOff>467447</xdr:colOff>
      <xdr:row>26</xdr:row>
      <xdr:rowOff>19292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B2491A-34B4-B998-04AD-FD97920AE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8675" y="3429000"/>
          <a:ext cx="5172797" cy="173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23D4-1AE4-4900-AD52-3300567D82F9}">
  <dimension ref="B2:C34"/>
  <sheetViews>
    <sheetView showGridLines="0" tabSelected="1" workbookViewId="0">
      <selection activeCell="C31" sqref="C31"/>
    </sheetView>
  </sheetViews>
  <sheetFormatPr defaultColWidth="11.42578125" defaultRowHeight="15" customHeight="1"/>
  <cols>
    <col min="2" max="2" width="46.42578125" customWidth="1"/>
    <col min="3" max="3" width="11.42578125" style="4"/>
  </cols>
  <sheetData>
    <row r="2" spans="2:3" ht="15" customHeight="1">
      <c r="B2" s="17" t="s">
        <v>0</v>
      </c>
      <c r="C2" s="17"/>
    </row>
    <row r="3" spans="2:3" ht="15" customHeight="1">
      <c r="B3" s="18" t="s">
        <v>1</v>
      </c>
      <c r="C3" s="18"/>
    </row>
    <row r="4" spans="2:3" ht="15" customHeight="1">
      <c r="B4" s="16"/>
      <c r="C4" s="16"/>
    </row>
    <row r="5" spans="2:3" ht="15" customHeight="1">
      <c r="B5" s="1" t="str">
        <f>+'Costos Iniciales'!A1</f>
        <v>Concepto</v>
      </c>
      <c r="C5" s="13" t="str">
        <f>+'Costos Iniciales'!B1</f>
        <v>Costo ($)</v>
      </c>
    </row>
    <row r="6" spans="2:3" ht="15" customHeight="1">
      <c r="B6" s="9" t="str">
        <f>+'Costos Iniciales'!A2</f>
        <v>Desarrollo del software</v>
      </c>
      <c r="C6" s="11">
        <f>+'Costos Iniciales'!B2</f>
        <v>10000</v>
      </c>
    </row>
    <row r="7" spans="2:3" ht="15" customHeight="1">
      <c r="B7" s="9" t="str">
        <f>+'Costos Iniciales'!A3</f>
        <v>Hardware</v>
      </c>
      <c r="C7" s="11">
        <f>+'Costos Iniciales'!B3</f>
        <v>4320</v>
      </c>
    </row>
    <row r="8" spans="2:3" ht="15" customHeight="1">
      <c r="B8" s="9" t="str">
        <f>+'Costos Iniciales'!A4</f>
        <v>Licencias de software</v>
      </c>
      <c r="C8" s="11">
        <f>+'Costos Iniciales'!B4</f>
        <v>4688</v>
      </c>
    </row>
    <row r="9" spans="2:3" ht="15" customHeight="1">
      <c r="B9" s="9" t="str">
        <f>+'Costos Iniciales'!A5</f>
        <v>Capacitación del personal</v>
      </c>
      <c r="C9" s="11">
        <f>+'Costos Iniciales'!B5</f>
        <v>1000</v>
      </c>
    </row>
    <row r="10" spans="2:3" ht="15" customHeight="1">
      <c r="B10" s="1" t="str">
        <f>+'Costos Iniciales'!A6</f>
        <v>Total Costos Iniciales:</v>
      </c>
      <c r="C10" s="10">
        <f>+'Costos Iniciales'!B6</f>
        <v>20008</v>
      </c>
    </row>
    <row r="11" spans="2:3" ht="15" customHeight="1">
      <c r="B11" s="3"/>
      <c r="C11" s="6"/>
    </row>
    <row r="12" spans="2:3" ht="15" customHeight="1">
      <c r="B12" s="3" t="str">
        <f>+'Costos Anuales'!A1</f>
        <v>Concepto</v>
      </c>
      <c r="C12" s="7" t="str">
        <f>+'Costos Anuales'!B1</f>
        <v>Costo Anual ($)</v>
      </c>
    </row>
    <row r="13" spans="2:3" ht="15" customHeight="1">
      <c r="B13" s="2" t="str">
        <f>+'Costos Anuales'!A2</f>
        <v>Soporte técnico</v>
      </c>
      <c r="C13" s="11">
        <f>+'Costos Anuales'!B2</f>
        <v>17200</v>
      </c>
    </row>
    <row r="14" spans="2:3" ht="15" customHeight="1">
      <c r="B14" s="2" t="str">
        <f>+'Costos Anuales'!A3</f>
        <v>Actualizaciones y mejoras</v>
      </c>
      <c r="C14" s="11">
        <f>+'Costos Anuales'!B3</f>
        <v>10000</v>
      </c>
    </row>
    <row r="15" spans="2:3" ht="15" customHeight="1">
      <c r="B15" s="3" t="str">
        <f>+'Costos Anuales'!A4</f>
        <v>Total Costos Anuales:</v>
      </c>
      <c r="C15" s="10">
        <f>+'Costos Anuales'!B4</f>
        <v>27200</v>
      </c>
    </row>
    <row r="16" spans="2:3" ht="15" customHeight="1">
      <c r="B16" s="3"/>
      <c r="C16" s="3"/>
    </row>
    <row r="17" spans="2:3" ht="15" customHeight="1">
      <c r="B17" s="3" t="str">
        <f>+'Beneficios Anuales'!A1</f>
        <v>Concepto</v>
      </c>
      <c r="C17" s="7" t="str">
        <f>+'Beneficios Anuales'!B1</f>
        <v>Beneficio Anual ($)</v>
      </c>
    </row>
    <row r="18" spans="2:3" ht="15" customHeight="1">
      <c r="B18" s="2" t="str">
        <f>+'Beneficios Anuales'!A2</f>
        <v>Aumento en la eficiencia</v>
      </c>
      <c r="C18" s="11">
        <f>+'Beneficios Anuales'!B2</f>
        <v>18000</v>
      </c>
    </row>
    <row r="19" spans="2:3" ht="15" customHeight="1">
      <c r="B19" s="2" t="str">
        <f>+'Beneficios Anuales'!A3</f>
        <v>Incremento en ventas</v>
      </c>
      <c r="C19" s="11">
        <f>+'Beneficios Anuales'!B3</f>
        <v>7500</v>
      </c>
    </row>
    <row r="20" spans="2:3" ht="15" customHeight="1">
      <c r="B20" s="2" t="str">
        <f>+'Beneficios Anuales'!A4</f>
        <v>Reducción de errores</v>
      </c>
      <c r="C20" s="11">
        <f>+'Beneficios Anuales'!B4</f>
        <v>5200</v>
      </c>
    </row>
    <row r="21" spans="2:3" ht="15" customHeight="1">
      <c r="B21" s="3" t="str">
        <f>+'Beneficios Anuales'!A5</f>
        <v>Total Beneficios Anuales:</v>
      </c>
      <c r="C21" s="10">
        <f>+'Beneficios Anuales'!B5</f>
        <v>30700</v>
      </c>
    </row>
    <row r="22" spans="2:3" ht="15" customHeight="1">
      <c r="B22" s="3"/>
      <c r="C22" s="3"/>
    </row>
    <row r="23" spans="2:3" ht="15" customHeight="1">
      <c r="B23" s="12" t="str">
        <f>+'Análisis de ROI'!A2</f>
        <v>Concepto</v>
      </c>
      <c r="C23" s="7" t="str">
        <f>+'Análisis de ROI'!B2</f>
        <v>Valor</v>
      </c>
    </row>
    <row r="24" spans="2:3" ht="15" customHeight="1">
      <c r="B24" s="2" t="str">
        <f>+'Análisis de ROI'!A3</f>
        <v>Beneficios anuales</v>
      </c>
      <c r="C24" s="11">
        <f>+'Análisis de ROI'!B3</f>
        <v>30700</v>
      </c>
    </row>
    <row r="25" spans="2:3" ht="15" customHeight="1">
      <c r="B25" s="2" t="str">
        <f>+'Análisis de ROI'!A4</f>
        <v>Costos totales anuales</v>
      </c>
      <c r="C25" s="11">
        <f>+'Análisis de ROI'!B4</f>
        <v>27200</v>
      </c>
    </row>
    <row r="26" spans="2:3" ht="15" customHeight="1" thickBot="1">
      <c r="B26" s="2" t="str">
        <f>+'Análisis de ROI'!A5</f>
        <v>Costos iniciales</v>
      </c>
      <c r="C26" s="11">
        <f>+'Análisis de ROI'!B5</f>
        <v>20008</v>
      </c>
    </row>
    <row r="27" spans="2:3" ht="27.75" customHeight="1" thickTop="1" thickBot="1">
      <c r="B27" s="3" t="str">
        <f>+'Análisis de ROI'!A6</f>
        <v>ROI = (Beneficios Anuales - Costos Totales Anuales)  / Costos Iniciales:</v>
      </c>
      <c r="C27" s="15">
        <f>+'Análisis de ROI'!B6</f>
        <v>0.17493002798880447</v>
      </c>
    </row>
    <row r="28" spans="2:3" ht="15" customHeight="1" thickTop="1">
      <c r="B28" s="3"/>
      <c r="C28" s="6"/>
    </row>
    <row r="29" spans="2:3" ht="15" customHeight="1">
      <c r="B29" s="1"/>
    </row>
    <row r="30" spans="2:3" ht="15" customHeight="1">
      <c r="B30" s="3"/>
      <c r="C30" s="6"/>
    </row>
    <row r="31" spans="2:3" ht="15" customHeight="1">
      <c r="B31" s="2"/>
      <c r="C31" s="5"/>
    </row>
    <row r="32" spans="2:3" ht="15" customHeight="1">
      <c r="B32" s="2"/>
      <c r="C32" s="5"/>
    </row>
    <row r="33" spans="2:3" ht="15" customHeight="1">
      <c r="B33" s="2"/>
      <c r="C33" s="5"/>
    </row>
    <row r="34" spans="2:3" ht="15" customHeight="1">
      <c r="B34" s="2"/>
      <c r="C34" s="5"/>
    </row>
  </sheetData>
  <mergeCells count="2"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7581-F67E-4EDB-B8E1-7B34F84BF1AA}">
  <dimension ref="A1:B8"/>
  <sheetViews>
    <sheetView showGridLines="0" workbookViewId="0">
      <selection activeCell="D9" sqref="D9"/>
    </sheetView>
  </sheetViews>
  <sheetFormatPr defaultColWidth="11.42578125" defaultRowHeight="14.45"/>
  <cols>
    <col min="1" max="1" width="23.85546875" bestFit="1" customWidth="1"/>
  </cols>
  <sheetData>
    <row r="1" spans="1:2" ht="15" customHeight="1">
      <c r="A1" s="7" t="s">
        <v>2</v>
      </c>
      <c r="B1" s="7" t="s">
        <v>3</v>
      </c>
    </row>
    <row r="2" spans="1:2" ht="15" customHeight="1">
      <c r="A2" s="2" t="s">
        <v>4</v>
      </c>
      <c r="B2" s="5">
        <v>10000</v>
      </c>
    </row>
    <row r="3" spans="1:2" ht="15" customHeight="1">
      <c r="A3" s="2" t="s">
        <v>5</v>
      </c>
      <c r="B3" s="5">
        <v>4320</v>
      </c>
    </row>
    <row r="4" spans="1:2" ht="15" customHeight="1">
      <c r="A4" s="2" t="s">
        <v>6</v>
      </c>
      <c r="B4" s="5">
        <v>4688</v>
      </c>
    </row>
    <row r="5" spans="1:2" ht="15" customHeight="1">
      <c r="A5" s="2" t="s">
        <v>7</v>
      </c>
      <c r="B5" s="5">
        <v>1000</v>
      </c>
    </row>
    <row r="6" spans="1:2" ht="15" customHeight="1">
      <c r="A6" s="3" t="s">
        <v>8</v>
      </c>
      <c r="B6" s="6">
        <f>SUM(B2:B5)</f>
        <v>20008</v>
      </c>
    </row>
    <row r="7" spans="1:2" ht="15" customHeight="1">
      <c r="A7" s="3"/>
      <c r="B7" s="6"/>
    </row>
    <row r="8" spans="1:2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9E6F-D163-4B45-A0F2-B61D769F951A}">
  <dimension ref="A1:B6"/>
  <sheetViews>
    <sheetView showGridLines="0" workbookViewId="0">
      <selection activeCell="B3" sqref="B3"/>
    </sheetView>
  </sheetViews>
  <sheetFormatPr defaultColWidth="11.42578125" defaultRowHeight="14.45"/>
  <cols>
    <col min="1" max="1" width="24" bestFit="1" customWidth="1"/>
    <col min="2" max="2" width="11.7109375" customWidth="1"/>
  </cols>
  <sheetData>
    <row r="1" spans="1:2" ht="15" customHeight="1">
      <c r="A1" s="7" t="s">
        <v>2</v>
      </c>
      <c r="B1" s="7" t="s">
        <v>9</v>
      </c>
    </row>
    <row r="2" spans="1:2" ht="15" customHeight="1">
      <c r="A2" s="2" t="s">
        <v>10</v>
      </c>
      <c r="B2" s="5">
        <v>17200</v>
      </c>
    </row>
    <row r="3" spans="1:2" ht="15" customHeight="1">
      <c r="A3" s="2" t="s">
        <v>11</v>
      </c>
      <c r="B3" s="5">
        <v>10000</v>
      </c>
    </row>
    <row r="4" spans="1:2" ht="15" customHeight="1">
      <c r="A4" s="3" t="s">
        <v>12</v>
      </c>
      <c r="B4" s="6">
        <f>SUM(B2:B3)</f>
        <v>27200</v>
      </c>
    </row>
    <row r="5" spans="1:2" ht="15" customHeight="1">
      <c r="A5" s="3"/>
      <c r="B5" s="6"/>
    </row>
    <row r="6" spans="1:2" ht="1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5BD5-FC57-41D3-AC9D-4415235358A5}">
  <dimension ref="A1:B5"/>
  <sheetViews>
    <sheetView showGridLines="0" workbookViewId="0">
      <selection activeCell="C10" sqref="C10"/>
    </sheetView>
  </sheetViews>
  <sheetFormatPr defaultColWidth="11.42578125" defaultRowHeight="14.45"/>
  <cols>
    <col min="1" max="1" width="24.42578125" customWidth="1"/>
  </cols>
  <sheetData>
    <row r="1" spans="1:2" ht="15" customHeight="1">
      <c r="A1" s="12" t="s">
        <v>2</v>
      </c>
      <c r="B1" s="7" t="s">
        <v>13</v>
      </c>
    </row>
    <row r="2" spans="1:2" ht="15" customHeight="1">
      <c r="A2" s="2" t="s">
        <v>14</v>
      </c>
      <c r="B2" s="5">
        <v>18000</v>
      </c>
    </row>
    <row r="3" spans="1:2" ht="15" customHeight="1">
      <c r="A3" s="2" t="s">
        <v>15</v>
      </c>
      <c r="B3" s="5">
        <v>7500</v>
      </c>
    </row>
    <row r="4" spans="1:2" ht="15" customHeight="1">
      <c r="A4" s="2" t="s">
        <v>16</v>
      </c>
      <c r="B4" s="5">
        <v>5200</v>
      </c>
    </row>
    <row r="5" spans="1:2" ht="15" customHeight="1">
      <c r="A5" s="3" t="s">
        <v>17</v>
      </c>
      <c r="B5" s="6">
        <f>SUM(B2:B4)</f>
        <v>30700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5580-6F0F-45CF-902F-3FA8976471E5}">
  <dimension ref="A1:B6"/>
  <sheetViews>
    <sheetView topLeftCell="B1" workbookViewId="0">
      <selection activeCell="A6" sqref="A6"/>
    </sheetView>
  </sheetViews>
  <sheetFormatPr defaultColWidth="11.42578125" defaultRowHeight="14.45"/>
  <cols>
    <col min="1" max="1" width="37.28515625" customWidth="1"/>
  </cols>
  <sheetData>
    <row r="1" spans="1:2" ht="15" customHeight="1">
      <c r="A1" s="1" t="s">
        <v>18</v>
      </c>
    </row>
    <row r="2" spans="1:2" ht="15" customHeight="1">
      <c r="A2" s="12" t="s">
        <v>2</v>
      </c>
      <c r="B2" s="7" t="s">
        <v>19</v>
      </c>
    </row>
    <row r="3" spans="1:2" ht="15" customHeight="1">
      <c r="A3" s="2" t="s">
        <v>20</v>
      </c>
      <c r="B3" s="5">
        <f>+'Beneficios Anuales'!B5</f>
        <v>30700</v>
      </c>
    </row>
    <row r="4" spans="1:2" ht="15" customHeight="1">
      <c r="A4" s="2" t="s">
        <v>21</v>
      </c>
      <c r="B4" s="5">
        <f>+'Costos Anuales'!B4</f>
        <v>27200</v>
      </c>
    </row>
    <row r="5" spans="1:2">
      <c r="A5" t="s">
        <v>22</v>
      </c>
      <c r="B5" s="4">
        <f>+'Costos Iniciales'!B6</f>
        <v>20008</v>
      </c>
    </row>
    <row r="6" spans="1:2" ht="28.9">
      <c r="A6" s="14" t="s">
        <v>23</v>
      </c>
      <c r="B6" s="8">
        <f>+(B3-B4)/B5</f>
        <v>0.17493002798880447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César Marín</dc:creator>
  <cp:keywords/>
  <dc:description/>
  <cp:lastModifiedBy/>
  <cp:revision/>
  <dcterms:created xsi:type="dcterms:W3CDTF">2024-09-02T03:23:39Z</dcterms:created>
  <dcterms:modified xsi:type="dcterms:W3CDTF">2024-10-17T13:55:26Z</dcterms:modified>
  <cp:category/>
  <cp:contentStatus/>
</cp:coreProperties>
</file>