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F080042-9A00-4E37-9094-AEFD035A41AD}" xr6:coauthVersionLast="47" xr6:coauthVersionMax="47" xr10:uidLastSave="{00000000-0000-0000-0000-000000000000}"/>
  <bookViews>
    <workbookView xWindow="-108" yWindow="-108" windowWidth="23256" windowHeight="12576" xr2:uid="{808856C7-EDEF-4187-A4F4-C519A3C79F2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8" i="1"/>
  <c r="M8" i="1"/>
  <c r="K8" i="1"/>
  <c r="I8" i="1"/>
  <c r="M7" i="1"/>
  <c r="K7" i="1"/>
  <c r="I7" i="1"/>
  <c r="M6" i="1"/>
  <c r="K6" i="1"/>
  <c r="I6" i="1"/>
  <c r="G8" i="1"/>
  <c r="G7" i="1"/>
  <c r="G6" i="1"/>
  <c r="E8" i="1"/>
  <c r="E7" i="1"/>
  <c r="E6" i="1"/>
  <c r="C7" i="1"/>
  <c r="M9" i="1" l="1"/>
  <c r="K9" i="1"/>
  <c r="I9" i="1"/>
  <c r="G9" i="1"/>
  <c r="E9" i="1"/>
  <c r="C9" i="1"/>
</calcChain>
</file>

<file path=xl/sharedStrings.xml><?xml version="1.0" encoding="utf-8"?>
<sst xmlns="http://schemas.openxmlformats.org/spreadsheetml/2006/main" count="31" uniqueCount="19">
  <si>
    <t>Negative</t>
  </si>
  <si>
    <t>Positive</t>
  </si>
  <si>
    <t>Actual classification</t>
  </si>
  <si>
    <t>Recall</t>
  </si>
  <si>
    <t>Accuracy</t>
  </si>
  <si>
    <t>Precision</t>
  </si>
  <si>
    <t>F1 Score</t>
  </si>
  <si>
    <t>Result_1,1_5_175_300</t>
  </si>
  <si>
    <t>Result1,5_3_275_450</t>
  </si>
  <si>
    <t>Result2_5_300_480</t>
  </si>
  <si>
    <t>Result5_10_175_350</t>
  </si>
  <si>
    <t>Result10_5_200_400</t>
  </si>
  <si>
    <t>Resulto5_80_75_400</t>
  </si>
  <si>
    <t>Model 1</t>
  </si>
  <si>
    <t>Model 2</t>
  </si>
  <si>
    <t>Model 3</t>
  </si>
  <si>
    <t>Model 4</t>
  </si>
  <si>
    <t>Model 5</t>
  </si>
  <si>
    <t>Model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</si>
</sst>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4">
    <xf numFmtId="0" fontId="0" fillId="0" borderId="0" xfId="0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2" fillId="2" borderId="2" xfId="1" applyBorder="1" applyAlignment="1">
      <alignment horizontal="center" wrapText="1"/>
    </xf>
    <xf numFmtId="0" fontId="2" fillId="2" borderId="3" xfId="1" applyBorder="1" applyAlignment="1">
      <alignment horizontal="center" wrapText="1"/>
    </xf>
    <xf numFmtId="0" fontId="2" fillId="2" borderId="1" xfId="1" applyBorder="1"/>
    <xf numFmtId="0" fontId="2" fillId="2" borderId="0" xfId="1"/>
    <xf numFmtId="0" fontId="2" fillId="2" borderId="2" xfId="1" applyBorder="1" applyAlignment="1"/>
    <xf numFmtId="0" fontId="2" fillId="2" borderId="3" xfId="1" applyBorder="1" applyAlignment="1"/>
    <xf numFmtId="0" fontId="2" fillId="3" borderId="1" xfId="2" applyBorder="1" applyAlignment="1">
      <alignment horizontal="center" wrapText="1"/>
    </xf>
    <xf numFmtId="0" fontId="2" fillId="3" borderId="1" xfId="2" applyBorder="1"/>
    <xf numFmtId="0" fontId="2" fillId="3" borderId="0" xfId="2"/>
    <xf numFmtId="0" fontId="2" fillId="3" borderId="2" xfId="2" applyBorder="1" applyAlignment="1"/>
    <xf numFmtId="0" fontId="2" fillId="3" borderId="3" xfId="2" applyBorder="1" applyAlignment="1"/>
    <xf numFmtId="0" fontId="2" fillId="4" borderId="1" xfId="3" applyBorder="1" applyAlignment="1">
      <alignment horizontal="center" wrapText="1"/>
    </xf>
    <xf numFmtId="0" fontId="2" fillId="4" borderId="1" xfId="3" applyBorder="1"/>
    <xf numFmtId="0" fontId="2" fillId="4" borderId="0" xfId="3"/>
    <xf numFmtId="0" fontId="2" fillId="4" borderId="2" xfId="3" applyBorder="1" applyAlignment="1"/>
    <xf numFmtId="0" fontId="2" fillId="4" borderId="3" xfId="3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4">
    <cellStyle name="20% - Énfasis4" xfId="1" builtinId="42"/>
    <cellStyle name="40% - Énfasis5" xfId="2" builtinId="47"/>
    <cellStyle name="40% - Énfasis6" xfId="3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Model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False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57-405D-B7A0-08C8BEE8E5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57-405D-B7A0-08C8BEE8E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Sheet1!$A$1:$N$2</c:f>
              <c:multiLvlStrCache>
                <c:ptCount val="14"/>
                <c:lvl>
                  <c:pt idx="0">
                    <c:v>Negative</c:v>
                  </c:pt>
                  <c:pt idx="1">
                    <c:v>Positive</c:v>
                  </c:pt>
                  <c:pt idx="2">
                    <c:v>Negative</c:v>
                  </c:pt>
                  <c:pt idx="3">
                    <c:v>Positive</c:v>
                  </c:pt>
                  <c:pt idx="4">
                    <c:v>Negative</c:v>
                  </c:pt>
                  <c:pt idx="5">
                    <c:v>Positive</c:v>
                  </c:pt>
                  <c:pt idx="6">
                    <c:v>Negative</c:v>
                  </c:pt>
                  <c:pt idx="7">
                    <c:v>Positive</c:v>
                  </c:pt>
                  <c:pt idx="8">
                    <c:v>Negative</c:v>
                  </c:pt>
                  <c:pt idx="9">
                    <c:v>Positive</c:v>
                  </c:pt>
                  <c:pt idx="10">
                    <c:v>Negative</c:v>
                  </c:pt>
                  <c:pt idx="11">
                    <c:v>Positive</c:v>
                  </c:pt>
                  <c:pt idx="12">
                    <c:v>Negative</c:v>
                  </c:pt>
                  <c:pt idx="13">
                    <c:v>Positive</c:v>
                  </c:pt>
                </c:lvl>
                <c:lvl>
                  <c:pt idx="0">
                    <c:v>Actual classification</c:v>
                  </c:pt>
                  <c:pt idx="2">
                    <c:v>Model 1</c:v>
                  </c:pt>
                  <c:pt idx="4">
                    <c:v>Model 2</c:v>
                  </c:pt>
                  <c:pt idx="6">
                    <c:v>Model 3</c:v>
                  </c:pt>
                  <c:pt idx="8">
                    <c:v>Model 4</c:v>
                  </c:pt>
                  <c:pt idx="10">
                    <c:v>Model 5</c:v>
                  </c:pt>
                  <c:pt idx="12">
                    <c:v>Model 6</c:v>
                  </c:pt>
                </c:lvl>
              </c:multiLvlStrCache>
            </c:multiLvlStrRef>
          </c:cat>
          <c:val>
            <c:numRef>
              <c:f>Sheet1!$A$3:$N$3</c:f>
              <c:numCache>
                <c:formatCode>General</c:formatCode>
                <c:ptCount val="14"/>
                <c:pt idx="0">
                  <c:v>24</c:v>
                </c:pt>
                <c:pt idx="1">
                  <c:v>62</c:v>
                </c:pt>
                <c:pt idx="2">
                  <c:v>0</c:v>
                </c:pt>
                <c:pt idx="3">
                  <c:v>24</c:v>
                </c:pt>
                <c:pt idx="4">
                  <c:v>4</c:v>
                </c:pt>
                <c:pt idx="5">
                  <c:v>20</c:v>
                </c:pt>
                <c:pt idx="6">
                  <c:v>3</c:v>
                </c:pt>
                <c:pt idx="7">
                  <c:v>21</c:v>
                </c:pt>
                <c:pt idx="8">
                  <c:v>3</c:v>
                </c:pt>
                <c:pt idx="9">
                  <c:v>21</c:v>
                </c:pt>
                <c:pt idx="10">
                  <c:v>6</c:v>
                </c:pt>
                <c:pt idx="11">
                  <c:v>18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7-405D-B7A0-08C8BEE8E53C}"/>
            </c:ext>
          </c:extLst>
        </c:ser>
        <c:ser>
          <c:idx val="1"/>
          <c:order val="1"/>
          <c:tx>
            <c:v>True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Sheet1!$A$1:$N$2</c:f>
              <c:multiLvlStrCache>
                <c:ptCount val="14"/>
                <c:lvl>
                  <c:pt idx="0">
                    <c:v>Negative</c:v>
                  </c:pt>
                  <c:pt idx="1">
                    <c:v>Positive</c:v>
                  </c:pt>
                  <c:pt idx="2">
                    <c:v>Negative</c:v>
                  </c:pt>
                  <c:pt idx="3">
                    <c:v>Positive</c:v>
                  </c:pt>
                  <c:pt idx="4">
                    <c:v>Negative</c:v>
                  </c:pt>
                  <c:pt idx="5">
                    <c:v>Positive</c:v>
                  </c:pt>
                  <c:pt idx="6">
                    <c:v>Negative</c:v>
                  </c:pt>
                  <c:pt idx="7">
                    <c:v>Positive</c:v>
                  </c:pt>
                  <c:pt idx="8">
                    <c:v>Negative</c:v>
                  </c:pt>
                  <c:pt idx="9">
                    <c:v>Positive</c:v>
                  </c:pt>
                  <c:pt idx="10">
                    <c:v>Negative</c:v>
                  </c:pt>
                  <c:pt idx="11">
                    <c:v>Positive</c:v>
                  </c:pt>
                  <c:pt idx="12">
                    <c:v>Negative</c:v>
                  </c:pt>
                  <c:pt idx="13">
                    <c:v>Positive</c:v>
                  </c:pt>
                </c:lvl>
                <c:lvl>
                  <c:pt idx="0">
                    <c:v>Actual classification</c:v>
                  </c:pt>
                  <c:pt idx="2">
                    <c:v>Model 1</c:v>
                  </c:pt>
                  <c:pt idx="4">
                    <c:v>Model 2</c:v>
                  </c:pt>
                  <c:pt idx="6">
                    <c:v>Model 3</c:v>
                  </c:pt>
                  <c:pt idx="8">
                    <c:v>Model 4</c:v>
                  </c:pt>
                  <c:pt idx="10">
                    <c:v>Model 5</c:v>
                  </c:pt>
                  <c:pt idx="12">
                    <c:v>Model 6</c:v>
                  </c:pt>
                </c:lvl>
              </c:multiLvlStrCache>
            </c:multiLvlStrRef>
          </c:cat>
          <c:val>
            <c:numRef>
              <c:f>Sheet1!$A$4:$N$4</c:f>
              <c:numCache>
                <c:formatCode>General</c:formatCode>
                <c:ptCount val="14"/>
                <c:pt idx="2">
                  <c:v>1</c:v>
                </c:pt>
                <c:pt idx="3">
                  <c:v>61</c:v>
                </c:pt>
                <c:pt idx="4">
                  <c:v>16</c:v>
                </c:pt>
                <c:pt idx="5">
                  <c:v>46</c:v>
                </c:pt>
                <c:pt idx="6">
                  <c:v>10</c:v>
                </c:pt>
                <c:pt idx="7">
                  <c:v>52</c:v>
                </c:pt>
                <c:pt idx="8">
                  <c:v>3</c:v>
                </c:pt>
                <c:pt idx="9">
                  <c:v>59</c:v>
                </c:pt>
                <c:pt idx="10">
                  <c:v>18</c:v>
                </c:pt>
                <c:pt idx="11">
                  <c:v>44</c:v>
                </c:pt>
                <c:pt idx="12">
                  <c:v>31</c:v>
                </c:pt>
                <c:pt idx="1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7-405D-B7A0-08C8BEE8E53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2468079"/>
        <c:axId val="782469327"/>
      </c:barChart>
      <c:catAx>
        <c:axId val="782468079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469327"/>
        <c:crosses val="autoZero"/>
        <c:auto val="1"/>
        <c:lblAlgn val="ctr"/>
        <c:lblOffset val="100"/>
        <c:tickLblSkip val="1"/>
        <c:noMultiLvlLbl val="0"/>
      </c:catAx>
      <c:valAx>
        <c:axId val="782469327"/>
        <c:scaling>
          <c:orientation val="minMax"/>
          <c:max val="90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78246807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Model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False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02-4F35-84D0-CA3148BA54D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B02-4F35-84D0-CA3148BA54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Sheet1!$A$1:$N$2</c:f>
              <c:multiLvlStrCache>
                <c:ptCount val="14"/>
                <c:lvl>
                  <c:pt idx="0">
                    <c:v>Negative</c:v>
                  </c:pt>
                  <c:pt idx="1">
                    <c:v>Positive</c:v>
                  </c:pt>
                  <c:pt idx="2">
                    <c:v>Negative</c:v>
                  </c:pt>
                  <c:pt idx="3">
                    <c:v>Positive</c:v>
                  </c:pt>
                  <c:pt idx="4">
                    <c:v>Negative</c:v>
                  </c:pt>
                  <c:pt idx="5">
                    <c:v>Positive</c:v>
                  </c:pt>
                  <c:pt idx="6">
                    <c:v>Negative</c:v>
                  </c:pt>
                  <c:pt idx="7">
                    <c:v>Positive</c:v>
                  </c:pt>
                  <c:pt idx="8">
                    <c:v>Negative</c:v>
                  </c:pt>
                  <c:pt idx="9">
                    <c:v>Positive</c:v>
                  </c:pt>
                  <c:pt idx="10">
                    <c:v>Negative</c:v>
                  </c:pt>
                  <c:pt idx="11">
                    <c:v>Positive</c:v>
                  </c:pt>
                  <c:pt idx="12">
                    <c:v>Negative</c:v>
                  </c:pt>
                  <c:pt idx="13">
                    <c:v>Positive</c:v>
                  </c:pt>
                </c:lvl>
                <c:lvl>
                  <c:pt idx="0">
                    <c:v>Actual classification</c:v>
                  </c:pt>
                  <c:pt idx="2">
                    <c:v>Model 1</c:v>
                  </c:pt>
                  <c:pt idx="4">
                    <c:v>Model 2</c:v>
                  </c:pt>
                  <c:pt idx="6">
                    <c:v>Model 3</c:v>
                  </c:pt>
                  <c:pt idx="8">
                    <c:v>Model 4</c:v>
                  </c:pt>
                  <c:pt idx="10">
                    <c:v>Model 5</c:v>
                  </c:pt>
                  <c:pt idx="12">
                    <c:v>Model 6</c:v>
                  </c:pt>
                </c:lvl>
              </c:multiLvlStrCache>
            </c:multiLvlStrRef>
          </c:cat>
          <c:val>
            <c:numRef>
              <c:f>Sheet1!$A$3:$N$3</c:f>
              <c:numCache>
                <c:formatCode>General</c:formatCode>
                <c:ptCount val="14"/>
                <c:pt idx="0">
                  <c:v>24</c:v>
                </c:pt>
                <c:pt idx="1">
                  <c:v>62</c:v>
                </c:pt>
                <c:pt idx="2">
                  <c:v>0</c:v>
                </c:pt>
                <c:pt idx="3">
                  <c:v>24</c:v>
                </c:pt>
                <c:pt idx="4">
                  <c:v>4</c:v>
                </c:pt>
                <c:pt idx="5">
                  <c:v>20</c:v>
                </c:pt>
                <c:pt idx="6">
                  <c:v>3</c:v>
                </c:pt>
                <c:pt idx="7">
                  <c:v>21</c:v>
                </c:pt>
                <c:pt idx="8">
                  <c:v>3</c:v>
                </c:pt>
                <c:pt idx="9">
                  <c:v>21</c:v>
                </c:pt>
                <c:pt idx="10">
                  <c:v>6</c:v>
                </c:pt>
                <c:pt idx="11">
                  <c:v>18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2-4F35-84D0-CA3148BA54DA}"/>
            </c:ext>
          </c:extLst>
        </c:ser>
        <c:ser>
          <c:idx val="1"/>
          <c:order val="1"/>
          <c:tx>
            <c:v>True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Sheet1!$A$1:$N$2</c:f>
              <c:multiLvlStrCache>
                <c:ptCount val="14"/>
                <c:lvl>
                  <c:pt idx="0">
                    <c:v>Negative</c:v>
                  </c:pt>
                  <c:pt idx="1">
                    <c:v>Positive</c:v>
                  </c:pt>
                  <c:pt idx="2">
                    <c:v>Negative</c:v>
                  </c:pt>
                  <c:pt idx="3">
                    <c:v>Positive</c:v>
                  </c:pt>
                  <c:pt idx="4">
                    <c:v>Negative</c:v>
                  </c:pt>
                  <c:pt idx="5">
                    <c:v>Positive</c:v>
                  </c:pt>
                  <c:pt idx="6">
                    <c:v>Negative</c:v>
                  </c:pt>
                  <c:pt idx="7">
                    <c:v>Positive</c:v>
                  </c:pt>
                  <c:pt idx="8">
                    <c:v>Negative</c:v>
                  </c:pt>
                  <c:pt idx="9">
                    <c:v>Positive</c:v>
                  </c:pt>
                  <c:pt idx="10">
                    <c:v>Negative</c:v>
                  </c:pt>
                  <c:pt idx="11">
                    <c:v>Positive</c:v>
                  </c:pt>
                  <c:pt idx="12">
                    <c:v>Negative</c:v>
                  </c:pt>
                  <c:pt idx="13">
                    <c:v>Positive</c:v>
                  </c:pt>
                </c:lvl>
                <c:lvl>
                  <c:pt idx="0">
                    <c:v>Actual classification</c:v>
                  </c:pt>
                  <c:pt idx="2">
                    <c:v>Model 1</c:v>
                  </c:pt>
                  <c:pt idx="4">
                    <c:v>Model 2</c:v>
                  </c:pt>
                  <c:pt idx="6">
                    <c:v>Model 3</c:v>
                  </c:pt>
                  <c:pt idx="8">
                    <c:v>Model 4</c:v>
                  </c:pt>
                  <c:pt idx="10">
                    <c:v>Model 5</c:v>
                  </c:pt>
                  <c:pt idx="12">
                    <c:v>Model 6</c:v>
                  </c:pt>
                </c:lvl>
              </c:multiLvlStrCache>
            </c:multiLvlStrRef>
          </c:cat>
          <c:val>
            <c:numRef>
              <c:f>Sheet1!$A$4:$N$4</c:f>
              <c:numCache>
                <c:formatCode>General</c:formatCode>
                <c:ptCount val="14"/>
                <c:pt idx="2">
                  <c:v>1</c:v>
                </c:pt>
                <c:pt idx="3">
                  <c:v>61</c:v>
                </c:pt>
                <c:pt idx="4">
                  <c:v>16</c:v>
                </c:pt>
                <c:pt idx="5">
                  <c:v>46</c:v>
                </c:pt>
                <c:pt idx="6">
                  <c:v>10</c:v>
                </c:pt>
                <c:pt idx="7">
                  <c:v>52</c:v>
                </c:pt>
                <c:pt idx="8">
                  <c:v>3</c:v>
                </c:pt>
                <c:pt idx="9">
                  <c:v>59</c:v>
                </c:pt>
                <c:pt idx="10">
                  <c:v>18</c:v>
                </c:pt>
                <c:pt idx="11">
                  <c:v>44</c:v>
                </c:pt>
                <c:pt idx="12">
                  <c:v>31</c:v>
                </c:pt>
                <c:pt idx="1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2-4F35-84D0-CA3148BA54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4716783"/>
        <c:axId val="784719279"/>
      </c:barChart>
      <c:catAx>
        <c:axId val="78471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719279"/>
        <c:crosses val="autoZero"/>
        <c:auto val="1"/>
        <c:lblAlgn val="ctr"/>
        <c:lblOffset val="100"/>
        <c:noMultiLvlLbl val="0"/>
      </c:catAx>
      <c:valAx>
        <c:axId val="7847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7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8464</xdr:rowOff>
    </xdr:from>
    <xdr:to>
      <xdr:col>15</xdr:col>
      <xdr:colOff>186265</xdr:colOff>
      <xdr:row>49</xdr:row>
      <xdr:rowOff>110066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EBE19A5-9811-F5F0-748C-FB02DCD0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177800</xdr:colOff>
      <xdr:row>11</xdr:row>
      <xdr:rowOff>0</xdr:rowOff>
    </xdr:from>
    <xdr:to>
      <xdr:col>26</xdr:col>
      <xdr:colOff>25400</xdr:colOff>
      <xdr:row>49</xdr:row>
      <xdr:rowOff>110067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C7B445-3151-6ACF-097F-E63A34946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DAA7-9D5B-49A2-85D1-73BA216896C4}">
  <dimension ref="A1:N14"/>
  <sheetViews>
    <sheetView tabSelected="1" zoomScale="90" zoomScaleNormal="90" workbookViewId="0">
      <selection activeCell="C6" sqref="C6:D6"/>
    </sheetView>
  </sheetViews>
  <sheetFormatPr baseColWidth="10" defaultColWidth="8.88671875" defaultRowHeight="14.4" x14ac:dyDescent="0.3"/>
  <cols>
    <col min="1" max="1" width="11.33203125" customWidth="1"/>
    <col min="2" max="3" width="8.6640625" bestFit="1" customWidth="1"/>
    <col min="4" max="4" width="9.109375" customWidth="1"/>
    <col min="5" max="5" width="10" customWidth="1"/>
    <col min="6" max="6" width="7.88671875" bestFit="1" customWidth="1"/>
    <col min="7" max="7" width="9.44140625" customWidth="1"/>
    <col min="8" max="8" width="7.88671875" bestFit="1" customWidth="1"/>
    <col min="9" max="9" width="10.88671875" customWidth="1"/>
    <col min="11" max="11" width="10.109375" customWidth="1"/>
  </cols>
  <sheetData>
    <row r="1" spans="1:14" ht="29.4" customHeight="1" x14ac:dyDescent="0.3">
      <c r="A1" s="22" t="s">
        <v>2</v>
      </c>
      <c r="B1" s="23"/>
      <c r="C1" s="4" t="s">
        <v>13</v>
      </c>
      <c r="D1" s="5"/>
      <c r="E1" s="10" t="s">
        <v>14</v>
      </c>
      <c r="F1" s="10"/>
      <c r="G1" s="15" t="s">
        <v>15</v>
      </c>
      <c r="H1" s="15"/>
      <c r="I1" s="4" t="s">
        <v>16</v>
      </c>
      <c r="J1" s="5"/>
      <c r="K1" s="10" t="s">
        <v>17</v>
      </c>
      <c r="L1" s="10"/>
      <c r="M1" s="15" t="s">
        <v>18</v>
      </c>
      <c r="N1" s="15"/>
    </row>
    <row r="2" spans="1:14" x14ac:dyDescent="0.3">
      <c r="A2" s="1" t="s">
        <v>0</v>
      </c>
      <c r="B2" s="1" t="s">
        <v>1</v>
      </c>
      <c r="C2" s="6" t="s">
        <v>0</v>
      </c>
      <c r="D2" s="6" t="s">
        <v>1</v>
      </c>
      <c r="E2" s="11" t="s">
        <v>0</v>
      </c>
      <c r="F2" s="11" t="s">
        <v>1</v>
      </c>
      <c r="G2" s="16" t="s">
        <v>0</v>
      </c>
      <c r="H2" s="16" t="s">
        <v>1</v>
      </c>
      <c r="I2" s="6" t="s">
        <v>0</v>
      </c>
      <c r="J2" s="6" t="s">
        <v>1</v>
      </c>
      <c r="K2" s="11" t="s">
        <v>0</v>
      </c>
      <c r="L2" s="11" t="s">
        <v>1</v>
      </c>
      <c r="M2" s="16" t="s">
        <v>0</v>
      </c>
      <c r="N2" s="16" t="s">
        <v>1</v>
      </c>
    </row>
    <row r="3" spans="1:14" ht="14.4" customHeight="1" x14ac:dyDescent="0.3">
      <c r="A3">
        <v>24</v>
      </c>
      <c r="B3">
        <v>62</v>
      </c>
      <c r="C3" s="6">
        <v>0</v>
      </c>
      <c r="D3" s="6">
        <v>24</v>
      </c>
      <c r="E3" s="11">
        <v>4</v>
      </c>
      <c r="F3" s="11">
        <v>20</v>
      </c>
      <c r="G3" s="16">
        <v>3</v>
      </c>
      <c r="H3" s="16">
        <v>21</v>
      </c>
      <c r="I3" s="6">
        <v>3</v>
      </c>
      <c r="J3" s="6">
        <v>21</v>
      </c>
      <c r="K3" s="11">
        <v>6</v>
      </c>
      <c r="L3" s="11">
        <v>18</v>
      </c>
      <c r="M3" s="16">
        <v>9</v>
      </c>
      <c r="N3" s="16">
        <v>15</v>
      </c>
    </row>
    <row r="4" spans="1:14" ht="14.4" customHeight="1" x14ac:dyDescent="0.3">
      <c r="A4" s="3"/>
      <c r="C4" s="6">
        <v>1</v>
      </c>
      <c r="D4" s="6">
        <v>61</v>
      </c>
      <c r="E4" s="11">
        <v>16</v>
      </c>
      <c r="F4" s="11">
        <v>46</v>
      </c>
      <c r="G4" s="16">
        <v>10</v>
      </c>
      <c r="H4" s="16">
        <v>52</v>
      </c>
      <c r="I4" s="6">
        <v>3</v>
      </c>
      <c r="J4" s="6">
        <v>59</v>
      </c>
      <c r="K4" s="11">
        <v>18</v>
      </c>
      <c r="L4" s="11">
        <v>44</v>
      </c>
      <c r="M4" s="16">
        <v>31</v>
      </c>
      <c r="N4" s="16">
        <v>31</v>
      </c>
    </row>
    <row r="5" spans="1:14" ht="14.4" customHeight="1" x14ac:dyDescent="0.3">
      <c r="C5" s="7"/>
      <c r="D5" s="7"/>
      <c r="E5" s="12"/>
      <c r="F5" s="12"/>
      <c r="G5" s="17"/>
      <c r="H5" s="17"/>
      <c r="I5" s="7"/>
      <c r="J5" s="7"/>
      <c r="K5" s="12"/>
      <c r="L5" s="12"/>
      <c r="M5" s="17"/>
      <c r="N5" s="17"/>
    </row>
    <row r="6" spans="1:14" ht="14.4" customHeight="1" x14ac:dyDescent="0.3">
      <c r="B6" s="2" t="s">
        <v>3</v>
      </c>
      <c r="C6" s="8">
        <f>D4/SUM(C4:D4)</f>
        <v>0.9838709677419355</v>
      </c>
      <c r="D6" s="9"/>
      <c r="E6" s="13">
        <f>F4/SUM(E4:F4)</f>
        <v>0.74193548387096775</v>
      </c>
      <c r="F6" s="14"/>
      <c r="G6" s="18">
        <f>H4/SUM(G4:H4)</f>
        <v>0.83870967741935487</v>
      </c>
      <c r="H6" s="19"/>
      <c r="I6" s="8">
        <f>J4/SUM(I4:J4)</f>
        <v>0.95161290322580649</v>
      </c>
      <c r="J6" s="9"/>
      <c r="K6" s="13">
        <f>L4/SUM(K4:L4)</f>
        <v>0.70967741935483875</v>
      </c>
      <c r="L6" s="14"/>
      <c r="M6" s="18">
        <f>N4/SUM(M4:N4)</f>
        <v>0.5</v>
      </c>
      <c r="N6" s="19"/>
    </row>
    <row r="7" spans="1:14" ht="14.4" customHeight="1" x14ac:dyDescent="0.3">
      <c r="B7" s="2" t="s">
        <v>4</v>
      </c>
      <c r="C7" s="8">
        <f>SUM(C3,D4)/SUM(C3:D4)</f>
        <v>0.70930232558139539</v>
      </c>
      <c r="D7" s="9"/>
      <c r="E7" s="13">
        <f>SUM(E3,F4)/SUM(E3:F4)</f>
        <v>0.58139534883720934</v>
      </c>
      <c r="F7" s="14"/>
      <c r="G7" s="18">
        <f>SUM(G3,H4)/SUM(G3:H4)</f>
        <v>0.63953488372093026</v>
      </c>
      <c r="H7" s="19"/>
      <c r="I7" s="8">
        <f>SUM(I3,J4)/SUM(I3:J4)</f>
        <v>0.72093023255813948</v>
      </c>
      <c r="J7" s="9"/>
      <c r="K7" s="13">
        <f>SUM(K3,L4)/SUM(K3:L4)</f>
        <v>0.58139534883720934</v>
      </c>
      <c r="L7" s="14"/>
      <c r="M7" s="18">
        <f>SUM(M3,N4)/SUM(M3:N4)</f>
        <v>0.46511627906976744</v>
      </c>
      <c r="N7" s="19"/>
    </row>
    <row r="8" spans="1:14" ht="14.4" customHeight="1" x14ac:dyDescent="0.3">
      <c r="B8" s="2" t="s">
        <v>5</v>
      </c>
      <c r="C8" s="8">
        <f>D4/SUM(D3:D4)</f>
        <v>0.71764705882352942</v>
      </c>
      <c r="D8" s="9"/>
      <c r="E8" s="13">
        <f>F4/SUM(F3:F4)</f>
        <v>0.69696969696969702</v>
      </c>
      <c r="F8" s="14"/>
      <c r="G8" s="18">
        <f>H4/SUM(H3:H4)</f>
        <v>0.71232876712328763</v>
      </c>
      <c r="H8" s="19"/>
      <c r="I8" s="8">
        <f>J4/SUM(J3:J4)</f>
        <v>0.73750000000000004</v>
      </c>
      <c r="J8" s="9"/>
      <c r="K8" s="13">
        <f>L4/SUM(L3:L4)</f>
        <v>0.70967741935483875</v>
      </c>
      <c r="L8" s="14"/>
      <c r="M8" s="18">
        <f>N4/SUM(N3:N4)</f>
        <v>0.67391304347826086</v>
      </c>
      <c r="N8" s="19"/>
    </row>
    <row r="9" spans="1:14" ht="14.4" customHeight="1" x14ac:dyDescent="0.3">
      <c r="B9" s="2" t="s">
        <v>6</v>
      </c>
      <c r="C9" s="8">
        <f xml:space="preserve"> 2 * ((C8*C6)/(C8+C6))</f>
        <v>0.82993197278911557</v>
      </c>
      <c r="D9" s="9"/>
      <c r="E9" s="13">
        <f xml:space="preserve"> 2 * ((E8*E6)/(E8+E6))</f>
        <v>0.71875</v>
      </c>
      <c r="F9" s="14"/>
      <c r="G9" s="18">
        <f xml:space="preserve"> 2 * ((G8*G6)/(G8+G6))</f>
        <v>0.77037037037037048</v>
      </c>
      <c r="H9" s="19"/>
      <c r="I9" s="8">
        <f xml:space="preserve"> 2 * ((I8*I6)/(I8+I6))</f>
        <v>0.83098591549295775</v>
      </c>
      <c r="J9" s="9"/>
      <c r="K9" s="13">
        <f xml:space="preserve"> 2 * ((K8*K6)/(K8+K6))</f>
        <v>0.70967741935483886</v>
      </c>
      <c r="L9" s="14"/>
      <c r="M9" s="18">
        <f xml:space="preserve"> 2 * ((M8*M6)/(M8+M6))</f>
        <v>0.57407407407407418</v>
      </c>
      <c r="N9" s="19"/>
    </row>
    <row r="10" spans="1:14" ht="14.4" customHeight="1" x14ac:dyDescent="0.3"/>
    <row r="11" spans="1:14" ht="14.4" customHeight="1" x14ac:dyDescent="0.3">
      <c r="C11" s="21" t="s">
        <v>7</v>
      </c>
      <c r="D11" s="21"/>
      <c r="E11" s="21" t="s">
        <v>8</v>
      </c>
      <c r="F11" s="21"/>
      <c r="G11" s="20" t="s">
        <v>9</v>
      </c>
      <c r="H11" s="20"/>
      <c r="I11" s="20" t="s">
        <v>10</v>
      </c>
      <c r="J11" s="20"/>
      <c r="K11" s="20" t="s">
        <v>11</v>
      </c>
      <c r="L11" s="20"/>
      <c r="M11" s="20" t="s">
        <v>12</v>
      </c>
      <c r="N11" s="20"/>
    </row>
    <row r="12" spans="1:14" ht="14.4" customHeight="1" x14ac:dyDescent="0.3"/>
    <row r="13" spans="1:14" ht="14.4" customHeight="1" x14ac:dyDescent="0.3"/>
    <row r="14" spans="1:14" ht="14.4" customHeight="1" x14ac:dyDescent="0.3"/>
  </sheetData>
  <mergeCells count="37">
    <mergeCell ref="A1:B1"/>
    <mergeCell ref="I9:J9"/>
    <mergeCell ref="K9:L9"/>
    <mergeCell ref="M9:N9"/>
    <mergeCell ref="I11:J11"/>
    <mergeCell ref="K11:L11"/>
    <mergeCell ref="M11:N11"/>
    <mergeCell ref="I7:J7"/>
    <mergeCell ref="K7:L7"/>
    <mergeCell ref="M7:N7"/>
    <mergeCell ref="I8:J8"/>
    <mergeCell ref="K8:L8"/>
    <mergeCell ref="M8:N8"/>
    <mergeCell ref="I1:J1"/>
    <mergeCell ref="K1:L1"/>
    <mergeCell ref="M1:N1"/>
    <mergeCell ref="I6:J6"/>
    <mergeCell ref="K6:L6"/>
    <mergeCell ref="M6:N6"/>
    <mergeCell ref="G8:H8"/>
    <mergeCell ref="G9:H9"/>
    <mergeCell ref="C11:D11"/>
    <mergeCell ref="E11:F11"/>
    <mergeCell ref="G11:H11"/>
    <mergeCell ref="E1:F1"/>
    <mergeCell ref="G1:H1"/>
    <mergeCell ref="C1:D1"/>
    <mergeCell ref="C6:D6"/>
    <mergeCell ref="C7:D7"/>
    <mergeCell ref="C8:D8"/>
    <mergeCell ref="C9:D9"/>
    <mergeCell ref="E6:F6"/>
    <mergeCell ref="E7:F7"/>
    <mergeCell ref="E8:F8"/>
    <mergeCell ref="E9:F9"/>
    <mergeCell ref="G6:H6"/>
    <mergeCell ref="G7:H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deion</dc:creator>
  <cp:keywords/>
  <dc:description/>
  <cp:lastModifiedBy>user</cp:lastModifiedBy>
  <cp:revision/>
  <dcterms:created xsi:type="dcterms:W3CDTF">2022-11-19T10:09:03Z</dcterms:created>
  <dcterms:modified xsi:type="dcterms:W3CDTF">2023-01-11T03:09:50Z</dcterms:modified>
  <cp:category/>
  <cp:contentStatus/>
</cp:coreProperties>
</file>