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daniel.LANDMARK\Documents\Visual Studio 2015\Projects\LPC_Network_Map\LPC Network Map\Resources\"/>
    </mc:Choice>
  </mc:AlternateContent>
  <bookViews>
    <workbookView xWindow="0" yWindow="0" windowWidth="19440" windowHeight="11835" tabRatio="489" firstSheet="2" activeTab="3"/>
  </bookViews>
  <sheets>
    <sheet name="PC Inventory-by Computer" sheetId="3" r:id="rId1"/>
    <sheet name="PC Inventory-by user" sheetId="4" r:id="rId2"/>
    <sheet name="PC Inventory-by user-Glen" sheetId="5" r:id="rId3"/>
    <sheet name="DeviceList" sheetId="6" r:id="rId4"/>
  </sheets>
  <definedNames>
    <definedName name="_xlnm._FilterDatabase" localSheetId="3" hidden="1">DeviceList!$P$1:$Q$65</definedName>
    <definedName name="_xlnm.Print_Area" localSheetId="0">'PC Inventory-by Computer'!$A$6:$Q$62</definedName>
    <definedName name="_xlnm.Print_Area" localSheetId="1">'PC Inventory-by user'!$A$1:$Q$76</definedName>
    <definedName name="_xlnm.Print_Area" localSheetId="2">'PC Inventory-by user-Glen'!$A$1:$P$71</definedName>
  </definedNames>
  <calcPr calcId="171027"/>
</workbook>
</file>

<file path=xl/calcChain.xml><?xml version="1.0" encoding="utf-8"?>
<calcChain xmlns="http://schemas.openxmlformats.org/spreadsheetml/2006/main">
  <c r="Q71" i="5" l="1"/>
  <c r="Q70" i="5"/>
  <c r="P70" i="5"/>
  <c r="P71" i="5" s="1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8" i="5"/>
  <c r="P8" i="5"/>
  <c r="Q7" i="5"/>
  <c r="P7" i="5"/>
  <c r="Q6" i="5"/>
  <c r="P6" i="5"/>
  <c r="Q5" i="5"/>
  <c r="P5" i="5"/>
  <c r="Q4" i="5"/>
  <c r="P4" i="5"/>
  <c r="Q2" i="5"/>
  <c r="P2" i="5"/>
</calcChain>
</file>

<file path=xl/sharedStrings.xml><?xml version="1.0" encoding="utf-8"?>
<sst xmlns="http://schemas.openxmlformats.org/spreadsheetml/2006/main" count="3678" uniqueCount="570">
  <si>
    <t>User</t>
  </si>
  <si>
    <t>Serial</t>
  </si>
  <si>
    <t>Make</t>
  </si>
  <si>
    <t>Model</t>
  </si>
  <si>
    <t>Notes</t>
  </si>
  <si>
    <t>Location</t>
  </si>
  <si>
    <t>Machine Type</t>
  </si>
  <si>
    <t>Username</t>
  </si>
  <si>
    <t>Department</t>
  </si>
  <si>
    <t>Processor</t>
  </si>
  <si>
    <t>Memory</t>
  </si>
  <si>
    <t>Lenovo</t>
  </si>
  <si>
    <t>Laptop</t>
  </si>
  <si>
    <t>8GB</t>
  </si>
  <si>
    <t>System Name</t>
  </si>
  <si>
    <t>Office Version</t>
  </si>
  <si>
    <t>BIOS Date</t>
  </si>
  <si>
    <t>System Type</t>
  </si>
  <si>
    <t>64 bit</t>
  </si>
  <si>
    <t>Office 365 License</t>
  </si>
  <si>
    <t>CONTROLLER2015</t>
  </si>
  <si>
    <t>Glen Betts</t>
  </si>
  <si>
    <t>HP</t>
  </si>
  <si>
    <t>E3W20UT#ABA</t>
  </si>
  <si>
    <t>Finance</t>
  </si>
  <si>
    <t>Windows 10</t>
  </si>
  <si>
    <t>16GB</t>
  </si>
  <si>
    <t>LANDMARK\Glen</t>
  </si>
  <si>
    <t>2013 Home &amp; Student</t>
  </si>
  <si>
    <t>Glen's Office</t>
  </si>
  <si>
    <t>Desktop</t>
  </si>
  <si>
    <t>OS</t>
  </si>
  <si>
    <t>Elitebook 850 G1</t>
  </si>
  <si>
    <t>i5 1.60 GHz</t>
  </si>
  <si>
    <t>ADMIN2015</t>
  </si>
  <si>
    <t>Daniel Barber-Cironi</t>
  </si>
  <si>
    <t>LANDMARK\daniel</t>
  </si>
  <si>
    <t>Elitedesk 900 G1 SFF</t>
  </si>
  <si>
    <t>2UA4351C09</t>
  </si>
  <si>
    <t>13 3.5 GHz</t>
  </si>
  <si>
    <t>20GB</t>
  </si>
  <si>
    <t>32 bit</t>
  </si>
  <si>
    <t>2010 Professional</t>
  </si>
  <si>
    <t>Daniel's Cubicle</t>
  </si>
  <si>
    <t>2014INTERN</t>
  </si>
  <si>
    <t>Emily Wright</t>
  </si>
  <si>
    <t>LANDMARK\Emily</t>
  </si>
  <si>
    <t>Compaq Pro 6305 SFF</t>
  </si>
  <si>
    <t>MXL3512214</t>
  </si>
  <si>
    <t>Windows 7 Professional</t>
  </si>
  <si>
    <t>A4 3.4 GHz</t>
  </si>
  <si>
    <t>Emily's Cubicle</t>
  </si>
  <si>
    <t>chNINT-GLS61G0</t>
  </si>
  <si>
    <t>Cheryl Hunt</t>
  </si>
  <si>
    <t>LANDMARK\ckubitz</t>
  </si>
  <si>
    <t>Dell</t>
  </si>
  <si>
    <t>Optiplex 790</t>
  </si>
  <si>
    <t>JDHM7V1</t>
  </si>
  <si>
    <t>i3 3.3 GHz</t>
  </si>
  <si>
    <t>12GB</t>
  </si>
  <si>
    <t>Cheryl's Office</t>
  </si>
  <si>
    <t>Joyce Vasilev</t>
  </si>
  <si>
    <t>LANDMARK\Joyce</t>
  </si>
  <si>
    <t>dx2400 Microtower</t>
  </si>
  <si>
    <t>Windows XP Professional</t>
  </si>
  <si>
    <t>3GB</t>
  </si>
  <si>
    <t>Joyce's Office</t>
  </si>
  <si>
    <t>RecruitWIN7</t>
  </si>
  <si>
    <t>RJ Johns</t>
  </si>
  <si>
    <t>LANDMARK\RJohns</t>
  </si>
  <si>
    <t>Elite 8300 SFF</t>
  </si>
  <si>
    <t>MXL3350V0M</t>
  </si>
  <si>
    <t>i5 3.2 GHz</t>
  </si>
  <si>
    <t>RJ's Office</t>
  </si>
  <si>
    <t>HR2013</t>
  </si>
  <si>
    <t>Mary Ann Walker</t>
  </si>
  <si>
    <t>LANDMARK\maryann</t>
  </si>
  <si>
    <t>2UA2511M2N</t>
  </si>
  <si>
    <t>24GB</t>
  </si>
  <si>
    <t>Mary Ann's Office</t>
  </si>
  <si>
    <t>CubeWin7</t>
  </si>
  <si>
    <t>Lauire Knight</t>
  </si>
  <si>
    <t>LANDMARK\laurie</t>
  </si>
  <si>
    <t>4000 Pro SFF</t>
  </si>
  <si>
    <t>2UA2341KJD</t>
  </si>
  <si>
    <t>Celeron 2.6 GHz</t>
  </si>
  <si>
    <t>Laurie's Office</t>
  </si>
  <si>
    <t>Probook 650 G1</t>
  </si>
  <si>
    <t>5CG5323GWZ</t>
  </si>
  <si>
    <t>i7 3.0 GHz</t>
  </si>
  <si>
    <t>CSR2016</t>
  </si>
  <si>
    <t>Katie Allen</t>
  </si>
  <si>
    <t>LANDMARK\katie</t>
  </si>
  <si>
    <t>Elitedesk 800 G1 SFF</t>
  </si>
  <si>
    <t>2UA4351C0G</t>
  </si>
  <si>
    <t>Sales</t>
  </si>
  <si>
    <t>i3 3.5 GHz</t>
  </si>
  <si>
    <t>Katie's Office</t>
  </si>
  <si>
    <t>CSRMKTG</t>
  </si>
  <si>
    <t>LANDMARK\kayli</t>
  </si>
  <si>
    <t>dc5800 Microtower</t>
  </si>
  <si>
    <t>2UA9340SGS</t>
  </si>
  <si>
    <t>Pentium Dual Core 2.6 GHz</t>
  </si>
  <si>
    <t>4GB</t>
  </si>
  <si>
    <t>Kayli's Office</t>
  </si>
  <si>
    <t>MKTGIntern</t>
  </si>
  <si>
    <t>LANDMARK\Kayli</t>
  </si>
  <si>
    <t>1G64L51</t>
  </si>
  <si>
    <t>NEWFOZ</t>
  </si>
  <si>
    <t>Yvonne Olenzak</t>
  </si>
  <si>
    <t>LANDMARK\Yvonneo</t>
  </si>
  <si>
    <t>ProDesk 600 G1</t>
  </si>
  <si>
    <t>2UA4170FLN</t>
  </si>
  <si>
    <t>Yvonne's Office</t>
  </si>
  <si>
    <t>CSR2010</t>
  </si>
  <si>
    <t>Computer #2, Bill Suplit</t>
  </si>
  <si>
    <t>LANDMARK\plant1, \Bill</t>
  </si>
  <si>
    <t>Acer</t>
  </si>
  <si>
    <t>Veriton M261</t>
  </si>
  <si>
    <t>PSV540605282109A8C2701</t>
  </si>
  <si>
    <t>Pentium Dual Core 1.8 GHz</t>
  </si>
  <si>
    <t>Upstairs, Computer #2</t>
  </si>
  <si>
    <t>Win70319</t>
  </si>
  <si>
    <t>Creed Hensley</t>
  </si>
  <si>
    <t>LANDMARK\Creed</t>
  </si>
  <si>
    <t>ProDesk 400 G1</t>
  </si>
  <si>
    <t>MXL438028F</t>
  </si>
  <si>
    <t>Pentium 3.4 GHz</t>
  </si>
  <si>
    <t>Creed's Office</t>
  </si>
  <si>
    <t>NEWHELPDESK</t>
  </si>
  <si>
    <t>Jennifer Wallace</t>
  </si>
  <si>
    <t>LANDMARK\Jennifer</t>
  </si>
  <si>
    <t>ProDesk 600 G1 SFF</t>
  </si>
  <si>
    <t>2UA417DFL5</t>
  </si>
  <si>
    <t>i5 3.20 GHz</t>
  </si>
  <si>
    <t>Jennifer's Office</t>
  </si>
  <si>
    <t>DOJ2015</t>
  </si>
  <si>
    <t>Tony Ferrara</t>
  </si>
  <si>
    <t>LANDMARK\Tony</t>
  </si>
  <si>
    <t>MXL9290JSZ</t>
  </si>
  <si>
    <t>Celeron E1500 2.20 GHz</t>
  </si>
  <si>
    <t>5.5GB</t>
  </si>
  <si>
    <t>Tony's Office</t>
  </si>
  <si>
    <t>BILL2011</t>
  </si>
  <si>
    <t>Bill Suplit</t>
  </si>
  <si>
    <t>LANDMARK\Bill</t>
  </si>
  <si>
    <t>Compaq 6000 Pro</t>
  </si>
  <si>
    <t>MXL03700SU</t>
  </si>
  <si>
    <t>Core 2 Duo</t>
  </si>
  <si>
    <t>Bill's Office</t>
  </si>
  <si>
    <t>THECADMAN-2015</t>
  </si>
  <si>
    <t>Doug Winter</t>
  </si>
  <si>
    <t>LANDMARK\doug</t>
  </si>
  <si>
    <t>Z230 Tower</t>
  </si>
  <si>
    <t>2UA4271KDV</t>
  </si>
  <si>
    <t>i7 3.4 GHz</t>
  </si>
  <si>
    <t>Doug's Office</t>
  </si>
  <si>
    <t>floridajoy</t>
  </si>
  <si>
    <t>Maija McClure</t>
  </si>
  <si>
    <t>LANDMARK\maija</t>
  </si>
  <si>
    <t>dx5150 SFF</t>
  </si>
  <si>
    <t>MXL62909LT</t>
  </si>
  <si>
    <t>AMD Athlon 64</t>
  </si>
  <si>
    <t>2.5GB</t>
  </si>
  <si>
    <t>Maija's Office</t>
  </si>
  <si>
    <t>MaijaWin10</t>
  </si>
  <si>
    <t>2UA5302SFP</t>
  </si>
  <si>
    <t>i5 3.3 GHz</t>
  </si>
  <si>
    <t>CFO2015</t>
  </si>
  <si>
    <t>Randy Gaj</t>
  </si>
  <si>
    <t>LANDMARK\Randy</t>
  </si>
  <si>
    <t>ProDesk 405 G1 MT</t>
  </si>
  <si>
    <t>MXL41705X8</t>
  </si>
  <si>
    <t>Upstairs</t>
  </si>
  <si>
    <t>AMD A4 1.5 GHz</t>
  </si>
  <si>
    <t>Randy's Office</t>
  </si>
  <si>
    <t>LPCKellyAve</t>
  </si>
  <si>
    <t>Mike Kirkwood</t>
  </si>
  <si>
    <t>LANDMARK\Mike</t>
  </si>
  <si>
    <t>Elitebook Folio 9470m</t>
  </si>
  <si>
    <t>CNU3079CTS</t>
  </si>
  <si>
    <t>i5 1.7 GHz</t>
  </si>
  <si>
    <t>Mike's Office</t>
  </si>
  <si>
    <t>LANDMARK\Aaron, \Jsloat</t>
  </si>
  <si>
    <t>Upper Treehouse</t>
  </si>
  <si>
    <t>Kosar</t>
  </si>
  <si>
    <t>Jake Ketterman</t>
  </si>
  <si>
    <t>LANDMARK\Jake</t>
  </si>
  <si>
    <t>dx2300</t>
  </si>
  <si>
    <t>MXL7240RBS</t>
  </si>
  <si>
    <t>Pentium 4 3.0 GHz</t>
  </si>
  <si>
    <t>BIGE2015</t>
  </si>
  <si>
    <t>Ed Eitner</t>
  </si>
  <si>
    <t>LANDMARK\Ed</t>
  </si>
  <si>
    <t>MXL4372BDY</t>
  </si>
  <si>
    <t>i3 3.60 GHz</t>
  </si>
  <si>
    <t>INJUpstairs</t>
  </si>
  <si>
    <t>Billy Sharpes, Matt Carr, Jim Emigh, John Gussey</t>
  </si>
  <si>
    <t xml:space="preserve">LANDMARK\billy, \matt, \JimE, \Plant1, \John </t>
  </si>
  <si>
    <t>dx2300 MicroTower</t>
  </si>
  <si>
    <t>MXL7240QHN</t>
  </si>
  <si>
    <t>Pentium 4 3.2 GHz</t>
  </si>
  <si>
    <t>504MB</t>
  </si>
  <si>
    <t>SERCAM2013</t>
  </si>
  <si>
    <t>Paul Wallbrown</t>
  </si>
  <si>
    <t>LANDMARK\wall</t>
  </si>
  <si>
    <t>MXL3350V6B</t>
  </si>
  <si>
    <t>N/A</t>
  </si>
  <si>
    <t>Wallbrown2015</t>
  </si>
  <si>
    <t>LANDMARK\Wall</t>
  </si>
  <si>
    <t>7033A1U</t>
  </si>
  <si>
    <t>MJBAHLB</t>
  </si>
  <si>
    <t>i5 3.10 GHz</t>
  </si>
  <si>
    <t>OldE2015</t>
  </si>
  <si>
    <t>Dave Peebles, Roger Ebie</t>
  </si>
  <si>
    <t>LANDMARK\plant1, \roger, \davep</t>
  </si>
  <si>
    <t>dc7600</t>
  </si>
  <si>
    <t>MXM612017J</t>
  </si>
  <si>
    <t>Lower Treehouse</t>
  </si>
  <si>
    <t>Whining Noise on Startup</t>
  </si>
  <si>
    <t>RP2016</t>
  </si>
  <si>
    <t>Rick Poling</t>
  </si>
  <si>
    <t>LANDMARK\Rick</t>
  </si>
  <si>
    <t>HYQDWV1</t>
  </si>
  <si>
    <t>i3 3.30 GHz</t>
  </si>
  <si>
    <t>MaterialMgr2015</t>
  </si>
  <si>
    <t>Andrew Marley, plant1</t>
  </si>
  <si>
    <t>LANDMARK\Andrew, \plant1</t>
  </si>
  <si>
    <t>dx2200 MT</t>
  </si>
  <si>
    <t>MXL707019D</t>
  </si>
  <si>
    <t>CartonLBL2009</t>
  </si>
  <si>
    <t>Plant1</t>
  </si>
  <si>
    <t>LANDMARK\plant1</t>
  </si>
  <si>
    <t>Brio PC</t>
  </si>
  <si>
    <t>US92711270</t>
  </si>
  <si>
    <t>Family 6 Model 6 400 MHz</t>
  </si>
  <si>
    <t>512MB</t>
  </si>
  <si>
    <t>Label Maker</t>
  </si>
  <si>
    <t>KioskEXTRUSION</t>
  </si>
  <si>
    <t>(Conference Room)</t>
  </si>
  <si>
    <t>LANDMARK\helpdesk</t>
  </si>
  <si>
    <t>10DE001HUS</t>
  </si>
  <si>
    <t>MJ02VBW5</t>
  </si>
  <si>
    <t>Celeron 2.41 GHz</t>
  </si>
  <si>
    <t>Upstairs Conference Room</t>
  </si>
  <si>
    <t>Win7Four</t>
  </si>
  <si>
    <t>dc5100 SFF</t>
  </si>
  <si>
    <t>MXL6260HP7</t>
  </si>
  <si>
    <t>030515Win7</t>
  </si>
  <si>
    <t>MXL4170687</t>
  </si>
  <si>
    <t>BAnalyst2015</t>
  </si>
  <si>
    <t>MXL60505JD</t>
  </si>
  <si>
    <t>5GB</t>
  </si>
  <si>
    <t>NEWin7</t>
  </si>
  <si>
    <t>LANDMARK\creed</t>
  </si>
  <si>
    <t>dc 7700 SFF</t>
  </si>
  <si>
    <t>2UA72007L8</t>
  </si>
  <si>
    <t>Pentium D 3.0 GHz</t>
  </si>
  <si>
    <t>2GB</t>
  </si>
  <si>
    <t>MaloneyOld</t>
  </si>
  <si>
    <t>dc7100 SFF</t>
  </si>
  <si>
    <t>MXL4410Y9W</t>
  </si>
  <si>
    <t>PROGRAM2005</t>
  </si>
  <si>
    <t>LANDMARK\Bill, Plant1, Plant2</t>
  </si>
  <si>
    <t>Compaq</t>
  </si>
  <si>
    <t>Evo D310</t>
  </si>
  <si>
    <t>U303LB4ZA150</t>
  </si>
  <si>
    <t>Pentium 4 2.3 GHz</t>
  </si>
  <si>
    <t>Sales Spare Room</t>
  </si>
  <si>
    <t>JIMF2009</t>
  </si>
  <si>
    <t xml:space="preserve">Jim </t>
  </si>
  <si>
    <t>JIMF2009\JIM</t>
  </si>
  <si>
    <t>6715b</t>
  </si>
  <si>
    <t>CNU8202F0H</t>
  </si>
  <si>
    <t>Mobile AMD 2.0 GHz</t>
  </si>
  <si>
    <t>2.87GB</t>
  </si>
  <si>
    <t>LOGISTICS2009</t>
  </si>
  <si>
    <t>TWMAINT2013</t>
  </si>
  <si>
    <t>LANDMARK\Don, \Tom, \maintenance</t>
  </si>
  <si>
    <t>2UA91717JH</t>
  </si>
  <si>
    <t>Maintenance</t>
  </si>
  <si>
    <t>Pentium E2220 2.40 GHz</t>
  </si>
  <si>
    <t>Maintenance Room</t>
  </si>
  <si>
    <t>MININT-AHT7P9L</t>
  </si>
  <si>
    <t>Rick Poling, Tom Whitacre</t>
  </si>
  <si>
    <t>LANDMARK\rick, \Rick, \Tom</t>
  </si>
  <si>
    <t>JMDLVV1</t>
  </si>
  <si>
    <t>ACER2014</t>
  </si>
  <si>
    <t>Dan Riffle, Mike Aiello, Mike McNeil</t>
  </si>
  <si>
    <t>LANDMARK\danr, \mikem, \mike, \plant1, \plant2</t>
  </si>
  <si>
    <t>PSV540605282109CC22701</t>
  </si>
  <si>
    <t>Labeling</t>
  </si>
  <si>
    <t>Pentium Dual 1.8 GHz</t>
  </si>
  <si>
    <t>Labeling Treehouse Lower</t>
  </si>
  <si>
    <t>MININT-3FNVSR3</t>
  </si>
  <si>
    <t>Mike Aiello, Rick Poling, Eugene Curley</t>
  </si>
  <si>
    <t>LANDMARK\eugene, \Mike, \Rick</t>
  </si>
  <si>
    <t>H76Y3V1</t>
  </si>
  <si>
    <t>LABELQAD2016</t>
  </si>
  <si>
    <t>LANDMARK\Plant1</t>
  </si>
  <si>
    <t>2UA5302ZCC</t>
  </si>
  <si>
    <t>Danny2015</t>
  </si>
  <si>
    <t>Danny Jones</t>
  </si>
  <si>
    <t>LANDMARK\danny</t>
  </si>
  <si>
    <t>2UA5380LWY</t>
  </si>
  <si>
    <t>Shipping</t>
  </si>
  <si>
    <t>SHIPBIS2007</t>
  </si>
  <si>
    <t>LANDMARK\tony</t>
  </si>
  <si>
    <t>Deskpro</t>
  </si>
  <si>
    <t>6846BXHWA395</t>
  </si>
  <si>
    <t>Windows 2000 Professional</t>
  </si>
  <si>
    <t>327MB</t>
  </si>
  <si>
    <t>corey2012</t>
  </si>
  <si>
    <t>Patty Kling, Tony Ferrara, Danny Jones</t>
  </si>
  <si>
    <t>LANDMARK\Tony, \pattyk, \danny</t>
  </si>
  <si>
    <t>dc5750 Microtower</t>
  </si>
  <si>
    <t>2UA8020YRY</t>
  </si>
  <si>
    <t>AMD Athlon 64 2.0 GHz</t>
  </si>
  <si>
    <t>Sample Room</t>
  </si>
  <si>
    <t>Z2102015</t>
  </si>
  <si>
    <t>Doug Winter, Wayne Schmidt</t>
  </si>
  <si>
    <t>LANDMARK\doug, \wayne</t>
  </si>
  <si>
    <t>Z210 Workstation</t>
  </si>
  <si>
    <t>2UA21523C9</t>
  </si>
  <si>
    <t>Tool Room</t>
  </si>
  <si>
    <t>QADEXTRUSION</t>
  </si>
  <si>
    <t>QADExtrusion</t>
  </si>
  <si>
    <t>LANDMARK\QADExtrusion, \bcgsys, \bcgstw, \extrude</t>
  </si>
  <si>
    <t>238GTV1</t>
  </si>
  <si>
    <t>Extrusion</t>
  </si>
  <si>
    <t>Extrusion Station</t>
  </si>
  <si>
    <t>RFExpress Station</t>
  </si>
  <si>
    <t>DELL-AARON</t>
  </si>
  <si>
    <t>FPGC8V1</t>
  </si>
  <si>
    <t>MININT1223</t>
  </si>
  <si>
    <t>61HYPS1</t>
  </si>
  <si>
    <t>SampleRoom2016</t>
  </si>
  <si>
    <t>Tony Ferrara, Danny Jones, Patty Kling</t>
  </si>
  <si>
    <t>G7ZXTV1</t>
  </si>
  <si>
    <t>Sipe</t>
  </si>
  <si>
    <t>G7ZYTV1</t>
  </si>
  <si>
    <t>INJUpstairs2016</t>
  </si>
  <si>
    <t>15QDNS1</t>
  </si>
  <si>
    <t>TWMAINT2015</t>
  </si>
  <si>
    <t>HYRJWV1</t>
  </si>
  <si>
    <t>Business Premium</t>
  </si>
  <si>
    <t>Column1</t>
  </si>
  <si>
    <t>Business Essentials</t>
  </si>
  <si>
    <t>Dan Riffle</t>
  </si>
  <si>
    <t>Mike Aiello</t>
  </si>
  <si>
    <t>Mike McNeil</t>
  </si>
  <si>
    <t>Eugene Curley</t>
  </si>
  <si>
    <t>Dave Peebles</t>
  </si>
  <si>
    <t>Roger Ebie</t>
  </si>
  <si>
    <t>Andrew Marley</t>
  </si>
  <si>
    <t>plant1</t>
  </si>
  <si>
    <t>Tom Whitacre</t>
  </si>
  <si>
    <t>Wayne Schmidt</t>
  </si>
  <si>
    <t>Aaron Cramer</t>
  </si>
  <si>
    <t>Patty Kling</t>
  </si>
  <si>
    <t>John Gussey</t>
  </si>
  <si>
    <t>Jim Emigh</t>
  </si>
  <si>
    <t>Billy Sharpes</t>
  </si>
  <si>
    <t>Matt Carr</t>
  </si>
  <si>
    <t>Plant2</t>
  </si>
  <si>
    <t>Computer #2</t>
  </si>
  <si>
    <t>Aaron@landmarkplastic.com</t>
  </si>
  <si>
    <t>AMarley@landmarkplastic.com</t>
  </si>
  <si>
    <t>Bill@landmarkplastic.com</t>
  </si>
  <si>
    <t>Billy@landmarkplastic.com</t>
  </si>
  <si>
    <t>chunt@landmarkplastic.com</t>
  </si>
  <si>
    <t>chensley@landmarkplastic.com</t>
  </si>
  <si>
    <t>danr@landmarkplastic.com</t>
  </si>
  <si>
    <t>dcironi@landmarkplastic.com</t>
  </si>
  <si>
    <t>djones@landmarkplastic.com</t>
  </si>
  <si>
    <t>dpeebles@landmarkplastic.com</t>
  </si>
  <si>
    <t>Don@landmarkplastic.com</t>
  </si>
  <si>
    <t>doug@landmarkplastic.com</t>
  </si>
  <si>
    <t>Ed@landmarkplastic.com</t>
  </si>
  <si>
    <t>EWright@landmarkplastic.com</t>
  </si>
  <si>
    <t>Eugene@landmarkplastic.com</t>
  </si>
  <si>
    <t>GBetts@landmarkplastic.com</t>
  </si>
  <si>
    <t>Jake@landmarkplastic.com</t>
  </si>
  <si>
    <t>Jennifer@landmarkplastic.com</t>
  </si>
  <si>
    <t>Jemigh@landmarkplastic.com</t>
  </si>
  <si>
    <t>John@landmarkplastic.com</t>
  </si>
  <si>
    <t>Joyce@landmarkplastic.com</t>
  </si>
  <si>
    <t>Jeff Sloat</t>
  </si>
  <si>
    <t>jsloat@landmarkplastic.com</t>
  </si>
  <si>
    <t>KAllen@landmarkplastic.com</t>
  </si>
  <si>
    <t>KBookman@landmarkplastic.com</t>
  </si>
  <si>
    <t>Lknight@landmarkplastic.com</t>
  </si>
  <si>
    <t>Maija@landmarkplastic.com</t>
  </si>
  <si>
    <t>maintenance@landmarkplastic.com</t>
  </si>
  <si>
    <t>maryann@landmarkplastic.com</t>
  </si>
  <si>
    <t>mcarr@landmarkplastic.com</t>
  </si>
  <si>
    <t>Mike@landmarkplastic.com</t>
  </si>
  <si>
    <t>mkirkwood@landmarkplastic.com</t>
  </si>
  <si>
    <t>MikeM@landmarkplastic.com</t>
  </si>
  <si>
    <t>pattyk@landmarkplastic.com</t>
  </si>
  <si>
    <t>wall@landmarkplastic.com</t>
  </si>
  <si>
    <t>Randy@landmarkplastic.com</t>
  </si>
  <si>
    <t>Rick@landmarkplastic.com</t>
  </si>
  <si>
    <t>RJohns@landmarkplastic.com</t>
  </si>
  <si>
    <t>roger@landmarkplastic.com</t>
  </si>
  <si>
    <t>twhitacre@landmarkplastic.com</t>
  </si>
  <si>
    <t>Tony@landmarkplastic.com</t>
  </si>
  <si>
    <t>washmidt@landmarkplastic.com</t>
  </si>
  <si>
    <t>YOlenzak@landmarkplastic.com</t>
  </si>
  <si>
    <t>helpdesk@landmarkplastic.com</t>
  </si>
  <si>
    <t>Bill Suplit, Plant1, Plant2</t>
  </si>
  <si>
    <t>Kayli Bookman</t>
  </si>
  <si>
    <t>Aaron Cramer, Jeff Sloat</t>
  </si>
  <si>
    <t>Don Marteny</t>
  </si>
  <si>
    <t>Don Marteny, Tom Whitacre, Maintenance</t>
  </si>
  <si>
    <t>MXM830070S</t>
  </si>
  <si>
    <t>IT</t>
  </si>
  <si>
    <t>IT Cubicle</t>
  </si>
  <si>
    <t>MDA2008</t>
  </si>
  <si>
    <t>Helpdesk</t>
  </si>
  <si>
    <t>Bob Merzweiler</t>
  </si>
  <si>
    <t>Steven Merzweiler</t>
  </si>
  <si>
    <t>bob@landmarkplastic.com</t>
  </si>
  <si>
    <t>Stevem@landmarkplastic.com</t>
  </si>
  <si>
    <t>Brent Monachino</t>
  </si>
  <si>
    <t>Ferd DeSantis</t>
  </si>
  <si>
    <t>John Black</t>
  </si>
  <si>
    <t>John McGowan</t>
  </si>
  <si>
    <t>Jonathan Bolden</t>
  </si>
  <si>
    <t>Joseph Donley</t>
  </si>
  <si>
    <t>Mark Ridgeway</t>
  </si>
  <si>
    <t>Mike Cash</t>
  </si>
  <si>
    <t>Skip Marr</t>
  </si>
  <si>
    <t>Steve Beall</t>
  </si>
  <si>
    <t>Monthly Cost</t>
  </si>
  <si>
    <t>Annual Cost</t>
  </si>
  <si>
    <t>Jeff Fostyk</t>
  </si>
  <si>
    <t>Richard Johns</t>
  </si>
  <si>
    <t>Terry Miller</t>
  </si>
  <si>
    <t>bmonachino@landmarkplastic.com</t>
  </si>
  <si>
    <t>ferd@landmarkplastic.com</t>
  </si>
  <si>
    <t>gsuver@landmarkplastic.com</t>
  </si>
  <si>
    <t>jefff@landmarkplastic.com</t>
  </si>
  <si>
    <t>jblack@landmarkplastic.com</t>
  </si>
  <si>
    <t>jmcgowan@landmarkplastic.com</t>
  </si>
  <si>
    <t>jbolden@landmarkplastic.com</t>
  </si>
  <si>
    <t>josephd@landmarkplastic.com</t>
  </si>
  <si>
    <t>mridgeway@landmarkplastic.com</t>
  </si>
  <si>
    <t>mycash@landmarkplastic.com</t>
  </si>
  <si>
    <t>skip@landmarkplastic.com</t>
  </si>
  <si>
    <t>sbeall@landmarkplastic.com</t>
  </si>
  <si>
    <t>tmiller@landmarkplastic.com</t>
  </si>
  <si>
    <t>Monthy License Cost</t>
  </si>
  <si>
    <t>No longer located in the IT cubicle, ask Jeff</t>
  </si>
  <si>
    <t>Middle Computer</t>
  </si>
  <si>
    <t>Right Laptop</t>
  </si>
  <si>
    <t>Uses for photoshop?</t>
  </si>
  <si>
    <t>LANDMARK\mikec</t>
  </si>
  <si>
    <t>2.8 GHz</t>
  </si>
  <si>
    <t>Left Computer</t>
  </si>
  <si>
    <t>ToolArea</t>
  </si>
  <si>
    <t>Chris Bosch</t>
  </si>
  <si>
    <t>LANDMARK\cbosch</t>
  </si>
  <si>
    <t>5NH9MS1</t>
  </si>
  <si>
    <t>Tool Area</t>
  </si>
  <si>
    <t>Key:</t>
  </si>
  <si>
    <t>Replaced</t>
  </si>
  <si>
    <t>Needs to be replaced</t>
  </si>
  <si>
    <t>WEST2014</t>
  </si>
  <si>
    <t>i5-4200u 1.60 GHz</t>
  </si>
  <si>
    <t>FERDMAN2014</t>
  </si>
  <si>
    <t>20B6009 Think Pad</t>
  </si>
  <si>
    <t>i3-4030U 1.9 GHz</t>
  </si>
  <si>
    <t>MIDWESTJM</t>
  </si>
  <si>
    <t>SOUTHEAST2015</t>
  </si>
  <si>
    <t>JD2013</t>
  </si>
  <si>
    <t>Elitebook 840 G1</t>
  </si>
  <si>
    <t>Envy Pro 4 Ultrabook</t>
  </si>
  <si>
    <t>CND3080M78</t>
  </si>
  <si>
    <t>i3-4010U 1.7 GHz</t>
  </si>
  <si>
    <t>i5-3317 1.7 GHz</t>
  </si>
  <si>
    <t>FLORIDA2010</t>
  </si>
  <si>
    <t>ProBook 4520s</t>
  </si>
  <si>
    <t>iB  2.27 GHz</t>
  </si>
  <si>
    <t>3/9/2016</t>
  </si>
  <si>
    <t>UZD2BSKIP</t>
  </si>
  <si>
    <t>SALESVP2013</t>
  </si>
  <si>
    <t>ProBook 4440s</t>
  </si>
  <si>
    <t>CND31312G0</t>
  </si>
  <si>
    <t>i5 3230M 2.60 GHz</t>
  </si>
  <si>
    <t>OPERATIONS2014</t>
  </si>
  <si>
    <t>Steve Merzweiler</t>
  </si>
  <si>
    <t>LANDMARK\steveM</t>
  </si>
  <si>
    <t>2UA3502C72</t>
  </si>
  <si>
    <t>i7 3.2 GHz</t>
  </si>
  <si>
    <t>Office 2016</t>
  </si>
  <si>
    <t>Steve's Office</t>
  </si>
  <si>
    <t>HPCompaq2016</t>
  </si>
  <si>
    <t>LANDMARK\mike</t>
  </si>
  <si>
    <t>Helpdesk-W7-32</t>
  </si>
  <si>
    <t>LANDMARK\Andrew</t>
  </si>
  <si>
    <t>MXL8511R0T</t>
  </si>
  <si>
    <t>Pentium Dual 2.0 GHz</t>
  </si>
  <si>
    <t>Used for scanning guns</t>
  </si>
  <si>
    <t>SteveM@landmarkplastic.com</t>
  </si>
  <si>
    <t>Cbosch@landmarkplastic.com</t>
  </si>
  <si>
    <t>LENOVOLAPTOP</t>
  </si>
  <si>
    <t>*Unassigned</t>
  </si>
  <si>
    <t>PC00EC8V</t>
  </si>
  <si>
    <t>Beth Henry</t>
  </si>
  <si>
    <t>Gregg's Old Laptop</t>
  </si>
  <si>
    <t>bhenry@landmarkplastic.com</t>
  </si>
  <si>
    <t>LAPTOPHP</t>
  </si>
  <si>
    <t>Beth's Office</t>
  </si>
  <si>
    <t>Hira's Old Laptop</t>
  </si>
  <si>
    <t>*unassigned</t>
  </si>
  <si>
    <t>LANDMARK\beth</t>
  </si>
  <si>
    <t>XCoord</t>
  </si>
  <si>
    <t>YCoord</t>
  </si>
  <si>
    <t>LENOVOTHINKCENT</t>
  </si>
  <si>
    <t>jfoz2016</t>
  </si>
  <si>
    <t>ThinkCentre M700</t>
  </si>
  <si>
    <t>MJ03LMYV</t>
  </si>
  <si>
    <t>i7 2.80 GHz</t>
  </si>
  <si>
    <t>32GB</t>
  </si>
  <si>
    <t>Jeff's Office</t>
  </si>
  <si>
    <t>Architecture</t>
  </si>
  <si>
    <t>Device Name</t>
  </si>
  <si>
    <t>Type</t>
  </si>
  <si>
    <t>Area</t>
  </si>
  <si>
    <t>1st Floor</t>
  </si>
  <si>
    <t>2nd Floor</t>
  </si>
  <si>
    <t>Gregg Suver's Old Laptop</t>
  </si>
  <si>
    <t>Thermoforming</t>
  </si>
  <si>
    <t>QAD Station</t>
  </si>
  <si>
    <t>Hira DeVito's Old Laptop</t>
  </si>
  <si>
    <t>Runs the security cameras</t>
  </si>
  <si>
    <t>Paul Wallbrown's old desktop</t>
  </si>
  <si>
    <t>salesvp2013</t>
  </si>
  <si>
    <t>ENVY Pro 4-b000 Ultrabook</t>
  </si>
  <si>
    <t>i5 1.70 GHz</t>
  </si>
  <si>
    <t>CNU348933K</t>
  </si>
  <si>
    <t>i5 4200U @ 1.60 GHz</t>
  </si>
  <si>
    <t>Brent's old laptop</t>
  </si>
  <si>
    <t>Bob2011</t>
  </si>
  <si>
    <t>3.1GB</t>
  </si>
  <si>
    <t>Replaced FloridaJoy</t>
  </si>
  <si>
    <t>LAPTOP-U0EQTOM9</t>
  </si>
  <si>
    <t>Ann Haas</t>
  </si>
  <si>
    <t>Asus</t>
  </si>
  <si>
    <t>Zenbook Pro N501VW</t>
  </si>
  <si>
    <t>Windows 10 Professional</t>
  </si>
  <si>
    <t>i7-6700HQ @ 2.60 GHz</t>
  </si>
  <si>
    <t>Ann's Office</t>
  </si>
  <si>
    <t>Graphic design laptop</t>
  </si>
  <si>
    <t>Jon Boldon</t>
  </si>
  <si>
    <t>Elitebook</t>
  </si>
  <si>
    <t>Jon's Office</t>
  </si>
  <si>
    <t>Joe's Office</t>
  </si>
  <si>
    <t>Joe Donley</t>
  </si>
  <si>
    <t>Unknown</t>
  </si>
  <si>
    <t>Unknown1</t>
  </si>
  <si>
    <t>LPCWin8</t>
  </si>
  <si>
    <t>Sales Conference Room</t>
  </si>
  <si>
    <t>Elitebook 8570p</t>
  </si>
  <si>
    <t>Windows 8 Professional</t>
  </si>
  <si>
    <t>i5-3230M @ 2.60 GHz</t>
  </si>
  <si>
    <t>Used for presentations in sales conf. room</t>
  </si>
  <si>
    <t>nx9005</t>
  </si>
  <si>
    <t>Used for presentations in conf.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</si>
</sst>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8"/>
      <name val="Verdana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theme="0"/>
      <name val="Calibri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Verdana"/>
    </font>
    <font>
      <sz val="11"/>
      <name val="Calibri"/>
    </font>
    <font>
      <b/>
      <u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1" applyAlignment="1">
      <alignment horizontal="center"/>
    </xf>
    <xf numFmtId="14" fontId="5" fillId="2" borderId="0" xfId="1" applyNumberFormat="1" applyAlignment="1">
      <alignment horizontal="center"/>
    </xf>
    <xf numFmtId="0" fontId="5" fillId="2" borderId="0" xfId="1"/>
    <xf numFmtId="1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3" applyAlignment="1">
      <alignment horizontal="center"/>
    </xf>
    <xf numFmtId="0" fontId="8" fillId="0" borderId="0" xfId="3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43" fontId="2" fillId="0" borderId="0" xfId="4" applyFont="1" applyAlignment="1">
      <alignment horizontal="center"/>
    </xf>
    <xf numFmtId="43" fontId="0" fillId="0" borderId="0" xfId="4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3" applyFont="1" applyFill="1" applyAlignment="1">
      <alignment horizontal="center" vertical="center"/>
    </xf>
    <xf numFmtId="43" fontId="7" fillId="0" borderId="0" xfId="4" applyFont="1" applyAlignment="1">
      <alignment horizontal="center" wrapText="1"/>
    </xf>
    <xf numFmtId="0" fontId="6" fillId="3" borderId="0" xfId="2" applyAlignment="1">
      <alignment horizontal="center"/>
    </xf>
    <xf numFmtId="14" fontId="6" fillId="3" borderId="0" xfId="2" applyNumberFormat="1" applyAlignment="1">
      <alignment horizontal="center"/>
    </xf>
    <xf numFmtId="0" fontId="6" fillId="3" borderId="0" xfId="2" applyAlignment="1">
      <alignment horizontal="center" vertical="center"/>
    </xf>
    <xf numFmtId="0" fontId="12" fillId="0" borderId="0" xfId="0" applyFont="1" applyAlignment="1">
      <alignment horizontal="center"/>
    </xf>
    <xf numFmtId="14" fontId="7" fillId="0" borderId="0" xfId="4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3" borderId="0" xfId="2" applyAlignment="1">
      <alignment horizontal="left"/>
    </xf>
    <xf numFmtId="0" fontId="2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4" fillId="0" borderId="0" xfId="0" applyFont="1" applyAlignment="1">
      <alignment horizontal="center"/>
    </xf>
  </cellXfs>
  <cellStyles count="5">
    <cellStyle name="Bad" xfId="1" builtinId="27"/>
    <cellStyle name="Comma" xfId="4" builtinId="3"/>
    <cellStyle name="Hyperlink" xfId="3" builtinId="8"/>
    <cellStyle name="Neutral" xfId="2" builtinId="28"/>
    <cellStyle name="Normal" xfId="0" builtinId="0"/>
  </cellStyles>
  <dxfs count="131"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29</xdr:row>
      <xdr:rowOff>9525</xdr:rowOff>
    </xdr:from>
    <xdr:to>
      <xdr:col>0</xdr:col>
      <xdr:colOff>295275</xdr:colOff>
      <xdr:row>29</xdr:row>
      <xdr:rowOff>142875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19050</xdr:rowOff>
    </xdr:from>
    <xdr:to>
      <xdr:col>0</xdr:col>
      <xdr:colOff>295275</xdr:colOff>
      <xdr:row>17</xdr:row>
      <xdr:rowOff>152400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28575</xdr:rowOff>
    </xdr:from>
    <xdr:to>
      <xdr:col>0</xdr:col>
      <xdr:colOff>295275</xdr:colOff>
      <xdr:row>24</xdr:row>
      <xdr:rowOff>161925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28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38100</xdr:rowOff>
    </xdr:from>
    <xdr:to>
      <xdr:col>0</xdr:col>
      <xdr:colOff>295275</xdr:colOff>
      <xdr:row>39</xdr:row>
      <xdr:rowOff>171450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38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47625</xdr:rowOff>
    </xdr:from>
    <xdr:to>
      <xdr:col>0</xdr:col>
      <xdr:colOff>295275</xdr:colOff>
      <xdr:row>13</xdr:row>
      <xdr:rowOff>193675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47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32</xdr:row>
      <xdr:rowOff>57150</xdr:rowOff>
    </xdr:from>
    <xdr:to>
      <xdr:col>0</xdr:col>
      <xdr:colOff>295275</xdr:colOff>
      <xdr:row>32</xdr:row>
      <xdr:rowOff>190500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57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0</xdr:rowOff>
    </xdr:from>
    <xdr:to>
      <xdr:col>0</xdr:col>
      <xdr:colOff>295275</xdr:colOff>
      <xdr:row>43</xdr:row>
      <xdr:rowOff>133350</xdr:rowOff>
    </xdr:to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76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85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95250</xdr:rowOff>
    </xdr:from>
    <xdr:to>
      <xdr:col>0</xdr:col>
      <xdr:colOff>295275</xdr:colOff>
      <xdr:row>43</xdr:row>
      <xdr:rowOff>228600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104775</xdr:rowOff>
    </xdr:from>
    <xdr:to>
      <xdr:col>0</xdr:col>
      <xdr:colOff>295275</xdr:colOff>
      <xdr:row>19</xdr:row>
      <xdr:rowOff>238125</xdr:rowOff>
    </xdr:to>
    <xdr:pic>
      <xdr:nvPicPr>
        <xdr:cNvPr id="39" name="Picture 3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305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114300</xdr:rowOff>
    </xdr:from>
    <xdr:to>
      <xdr:col>0</xdr:col>
      <xdr:colOff>295275</xdr:colOff>
      <xdr:row>66</xdr:row>
      <xdr:rowOff>247650</xdr:rowOff>
    </xdr:to>
    <xdr:pic>
      <xdr:nvPicPr>
        <xdr:cNvPr id="43" name="Picture 4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123825</xdr:rowOff>
    </xdr:from>
    <xdr:to>
      <xdr:col>0</xdr:col>
      <xdr:colOff>295275</xdr:colOff>
      <xdr:row>23</xdr:row>
      <xdr:rowOff>0</xdr:rowOff>
    </xdr:to>
    <xdr:pic>
      <xdr:nvPicPr>
        <xdr:cNvPr id="47" name="Picture 4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724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133350</xdr:rowOff>
    </xdr:from>
    <xdr:to>
      <xdr:col>0</xdr:col>
      <xdr:colOff>295275</xdr:colOff>
      <xdr:row>38</xdr:row>
      <xdr:rowOff>9525</xdr:rowOff>
    </xdr:to>
    <xdr:pic>
      <xdr:nvPicPr>
        <xdr:cNvPr id="50" name="Picture 4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9337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63</xdr:row>
      <xdr:rowOff>142875</xdr:rowOff>
    </xdr:from>
    <xdr:to>
      <xdr:col>0</xdr:col>
      <xdr:colOff>295275</xdr:colOff>
      <xdr:row>64</xdr:row>
      <xdr:rowOff>19050</xdr:rowOff>
    </xdr:to>
    <xdr:pic>
      <xdr:nvPicPr>
        <xdr:cNvPr id="54" name="Picture 5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432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295275</xdr:colOff>
      <xdr:row>12</xdr:row>
      <xdr:rowOff>133350</xdr:rowOff>
    </xdr:to>
    <xdr:pic>
      <xdr:nvPicPr>
        <xdr:cNvPr id="58" name="Picture 5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161925</xdr:rowOff>
    </xdr:from>
    <xdr:to>
      <xdr:col>0</xdr:col>
      <xdr:colOff>295275</xdr:colOff>
      <xdr:row>13</xdr:row>
      <xdr:rowOff>38100</xdr:rowOff>
    </xdr:to>
    <xdr:pic>
      <xdr:nvPicPr>
        <xdr:cNvPr id="61" name="Picture 6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562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171450</xdr:rowOff>
    </xdr:from>
    <xdr:to>
      <xdr:col>0</xdr:col>
      <xdr:colOff>295275</xdr:colOff>
      <xdr:row>42</xdr:row>
      <xdr:rowOff>47625</xdr:rowOff>
    </xdr:to>
    <xdr:pic>
      <xdr:nvPicPr>
        <xdr:cNvPr id="64" name="Picture 6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771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180975</xdr:rowOff>
    </xdr:from>
    <xdr:to>
      <xdr:col>0</xdr:col>
      <xdr:colOff>295275</xdr:colOff>
      <xdr:row>41</xdr:row>
      <xdr:rowOff>57150</xdr:rowOff>
    </xdr:to>
    <xdr:pic>
      <xdr:nvPicPr>
        <xdr:cNvPr id="68" name="Picture 6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981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2" name="Picture 7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6" name="Picture 7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00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9525</xdr:rowOff>
    </xdr:from>
    <xdr:to>
      <xdr:col>0</xdr:col>
      <xdr:colOff>295275</xdr:colOff>
      <xdr:row>46</xdr:row>
      <xdr:rowOff>142875</xdr:rowOff>
    </xdr:to>
    <xdr:pic>
      <xdr:nvPicPr>
        <xdr:cNvPr id="79" name="Picture 7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610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87" name="Picture 8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02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90" name="Picture 8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238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47625</xdr:rowOff>
    </xdr:from>
    <xdr:to>
      <xdr:col>0</xdr:col>
      <xdr:colOff>295275</xdr:colOff>
      <xdr:row>33</xdr:row>
      <xdr:rowOff>193675</xdr:rowOff>
    </xdr:to>
    <xdr:pic>
      <xdr:nvPicPr>
        <xdr:cNvPr id="94" name="Picture 9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448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57150</xdr:rowOff>
    </xdr:from>
    <xdr:to>
      <xdr:col>0</xdr:col>
      <xdr:colOff>295275</xdr:colOff>
      <xdr:row>42</xdr:row>
      <xdr:rowOff>190500</xdr:rowOff>
    </xdr:to>
    <xdr:pic>
      <xdr:nvPicPr>
        <xdr:cNvPr id="97" name="Picture 9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65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100" name="Picture 9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867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44</xdr:row>
      <xdr:rowOff>76200</xdr:rowOff>
    </xdr:from>
    <xdr:to>
      <xdr:col>0</xdr:col>
      <xdr:colOff>295275</xdr:colOff>
      <xdr:row>44</xdr:row>
      <xdr:rowOff>209550</xdr:rowOff>
    </xdr:to>
    <xdr:pic>
      <xdr:nvPicPr>
        <xdr:cNvPr id="104" name="Picture 10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076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24</xdr:row>
      <xdr:rowOff>28575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81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47625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37</xdr:row>
      <xdr:rowOff>142875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29</xdr:row>
      <xdr:rowOff>9525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47625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142875</xdr:rowOff>
    </xdr:from>
    <xdr:ext cx="133350" cy="133350"/>
    <xdr:pic>
      <xdr:nvPicPr>
        <xdr:cNvPr id="38" name="Picture 3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24</xdr:row>
      <xdr:rowOff>9525</xdr:rowOff>
    </xdr:from>
    <xdr:to>
      <xdr:col>0</xdr:col>
      <xdr:colOff>333375</xdr:colOff>
      <xdr:row>24</xdr:row>
      <xdr:rowOff>161925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19050</xdr:rowOff>
    </xdr:from>
    <xdr:to>
      <xdr:col>0</xdr:col>
      <xdr:colOff>333375</xdr:colOff>
      <xdr:row>12</xdr:row>
      <xdr:rowOff>200025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792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28575</xdr:rowOff>
    </xdr:from>
    <xdr:to>
      <xdr:col>0</xdr:col>
      <xdr:colOff>333375</xdr:colOff>
      <xdr:row>19</xdr:row>
      <xdr:rowOff>228600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38100</xdr:rowOff>
    </xdr:from>
    <xdr:to>
      <xdr:col>0</xdr:col>
      <xdr:colOff>333375</xdr:colOff>
      <xdr:row>38</xdr:row>
      <xdr:rowOff>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5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47625</xdr:rowOff>
    </xdr:from>
    <xdr:to>
      <xdr:col>0</xdr:col>
      <xdr:colOff>333375</xdr:colOff>
      <xdr:row>9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0310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27</xdr:row>
      <xdr:rowOff>57150</xdr:rowOff>
    </xdr:from>
    <xdr:to>
      <xdr:col>0</xdr:col>
      <xdr:colOff>333375</xdr:colOff>
      <xdr:row>28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591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0</xdr:rowOff>
    </xdr:from>
    <xdr:to>
      <xdr:col>0</xdr:col>
      <xdr:colOff>333375</xdr:colOff>
      <xdr:row>41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95250</xdr:rowOff>
    </xdr:from>
    <xdr:to>
      <xdr:col>0</xdr:col>
      <xdr:colOff>333375</xdr:colOff>
      <xdr:row>42</xdr:row>
      <xdr:rowOff>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0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</xdr:row>
      <xdr:rowOff>104775</xdr:rowOff>
    </xdr:from>
    <xdr:to>
      <xdr:col>0</xdr:col>
      <xdr:colOff>333375</xdr:colOff>
      <xdr:row>15</xdr:row>
      <xdr:rowOff>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677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75</xdr:row>
      <xdr:rowOff>114300</xdr:rowOff>
    </xdr:from>
    <xdr:to>
      <xdr:col>0</xdr:col>
      <xdr:colOff>333375</xdr:colOff>
      <xdr:row>76</xdr:row>
      <xdr:rowOff>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94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123825</xdr:rowOff>
    </xdr:from>
    <xdr:to>
      <xdr:col>0</xdr:col>
      <xdr:colOff>333375</xdr:colOff>
      <xdr:row>18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92492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133350</xdr:rowOff>
    </xdr:from>
    <xdr:to>
      <xdr:col>0</xdr:col>
      <xdr:colOff>333375</xdr:colOff>
      <xdr:row>34</xdr:row>
      <xdr:rowOff>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1859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71</xdr:row>
      <xdr:rowOff>142875</xdr:rowOff>
    </xdr:from>
    <xdr:to>
      <xdr:col>0</xdr:col>
      <xdr:colOff>333375</xdr:colOff>
      <xdr:row>72</xdr:row>
      <xdr:rowOff>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4468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333375</xdr:colOff>
      <xdr:row>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6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161925</xdr:rowOff>
    </xdr:from>
    <xdr:to>
      <xdr:col>0</xdr:col>
      <xdr:colOff>333375</xdr:colOff>
      <xdr:row>8</xdr:row>
      <xdr:rowOff>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2798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171450</xdr:rowOff>
    </xdr:from>
    <xdr:to>
      <xdr:col>0</xdr:col>
      <xdr:colOff>333375</xdr:colOff>
      <xdr:row>40</xdr:row>
      <xdr:rowOff>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73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180975</xdr:rowOff>
    </xdr:from>
    <xdr:to>
      <xdr:col>0</xdr:col>
      <xdr:colOff>333375</xdr:colOff>
      <xdr:row>39</xdr:row>
      <xdr:rowOff>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5871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45</xdr:row>
      <xdr:rowOff>9525</xdr:rowOff>
    </xdr:from>
    <xdr:to>
      <xdr:col>0</xdr:col>
      <xdr:colOff>333375</xdr:colOff>
      <xdr:row>45</xdr:row>
      <xdr:rowOff>161925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726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47625</xdr:rowOff>
    </xdr:from>
    <xdr:to>
      <xdr:col>0</xdr:col>
      <xdr:colOff>333375</xdr:colOff>
      <xdr:row>30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90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57150</xdr:rowOff>
    </xdr:from>
    <xdr:to>
      <xdr:col>0</xdr:col>
      <xdr:colOff>333375</xdr:colOff>
      <xdr:row>41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86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76200</xdr:rowOff>
    </xdr:from>
    <xdr:to>
      <xdr:col>0</xdr:col>
      <xdr:colOff>333375</xdr:colOff>
      <xdr:row>43</xdr:row>
      <xdr:rowOff>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006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19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5650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35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33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1954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24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6031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4468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9</xdr:row>
      <xdr:rowOff>104775</xdr:rowOff>
    </xdr:from>
    <xdr:to>
      <xdr:col>0</xdr:col>
      <xdr:colOff>333375</xdr:colOff>
      <xdr:row>10</xdr:row>
      <xdr:rowOff>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84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15</xdr:row>
      <xdr:rowOff>9525</xdr:rowOff>
    </xdr:from>
    <xdr:to>
      <xdr:col>0</xdr:col>
      <xdr:colOff>295275</xdr:colOff>
      <xdr:row>15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19050</xdr:rowOff>
    </xdr:from>
    <xdr:to>
      <xdr:col>0</xdr:col>
      <xdr:colOff>295275</xdr:colOff>
      <xdr:row>7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33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28575</xdr:rowOff>
    </xdr:from>
    <xdr:to>
      <xdr:col>0</xdr:col>
      <xdr:colOff>295275</xdr:colOff>
      <xdr:row>11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38100</xdr:rowOff>
    </xdr:from>
    <xdr:to>
      <xdr:col>0</xdr:col>
      <xdr:colOff>295275</xdr:colOff>
      <xdr:row>33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83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0</xdr:col>
      <xdr:colOff>295275</xdr:colOff>
      <xdr:row>3</xdr:row>
      <xdr:rowOff>193675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0784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57150</xdr:rowOff>
    </xdr:from>
    <xdr:to>
      <xdr:col>0</xdr:col>
      <xdr:colOff>295275</xdr:colOff>
      <xdr:row>17</xdr:row>
      <xdr:rowOff>190500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09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0694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95250</xdr:rowOff>
    </xdr:from>
    <xdr:to>
      <xdr:col>0</xdr:col>
      <xdr:colOff>295275</xdr:colOff>
      <xdr:row>36</xdr:row>
      <xdr:rowOff>228600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90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708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69</xdr:row>
      <xdr:rowOff>0</xdr:rowOff>
    </xdr:from>
    <xdr:to>
      <xdr:col>0</xdr:col>
      <xdr:colOff>295275</xdr:colOff>
      <xdr:row>69</xdr:row>
      <xdr:rowOff>133350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967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123825</xdr:rowOff>
    </xdr:from>
    <xdr:to>
      <xdr:col>0</xdr:col>
      <xdr:colOff>295275</xdr:colOff>
      <xdr:row>10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64426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133350</xdr:rowOff>
    </xdr:from>
    <xdr:to>
      <xdr:col>0</xdr:col>
      <xdr:colOff>295275</xdr:colOff>
      <xdr:row>27</xdr:row>
      <xdr:rowOff>9525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92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142875</xdr:rowOff>
    </xdr:from>
    <xdr:to>
      <xdr:col>0</xdr:col>
      <xdr:colOff>295275</xdr:colOff>
      <xdr:row>58</xdr:row>
      <xdr:rowOff>19050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9906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0</xdr:rowOff>
    </xdr:from>
    <xdr:to>
      <xdr:col>0</xdr:col>
      <xdr:colOff>295275</xdr:colOff>
      <xdr:row>22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0408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161925</xdr:rowOff>
    </xdr:from>
    <xdr:to>
      <xdr:col>0</xdr:col>
      <xdr:colOff>295275</xdr:colOff>
      <xdr:row>23</xdr:row>
      <xdr:rowOff>38100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20280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127635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72693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180975</xdr:rowOff>
    </xdr:from>
    <xdr:to>
      <xdr:col>0</xdr:col>
      <xdr:colOff>295275</xdr:colOff>
      <xdr:row>35</xdr:row>
      <xdr:rowOff>57150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23353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9525</xdr:rowOff>
    </xdr:from>
    <xdr:to>
      <xdr:col>0</xdr:col>
      <xdr:colOff>295275</xdr:colOff>
      <xdr:row>40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8223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47625</xdr:rowOff>
    </xdr:from>
    <xdr:to>
      <xdr:col>0</xdr:col>
      <xdr:colOff>295275</xdr:colOff>
      <xdr:row>20</xdr:row>
      <xdr:rowOff>193675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5855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57150</xdr:rowOff>
    </xdr:from>
    <xdr:to>
      <xdr:col>0</xdr:col>
      <xdr:colOff>295275</xdr:colOff>
      <xdr:row>35</xdr:row>
      <xdr:rowOff>190500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3611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0</xdr:rowOff>
    </xdr:from>
    <xdr:to>
      <xdr:col>0</xdr:col>
      <xdr:colOff>295275</xdr:colOff>
      <xdr:row>38</xdr:row>
      <xdr:rowOff>133350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38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11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7697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8954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26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79381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15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8078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9906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4</xdr:row>
      <xdr:rowOff>0</xdr:rowOff>
    </xdr:from>
    <xdr:to>
      <xdr:col>0</xdr:col>
      <xdr:colOff>295275</xdr:colOff>
      <xdr:row>4</xdr:row>
      <xdr:rowOff>133350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1645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161925</xdr:colOff>
      <xdr:row>59</xdr:row>
      <xdr:rowOff>114300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9562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25</xdr:row>
      <xdr:rowOff>9525</xdr:rowOff>
    </xdr:from>
    <xdr:to>
      <xdr:col>0</xdr:col>
      <xdr:colOff>295275</xdr:colOff>
      <xdr:row>25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15</xdr:row>
      <xdr:rowOff>19050</xdr:rowOff>
    </xdr:from>
    <xdr:to>
      <xdr:col>0</xdr:col>
      <xdr:colOff>295275</xdr:colOff>
      <xdr:row>15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391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28575</xdr:rowOff>
    </xdr:from>
    <xdr:to>
      <xdr:col>0</xdr:col>
      <xdr:colOff>295275</xdr:colOff>
      <xdr:row>20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38100</xdr:rowOff>
    </xdr:from>
    <xdr:to>
      <xdr:col>0</xdr:col>
      <xdr:colOff>295275</xdr:colOff>
      <xdr:row>37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0679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47625</xdr:rowOff>
    </xdr:from>
    <xdr:to>
      <xdr:col>0</xdr:col>
      <xdr:colOff>295275</xdr:colOff>
      <xdr:row>13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909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28</xdr:row>
      <xdr:rowOff>57150</xdr:rowOff>
    </xdr:from>
    <xdr:to>
      <xdr:col>0</xdr:col>
      <xdr:colOff>295275</xdr:colOff>
      <xdr:row>29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286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0</xdr:rowOff>
    </xdr:from>
    <xdr:to>
      <xdr:col>0</xdr:col>
      <xdr:colOff>295275</xdr:colOff>
      <xdr:row>41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0585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56</xdr:row>
      <xdr:rowOff>0</xdr:rowOff>
    </xdr:from>
    <xdr:to>
      <xdr:col>0</xdr:col>
      <xdr:colOff>295275</xdr:colOff>
      <xdr:row>56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95250</xdr:rowOff>
    </xdr:from>
    <xdr:to>
      <xdr:col>0</xdr:col>
      <xdr:colOff>295275</xdr:colOff>
      <xdr:row>42</xdr:row>
      <xdr:rowOff>38100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153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104775</xdr:rowOff>
    </xdr:from>
    <xdr:to>
      <xdr:col>0</xdr:col>
      <xdr:colOff>295275</xdr:colOff>
      <xdr:row>18</xdr:row>
      <xdr:rowOff>47625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91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63</xdr:row>
      <xdr:rowOff>114300</xdr:rowOff>
    </xdr:from>
    <xdr:to>
      <xdr:col>0</xdr:col>
      <xdr:colOff>295275</xdr:colOff>
      <xdr:row>64</xdr:row>
      <xdr:rowOff>57150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08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123825</xdr:rowOff>
    </xdr:from>
    <xdr:to>
      <xdr:col>0</xdr:col>
      <xdr:colOff>295275</xdr:colOff>
      <xdr:row>19</xdr:row>
      <xdr:rowOff>66675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81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133350</xdr:rowOff>
    </xdr:from>
    <xdr:to>
      <xdr:col>0</xdr:col>
      <xdr:colOff>295275</xdr:colOff>
      <xdr:row>34</xdr:row>
      <xdr:rowOff>76200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48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60</xdr:row>
      <xdr:rowOff>142875</xdr:rowOff>
    </xdr:from>
    <xdr:to>
      <xdr:col>0</xdr:col>
      <xdr:colOff>295275</xdr:colOff>
      <xdr:row>61</xdr:row>
      <xdr:rowOff>85725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86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161925</xdr:rowOff>
    </xdr:from>
    <xdr:to>
      <xdr:col>0</xdr:col>
      <xdr:colOff>295275</xdr:colOff>
      <xdr:row>12</xdr:row>
      <xdr:rowOff>104775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248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171450</xdr:rowOff>
    </xdr:from>
    <xdr:to>
      <xdr:col>0</xdr:col>
      <xdr:colOff>295275</xdr:colOff>
      <xdr:row>40</xdr:row>
      <xdr:rowOff>114300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97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180975</xdr:rowOff>
    </xdr:from>
    <xdr:to>
      <xdr:col>0</xdr:col>
      <xdr:colOff>295275</xdr:colOff>
      <xdr:row>39</xdr:row>
      <xdr:rowOff>123825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679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56</xdr:row>
      <xdr:rowOff>0</xdr:rowOff>
    </xdr:from>
    <xdr:to>
      <xdr:col>0</xdr:col>
      <xdr:colOff>295275</xdr:colOff>
      <xdr:row>56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56</xdr:row>
      <xdr:rowOff>0</xdr:rowOff>
    </xdr:from>
    <xdr:to>
      <xdr:col>0</xdr:col>
      <xdr:colOff>295275</xdr:colOff>
      <xdr:row>56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44</xdr:row>
      <xdr:rowOff>9525</xdr:rowOff>
    </xdr:from>
    <xdr:to>
      <xdr:col>0</xdr:col>
      <xdr:colOff>295275</xdr:colOff>
      <xdr:row>44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8395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56</xdr:row>
      <xdr:rowOff>0</xdr:rowOff>
    </xdr:from>
    <xdr:to>
      <xdr:col>0</xdr:col>
      <xdr:colOff>295275</xdr:colOff>
      <xdr:row>56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0</xdr:rowOff>
    </xdr:from>
    <xdr:to>
      <xdr:col>0</xdr:col>
      <xdr:colOff>295275</xdr:colOff>
      <xdr:row>20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47625</xdr:rowOff>
    </xdr:from>
    <xdr:to>
      <xdr:col>0</xdr:col>
      <xdr:colOff>295275</xdr:colOff>
      <xdr:row>30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344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57150</xdr:rowOff>
    </xdr:from>
    <xdr:to>
      <xdr:col>0</xdr:col>
      <xdr:colOff>295275</xdr:colOff>
      <xdr:row>41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6013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0</xdr:rowOff>
    </xdr:from>
    <xdr:to>
      <xdr:col>0</xdr:col>
      <xdr:colOff>295275</xdr:colOff>
      <xdr:row>20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649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20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12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60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249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33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9658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25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12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90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60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3" name="Table3" displayName="Table3" ref="A6:R67" headerRowDxfId="130" dataDxfId="129">
  <autoFilter ref="A6:R67"/>
  <sortState ref="A7:R67">
    <sortCondition ref="B6:B67"/>
  </sortState>
  <tableColumns count="18">
    <tableColumn id="1" name="System Name" totalsRowLabel="Total" dataDxfId="128" totalsRowDxfId="127"/>
    <tableColumn id="2" name="User" dataDxfId="126" totalsRowDxfId="125"/>
    <tableColumn id="15" name="Username" dataDxfId="124" totalsRowDxfId="123"/>
    <tableColumn id="6" name="Make" dataDxfId="122" totalsRowDxfId="121"/>
    <tableColumn id="7" name="Model" dataDxfId="120" totalsRowDxfId="119"/>
    <tableColumn id="14" name="Machine Type" dataDxfId="118" totalsRowDxfId="117"/>
    <tableColumn id="5" name="Serial" dataDxfId="116" totalsRowDxfId="115"/>
    <tableColumn id="8" name="Department" dataDxfId="114" totalsRowDxfId="113"/>
    <tableColumn id="10" name="OS" dataDxfId="112" totalsRowDxfId="111"/>
    <tableColumn id="16" name="Processor" dataDxfId="110" totalsRowDxfId="109"/>
    <tableColumn id="4" name="Memory" dataDxfId="108" totalsRowDxfId="107"/>
    <tableColumn id="17" name="System Type" dataDxfId="106" totalsRowDxfId="105"/>
    <tableColumn id="19" name="Office Version" dataDxfId="104" totalsRowDxfId="103"/>
    <tableColumn id="11" name="BIOS Date" dataDxfId="102" totalsRowDxfId="101"/>
    <tableColumn id="12" name="Office 365 License" dataDxfId="100" totalsRowDxfId="99"/>
    <tableColumn id="13" name="Location" dataDxfId="98" totalsRowDxfId="97"/>
    <tableColumn id="9" name="Notes" dataDxfId="96" totalsRowDxfId="95"/>
    <tableColumn id="3" name="Column1" totalsRowFunction="sum" dataDxfId="94" totalsRowDxfId="9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R76" totalsRowShown="0" headerRowDxfId="92" dataDxfId="91">
  <autoFilter ref="A1:R76"/>
  <sortState ref="A2:R76">
    <sortCondition ref="B1:B76"/>
  </sortState>
  <tableColumns count="18">
    <tableColumn id="1" name="System Name" dataDxfId="90"/>
    <tableColumn id="2" name="User" dataDxfId="89"/>
    <tableColumn id="15" name="Username" dataDxfId="88"/>
    <tableColumn id="6" name="Make" dataDxfId="87"/>
    <tableColumn id="7" name="Model" dataDxfId="86"/>
    <tableColumn id="14" name="Machine Type" dataDxfId="85"/>
    <tableColumn id="5" name="Serial" dataDxfId="84"/>
    <tableColumn id="8" name="Department" dataDxfId="83"/>
    <tableColumn id="10" name="OS" dataDxfId="82"/>
    <tableColumn id="16" name="Processor" dataDxfId="81"/>
    <tableColumn id="4" name="Memory" dataDxfId="80"/>
    <tableColumn id="17" name="System Type" dataDxfId="79"/>
    <tableColumn id="19" name="Office Version" dataDxfId="78"/>
    <tableColumn id="11" name="BIOS Date" dataDxfId="77"/>
    <tableColumn id="12" name="Office 365 License" dataDxfId="76"/>
    <tableColumn id="13" name="Location" dataDxfId="75"/>
    <tableColumn id="9" name="Notes" dataDxfId="74"/>
    <tableColumn id="3" name="Column1" dataDxfId="7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1:Q71" totalsRowShown="0" headerRowDxfId="72" dataDxfId="71">
  <autoFilter ref="A1:Q71"/>
  <sortState ref="A2:Q71">
    <sortCondition ref="B1:B71"/>
  </sortState>
  <tableColumns count="17">
    <tableColumn id="1" name="System Name" dataDxfId="70" totalsRowDxfId="69"/>
    <tableColumn id="2" name="User" dataDxfId="68" totalsRowDxfId="67"/>
    <tableColumn id="15" name="Username" dataDxfId="66" totalsRowDxfId="65"/>
    <tableColumn id="6" name="Make" dataDxfId="64" totalsRowDxfId="63"/>
    <tableColumn id="7" name="Model" dataDxfId="62" totalsRowDxfId="61"/>
    <tableColumn id="14" name="Machine Type" dataDxfId="60" totalsRowDxfId="59"/>
    <tableColumn id="5" name="Serial" dataDxfId="58" totalsRowDxfId="57"/>
    <tableColumn id="8" name="Department" dataDxfId="56" totalsRowDxfId="55"/>
    <tableColumn id="10" name="OS" dataDxfId="54" totalsRowDxfId="53"/>
    <tableColumn id="16" name="Processor" dataDxfId="52" totalsRowDxfId="51"/>
    <tableColumn id="4" name="Memory" dataDxfId="50" totalsRowDxfId="49"/>
    <tableColumn id="17" name="System Type" dataDxfId="48" totalsRowDxfId="47"/>
    <tableColumn id="11" name="BIOS Date" dataDxfId="46" totalsRowDxfId="45"/>
    <tableColumn id="12" name="Office 365 License" dataDxfId="44" totalsRowDxfId="43"/>
    <tableColumn id="13" name="Location" dataDxfId="42" totalsRowDxfId="41"/>
    <tableColumn id="3" name="Monthy License Cost" dataDxfId="40" totalsRowDxfId="39" dataCellStyle="Comma"/>
    <tableColumn id="9" name="3/9/2016" dataDxfId="38" dataCellStyle="Comma">
      <calculatedColumnFormula>YEAR(Table323[[#Headers],[3/9/2016]])-YEAR(Table323[[#This Row],[BIOS Date]])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R65" headerRowDxfId="37" dataDxfId="36">
  <autoFilter ref="A1:R65"/>
  <sortState ref="A2:R65">
    <sortCondition ref="B1:B65"/>
  </sortState>
  <tableColumns count="18">
    <tableColumn id="1" name="Device Name" totalsRowLabel="Total" dataDxfId="34" totalsRowDxfId="35"/>
    <tableColumn id="2" name="User" dataDxfId="32" totalsRowDxfId="33"/>
    <tableColumn id="6" name="Make" dataDxfId="30" totalsRowDxfId="31"/>
    <tableColumn id="7" name="Model" dataDxfId="28" totalsRowDxfId="29"/>
    <tableColumn id="14" name="Type" dataDxfId="26" totalsRowDxfId="27"/>
    <tableColumn id="5" name="Serial" dataDxfId="24" totalsRowDxfId="25"/>
    <tableColumn id="8" name="Department" dataDxfId="22" totalsRowDxfId="23"/>
    <tableColumn id="10" name="OS" dataDxfId="20" totalsRowDxfId="21"/>
    <tableColumn id="16" name="Processor" dataDxfId="18" totalsRowDxfId="19"/>
    <tableColumn id="4" name="Memory" dataDxfId="16" totalsRowDxfId="17"/>
    <tableColumn id="17" name="Architecture" dataDxfId="14" totalsRowDxfId="15"/>
    <tableColumn id="19" name="Office Version" dataDxfId="12" totalsRowDxfId="13"/>
    <tableColumn id="11" name="BIOS Date" dataDxfId="10" totalsRowDxfId="11"/>
    <tableColumn id="13" name="Location" dataDxfId="8" totalsRowDxfId="9"/>
    <tableColumn id="9" name="Notes" dataDxfId="6" totalsRowDxfId="7"/>
    <tableColumn id="3" name="XCoord" dataDxfId="4" totalsRowDxfId="5"/>
    <tableColumn id="18" name="YCoord" dataDxfId="2" totalsRowDxfId="3"/>
    <tableColumn id="20" name="Area" dataDxfId="0" totalsRow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suver@landmarkplastic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jones@landmarkplastic.com" TargetMode="External"/><Relationship Id="rId18" Type="http://schemas.openxmlformats.org/officeDocument/2006/relationships/hyperlink" Target="mailto:Ed@landmarkplastic.com" TargetMode="External"/><Relationship Id="rId26" Type="http://schemas.openxmlformats.org/officeDocument/2006/relationships/hyperlink" Target="mailto:John@landmarkplastic.com" TargetMode="External"/><Relationship Id="rId39" Type="http://schemas.openxmlformats.org/officeDocument/2006/relationships/hyperlink" Target="mailto:Mike@landmarkplastic.com" TargetMode="External"/><Relationship Id="rId21" Type="http://schemas.openxmlformats.org/officeDocument/2006/relationships/hyperlink" Target="mailto:GBetts@landmarkplastic.com" TargetMode="External"/><Relationship Id="rId34" Type="http://schemas.openxmlformats.org/officeDocument/2006/relationships/hyperlink" Target="mailto:Maija@landmarkplastic.com" TargetMode="External"/><Relationship Id="rId42" Type="http://schemas.openxmlformats.org/officeDocument/2006/relationships/hyperlink" Target="mailto:pattyk@landmarkplastic.com" TargetMode="External"/><Relationship Id="rId47" Type="http://schemas.openxmlformats.org/officeDocument/2006/relationships/hyperlink" Target="mailto:Rick@landmarkplastic.com" TargetMode="External"/><Relationship Id="rId50" Type="http://schemas.openxmlformats.org/officeDocument/2006/relationships/hyperlink" Target="mailto:RJohns@landmarkplastic.com" TargetMode="External"/><Relationship Id="rId55" Type="http://schemas.openxmlformats.org/officeDocument/2006/relationships/hyperlink" Target="mailto:Tony@landmarkplastic.com" TargetMode="External"/><Relationship Id="rId63" Type="http://schemas.openxmlformats.org/officeDocument/2006/relationships/hyperlink" Target="mailto:helpdesk@landmarkplastic.com" TargetMode="External"/><Relationship Id="rId68" Type="http://schemas.openxmlformats.org/officeDocument/2006/relationships/hyperlink" Target="mailto:gsuver@landmarkplastic.com" TargetMode="External"/><Relationship Id="rId7" Type="http://schemas.openxmlformats.org/officeDocument/2006/relationships/hyperlink" Target="mailto:chensley@landmarkplastic.com" TargetMode="External"/><Relationship Id="rId71" Type="http://schemas.openxmlformats.org/officeDocument/2006/relationships/table" Target="../tables/table2.xm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doug@landmarkplastic.com" TargetMode="External"/><Relationship Id="rId29" Type="http://schemas.openxmlformats.org/officeDocument/2006/relationships/hyperlink" Target="mailto:KAllen@landmarkplastic.com" TargetMode="External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unt@landmarkplastic.com" TargetMode="External"/><Relationship Id="rId11" Type="http://schemas.openxmlformats.org/officeDocument/2006/relationships/hyperlink" Target="mailto:dcironi@landmarkplastic.com" TargetMode="External"/><Relationship Id="rId24" Type="http://schemas.openxmlformats.org/officeDocument/2006/relationships/hyperlink" Target="mailto:Jennifer@landmarkplastic.com" TargetMode="External"/><Relationship Id="rId32" Type="http://schemas.openxmlformats.org/officeDocument/2006/relationships/hyperlink" Target="mailto:Lknight@landmarkplastic.com" TargetMode="External"/><Relationship Id="rId37" Type="http://schemas.openxmlformats.org/officeDocument/2006/relationships/hyperlink" Target="mailto:mcarr@landmarkplastic.com" TargetMode="External"/><Relationship Id="rId40" Type="http://schemas.openxmlformats.org/officeDocument/2006/relationships/hyperlink" Target="mailto:mkirkwood@landmarkplastic.com" TargetMode="External"/><Relationship Id="rId45" Type="http://schemas.openxmlformats.org/officeDocument/2006/relationships/hyperlink" Target="mailto:Randy@landmarkplastic.com" TargetMode="External"/><Relationship Id="rId53" Type="http://schemas.openxmlformats.org/officeDocument/2006/relationships/hyperlink" Target="mailto:twhitacre@landmarkplastic.com" TargetMode="External"/><Relationship Id="rId58" Type="http://schemas.openxmlformats.org/officeDocument/2006/relationships/hyperlink" Target="mailto:YOlenzak@landmarkplastic.com" TargetMode="External"/><Relationship Id="rId66" Type="http://schemas.openxmlformats.org/officeDocument/2006/relationships/hyperlink" Target="mailto:AMarley@landmarkplastic.com" TargetMode="External"/><Relationship Id="rId5" Type="http://schemas.openxmlformats.org/officeDocument/2006/relationships/hyperlink" Target="mailto:Billy@landmarkplastic.com" TargetMode="External"/><Relationship Id="rId15" Type="http://schemas.openxmlformats.org/officeDocument/2006/relationships/hyperlink" Target="mailto:Don@landmarkplastic.com" TargetMode="External"/><Relationship Id="rId23" Type="http://schemas.openxmlformats.org/officeDocument/2006/relationships/hyperlink" Target="mailto:Jake@landmarkplastic.com" TargetMode="External"/><Relationship Id="rId28" Type="http://schemas.openxmlformats.org/officeDocument/2006/relationships/hyperlink" Target="mailto:jsloat@landmarkplastic.com" TargetMode="External"/><Relationship Id="rId36" Type="http://schemas.openxmlformats.org/officeDocument/2006/relationships/hyperlink" Target="mailto:maryann@landmarkplastic.com" TargetMode="External"/><Relationship Id="rId49" Type="http://schemas.openxmlformats.org/officeDocument/2006/relationships/hyperlink" Target="mailto:Rick@landmarkplastic.com" TargetMode="External"/><Relationship Id="rId57" Type="http://schemas.openxmlformats.org/officeDocument/2006/relationships/hyperlink" Target="mailto:washmidt@landmarkplastic.com" TargetMode="External"/><Relationship Id="rId61" Type="http://schemas.openxmlformats.org/officeDocument/2006/relationships/hyperlink" Target="mailto:helpdesk@landmarkplastic.com" TargetMode="External"/><Relationship Id="rId10" Type="http://schemas.openxmlformats.org/officeDocument/2006/relationships/hyperlink" Target="mailto:danr@landmarkplastic.com" TargetMode="External"/><Relationship Id="rId19" Type="http://schemas.openxmlformats.org/officeDocument/2006/relationships/hyperlink" Target="mailto:EWright@landmarkplastic.com" TargetMode="External"/><Relationship Id="rId31" Type="http://schemas.openxmlformats.org/officeDocument/2006/relationships/hyperlink" Target="mailto:KBookman@landmarkplastic.com" TargetMode="External"/><Relationship Id="rId44" Type="http://schemas.openxmlformats.org/officeDocument/2006/relationships/hyperlink" Target="mailto:wall@landmarkplastic.com" TargetMode="External"/><Relationship Id="rId52" Type="http://schemas.openxmlformats.org/officeDocument/2006/relationships/hyperlink" Target="mailto:twhitacre@landmarkplastic.com" TargetMode="External"/><Relationship Id="rId60" Type="http://schemas.openxmlformats.org/officeDocument/2006/relationships/hyperlink" Target="mailto:helpdesk@landmarkplastic.com" TargetMode="External"/><Relationship Id="rId65" Type="http://schemas.openxmlformats.org/officeDocument/2006/relationships/hyperlink" Target="mailto:SteveM@landmarkplastic.com" TargetMode="External"/><Relationship Id="rId4" Type="http://schemas.openxmlformats.org/officeDocument/2006/relationships/hyperlink" Target="mailto:Bill@landmarkplastic.com" TargetMode="External"/><Relationship Id="rId9" Type="http://schemas.openxmlformats.org/officeDocument/2006/relationships/hyperlink" Target="mailto:chensley@landmarkplastic.com" TargetMode="External"/><Relationship Id="rId14" Type="http://schemas.openxmlformats.org/officeDocument/2006/relationships/hyperlink" Target="mailto:dpeebles@landmarkplastic.com" TargetMode="External"/><Relationship Id="rId22" Type="http://schemas.openxmlformats.org/officeDocument/2006/relationships/hyperlink" Target="mailto:bhenry@landmarkplastic.com" TargetMode="External"/><Relationship Id="rId27" Type="http://schemas.openxmlformats.org/officeDocument/2006/relationships/hyperlink" Target="mailto:Joyce@landmarkplastic.com" TargetMode="External"/><Relationship Id="rId30" Type="http://schemas.openxmlformats.org/officeDocument/2006/relationships/hyperlink" Target="mailto:KBookman@landmarkplastic.com" TargetMode="External"/><Relationship Id="rId35" Type="http://schemas.openxmlformats.org/officeDocument/2006/relationships/hyperlink" Target="mailto:maintenance@landmarkplastic.com" TargetMode="External"/><Relationship Id="rId43" Type="http://schemas.openxmlformats.org/officeDocument/2006/relationships/hyperlink" Target="mailto:wall@landmarkplastic.com" TargetMode="External"/><Relationship Id="rId48" Type="http://schemas.openxmlformats.org/officeDocument/2006/relationships/hyperlink" Target="mailto:Rick@landmarkplastic.com" TargetMode="External"/><Relationship Id="rId56" Type="http://schemas.openxmlformats.org/officeDocument/2006/relationships/hyperlink" Target="mailto:Tony@landmarkplastic.com" TargetMode="External"/><Relationship Id="rId64" Type="http://schemas.openxmlformats.org/officeDocument/2006/relationships/hyperlink" Target="mailto:mycash@landmarkplastic.com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mailto:chensley@landmarkplastic.com" TargetMode="External"/><Relationship Id="rId51" Type="http://schemas.openxmlformats.org/officeDocument/2006/relationships/hyperlink" Target="mailto:roger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jones@landmarkplastic.com" TargetMode="External"/><Relationship Id="rId17" Type="http://schemas.openxmlformats.org/officeDocument/2006/relationships/hyperlink" Target="mailto:doug@landmarkplastic.com" TargetMode="External"/><Relationship Id="rId25" Type="http://schemas.openxmlformats.org/officeDocument/2006/relationships/hyperlink" Target="mailto:Jemigh@landmarkplastic.com" TargetMode="External"/><Relationship Id="rId33" Type="http://schemas.openxmlformats.org/officeDocument/2006/relationships/hyperlink" Target="mailto:Maija@landmarkplastic.com" TargetMode="External"/><Relationship Id="rId38" Type="http://schemas.openxmlformats.org/officeDocument/2006/relationships/hyperlink" Target="mailto:Mike@landmarkplastic.com" TargetMode="External"/><Relationship Id="rId46" Type="http://schemas.openxmlformats.org/officeDocument/2006/relationships/hyperlink" Target="mailto:Randy@landmarkplastic.com" TargetMode="External"/><Relationship Id="rId59" Type="http://schemas.openxmlformats.org/officeDocument/2006/relationships/hyperlink" Target="mailto:Bill@landmarkplastic.com" TargetMode="External"/><Relationship Id="rId67" Type="http://schemas.openxmlformats.org/officeDocument/2006/relationships/hyperlink" Target="mailto:Cbosch@landmarkplastic.com" TargetMode="External"/><Relationship Id="rId20" Type="http://schemas.openxmlformats.org/officeDocument/2006/relationships/hyperlink" Target="mailto:Eugene@landmarkplastic.com" TargetMode="External"/><Relationship Id="rId41" Type="http://schemas.openxmlformats.org/officeDocument/2006/relationships/hyperlink" Target="mailto:MikeM@landmarkplastic.com" TargetMode="External"/><Relationship Id="rId54" Type="http://schemas.openxmlformats.org/officeDocument/2006/relationships/hyperlink" Target="mailto:Tony@landmarkplastic.com" TargetMode="External"/><Relationship Id="rId62" Type="http://schemas.openxmlformats.org/officeDocument/2006/relationships/hyperlink" Target="mailto:helpdesk@landmarkplastic.com" TargetMode="External"/><Relationship Id="rId7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d@landmarkplastic.com" TargetMode="External"/><Relationship Id="rId18" Type="http://schemas.openxmlformats.org/officeDocument/2006/relationships/hyperlink" Target="mailto:Jake@landmarkplastic.com" TargetMode="External"/><Relationship Id="rId26" Type="http://schemas.openxmlformats.org/officeDocument/2006/relationships/hyperlink" Target="mailto:Lknight@landmarkplastic.com" TargetMode="External"/><Relationship Id="rId39" Type="http://schemas.openxmlformats.org/officeDocument/2006/relationships/hyperlink" Target="mailto:roger@landmarkplastic.com" TargetMode="External"/><Relationship Id="rId21" Type="http://schemas.openxmlformats.org/officeDocument/2006/relationships/hyperlink" Target="mailto:John@landmarkplastic.com" TargetMode="External"/><Relationship Id="rId34" Type="http://schemas.openxmlformats.org/officeDocument/2006/relationships/hyperlink" Target="mailto:pattyk@landmarkplastic.com" TargetMode="External"/><Relationship Id="rId42" Type="http://schemas.openxmlformats.org/officeDocument/2006/relationships/hyperlink" Target="mailto:washmidt@landmarkplastic.com" TargetMode="External"/><Relationship Id="rId47" Type="http://schemas.openxmlformats.org/officeDocument/2006/relationships/hyperlink" Target="mailto:bmonachino@landmarkplastic.com" TargetMode="External"/><Relationship Id="rId50" Type="http://schemas.openxmlformats.org/officeDocument/2006/relationships/hyperlink" Target="mailto:jefff@landmarkplastic.com" TargetMode="External"/><Relationship Id="rId55" Type="http://schemas.openxmlformats.org/officeDocument/2006/relationships/hyperlink" Target="mailto:josephd@landmarkplastic.com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mailto:danr@landmarkplastic.com" TargetMode="Externa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GBetts@landmarkplastic.com" TargetMode="External"/><Relationship Id="rId20" Type="http://schemas.openxmlformats.org/officeDocument/2006/relationships/hyperlink" Target="mailto:Jemigh@landmarkplastic.com" TargetMode="External"/><Relationship Id="rId29" Type="http://schemas.openxmlformats.org/officeDocument/2006/relationships/hyperlink" Target="mailto:maryann@landmarkplastic.com" TargetMode="External"/><Relationship Id="rId41" Type="http://schemas.openxmlformats.org/officeDocument/2006/relationships/hyperlink" Target="mailto:Tony@landmarkplastic.com" TargetMode="External"/><Relationship Id="rId54" Type="http://schemas.openxmlformats.org/officeDocument/2006/relationships/hyperlink" Target="mailto:jbolden@landmarkplastic.com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ensley@landmarkplastic.com" TargetMode="External"/><Relationship Id="rId11" Type="http://schemas.openxmlformats.org/officeDocument/2006/relationships/hyperlink" Target="mailto:Don@landmarkplastic.com" TargetMode="External"/><Relationship Id="rId24" Type="http://schemas.openxmlformats.org/officeDocument/2006/relationships/hyperlink" Target="mailto:KAllen@landmarkplastic.com" TargetMode="External"/><Relationship Id="rId32" Type="http://schemas.openxmlformats.org/officeDocument/2006/relationships/hyperlink" Target="mailto:mkirkwood@landmarkplastic.com" TargetMode="External"/><Relationship Id="rId37" Type="http://schemas.openxmlformats.org/officeDocument/2006/relationships/hyperlink" Target="mailto:Rick@landmarkplastic.com" TargetMode="External"/><Relationship Id="rId40" Type="http://schemas.openxmlformats.org/officeDocument/2006/relationships/hyperlink" Target="mailto:twhitacre@landmarkplastic.com" TargetMode="External"/><Relationship Id="rId45" Type="http://schemas.openxmlformats.org/officeDocument/2006/relationships/hyperlink" Target="mailto:Stevem@landmarkplastic.com" TargetMode="External"/><Relationship Id="rId53" Type="http://schemas.openxmlformats.org/officeDocument/2006/relationships/hyperlink" Target="mailto:jmcgowan@landmarkplastic.com" TargetMode="External"/><Relationship Id="rId58" Type="http://schemas.openxmlformats.org/officeDocument/2006/relationships/hyperlink" Target="mailto:skip@landmarkplastic.com" TargetMode="External"/><Relationship Id="rId5" Type="http://schemas.openxmlformats.org/officeDocument/2006/relationships/hyperlink" Target="mailto:chunt@landmarkplastic.com" TargetMode="External"/><Relationship Id="rId15" Type="http://schemas.openxmlformats.org/officeDocument/2006/relationships/hyperlink" Target="mailto:Eugene@landmarkplastic.com" TargetMode="External"/><Relationship Id="rId23" Type="http://schemas.openxmlformats.org/officeDocument/2006/relationships/hyperlink" Target="mailto:jsloat@landmarkplastic.com" TargetMode="External"/><Relationship Id="rId28" Type="http://schemas.openxmlformats.org/officeDocument/2006/relationships/hyperlink" Target="mailto:maintenance@landmarkplastic.com" TargetMode="External"/><Relationship Id="rId36" Type="http://schemas.openxmlformats.org/officeDocument/2006/relationships/hyperlink" Target="mailto:Randy@landmarkplastic.com" TargetMode="External"/><Relationship Id="rId49" Type="http://schemas.openxmlformats.org/officeDocument/2006/relationships/hyperlink" Target="mailto:gsuver@landmarkplastic.com" TargetMode="External"/><Relationship Id="rId57" Type="http://schemas.openxmlformats.org/officeDocument/2006/relationships/hyperlink" Target="mailto:mycash@landmarkplastic.com" TargetMode="External"/><Relationship Id="rId61" Type="http://schemas.openxmlformats.org/officeDocument/2006/relationships/hyperlink" Target="mailto:Cbosch@landmarkplastic.com" TargetMode="External"/><Relationship Id="rId10" Type="http://schemas.openxmlformats.org/officeDocument/2006/relationships/hyperlink" Target="mailto:dpeebles@landmarkplastic.com" TargetMode="External"/><Relationship Id="rId19" Type="http://schemas.openxmlformats.org/officeDocument/2006/relationships/hyperlink" Target="mailto:Jennifer@landmarkplastic.com" TargetMode="External"/><Relationship Id="rId31" Type="http://schemas.openxmlformats.org/officeDocument/2006/relationships/hyperlink" Target="mailto:Mike@landmarkplastic.com" TargetMode="External"/><Relationship Id="rId44" Type="http://schemas.openxmlformats.org/officeDocument/2006/relationships/hyperlink" Target="mailto:bob@landmarkplastic.com" TargetMode="External"/><Relationship Id="rId52" Type="http://schemas.openxmlformats.org/officeDocument/2006/relationships/hyperlink" Target="mailto:John@landmarkplastic.com" TargetMode="External"/><Relationship Id="rId60" Type="http://schemas.openxmlformats.org/officeDocument/2006/relationships/hyperlink" Target="mailto:tmiller@landmarkplastic.com" TargetMode="External"/><Relationship Id="rId4" Type="http://schemas.openxmlformats.org/officeDocument/2006/relationships/hyperlink" Target="mailto:Billy@landmarkplastic.com" TargetMode="External"/><Relationship Id="rId9" Type="http://schemas.openxmlformats.org/officeDocument/2006/relationships/hyperlink" Target="mailto:djones@landmarkplastic.com" TargetMode="External"/><Relationship Id="rId14" Type="http://schemas.openxmlformats.org/officeDocument/2006/relationships/hyperlink" Target="mailto:EWright@landmarkplastic.com" TargetMode="External"/><Relationship Id="rId22" Type="http://schemas.openxmlformats.org/officeDocument/2006/relationships/hyperlink" Target="mailto:Joyce@landmarkplastic.com" TargetMode="External"/><Relationship Id="rId27" Type="http://schemas.openxmlformats.org/officeDocument/2006/relationships/hyperlink" Target="mailto:Maija@landmarkplastic.com" TargetMode="External"/><Relationship Id="rId30" Type="http://schemas.openxmlformats.org/officeDocument/2006/relationships/hyperlink" Target="mailto:mcarr@landmarkplastic.com" TargetMode="External"/><Relationship Id="rId35" Type="http://schemas.openxmlformats.org/officeDocument/2006/relationships/hyperlink" Target="mailto:wall@landmarkplastic.com" TargetMode="External"/><Relationship Id="rId43" Type="http://schemas.openxmlformats.org/officeDocument/2006/relationships/hyperlink" Target="mailto:washmidt@landmarkplastic.com" TargetMode="External"/><Relationship Id="rId48" Type="http://schemas.openxmlformats.org/officeDocument/2006/relationships/hyperlink" Target="mailto:ferd@landmarkplastic.com" TargetMode="External"/><Relationship Id="rId56" Type="http://schemas.openxmlformats.org/officeDocument/2006/relationships/hyperlink" Target="mailto:mridgeway@landmarkplastic.com" TargetMode="External"/><Relationship Id="rId64" Type="http://schemas.openxmlformats.org/officeDocument/2006/relationships/table" Target="../tables/table3.xml"/><Relationship Id="rId8" Type="http://schemas.openxmlformats.org/officeDocument/2006/relationships/hyperlink" Target="mailto:dcironi@landmarkplastic.com" TargetMode="External"/><Relationship Id="rId51" Type="http://schemas.openxmlformats.org/officeDocument/2006/relationships/hyperlink" Target="mailto:jblack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oug@landmarkplastic.com" TargetMode="External"/><Relationship Id="rId17" Type="http://schemas.openxmlformats.org/officeDocument/2006/relationships/hyperlink" Target="mailto:bhenry@landmarkplastic.com" TargetMode="External"/><Relationship Id="rId25" Type="http://schemas.openxmlformats.org/officeDocument/2006/relationships/hyperlink" Target="mailto:KBookman@landmarkplastic.com" TargetMode="External"/><Relationship Id="rId33" Type="http://schemas.openxmlformats.org/officeDocument/2006/relationships/hyperlink" Target="mailto:MikeM@landmarkplastic.com" TargetMode="External"/><Relationship Id="rId38" Type="http://schemas.openxmlformats.org/officeDocument/2006/relationships/hyperlink" Target="mailto:RJohns@landmarkplastic.com" TargetMode="External"/><Relationship Id="rId46" Type="http://schemas.openxmlformats.org/officeDocument/2006/relationships/hyperlink" Target="mailto:YOlenzak@landmarkplastic.com" TargetMode="External"/><Relationship Id="rId59" Type="http://schemas.openxmlformats.org/officeDocument/2006/relationships/hyperlink" Target="mailto:sbeall@landmarkplasti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8"/>
  <sheetViews>
    <sheetView topLeftCell="A22" zoomScaleNormal="100" workbookViewId="0">
      <selection activeCell="A6" sqref="A6:R68"/>
    </sheetView>
  </sheetViews>
  <sheetFormatPr defaultColWidth="2.5703125" defaultRowHeight="20.25" customHeight="1"/>
  <cols>
    <col min="1" max="1" width="20.140625" style="4" bestFit="1" customWidth="1"/>
    <col min="2" max="2" width="44.28515625" style="4" bestFit="1" customWidth="1"/>
    <col min="3" max="3" width="50" style="4" bestFit="1" customWidth="1"/>
    <col min="4" max="4" width="10.5703125" style="4" bestFit="1" customWidth="1"/>
    <col min="5" max="5" width="20.7109375" style="4" bestFit="1" customWidth="1"/>
    <col min="6" max="6" width="18.140625" style="4" bestFit="1" customWidth="1"/>
    <col min="7" max="7" width="24.28515625" style="4" bestFit="1" customWidth="1"/>
    <col min="8" max="8" width="16.42578125" style="4" bestFit="1" customWidth="1"/>
    <col min="9" max="9" width="25.7109375" style="4" bestFit="1" customWidth="1"/>
    <col min="10" max="10" width="24.85546875" style="4" bestFit="1" customWidth="1"/>
    <col min="11" max="11" width="13.140625" style="4" bestFit="1" customWidth="1"/>
    <col min="12" max="12" width="16.7109375" style="4" bestFit="1" customWidth="1"/>
    <col min="13" max="13" width="20.28515625" style="4" bestFit="1" customWidth="1"/>
    <col min="14" max="14" width="14.28515625" style="4" bestFit="1" customWidth="1"/>
    <col min="15" max="15" width="21.5703125" style="4" bestFit="1" customWidth="1"/>
    <col min="16" max="16" width="24.85546875" style="4" bestFit="1" customWidth="1"/>
    <col min="17" max="17" width="39.5703125" style="4" bestFit="1" customWidth="1"/>
    <col min="18" max="18" width="13.42578125" bestFit="1" customWidth="1"/>
    <col min="19" max="19" width="3.28515625" style="7" bestFit="1" customWidth="1"/>
    <col min="20" max="20" width="2.5703125" style="7"/>
    <col min="21" max="21" width="3.28515625" style="7" customWidth="1"/>
    <col min="22" max="22" width="2.5703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5703125" style="7"/>
  </cols>
  <sheetData>
    <row r="2" spans="1:21" ht="20.25" customHeight="1">
      <c r="A2" s="28" t="s">
        <v>465</v>
      </c>
    </row>
    <row r="3" spans="1:21" ht="20.25" customHeight="1">
      <c r="A3" s="10" t="s">
        <v>466</v>
      </c>
    </row>
    <row r="4" spans="1:21" ht="20.25" customHeight="1">
      <c r="A4" s="25" t="s">
        <v>467</v>
      </c>
    </row>
    <row r="6" spans="1:21" ht="20.25" customHeight="1">
      <c r="A6" s="8" t="s">
        <v>14</v>
      </c>
      <c r="B6" s="8" t="s">
        <v>0</v>
      </c>
      <c r="C6" s="8" t="s">
        <v>7</v>
      </c>
      <c r="D6" s="2" t="s">
        <v>2</v>
      </c>
      <c r="E6" s="2" t="s">
        <v>3</v>
      </c>
      <c r="F6" s="3" t="s">
        <v>6</v>
      </c>
      <c r="G6" s="2" t="s">
        <v>1</v>
      </c>
      <c r="H6" s="2" t="s">
        <v>8</v>
      </c>
      <c r="I6" s="1" t="s">
        <v>31</v>
      </c>
      <c r="J6" s="2" t="s">
        <v>9</v>
      </c>
      <c r="K6" s="2" t="s">
        <v>10</v>
      </c>
      <c r="L6" s="2" t="s">
        <v>17</v>
      </c>
      <c r="M6" s="2" t="s">
        <v>15</v>
      </c>
      <c r="N6" s="2" t="s">
        <v>16</v>
      </c>
      <c r="O6" s="3" t="s">
        <v>19</v>
      </c>
      <c r="P6" s="3" t="s">
        <v>5</v>
      </c>
      <c r="Q6" s="2" t="s">
        <v>4</v>
      </c>
      <c r="R6" s="14" t="s">
        <v>346</v>
      </c>
    </row>
    <row r="7" spans="1:21" ht="20.25" customHeight="1">
      <c r="A7" s="8" t="s">
        <v>248</v>
      </c>
      <c r="B7" s="8" t="s">
        <v>239</v>
      </c>
      <c r="C7" s="8" t="s">
        <v>240</v>
      </c>
      <c r="D7" s="8" t="s">
        <v>22</v>
      </c>
      <c r="E7" s="8" t="s">
        <v>171</v>
      </c>
      <c r="F7" s="8" t="s">
        <v>30</v>
      </c>
      <c r="G7" s="8" t="s">
        <v>249</v>
      </c>
      <c r="H7" s="8" t="s">
        <v>173</v>
      </c>
      <c r="I7" s="8" t="s">
        <v>49</v>
      </c>
      <c r="J7" s="8" t="s">
        <v>174</v>
      </c>
      <c r="K7" s="8" t="s">
        <v>13</v>
      </c>
      <c r="L7" s="8" t="s">
        <v>41</v>
      </c>
      <c r="M7" s="8" t="s">
        <v>42</v>
      </c>
      <c r="N7" s="9">
        <v>41633</v>
      </c>
      <c r="O7" s="7"/>
      <c r="P7" s="8" t="s">
        <v>244</v>
      </c>
      <c r="Q7" s="7"/>
      <c r="R7" s="5"/>
      <c r="S7" s="8"/>
      <c r="T7" s="8"/>
      <c r="U7" s="8"/>
    </row>
    <row r="8" spans="1:21" ht="20.25" customHeight="1">
      <c r="A8" s="8" t="s">
        <v>238</v>
      </c>
      <c r="B8" s="8" t="s">
        <v>239</v>
      </c>
      <c r="C8" s="8" t="s">
        <v>240</v>
      </c>
      <c r="D8" s="8" t="s">
        <v>11</v>
      </c>
      <c r="E8" s="8" t="s">
        <v>241</v>
      </c>
      <c r="F8" s="8" t="s">
        <v>30</v>
      </c>
      <c r="G8" s="8" t="s">
        <v>242</v>
      </c>
      <c r="H8" s="8" t="s">
        <v>173</v>
      </c>
      <c r="I8" s="8" t="s">
        <v>49</v>
      </c>
      <c r="J8" s="8" t="s">
        <v>243</v>
      </c>
      <c r="K8" s="8" t="s">
        <v>13</v>
      </c>
      <c r="L8" s="8" t="s">
        <v>18</v>
      </c>
      <c r="M8" s="8" t="s">
        <v>207</v>
      </c>
      <c r="N8" s="9">
        <v>41887</v>
      </c>
      <c r="O8" s="7"/>
      <c r="P8" s="8" t="s">
        <v>244</v>
      </c>
      <c r="Q8" s="7"/>
      <c r="R8" s="5"/>
      <c r="S8" s="8"/>
      <c r="T8" s="8"/>
      <c r="U8" s="8"/>
    </row>
    <row r="9" spans="1:21" ht="20.25" customHeight="1">
      <c r="A9" s="8" t="s">
        <v>245</v>
      </c>
      <c r="B9" s="8" t="s">
        <v>239</v>
      </c>
      <c r="C9" s="8" t="s">
        <v>240</v>
      </c>
      <c r="D9" s="8" t="s">
        <v>22</v>
      </c>
      <c r="E9" s="8" t="s">
        <v>246</v>
      </c>
      <c r="F9" s="8" t="s">
        <v>30</v>
      </c>
      <c r="G9" s="8" t="s">
        <v>247</v>
      </c>
      <c r="H9" s="8" t="s">
        <v>173</v>
      </c>
      <c r="I9" s="8" t="s">
        <v>49</v>
      </c>
      <c r="J9" s="8" t="s">
        <v>190</v>
      </c>
      <c r="K9" s="8" t="s">
        <v>103</v>
      </c>
      <c r="L9" s="8" t="s">
        <v>41</v>
      </c>
      <c r="M9" s="8" t="s">
        <v>42</v>
      </c>
      <c r="N9" s="9">
        <v>38589</v>
      </c>
      <c r="O9" s="7"/>
      <c r="P9" s="8" t="s">
        <v>244</v>
      </c>
      <c r="Q9" s="7"/>
      <c r="R9" s="5"/>
      <c r="S9" s="8"/>
      <c r="T9" s="8"/>
      <c r="U9" s="8"/>
    </row>
    <row r="10" spans="1:21" ht="20.25" customHeight="1">
      <c r="A10" s="8" t="s">
        <v>332</v>
      </c>
      <c r="B10" s="8" t="s">
        <v>412</v>
      </c>
      <c r="C10" s="8" t="s">
        <v>183</v>
      </c>
      <c r="D10" s="8" t="s">
        <v>55</v>
      </c>
      <c r="E10" s="8" t="s">
        <v>56</v>
      </c>
      <c r="F10" s="8" t="s">
        <v>30</v>
      </c>
      <c r="G10" s="8" t="s">
        <v>333</v>
      </c>
      <c r="H10" s="8" t="s">
        <v>184</v>
      </c>
      <c r="I10" s="8" t="s">
        <v>49</v>
      </c>
      <c r="J10" s="8" t="s">
        <v>224</v>
      </c>
      <c r="K10" s="8" t="s">
        <v>13</v>
      </c>
      <c r="L10" s="8" t="s">
        <v>41</v>
      </c>
      <c r="M10" s="8" t="s">
        <v>42</v>
      </c>
      <c r="N10" s="9">
        <v>41541</v>
      </c>
      <c r="O10" s="7"/>
      <c r="P10" s="8" t="s">
        <v>184</v>
      </c>
      <c r="Q10" s="7"/>
      <c r="R10" s="5"/>
      <c r="S10" s="8"/>
      <c r="T10" s="8"/>
      <c r="U10" s="8"/>
    </row>
    <row r="11" spans="1:21" ht="20.25" customHeight="1">
      <c r="A11" s="8" t="s">
        <v>499</v>
      </c>
      <c r="B11" s="8" t="s">
        <v>354</v>
      </c>
      <c r="C11" s="8" t="s">
        <v>500</v>
      </c>
      <c r="D11" s="8" t="s">
        <v>22</v>
      </c>
      <c r="E11" s="8" t="s">
        <v>63</v>
      </c>
      <c r="F11" s="8" t="s">
        <v>30</v>
      </c>
      <c r="G11" s="8" t="s">
        <v>501</v>
      </c>
      <c r="H11" s="8" t="s">
        <v>329</v>
      </c>
      <c r="I11" s="8" t="s">
        <v>49</v>
      </c>
      <c r="J11" s="8" t="s">
        <v>502</v>
      </c>
      <c r="K11" s="8" t="s">
        <v>103</v>
      </c>
      <c r="L11" s="8" t="s">
        <v>41</v>
      </c>
      <c r="M11" s="8" t="s">
        <v>42</v>
      </c>
      <c r="N11" s="8">
        <v>39759</v>
      </c>
      <c r="O11" s="8" t="s">
        <v>347</v>
      </c>
      <c r="P11" s="8" t="s">
        <v>218</v>
      </c>
      <c r="Q11" s="8"/>
      <c r="R11" s="8"/>
      <c r="S11" s="8"/>
      <c r="T11" s="8"/>
      <c r="U11" s="8"/>
    </row>
    <row r="12" spans="1:21" ht="20.25" customHeight="1">
      <c r="A12" s="10" t="s">
        <v>225</v>
      </c>
      <c r="B12" s="10" t="s">
        <v>226</v>
      </c>
      <c r="C12" s="10" t="s">
        <v>227</v>
      </c>
      <c r="D12" s="10" t="s">
        <v>22</v>
      </c>
      <c r="E12" s="10" t="s">
        <v>228</v>
      </c>
      <c r="F12" s="10" t="s">
        <v>30</v>
      </c>
      <c r="G12" s="10" t="s">
        <v>229</v>
      </c>
      <c r="H12" s="10" t="s">
        <v>329</v>
      </c>
      <c r="I12" s="10" t="s">
        <v>49</v>
      </c>
      <c r="J12" s="10" t="s">
        <v>190</v>
      </c>
      <c r="K12" s="10" t="s">
        <v>65</v>
      </c>
      <c r="L12" s="10" t="s">
        <v>41</v>
      </c>
      <c r="M12" s="10" t="s">
        <v>42</v>
      </c>
      <c r="N12" s="11">
        <v>39671</v>
      </c>
      <c r="O12" s="12"/>
      <c r="P12" s="10" t="s">
        <v>218</v>
      </c>
      <c r="Q12" s="12"/>
      <c r="R12" s="10"/>
      <c r="S12" s="8"/>
      <c r="T12" s="8"/>
      <c r="U12" s="8"/>
    </row>
    <row r="13" spans="1:21" ht="20.25" customHeight="1">
      <c r="A13" s="8" t="s">
        <v>512</v>
      </c>
      <c r="B13" s="8" t="s">
        <v>509</v>
      </c>
      <c r="C13" s="8" t="s">
        <v>516</v>
      </c>
      <c r="D13" s="8" t="s">
        <v>22</v>
      </c>
      <c r="E13" s="8" t="s">
        <v>87</v>
      </c>
      <c r="F13" s="8" t="s">
        <v>12</v>
      </c>
      <c r="G13" s="8" t="s">
        <v>88</v>
      </c>
      <c r="H13" s="8" t="s">
        <v>24</v>
      </c>
      <c r="I13" s="8" t="s">
        <v>49</v>
      </c>
      <c r="J13" s="8" t="s">
        <v>89</v>
      </c>
      <c r="K13" s="8" t="s">
        <v>26</v>
      </c>
      <c r="L13" s="8" t="s">
        <v>18</v>
      </c>
      <c r="M13" s="8" t="s">
        <v>42</v>
      </c>
      <c r="N13" s="9">
        <v>42088</v>
      </c>
      <c r="O13" s="7" t="s">
        <v>345</v>
      </c>
      <c r="P13" s="8" t="s">
        <v>513</v>
      </c>
      <c r="Q13" s="7" t="s">
        <v>514</v>
      </c>
      <c r="R13" s="5">
        <v>1</v>
      </c>
      <c r="S13" s="8"/>
      <c r="T13" s="8"/>
      <c r="U13" s="8"/>
    </row>
    <row r="14" spans="1:21" ht="20.25" customHeight="1">
      <c r="A14" s="8" t="s">
        <v>143</v>
      </c>
      <c r="B14" s="8" t="s">
        <v>144</v>
      </c>
      <c r="C14" s="8" t="s">
        <v>145</v>
      </c>
      <c r="D14" s="8" t="s">
        <v>22</v>
      </c>
      <c r="E14" s="8" t="s">
        <v>146</v>
      </c>
      <c r="F14" s="8" t="s">
        <v>30</v>
      </c>
      <c r="G14" s="8" t="s">
        <v>147</v>
      </c>
      <c r="H14" s="8" t="s">
        <v>173</v>
      </c>
      <c r="I14" s="8" t="s">
        <v>49</v>
      </c>
      <c r="J14" s="8" t="s">
        <v>148</v>
      </c>
      <c r="K14" s="8" t="s">
        <v>103</v>
      </c>
      <c r="L14" s="8" t="s">
        <v>41</v>
      </c>
      <c r="M14" s="8" t="s">
        <v>42</v>
      </c>
      <c r="N14" s="9">
        <v>40050</v>
      </c>
      <c r="O14" s="7"/>
      <c r="P14" s="8" t="s">
        <v>149</v>
      </c>
      <c r="Q14" s="7"/>
      <c r="R14" s="5"/>
    </row>
    <row r="15" spans="1:21" ht="20.25" customHeight="1">
      <c r="A15" s="25" t="s">
        <v>262</v>
      </c>
      <c r="B15" s="25" t="s">
        <v>410</v>
      </c>
      <c r="C15" s="25" t="s">
        <v>263</v>
      </c>
      <c r="D15" s="25" t="s">
        <v>264</v>
      </c>
      <c r="E15" s="25" t="s">
        <v>265</v>
      </c>
      <c r="F15" s="25" t="s">
        <v>30</v>
      </c>
      <c r="G15" s="25" t="s">
        <v>266</v>
      </c>
      <c r="H15" s="25" t="s">
        <v>95</v>
      </c>
      <c r="I15" s="25" t="s">
        <v>64</v>
      </c>
      <c r="J15" s="25" t="s">
        <v>267</v>
      </c>
      <c r="K15" s="25" t="s">
        <v>258</v>
      </c>
      <c r="L15" s="25" t="s">
        <v>41</v>
      </c>
      <c r="M15" s="25">
        <v>2003</v>
      </c>
      <c r="N15" s="26">
        <v>37769</v>
      </c>
      <c r="O15" s="25"/>
      <c r="P15" s="25" t="s">
        <v>268</v>
      </c>
      <c r="Q15" s="25" t="s">
        <v>454</v>
      </c>
      <c r="R15" s="25"/>
    </row>
    <row r="16" spans="1:21" ht="20.25" customHeight="1">
      <c r="A16" s="10" t="s">
        <v>196</v>
      </c>
      <c r="B16" s="10" t="s">
        <v>197</v>
      </c>
      <c r="C16" s="10" t="s">
        <v>198</v>
      </c>
      <c r="D16" s="10" t="s">
        <v>22</v>
      </c>
      <c r="E16" s="10" t="s">
        <v>199</v>
      </c>
      <c r="F16" s="10" t="s">
        <v>30</v>
      </c>
      <c r="G16" s="10" t="s">
        <v>200</v>
      </c>
      <c r="H16" s="10" t="s">
        <v>184</v>
      </c>
      <c r="I16" s="10" t="s">
        <v>64</v>
      </c>
      <c r="J16" s="10" t="s">
        <v>201</v>
      </c>
      <c r="K16" s="10" t="s">
        <v>202</v>
      </c>
      <c r="L16" s="10" t="s">
        <v>41</v>
      </c>
      <c r="M16" s="10">
        <v>2003</v>
      </c>
      <c r="N16" s="11">
        <v>39227</v>
      </c>
      <c r="O16" s="12"/>
      <c r="P16" s="10" t="s">
        <v>184</v>
      </c>
      <c r="Q16" s="12"/>
      <c r="R16" s="10"/>
    </row>
    <row r="17" spans="1:18" ht="20.25" customHeight="1">
      <c r="A17" s="8" t="s">
        <v>341</v>
      </c>
      <c r="B17" s="8" t="s">
        <v>197</v>
      </c>
      <c r="C17" s="8" t="s">
        <v>198</v>
      </c>
      <c r="D17" s="5" t="s">
        <v>55</v>
      </c>
      <c r="E17" s="5" t="s">
        <v>56</v>
      </c>
      <c r="F17" s="5" t="s">
        <v>30</v>
      </c>
      <c r="G17" s="5" t="s">
        <v>342</v>
      </c>
      <c r="H17" s="5" t="s">
        <v>184</v>
      </c>
      <c r="I17" s="5" t="s">
        <v>49</v>
      </c>
      <c r="J17" s="8" t="s">
        <v>224</v>
      </c>
      <c r="K17" s="8" t="s">
        <v>13</v>
      </c>
      <c r="L17" s="8" t="s">
        <v>41</v>
      </c>
      <c r="M17" s="8" t="s">
        <v>42</v>
      </c>
      <c r="N17" s="13">
        <v>42402</v>
      </c>
      <c r="O17" s="5"/>
      <c r="P17" s="5" t="s">
        <v>184</v>
      </c>
      <c r="Q17" s="5"/>
      <c r="R17" s="5"/>
    </row>
    <row r="18" spans="1:18" ht="20.25" customHeight="1">
      <c r="A18" s="8" t="s">
        <v>52</v>
      </c>
      <c r="B18" s="8" t="s">
        <v>53</v>
      </c>
      <c r="C18" s="8" t="s">
        <v>54</v>
      </c>
      <c r="D18" s="8" t="s">
        <v>55</v>
      </c>
      <c r="E18" s="8" t="s">
        <v>56</v>
      </c>
      <c r="F18" s="8" t="s">
        <v>30</v>
      </c>
      <c r="G18" s="8" t="s">
        <v>57</v>
      </c>
      <c r="H18" s="8" t="s">
        <v>24</v>
      </c>
      <c r="I18" s="8" t="s">
        <v>49</v>
      </c>
      <c r="J18" s="8" t="s">
        <v>58</v>
      </c>
      <c r="K18" s="8" t="s">
        <v>59</v>
      </c>
      <c r="L18" s="8" t="s">
        <v>41</v>
      </c>
      <c r="M18" s="8" t="s">
        <v>42</v>
      </c>
      <c r="N18" s="9">
        <v>41001</v>
      </c>
      <c r="O18" s="7" t="s">
        <v>345</v>
      </c>
      <c r="P18" s="8" t="s">
        <v>60</v>
      </c>
      <c r="Q18" s="7"/>
      <c r="R18" s="5">
        <v>1</v>
      </c>
    </row>
    <row r="19" spans="1:18" ht="20.25" customHeight="1">
      <c r="A19" s="8" t="s">
        <v>460</v>
      </c>
      <c r="B19" s="8" t="s">
        <v>461</v>
      </c>
      <c r="C19" s="8" t="s">
        <v>462</v>
      </c>
      <c r="D19" s="8" t="s">
        <v>55</v>
      </c>
      <c r="E19" s="8" t="s">
        <v>56</v>
      </c>
      <c r="F19" s="8" t="s">
        <v>30</v>
      </c>
      <c r="G19" s="8" t="s">
        <v>463</v>
      </c>
      <c r="H19" s="8" t="s">
        <v>280</v>
      </c>
      <c r="I19" s="8" t="s">
        <v>49</v>
      </c>
      <c r="J19" s="8" t="s">
        <v>224</v>
      </c>
      <c r="K19" s="8" t="s">
        <v>13</v>
      </c>
      <c r="L19" s="8" t="s">
        <v>41</v>
      </c>
      <c r="M19" s="8" t="s">
        <v>42</v>
      </c>
      <c r="N19" s="8">
        <v>41541</v>
      </c>
      <c r="O19" s="8"/>
      <c r="P19" s="8" t="s">
        <v>464</v>
      </c>
      <c r="Q19" s="8"/>
      <c r="R19" s="8"/>
    </row>
    <row r="20" spans="1:18" ht="20.25" customHeight="1">
      <c r="A20" s="25" t="s">
        <v>114</v>
      </c>
      <c r="B20" s="25" t="s">
        <v>115</v>
      </c>
      <c r="C20" s="25" t="s">
        <v>116</v>
      </c>
      <c r="D20" s="25" t="s">
        <v>117</v>
      </c>
      <c r="E20" s="25" t="s">
        <v>118</v>
      </c>
      <c r="F20" s="25" t="s">
        <v>30</v>
      </c>
      <c r="G20" s="25" t="s">
        <v>119</v>
      </c>
      <c r="H20" s="25" t="s">
        <v>173</v>
      </c>
      <c r="I20" s="25" t="s">
        <v>64</v>
      </c>
      <c r="J20" s="25" t="s">
        <v>120</v>
      </c>
      <c r="K20" s="25" t="s">
        <v>103</v>
      </c>
      <c r="L20" s="25" t="s">
        <v>41</v>
      </c>
      <c r="M20" s="25">
        <v>2007</v>
      </c>
      <c r="N20" s="26">
        <v>39515</v>
      </c>
      <c r="O20" s="25"/>
      <c r="P20" s="25" t="s">
        <v>121</v>
      </c>
      <c r="Q20" s="25"/>
      <c r="R20" s="25"/>
    </row>
    <row r="21" spans="1:18" ht="20.25" customHeight="1">
      <c r="A21" s="8" t="s">
        <v>250</v>
      </c>
      <c r="B21" s="8" t="s">
        <v>123</v>
      </c>
      <c r="C21" s="8" t="s">
        <v>124</v>
      </c>
      <c r="D21" s="8" t="s">
        <v>22</v>
      </c>
      <c r="E21" s="8" t="s">
        <v>246</v>
      </c>
      <c r="F21" s="8" t="s">
        <v>30</v>
      </c>
      <c r="G21" s="8" t="s">
        <v>251</v>
      </c>
      <c r="H21" s="8" t="s">
        <v>173</v>
      </c>
      <c r="I21" s="8" t="s">
        <v>49</v>
      </c>
      <c r="J21" s="8" t="s">
        <v>190</v>
      </c>
      <c r="K21" s="8" t="s">
        <v>252</v>
      </c>
      <c r="L21" s="8" t="s">
        <v>41</v>
      </c>
      <c r="M21" s="8" t="s">
        <v>42</v>
      </c>
      <c r="N21" s="9">
        <v>38824</v>
      </c>
      <c r="O21" s="7"/>
      <c r="P21" s="8" t="s">
        <v>244</v>
      </c>
      <c r="Q21" s="7"/>
      <c r="R21" s="5"/>
    </row>
    <row r="22" spans="1:18" ht="20.25" customHeight="1">
      <c r="A22" s="8" t="s">
        <v>253</v>
      </c>
      <c r="B22" s="8" t="s">
        <v>123</v>
      </c>
      <c r="C22" s="8" t="s">
        <v>254</v>
      </c>
      <c r="D22" s="8" t="s">
        <v>22</v>
      </c>
      <c r="E22" s="8" t="s">
        <v>255</v>
      </c>
      <c r="F22" s="8" t="s">
        <v>30</v>
      </c>
      <c r="G22" s="8" t="s">
        <v>256</v>
      </c>
      <c r="H22" s="8" t="s">
        <v>173</v>
      </c>
      <c r="I22" s="8" t="s">
        <v>49</v>
      </c>
      <c r="J22" s="8" t="s">
        <v>257</v>
      </c>
      <c r="K22" s="8" t="s">
        <v>258</v>
      </c>
      <c r="L22" s="8" t="s">
        <v>41</v>
      </c>
      <c r="M22" s="8" t="s">
        <v>42</v>
      </c>
      <c r="N22" s="9">
        <v>40772</v>
      </c>
      <c r="O22" s="7"/>
      <c r="P22" s="8" t="s">
        <v>244</v>
      </c>
      <c r="Q22" s="7"/>
      <c r="R22" s="5"/>
    </row>
    <row r="23" spans="1:18" ht="20.25" customHeight="1">
      <c r="A23" s="8" t="s">
        <v>122</v>
      </c>
      <c r="B23" s="8" t="s">
        <v>123</v>
      </c>
      <c r="C23" s="8" t="s">
        <v>124</v>
      </c>
      <c r="D23" s="8" t="s">
        <v>22</v>
      </c>
      <c r="E23" s="8" t="s">
        <v>125</v>
      </c>
      <c r="F23" s="8" t="s">
        <v>30</v>
      </c>
      <c r="G23" s="8" t="s">
        <v>126</v>
      </c>
      <c r="H23" s="8" t="s">
        <v>173</v>
      </c>
      <c r="I23" s="8" t="s">
        <v>49</v>
      </c>
      <c r="J23" s="8" t="s">
        <v>127</v>
      </c>
      <c r="K23" s="8" t="s">
        <v>13</v>
      </c>
      <c r="L23" s="8" t="s">
        <v>41</v>
      </c>
      <c r="M23" s="8" t="s">
        <v>42</v>
      </c>
      <c r="N23" s="9">
        <v>41948</v>
      </c>
      <c r="O23" s="7"/>
      <c r="P23" s="8" t="s">
        <v>128</v>
      </c>
      <c r="Q23" s="7"/>
      <c r="R23" s="5"/>
    </row>
    <row r="24" spans="1:18" ht="20.25" customHeight="1">
      <c r="A24" s="8" t="s">
        <v>287</v>
      </c>
      <c r="B24" s="8" t="s">
        <v>288</v>
      </c>
      <c r="C24" s="8" t="s">
        <v>289</v>
      </c>
      <c r="D24" s="8" t="s">
        <v>117</v>
      </c>
      <c r="E24" s="8" t="s">
        <v>118</v>
      </c>
      <c r="F24" s="8" t="s">
        <v>30</v>
      </c>
      <c r="G24" s="8" t="s">
        <v>290</v>
      </c>
      <c r="H24" s="8" t="s">
        <v>291</v>
      </c>
      <c r="I24" s="8" t="s">
        <v>49</v>
      </c>
      <c r="J24" s="8" t="s">
        <v>292</v>
      </c>
      <c r="K24" s="8" t="s">
        <v>258</v>
      </c>
      <c r="L24" s="8" t="s">
        <v>41</v>
      </c>
      <c r="M24" s="8" t="s">
        <v>42</v>
      </c>
      <c r="N24" s="9">
        <v>39515</v>
      </c>
      <c r="O24" s="7" t="s">
        <v>347</v>
      </c>
      <c r="P24" s="8" t="s">
        <v>293</v>
      </c>
      <c r="Q24" s="7"/>
      <c r="R24" s="5">
        <v>3</v>
      </c>
    </row>
    <row r="25" spans="1:18" ht="20.25" customHeight="1">
      <c r="A25" s="8" t="s">
        <v>34</v>
      </c>
      <c r="B25" s="8" t="s">
        <v>35</v>
      </c>
      <c r="C25" s="8" t="s">
        <v>36</v>
      </c>
      <c r="D25" s="8" t="s">
        <v>22</v>
      </c>
      <c r="E25" s="8" t="s">
        <v>37</v>
      </c>
      <c r="F25" s="8" t="s">
        <v>30</v>
      </c>
      <c r="G25" s="8" t="s">
        <v>38</v>
      </c>
      <c r="H25" s="8" t="s">
        <v>24</v>
      </c>
      <c r="I25" s="8" t="s">
        <v>25</v>
      </c>
      <c r="J25" s="8" t="s">
        <v>39</v>
      </c>
      <c r="K25" s="8" t="s">
        <v>40</v>
      </c>
      <c r="L25" s="8" t="s">
        <v>41</v>
      </c>
      <c r="M25" s="8" t="s">
        <v>42</v>
      </c>
      <c r="N25" s="8">
        <v>41835</v>
      </c>
      <c r="O25" s="8" t="s">
        <v>345</v>
      </c>
      <c r="P25" s="8" t="s">
        <v>43</v>
      </c>
      <c r="Q25" s="8"/>
      <c r="R25" s="8">
        <v>1</v>
      </c>
    </row>
    <row r="26" spans="1:18" ht="20.25" customHeight="1">
      <c r="A26" s="8" t="s">
        <v>301</v>
      </c>
      <c r="B26" s="8" t="s">
        <v>302</v>
      </c>
      <c r="C26" s="8" t="s">
        <v>303</v>
      </c>
      <c r="D26" s="8" t="s">
        <v>22</v>
      </c>
      <c r="E26" s="8" t="s">
        <v>246</v>
      </c>
      <c r="F26" s="8" t="s">
        <v>30</v>
      </c>
      <c r="G26" s="8" t="s">
        <v>304</v>
      </c>
      <c r="H26" s="8" t="s">
        <v>305</v>
      </c>
      <c r="I26" s="8" t="s">
        <v>49</v>
      </c>
      <c r="J26" s="8" t="s">
        <v>190</v>
      </c>
      <c r="K26" s="8" t="s">
        <v>103</v>
      </c>
      <c r="L26" s="8" t="s">
        <v>41</v>
      </c>
      <c r="M26" s="8" t="s">
        <v>42</v>
      </c>
      <c r="N26" s="9">
        <v>39666</v>
      </c>
      <c r="O26" s="7"/>
      <c r="P26" s="7"/>
      <c r="Q26" s="7"/>
      <c r="R26" s="5"/>
    </row>
    <row r="27" spans="1:18" ht="20.25" customHeight="1">
      <c r="A27" s="8" t="s">
        <v>213</v>
      </c>
      <c r="B27" s="8" t="s">
        <v>214</v>
      </c>
      <c r="C27" s="8" t="s">
        <v>215</v>
      </c>
      <c r="D27" s="8" t="s">
        <v>22</v>
      </c>
      <c r="E27" s="8" t="s">
        <v>216</v>
      </c>
      <c r="F27" s="8" t="s">
        <v>30</v>
      </c>
      <c r="G27" s="8" t="s">
        <v>217</v>
      </c>
      <c r="H27" s="8" t="s">
        <v>329</v>
      </c>
      <c r="I27" s="8" t="s">
        <v>49</v>
      </c>
      <c r="J27" s="8" t="s">
        <v>201</v>
      </c>
      <c r="K27" s="8" t="s">
        <v>103</v>
      </c>
      <c r="L27" s="8" t="s">
        <v>41</v>
      </c>
      <c r="M27" s="8" t="s">
        <v>42</v>
      </c>
      <c r="N27" s="9">
        <v>38490</v>
      </c>
      <c r="O27" s="7" t="s">
        <v>347</v>
      </c>
      <c r="P27" s="8" t="s">
        <v>218</v>
      </c>
      <c r="Q27" s="8" t="s">
        <v>219</v>
      </c>
      <c r="R27" s="5">
        <v>2</v>
      </c>
    </row>
    <row r="28" spans="1:18" ht="20.25" customHeight="1">
      <c r="A28" s="10" t="s">
        <v>277</v>
      </c>
      <c r="B28" s="10" t="s">
        <v>414</v>
      </c>
      <c r="C28" s="10" t="s">
        <v>278</v>
      </c>
      <c r="D28" s="10" t="s">
        <v>22</v>
      </c>
      <c r="E28" s="10" t="s">
        <v>63</v>
      </c>
      <c r="F28" s="10" t="s">
        <v>30</v>
      </c>
      <c r="G28" s="10" t="s">
        <v>279</v>
      </c>
      <c r="H28" s="10" t="s">
        <v>280</v>
      </c>
      <c r="I28" s="10" t="s">
        <v>64</v>
      </c>
      <c r="J28" s="10" t="s">
        <v>281</v>
      </c>
      <c r="K28" s="10" t="s">
        <v>65</v>
      </c>
      <c r="L28" s="10" t="s">
        <v>41</v>
      </c>
      <c r="M28" s="10">
        <v>2007</v>
      </c>
      <c r="N28" s="11">
        <v>39867</v>
      </c>
      <c r="O28" s="12"/>
      <c r="P28" s="10" t="s">
        <v>282</v>
      </c>
      <c r="Q28" s="12"/>
      <c r="R28" s="10"/>
    </row>
    <row r="29" spans="1:18" ht="20.25" customHeight="1">
      <c r="A29" s="5" t="s">
        <v>343</v>
      </c>
      <c r="B29" s="8" t="s">
        <v>414</v>
      </c>
      <c r="C29" s="8" t="s">
        <v>278</v>
      </c>
      <c r="D29" s="5" t="s">
        <v>55</v>
      </c>
      <c r="E29" s="5" t="s">
        <v>56</v>
      </c>
      <c r="F29" s="5" t="s">
        <v>30</v>
      </c>
      <c r="G29" s="5" t="s">
        <v>344</v>
      </c>
      <c r="H29" s="5" t="s">
        <v>280</v>
      </c>
      <c r="I29" s="5" t="s">
        <v>49</v>
      </c>
      <c r="J29" s="8" t="s">
        <v>224</v>
      </c>
      <c r="K29" s="8" t="s">
        <v>13</v>
      </c>
      <c r="L29" s="8" t="s">
        <v>41</v>
      </c>
      <c r="M29" s="8" t="s">
        <v>42</v>
      </c>
      <c r="N29" s="13">
        <v>42402</v>
      </c>
      <c r="O29" s="5"/>
      <c r="P29" s="5" t="s">
        <v>282</v>
      </c>
      <c r="Q29" s="5"/>
      <c r="R29" s="5"/>
    </row>
    <row r="30" spans="1:18" ht="20.25" customHeight="1">
      <c r="A30" s="8" t="s">
        <v>150</v>
      </c>
      <c r="B30" s="8" t="s">
        <v>151</v>
      </c>
      <c r="C30" s="8" t="s">
        <v>152</v>
      </c>
      <c r="D30" s="8" t="s">
        <v>22</v>
      </c>
      <c r="E30" s="8" t="s">
        <v>153</v>
      </c>
      <c r="F30" s="8" t="s">
        <v>30</v>
      </c>
      <c r="G30" s="8" t="s">
        <v>154</v>
      </c>
      <c r="H30" s="8" t="s">
        <v>173</v>
      </c>
      <c r="I30" s="8" t="s">
        <v>49</v>
      </c>
      <c r="J30" s="8" t="s">
        <v>155</v>
      </c>
      <c r="K30" s="8" t="s">
        <v>78</v>
      </c>
      <c r="L30" s="8" t="s">
        <v>18</v>
      </c>
      <c r="M30" s="8" t="s">
        <v>42</v>
      </c>
      <c r="N30" s="9">
        <v>41662</v>
      </c>
      <c r="O30" s="7"/>
      <c r="P30" s="8" t="s">
        <v>156</v>
      </c>
      <c r="Q30" s="7"/>
      <c r="R30" s="5"/>
    </row>
    <row r="31" spans="1:18" ht="20.25" customHeight="1">
      <c r="A31" s="8" t="s">
        <v>319</v>
      </c>
      <c r="B31" s="8" t="s">
        <v>320</v>
      </c>
      <c r="C31" s="8" t="s">
        <v>321</v>
      </c>
      <c r="D31" s="8" t="s">
        <v>22</v>
      </c>
      <c r="E31" s="8" t="s">
        <v>322</v>
      </c>
      <c r="F31" s="8" t="s">
        <v>30</v>
      </c>
      <c r="G31" s="8" t="s">
        <v>323</v>
      </c>
      <c r="H31" s="8" t="s">
        <v>324</v>
      </c>
      <c r="I31" s="8" t="s">
        <v>49</v>
      </c>
      <c r="J31" s="8" t="s">
        <v>155</v>
      </c>
      <c r="K31" s="8" t="s">
        <v>26</v>
      </c>
      <c r="L31" s="8" t="s">
        <v>18</v>
      </c>
      <c r="M31" s="8" t="s">
        <v>42</v>
      </c>
      <c r="N31" s="9">
        <v>41101</v>
      </c>
      <c r="O31" s="7"/>
      <c r="P31" s="8" t="s">
        <v>324</v>
      </c>
      <c r="Q31" s="7"/>
      <c r="R31" s="5"/>
    </row>
    <row r="32" spans="1:18" ht="20.25" customHeight="1">
      <c r="A32" s="8" t="s">
        <v>191</v>
      </c>
      <c r="B32" s="8" t="s">
        <v>192</v>
      </c>
      <c r="C32" s="8" t="s">
        <v>193</v>
      </c>
      <c r="D32" s="8" t="s">
        <v>22</v>
      </c>
      <c r="E32" s="8" t="s">
        <v>125</v>
      </c>
      <c r="F32" s="8" t="s">
        <v>30</v>
      </c>
      <c r="G32" s="8" t="s">
        <v>194</v>
      </c>
      <c r="H32" s="8" t="s">
        <v>184</v>
      </c>
      <c r="I32" s="8" t="s">
        <v>49</v>
      </c>
      <c r="J32" s="8" t="s">
        <v>195</v>
      </c>
      <c r="K32" s="8" t="s">
        <v>13</v>
      </c>
      <c r="L32" s="8" t="s">
        <v>41</v>
      </c>
      <c r="M32" s="8" t="s">
        <v>42</v>
      </c>
      <c r="N32" s="9">
        <v>41948</v>
      </c>
      <c r="O32" s="7"/>
      <c r="P32" s="8" t="s">
        <v>184</v>
      </c>
      <c r="Q32" s="7"/>
      <c r="R32" s="5"/>
    </row>
    <row r="33" spans="1:18" ht="20.25" customHeight="1">
      <c r="A33" s="8" t="s">
        <v>44</v>
      </c>
      <c r="B33" s="8" t="s">
        <v>45</v>
      </c>
      <c r="C33" s="8" t="s">
        <v>46</v>
      </c>
      <c r="D33" s="8" t="s">
        <v>22</v>
      </c>
      <c r="E33" s="8" t="s">
        <v>47</v>
      </c>
      <c r="F33" s="8" t="s">
        <v>30</v>
      </c>
      <c r="G33" s="8" t="s">
        <v>48</v>
      </c>
      <c r="H33" s="8" t="s">
        <v>24</v>
      </c>
      <c r="I33" s="8" t="s">
        <v>49</v>
      </c>
      <c r="J33" s="8" t="s">
        <v>50</v>
      </c>
      <c r="K33" s="8" t="s">
        <v>40</v>
      </c>
      <c r="L33" s="8" t="s">
        <v>18</v>
      </c>
      <c r="M33" s="8" t="s">
        <v>42</v>
      </c>
      <c r="N33" s="9">
        <v>41502</v>
      </c>
      <c r="O33" s="7" t="s">
        <v>345</v>
      </c>
      <c r="P33" s="8" t="s">
        <v>51</v>
      </c>
      <c r="Q33" s="7"/>
      <c r="R33" s="5">
        <v>1</v>
      </c>
    </row>
    <row r="34" spans="1:18" ht="20.25" customHeight="1">
      <c r="A34" s="8" t="s">
        <v>20</v>
      </c>
      <c r="B34" s="8" t="s">
        <v>21</v>
      </c>
      <c r="C34" s="8" t="s">
        <v>27</v>
      </c>
      <c r="D34" s="8" t="s">
        <v>22</v>
      </c>
      <c r="E34" s="8" t="s">
        <v>32</v>
      </c>
      <c r="F34" s="8" t="s">
        <v>12</v>
      </c>
      <c r="G34" s="8" t="s">
        <v>23</v>
      </c>
      <c r="H34" s="8" t="s">
        <v>24</v>
      </c>
      <c r="I34" s="8" t="s">
        <v>25</v>
      </c>
      <c r="J34" s="8" t="s">
        <v>33</v>
      </c>
      <c r="K34" s="8" t="s">
        <v>26</v>
      </c>
      <c r="L34" s="8" t="s">
        <v>18</v>
      </c>
      <c r="M34" s="8" t="s">
        <v>28</v>
      </c>
      <c r="N34" s="8">
        <v>41723</v>
      </c>
      <c r="O34" s="8" t="s">
        <v>345</v>
      </c>
      <c r="P34" s="8" t="s">
        <v>29</v>
      </c>
      <c r="Q34" s="8"/>
      <c r="R34" s="8">
        <v>1</v>
      </c>
    </row>
    <row r="35" spans="1:18" ht="20.25" customHeight="1">
      <c r="A35" s="25" t="s">
        <v>418</v>
      </c>
      <c r="B35" s="25" t="s">
        <v>419</v>
      </c>
      <c r="C35" s="25" t="s">
        <v>240</v>
      </c>
      <c r="D35" s="25" t="s">
        <v>22</v>
      </c>
      <c r="E35" s="25" t="s">
        <v>100</v>
      </c>
      <c r="F35" s="25" t="s">
        <v>30</v>
      </c>
      <c r="G35" s="25" t="s">
        <v>415</v>
      </c>
      <c r="H35" s="25" t="s">
        <v>416</v>
      </c>
      <c r="I35" s="25" t="s">
        <v>64</v>
      </c>
      <c r="J35" s="25" t="s">
        <v>148</v>
      </c>
      <c r="K35" s="27" t="s">
        <v>65</v>
      </c>
      <c r="L35" s="25" t="s">
        <v>41</v>
      </c>
      <c r="M35" s="25" t="s">
        <v>42</v>
      </c>
      <c r="N35" s="26">
        <v>39478</v>
      </c>
      <c r="O35" s="25"/>
      <c r="P35" s="25" t="s">
        <v>417</v>
      </c>
      <c r="Q35" s="25" t="s">
        <v>453</v>
      </c>
      <c r="R35" s="25"/>
    </row>
    <row r="36" spans="1:18" ht="20.25" customHeight="1">
      <c r="A36" s="10" t="s">
        <v>185</v>
      </c>
      <c r="B36" s="10" t="s">
        <v>186</v>
      </c>
      <c r="C36" s="10" t="s">
        <v>187</v>
      </c>
      <c r="D36" s="10" t="s">
        <v>22</v>
      </c>
      <c r="E36" s="10" t="s">
        <v>188</v>
      </c>
      <c r="F36" s="10" t="s">
        <v>30</v>
      </c>
      <c r="G36" s="10" t="s">
        <v>189</v>
      </c>
      <c r="H36" s="10" t="s">
        <v>184</v>
      </c>
      <c r="I36" s="10" t="s">
        <v>64</v>
      </c>
      <c r="J36" s="10" t="s">
        <v>190</v>
      </c>
      <c r="K36" s="10" t="s">
        <v>163</v>
      </c>
      <c r="L36" s="10" t="s">
        <v>41</v>
      </c>
      <c r="M36" s="10">
        <v>2007</v>
      </c>
      <c r="N36" s="11">
        <v>39776</v>
      </c>
      <c r="O36" s="12"/>
      <c r="P36" s="10" t="s">
        <v>184</v>
      </c>
      <c r="Q36" s="12"/>
      <c r="R36" s="10"/>
    </row>
    <row r="37" spans="1:18" ht="20.25" customHeight="1">
      <c r="A37" s="5" t="s">
        <v>339</v>
      </c>
      <c r="B37" s="8" t="s">
        <v>186</v>
      </c>
      <c r="C37" s="8" t="s">
        <v>187</v>
      </c>
      <c r="D37" s="5" t="s">
        <v>55</v>
      </c>
      <c r="E37" s="5" t="s">
        <v>56</v>
      </c>
      <c r="F37" s="5" t="s">
        <v>30</v>
      </c>
      <c r="G37" s="5" t="s">
        <v>340</v>
      </c>
      <c r="H37" s="5" t="s">
        <v>184</v>
      </c>
      <c r="I37" s="5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42397</v>
      </c>
      <c r="O37" s="5"/>
      <c r="P37" s="5" t="s">
        <v>184</v>
      </c>
      <c r="Q37" s="5"/>
      <c r="R37" s="5"/>
    </row>
    <row r="38" spans="1:18" ht="20.25" customHeight="1">
      <c r="A38" s="8" t="s">
        <v>129</v>
      </c>
      <c r="B38" s="8" t="s">
        <v>130</v>
      </c>
      <c r="C38" s="8" t="s">
        <v>131</v>
      </c>
      <c r="D38" s="8" t="s">
        <v>22</v>
      </c>
      <c r="E38" s="8" t="s">
        <v>132</v>
      </c>
      <c r="F38" s="8" t="s">
        <v>30</v>
      </c>
      <c r="G38" s="8" t="s">
        <v>133</v>
      </c>
      <c r="H38" s="8" t="s">
        <v>173</v>
      </c>
      <c r="I38" s="8" t="s">
        <v>49</v>
      </c>
      <c r="J38" s="8" t="s">
        <v>134</v>
      </c>
      <c r="K38" s="8" t="s">
        <v>59</v>
      </c>
      <c r="L38" s="8" t="s">
        <v>41</v>
      </c>
      <c r="M38" s="8" t="s">
        <v>42</v>
      </c>
      <c r="N38" s="9">
        <v>41835</v>
      </c>
      <c r="O38" s="7"/>
      <c r="P38" s="8" t="s">
        <v>135</v>
      </c>
      <c r="Q38" s="7"/>
      <c r="R38" s="5"/>
    </row>
    <row r="39" spans="1:18" ht="20.25" customHeight="1">
      <c r="A39" s="25" t="s">
        <v>269</v>
      </c>
      <c r="B39" s="25" t="s">
        <v>270</v>
      </c>
      <c r="C39" s="25" t="s">
        <v>271</v>
      </c>
      <c r="D39" s="25" t="s">
        <v>22</v>
      </c>
      <c r="E39" s="25" t="s">
        <v>272</v>
      </c>
      <c r="F39" s="25" t="s">
        <v>12</v>
      </c>
      <c r="G39" s="25" t="s">
        <v>273</v>
      </c>
      <c r="H39" s="25" t="s">
        <v>95</v>
      </c>
      <c r="I39" s="25" t="s">
        <v>64</v>
      </c>
      <c r="J39" s="25" t="s">
        <v>274</v>
      </c>
      <c r="K39" s="25" t="s">
        <v>275</v>
      </c>
      <c r="L39" s="25" t="s">
        <v>41</v>
      </c>
      <c r="M39" s="25">
        <v>2007</v>
      </c>
      <c r="N39" s="26">
        <v>39511</v>
      </c>
      <c r="O39" s="25"/>
      <c r="P39" s="25" t="s">
        <v>268</v>
      </c>
      <c r="Q39" s="25" t="s">
        <v>455</v>
      </c>
      <c r="R39" s="25"/>
    </row>
    <row r="40" spans="1:18" ht="20.25" customHeight="1">
      <c r="A40" s="8" t="s">
        <v>334</v>
      </c>
      <c r="B40" s="8" t="s">
        <v>61</v>
      </c>
      <c r="C40" s="8" t="s">
        <v>62</v>
      </c>
      <c r="D40" s="8" t="s">
        <v>55</v>
      </c>
      <c r="E40" s="8" t="s">
        <v>56</v>
      </c>
      <c r="F40" s="8" t="s">
        <v>30</v>
      </c>
      <c r="G40" s="8" t="s">
        <v>335</v>
      </c>
      <c r="H40" s="8" t="s">
        <v>24</v>
      </c>
      <c r="I40" s="8" t="s">
        <v>49</v>
      </c>
      <c r="J40" s="8" t="s">
        <v>224</v>
      </c>
      <c r="K40" s="8" t="s">
        <v>13</v>
      </c>
      <c r="L40" s="8" t="s">
        <v>41</v>
      </c>
      <c r="M40" s="8" t="s">
        <v>42</v>
      </c>
      <c r="N40" s="9">
        <v>41541</v>
      </c>
      <c r="O40" s="7" t="s">
        <v>345</v>
      </c>
      <c r="P40" s="8" t="s">
        <v>66</v>
      </c>
      <c r="Q40" s="7"/>
      <c r="R40" s="5">
        <v>1</v>
      </c>
    </row>
    <row r="41" spans="1:18" ht="20.25" customHeight="1">
      <c r="A41" s="8" t="s">
        <v>90</v>
      </c>
      <c r="B41" s="8" t="s">
        <v>91</v>
      </c>
      <c r="C41" s="8" t="s">
        <v>92</v>
      </c>
      <c r="D41" s="8" t="s">
        <v>22</v>
      </c>
      <c r="E41" s="8" t="s">
        <v>93</v>
      </c>
      <c r="F41" s="8" t="s">
        <v>30</v>
      </c>
      <c r="G41" s="8" t="s">
        <v>94</v>
      </c>
      <c r="H41" s="8" t="s">
        <v>95</v>
      </c>
      <c r="I41" s="8" t="s">
        <v>49</v>
      </c>
      <c r="J41" s="8" t="s">
        <v>96</v>
      </c>
      <c r="K41" s="8" t="s">
        <v>59</v>
      </c>
      <c r="L41" s="8" t="s">
        <v>41</v>
      </c>
      <c r="M41" s="8" t="s">
        <v>42</v>
      </c>
      <c r="N41" s="9">
        <v>41835</v>
      </c>
      <c r="O41" s="7"/>
      <c r="P41" s="8" t="s">
        <v>97</v>
      </c>
      <c r="Q41" s="7"/>
      <c r="R41" s="5"/>
    </row>
    <row r="42" spans="1:18" ht="20.25" customHeight="1">
      <c r="A42" s="25" t="s">
        <v>98</v>
      </c>
      <c r="B42" s="25" t="s">
        <v>411</v>
      </c>
      <c r="C42" s="25" t="s">
        <v>99</v>
      </c>
      <c r="D42" s="25" t="s">
        <v>22</v>
      </c>
      <c r="E42" s="25" t="s">
        <v>100</v>
      </c>
      <c r="F42" s="25" t="s">
        <v>30</v>
      </c>
      <c r="G42" s="25" t="s">
        <v>101</v>
      </c>
      <c r="H42" s="25" t="s">
        <v>95</v>
      </c>
      <c r="I42" s="25" t="s">
        <v>64</v>
      </c>
      <c r="J42" s="25" t="s">
        <v>102</v>
      </c>
      <c r="K42" s="25" t="s">
        <v>103</v>
      </c>
      <c r="L42" s="25" t="s">
        <v>41</v>
      </c>
      <c r="M42" s="25" t="s">
        <v>42</v>
      </c>
      <c r="N42" s="26">
        <v>39687</v>
      </c>
      <c r="O42" s="25"/>
      <c r="P42" s="25" t="s">
        <v>104</v>
      </c>
      <c r="Q42" s="25" t="s">
        <v>456</v>
      </c>
      <c r="R42" s="25"/>
    </row>
    <row r="43" spans="1:18" ht="20.25" customHeight="1">
      <c r="A43" s="8" t="s">
        <v>105</v>
      </c>
      <c r="B43" s="8" t="s">
        <v>411</v>
      </c>
      <c r="C43" s="8" t="s">
        <v>106</v>
      </c>
      <c r="D43" s="8" t="s">
        <v>55</v>
      </c>
      <c r="E43" s="8" t="s">
        <v>56</v>
      </c>
      <c r="F43" s="8" t="s">
        <v>30</v>
      </c>
      <c r="G43" s="8" t="s">
        <v>107</v>
      </c>
      <c r="H43" s="8" t="s">
        <v>95</v>
      </c>
      <c r="I43" s="8" t="s">
        <v>49</v>
      </c>
      <c r="J43" s="8" t="s">
        <v>58</v>
      </c>
      <c r="K43" s="8" t="s">
        <v>13</v>
      </c>
      <c r="L43" s="8" t="s">
        <v>41</v>
      </c>
      <c r="M43" s="8" t="s">
        <v>42</v>
      </c>
      <c r="N43" s="9">
        <v>40907</v>
      </c>
      <c r="O43" s="7"/>
      <c r="P43" s="8" t="s">
        <v>104</v>
      </c>
      <c r="Q43" s="7"/>
      <c r="R43" s="5"/>
    </row>
    <row r="44" spans="1:18" ht="20.25" customHeight="1">
      <c r="A44" s="8" t="s">
        <v>80</v>
      </c>
      <c r="B44" s="8" t="s">
        <v>81</v>
      </c>
      <c r="C44" s="8" t="s">
        <v>82</v>
      </c>
      <c r="D44" s="8" t="s">
        <v>22</v>
      </c>
      <c r="E44" s="8" t="s">
        <v>83</v>
      </c>
      <c r="F44" s="8" t="s">
        <v>30</v>
      </c>
      <c r="G44" s="8" t="s">
        <v>84</v>
      </c>
      <c r="H44" s="8" t="s">
        <v>24</v>
      </c>
      <c r="I44" s="8" t="s">
        <v>49</v>
      </c>
      <c r="J44" s="8" t="s">
        <v>85</v>
      </c>
      <c r="K44" s="8" t="s">
        <v>13</v>
      </c>
      <c r="L44" s="8" t="s">
        <v>41</v>
      </c>
      <c r="M44" s="8" t="s">
        <v>42</v>
      </c>
      <c r="N44" s="9">
        <v>40743</v>
      </c>
      <c r="O44" s="7" t="s">
        <v>345</v>
      </c>
      <c r="P44" s="8" t="s">
        <v>86</v>
      </c>
      <c r="Q44" s="7"/>
      <c r="R44" s="5">
        <v>1</v>
      </c>
    </row>
    <row r="45" spans="1:18" ht="20.25" customHeight="1">
      <c r="A45" s="25" t="s">
        <v>157</v>
      </c>
      <c r="B45" s="25" t="s">
        <v>158</v>
      </c>
      <c r="C45" s="25" t="s">
        <v>159</v>
      </c>
      <c r="D45" s="25" t="s">
        <v>22</v>
      </c>
      <c r="E45" s="25" t="s">
        <v>160</v>
      </c>
      <c r="F45" s="25" t="s">
        <v>30</v>
      </c>
      <c r="G45" s="25" t="s">
        <v>161</v>
      </c>
      <c r="H45" s="25" t="s">
        <v>173</v>
      </c>
      <c r="I45" s="25" t="s">
        <v>64</v>
      </c>
      <c r="J45" s="25" t="s">
        <v>162</v>
      </c>
      <c r="K45" s="25" t="s">
        <v>163</v>
      </c>
      <c r="L45" s="25" t="s">
        <v>41</v>
      </c>
      <c r="M45" s="25" t="s">
        <v>42</v>
      </c>
      <c r="N45" s="26">
        <v>39149</v>
      </c>
      <c r="O45" s="25"/>
      <c r="P45" s="25" t="s">
        <v>164</v>
      </c>
      <c r="Q45" s="25"/>
      <c r="R45" s="25"/>
    </row>
    <row r="46" spans="1:18" ht="20.25" customHeight="1">
      <c r="A46" s="8" t="s">
        <v>165</v>
      </c>
      <c r="B46" s="8" t="s">
        <v>158</v>
      </c>
      <c r="C46" s="8" t="s">
        <v>159</v>
      </c>
      <c r="D46" s="8" t="s">
        <v>22</v>
      </c>
      <c r="E46" s="8" t="s">
        <v>93</v>
      </c>
      <c r="F46" s="8" t="s">
        <v>30</v>
      </c>
      <c r="G46" s="8" t="s">
        <v>166</v>
      </c>
      <c r="H46" s="8" t="s">
        <v>173</v>
      </c>
      <c r="I46" s="8" t="s">
        <v>25</v>
      </c>
      <c r="J46" s="8" t="s">
        <v>167</v>
      </c>
      <c r="K46" s="8" t="s">
        <v>78</v>
      </c>
      <c r="L46" s="8" t="s">
        <v>18</v>
      </c>
      <c r="M46" s="8" t="s">
        <v>42</v>
      </c>
      <c r="N46" s="8">
        <v>41984</v>
      </c>
      <c r="O46" s="8" t="s">
        <v>345</v>
      </c>
      <c r="P46" s="8" t="s">
        <v>164</v>
      </c>
      <c r="Q46" s="8"/>
      <c r="R46" s="8">
        <v>1</v>
      </c>
    </row>
    <row r="47" spans="1:18" ht="20.25" customHeight="1">
      <c r="A47" s="8" t="s">
        <v>74</v>
      </c>
      <c r="B47" s="8" t="s">
        <v>75</v>
      </c>
      <c r="C47" s="8" t="s">
        <v>76</v>
      </c>
      <c r="D47" s="8" t="s">
        <v>22</v>
      </c>
      <c r="E47" s="8" t="s">
        <v>70</v>
      </c>
      <c r="F47" s="8" t="s">
        <v>30</v>
      </c>
      <c r="G47" s="8" t="s">
        <v>77</v>
      </c>
      <c r="H47" s="8" t="s">
        <v>24</v>
      </c>
      <c r="I47" s="8" t="s">
        <v>49</v>
      </c>
      <c r="J47" s="8" t="s">
        <v>72</v>
      </c>
      <c r="K47" s="8" t="s">
        <v>78</v>
      </c>
      <c r="L47" s="8" t="s">
        <v>18</v>
      </c>
      <c r="M47" s="8" t="s">
        <v>42</v>
      </c>
      <c r="N47" s="9">
        <v>41400</v>
      </c>
      <c r="O47" s="7" t="s">
        <v>345</v>
      </c>
      <c r="P47" s="8" t="s">
        <v>79</v>
      </c>
      <c r="Q47" s="7"/>
      <c r="R47" s="5">
        <v>1</v>
      </c>
    </row>
    <row r="48" spans="1:18" ht="20.25" customHeight="1">
      <c r="A48" s="8" t="s">
        <v>294</v>
      </c>
      <c r="B48" s="8" t="s">
        <v>295</v>
      </c>
      <c r="C48" s="8" t="s">
        <v>296</v>
      </c>
      <c r="D48" s="8" t="s">
        <v>55</v>
      </c>
      <c r="E48" s="8" t="s">
        <v>56</v>
      </c>
      <c r="F48" s="8" t="s">
        <v>30</v>
      </c>
      <c r="G48" s="8" t="s">
        <v>297</v>
      </c>
      <c r="H48" s="8" t="s">
        <v>291</v>
      </c>
      <c r="I48" s="8" t="s">
        <v>49</v>
      </c>
      <c r="J48" s="8" t="s">
        <v>58</v>
      </c>
      <c r="K48" s="8" t="s">
        <v>13</v>
      </c>
      <c r="L48" s="8" t="s">
        <v>41</v>
      </c>
      <c r="M48" s="8" t="s">
        <v>42</v>
      </c>
      <c r="N48" s="9">
        <v>40907</v>
      </c>
      <c r="O48" s="7" t="s">
        <v>347</v>
      </c>
      <c r="P48" s="8" t="s">
        <v>293</v>
      </c>
      <c r="Q48" s="7"/>
      <c r="R48" s="5">
        <v>3</v>
      </c>
    </row>
    <row r="49" spans="1:18" ht="20.25" customHeight="1">
      <c r="A49" s="8" t="s">
        <v>497</v>
      </c>
      <c r="B49" s="8" t="s">
        <v>431</v>
      </c>
      <c r="C49" s="8" t="s">
        <v>498</v>
      </c>
      <c r="D49" s="8" t="s">
        <v>22</v>
      </c>
      <c r="E49" s="8" t="s">
        <v>246</v>
      </c>
      <c r="F49" s="8" t="s">
        <v>30</v>
      </c>
      <c r="G49" s="8" t="s">
        <v>251</v>
      </c>
      <c r="H49" s="8" t="s">
        <v>95</v>
      </c>
      <c r="I49" s="8" t="s">
        <v>49</v>
      </c>
      <c r="J49" s="8" t="s">
        <v>190</v>
      </c>
      <c r="K49" s="8" t="s">
        <v>252</v>
      </c>
      <c r="L49" s="8" t="s">
        <v>41</v>
      </c>
      <c r="M49" s="8" t="s">
        <v>495</v>
      </c>
      <c r="N49" s="8">
        <v>38824</v>
      </c>
      <c r="O49" s="8" t="s">
        <v>345</v>
      </c>
      <c r="P49" s="8" t="s">
        <v>268</v>
      </c>
      <c r="Q49" s="8"/>
      <c r="R49" s="8"/>
    </row>
    <row r="50" spans="1:18" ht="20.25" customHeight="1">
      <c r="A50" s="10" t="s">
        <v>276</v>
      </c>
      <c r="B50" s="10" t="s">
        <v>431</v>
      </c>
      <c r="C50" s="10" t="s">
        <v>457</v>
      </c>
      <c r="D50" s="10"/>
      <c r="E50" s="10"/>
      <c r="F50" s="10" t="s">
        <v>30</v>
      </c>
      <c r="G50" s="10"/>
      <c r="H50" s="10" t="s">
        <v>95</v>
      </c>
      <c r="I50" s="10" t="s">
        <v>64</v>
      </c>
      <c r="J50" s="10" t="s">
        <v>458</v>
      </c>
      <c r="K50" s="10" t="s">
        <v>163</v>
      </c>
      <c r="L50" s="10" t="s">
        <v>41</v>
      </c>
      <c r="M50" s="10">
        <v>2007</v>
      </c>
      <c r="N50" s="11">
        <v>39755</v>
      </c>
      <c r="O50" s="10"/>
      <c r="P50" s="10" t="s">
        <v>268</v>
      </c>
      <c r="Q50" s="10" t="s">
        <v>459</v>
      </c>
      <c r="R50" s="10"/>
    </row>
    <row r="51" spans="1:18" ht="20.25" customHeight="1">
      <c r="A51" s="8" t="s">
        <v>176</v>
      </c>
      <c r="B51" s="8" t="s">
        <v>177</v>
      </c>
      <c r="C51" s="8" t="s">
        <v>178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ht="20.25" customHeight="1">
      <c r="A52" s="10" t="s">
        <v>312</v>
      </c>
      <c r="B52" s="10" t="s">
        <v>313</v>
      </c>
      <c r="C52" s="10" t="s">
        <v>314</v>
      </c>
      <c r="D52" s="10" t="s">
        <v>22</v>
      </c>
      <c r="E52" s="10" t="s">
        <v>315</v>
      </c>
      <c r="F52" s="10" t="s">
        <v>30</v>
      </c>
      <c r="G52" s="10" t="s">
        <v>316</v>
      </c>
      <c r="H52" s="10" t="s">
        <v>305</v>
      </c>
      <c r="I52" s="10" t="s">
        <v>64</v>
      </c>
      <c r="J52" s="10" t="s">
        <v>317</v>
      </c>
      <c r="K52" s="10" t="s">
        <v>65</v>
      </c>
      <c r="L52" s="10" t="s">
        <v>41</v>
      </c>
      <c r="M52" s="10">
        <v>2007</v>
      </c>
      <c r="N52" s="11">
        <v>40820</v>
      </c>
      <c r="O52" s="12"/>
      <c r="P52" s="10" t="s">
        <v>318</v>
      </c>
      <c r="Q52" s="12"/>
      <c r="R52" s="10"/>
    </row>
    <row r="53" spans="1:18" ht="20.25" customHeight="1">
      <c r="A53" s="8" t="s">
        <v>203</v>
      </c>
      <c r="B53" s="8" t="s">
        <v>204</v>
      </c>
      <c r="C53" s="8" t="s">
        <v>205</v>
      </c>
      <c r="D53" s="8" t="s">
        <v>22</v>
      </c>
      <c r="E53" s="8" t="s">
        <v>70</v>
      </c>
      <c r="F53" s="8" t="s">
        <v>30</v>
      </c>
      <c r="G53" s="8" t="s">
        <v>206</v>
      </c>
      <c r="H53" s="8" t="s">
        <v>184</v>
      </c>
      <c r="I53" s="8" t="s">
        <v>49</v>
      </c>
      <c r="J53" s="8" t="s">
        <v>72</v>
      </c>
      <c r="K53" s="8" t="s">
        <v>78</v>
      </c>
      <c r="L53" s="8" t="s">
        <v>18</v>
      </c>
      <c r="M53" s="8" t="s">
        <v>207</v>
      </c>
      <c r="N53" s="9">
        <v>41471</v>
      </c>
      <c r="O53" s="7"/>
      <c r="P53" s="8" t="s">
        <v>184</v>
      </c>
      <c r="Q53" s="7"/>
      <c r="R53" s="7"/>
    </row>
    <row r="54" spans="1:18" ht="20.25" customHeight="1">
      <c r="A54" s="8" t="s">
        <v>208</v>
      </c>
      <c r="B54" s="8" t="s">
        <v>204</v>
      </c>
      <c r="C54" s="8" t="s">
        <v>209</v>
      </c>
      <c r="D54" s="8" t="s">
        <v>11</v>
      </c>
      <c r="E54" s="8" t="s">
        <v>210</v>
      </c>
      <c r="F54" s="8" t="s">
        <v>30</v>
      </c>
      <c r="G54" s="8" t="s">
        <v>211</v>
      </c>
      <c r="H54" s="8" t="s">
        <v>184</v>
      </c>
      <c r="I54" s="8" t="s">
        <v>49</v>
      </c>
      <c r="J54" s="8" t="s">
        <v>212</v>
      </c>
      <c r="K54" s="8" t="s">
        <v>13</v>
      </c>
      <c r="L54" s="8" t="s">
        <v>41</v>
      </c>
      <c r="M54" s="8" t="s">
        <v>42</v>
      </c>
      <c r="N54" s="9">
        <v>40735</v>
      </c>
      <c r="O54" s="7"/>
      <c r="P54" s="8" t="s">
        <v>184</v>
      </c>
      <c r="Q54" s="7"/>
      <c r="R54" s="5"/>
    </row>
    <row r="55" spans="1:18" ht="20.25" customHeight="1">
      <c r="A55" s="25" t="s">
        <v>230</v>
      </c>
      <c r="B55" s="25" t="s">
        <v>231</v>
      </c>
      <c r="C55" s="25" t="s">
        <v>232</v>
      </c>
      <c r="D55" s="25" t="s">
        <v>22</v>
      </c>
      <c r="E55" s="25" t="s">
        <v>233</v>
      </c>
      <c r="F55" s="25" t="s">
        <v>30</v>
      </c>
      <c r="G55" s="25" t="s">
        <v>234</v>
      </c>
      <c r="H55" s="25" t="s">
        <v>329</v>
      </c>
      <c r="I55" s="25" t="s">
        <v>64</v>
      </c>
      <c r="J55" s="25" t="s">
        <v>235</v>
      </c>
      <c r="K55" s="25" t="s">
        <v>236</v>
      </c>
      <c r="L55" s="25" t="s">
        <v>41</v>
      </c>
      <c r="M55" s="25">
        <v>2003</v>
      </c>
      <c r="N55" s="26">
        <v>36314</v>
      </c>
      <c r="O55" s="25"/>
      <c r="P55" s="25" t="s">
        <v>218</v>
      </c>
      <c r="Q55" s="25" t="s">
        <v>237</v>
      </c>
      <c r="R55" s="25"/>
    </row>
    <row r="56" spans="1:18" ht="20.25" customHeight="1">
      <c r="A56" s="8" t="s">
        <v>298</v>
      </c>
      <c r="B56" s="8" t="s">
        <v>231</v>
      </c>
      <c r="C56" s="8" t="s">
        <v>299</v>
      </c>
      <c r="D56" s="8" t="s">
        <v>22</v>
      </c>
      <c r="E56" s="8" t="s">
        <v>93</v>
      </c>
      <c r="F56" s="8" t="s">
        <v>30</v>
      </c>
      <c r="G56" s="8" t="s">
        <v>300</v>
      </c>
      <c r="H56" s="8" t="s">
        <v>291</v>
      </c>
      <c r="I56" s="8" t="s">
        <v>49</v>
      </c>
      <c r="J56" s="8" t="s">
        <v>167</v>
      </c>
      <c r="K56" s="8" t="s">
        <v>78</v>
      </c>
      <c r="L56" s="8" t="s">
        <v>18</v>
      </c>
      <c r="M56" s="8">
        <v>2013</v>
      </c>
      <c r="N56" s="9">
        <v>41984</v>
      </c>
      <c r="O56" s="7"/>
      <c r="P56" s="8" t="s">
        <v>293</v>
      </c>
      <c r="Q56" s="7"/>
      <c r="R56" s="5"/>
    </row>
    <row r="57" spans="1:18" ht="20.25" customHeight="1">
      <c r="A57" s="8" t="s">
        <v>325</v>
      </c>
      <c r="B57" s="8" t="s">
        <v>326</v>
      </c>
      <c r="C57" s="8" t="s">
        <v>327</v>
      </c>
      <c r="D57" s="8" t="s">
        <v>55</v>
      </c>
      <c r="E57" s="8" t="s">
        <v>56</v>
      </c>
      <c r="F57" s="8" t="s">
        <v>30</v>
      </c>
      <c r="G57" s="8" t="s">
        <v>328</v>
      </c>
      <c r="H57" s="8" t="s">
        <v>329</v>
      </c>
      <c r="I57" s="8" t="s">
        <v>49</v>
      </c>
      <c r="J57" s="8" t="s">
        <v>58</v>
      </c>
      <c r="K57" s="8" t="s">
        <v>13</v>
      </c>
      <c r="L57" s="8" t="s">
        <v>41</v>
      </c>
      <c r="M57" s="8" t="s">
        <v>207</v>
      </c>
      <c r="N57" s="9">
        <v>41001</v>
      </c>
      <c r="O57" s="7"/>
      <c r="P57" s="8" t="s">
        <v>330</v>
      </c>
      <c r="Q57" s="8" t="s">
        <v>331</v>
      </c>
      <c r="R57" s="8">
        <v>1</v>
      </c>
    </row>
    <row r="58" spans="1:18" ht="20.25" customHeight="1">
      <c r="A58" s="8" t="s">
        <v>168</v>
      </c>
      <c r="B58" s="8" t="s">
        <v>169</v>
      </c>
      <c r="C58" s="8" t="s">
        <v>170</v>
      </c>
      <c r="D58" s="8" t="s">
        <v>22</v>
      </c>
      <c r="E58" s="8" t="s">
        <v>171</v>
      </c>
      <c r="F58" s="8" t="s">
        <v>30</v>
      </c>
      <c r="G58" s="8" t="s">
        <v>172</v>
      </c>
      <c r="H58" s="8" t="s">
        <v>173</v>
      </c>
      <c r="I58" s="8" t="s">
        <v>49</v>
      </c>
      <c r="J58" s="8" t="s">
        <v>174</v>
      </c>
      <c r="K58" s="8" t="s">
        <v>13</v>
      </c>
      <c r="L58" s="8" t="s">
        <v>41</v>
      </c>
      <c r="M58" s="8" t="s">
        <v>42</v>
      </c>
      <c r="N58" s="9">
        <v>41633</v>
      </c>
      <c r="O58" s="7"/>
      <c r="P58" s="8" t="s">
        <v>175</v>
      </c>
      <c r="Q58" s="7"/>
      <c r="R58" s="5"/>
    </row>
    <row r="59" spans="1:18" ht="20.25" customHeight="1">
      <c r="A59" s="25" t="s">
        <v>259</v>
      </c>
      <c r="B59" s="25" t="s">
        <v>169</v>
      </c>
      <c r="C59" s="25" t="s">
        <v>170</v>
      </c>
      <c r="D59" s="25" t="s">
        <v>22</v>
      </c>
      <c r="E59" s="25" t="s">
        <v>260</v>
      </c>
      <c r="F59" s="25" t="s">
        <v>30</v>
      </c>
      <c r="G59" s="25" t="s">
        <v>261</v>
      </c>
      <c r="H59" s="25" t="s">
        <v>173</v>
      </c>
      <c r="I59" s="25" t="s">
        <v>64</v>
      </c>
      <c r="J59" s="25" t="s">
        <v>190</v>
      </c>
      <c r="K59" s="25" t="s">
        <v>65</v>
      </c>
      <c r="L59" s="25" t="s">
        <v>41</v>
      </c>
      <c r="M59" s="25" t="s">
        <v>42</v>
      </c>
      <c r="N59" s="26">
        <v>38447</v>
      </c>
      <c r="O59" s="25"/>
      <c r="P59" s="25" t="s">
        <v>244</v>
      </c>
      <c r="Q59" s="25"/>
      <c r="R59" s="25"/>
    </row>
    <row r="60" spans="1:18" ht="20.25" customHeight="1">
      <c r="A60" s="8" t="s">
        <v>220</v>
      </c>
      <c r="B60" s="8" t="s">
        <v>221</v>
      </c>
      <c r="C60" s="8" t="s">
        <v>222</v>
      </c>
      <c r="D60" s="8" t="s">
        <v>55</v>
      </c>
      <c r="E60" s="8" t="s">
        <v>56</v>
      </c>
      <c r="F60" s="8" t="s">
        <v>30</v>
      </c>
      <c r="G60" s="8" t="s">
        <v>223</v>
      </c>
      <c r="H60" s="8" t="s">
        <v>329</v>
      </c>
      <c r="I60" s="8" t="s">
        <v>49</v>
      </c>
      <c r="J60" s="8" t="s">
        <v>224</v>
      </c>
      <c r="K60" s="8" t="s">
        <v>13</v>
      </c>
      <c r="L60" s="8" t="s">
        <v>41</v>
      </c>
      <c r="M60" s="8">
        <v>2007</v>
      </c>
      <c r="N60" s="9">
        <v>41001</v>
      </c>
      <c r="O60" s="7"/>
      <c r="P60" s="8" t="s">
        <v>218</v>
      </c>
      <c r="Q60" s="7"/>
      <c r="R60" s="5"/>
    </row>
    <row r="61" spans="1:18" ht="20.25" customHeight="1">
      <c r="A61" s="8" t="s">
        <v>283</v>
      </c>
      <c r="B61" s="8" t="s">
        <v>284</v>
      </c>
      <c r="C61" s="8" t="s">
        <v>285</v>
      </c>
      <c r="D61" s="8" t="s">
        <v>55</v>
      </c>
      <c r="E61" s="8" t="s">
        <v>56</v>
      </c>
      <c r="F61" s="8" t="s">
        <v>30</v>
      </c>
      <c r="G61" s="8" t="s">
        <v>286</v>
      </c>
      <c r="H61" s="8" t="s">
        <v>280</v>
      </c>
      <c r="I61" s="8" t="s">
        <v>49</v>
      </c>
      <c r="J61" s="8" t="s">
        <v>224</v>
      </c>
      <c r="K61" s="8" t="s">
        <v>13</v>
      </c>
      <c r="L61" s="8" t="s">
        <v>41</v>
      </c>
      <c r="M61" s="8" t="s">
        <v>42</v>
      </c>
      <c r="N61" s="9">
        <v>41001</v>
      </c>
      <c r="O61" s="7"/>
      <c r="P61" s="8" t="s">
        <v>282</v>
      </c>
      <c r="Q61" s="7"/>
      <c r="R61" s="5"/>
    </row>
    <row r="62" spans="1:18" ht="20.25" customHeight="1">
      <c r="A62" s="8" t="s">
        <v>67</v>
      </c>
      <c r="B62" s="8" t="s">
        <v>68</v>
      </c>
      <c r="C62" s="8" t="s">
        <v>69</v>
      </c>
      <c r="D62" s="8" t="s">
        <v>22</v>
      </c>
      <c r="E62" s="8" t="s">
        <v>70</v>
      </c>
      <c r="F62" s="8" t="s">
        <v>30</v>
      </c>
      <c r="G62" s="8" t="s">
        <v>71</v>
      </c>
      <c r="H62" s="8" t="s">
        <v>24</v>
      </c>
      <c r="I62" s="8" t="s">
        <v>49</v>
      </c>
      <c r="J62" s="8" t="s">
        <v>72</v>
      </c>
      <c r="K62" s="8" t="s">
        <v>13</v>
      </c>
      <c r="L62" s="8" t="s">
        <v>18</v>
      </c>
      <c r="M62" s="8" t="s">
        <v>42</v>
      </c>
      <c r="N62" s="9">
        <v>41471</v>
      </c>
      <c r="O62" s="7" t="s">
        <v>345</v>
      </c>
      <c r="P62" s="8" t="s">
        <v>73</v>
      </c>
      <c r="Q62" s="7"/>
      <c r="R62" s="5">
        <v>1</v>
      </c>
    </row>
    <row r="63" spans="1:18" ht="20.25" customHeight="1">
      <c r="A63" s="8" t="s">
        <v>490</v>
      </c>
      <c r="B63" s="8" t="s">
        <v>491</v>
      </c>
      <c r="C63" s="8" t="s">
        <v>492</v>
      </c>
      <c r="D63" s="8" t="s">
        <v>22</v>
      </c>
      <c r="E63" s="8" t="s">
        <v>153</v>
      </c>
      <c r="F63" s="8" t="s">
        <v>30</v>
      </c>
      <c r="G63" s="8" t="s">
        <v>493</v>
      </c>
      <c r="H63" s="8"/>
      <c r="I63" s="8" t="s">
        <v>49</v>
      </c>
      <c r="J63" s="8" t="s">
        <v>494</v>
      </c>
      <c r="K63" s="8" t="s">
        <v>78</v>
      </c>
      <c r="L63" s="8" t="s">
        <v>18</v>
      </c>
      <c r="M63" s="8" t="s">
        <v>495</v>
      </c>
      <c r="N63" s="8">
        <v>41565</v>
      </c>
      <c r="O63" s="8" t="s">
        <v>345</v>
      </c>
      <c r="P63" s="8" t="s">
        <v>496</v>
      </c>
      <c r="Q63" s="8"/>
      <c r="R63" s="8"/>
    </row>
    <row r="64" spans="1:18" ht="20.25" customHeight="1">
      <c r="A64" s="8" t="s">
        <v>136</v>
      </c>
      <c r="B64" s="8" t="s">
        <v>137</v>
      </c>
      <c r="C64" s="8" t="s">
        <v>138</v>
      </c>
      <c r="D64" s="8" t="s">
        <v>22</v>
      </c>
      <c r="E64" s="8" t="s">
        <v>63</v>
      </c>
      <c r="F64" s="8" t="s">
        <v>30</v>
      </c>
      <c r="G64" s="8" t="s">
        <v>139</v>
      </c>
      <c r="H64" s="8" t="s">
        <v>173</v>
      </c>
      <c r="I64" s="8" t="s">
        <v>49</v>
      </c>
      <c r="J64" s="8" t="s">
        <v>140</v>
      </c>
      <c r="K64" s="8" t="s">
        <v>141</v>
      </c>
      <c r="L64" s="8" t="s">
        <v>41</v>
      </c>
      <c r="M64" s="8" t="s">
        <v>42</v>
      </c>
      <c r="N64" s="9">
        <v>39867</v>
      </c>
      <c r="O64" s="7"/>
      <c r="P64" s="8" t="s">
        <v>142</v>
      </c>
      <c r="Q64" s="7"/>
      <c r="R64" s="5"/>
    </row>
    <row r="65" spans="1:18" ht="20.25" customHeight="1">
      <c r="A65" s="25" t="s">
        <v>306</v>
      </c>
      <c r="B65" s="25" t="s">
        <v>137</v>
      </c>
      <c r="C65" s="25" t="s">
        <v>307</v>
      </c>
      <c r="D65" s="25" t="s">
        <v>264</v>
      </c>
      <c r="E65" s="25" t="s">
        <v>308</v>
      </c>
      <c r="F65" s="25" t="s">
        <v>30</v>
      </c>
      <c r="G65" s="25" t="s">
        <v>309</v>
      </c>
      <c r="H65" s="25" t="s">
        <v>305</v>
      </c>
      <c r="I65" s="25" t="s">
        <v>310</v>
      </c>
      <c r="J65" s="25"/>
      <c r="K65" s="25" t="s">
        <v>311</v>
      </c>
      <c r="L65" s="25" t="s">
        <v>41</v>
      </c>
      <c r="M65" s="25" t="s">
        <v>207</v>
      </c>
      <c r="N65" s="26">
        <v>36394</v>
      </c>
      <c r="O65" s="25"/>
      <c r="P65" s="25"/>
      <c r="Q65" s="25" t="s">
        <v>503</v>
      </c>
      <c r="R65" s="25"/>
    </row>
    <row r="66" spans="1:18" ht="20.25" customHeight="1">
      <c r="A66" s="5" t="s">
        <v>336</v>
      </c>
      <c r="B66" s="8" t="s">
        <v>337</v>
      </c>
      <c r="C66" s="8" t="s">
        <v>314</v>
      </c>
      <c r="D66" s="5" t="s">
        <v>55</v>
      </c>
      <c r="E66" s="5" t="s">
        <v>56</v>
      </c>
      <c r="F66" s="5" t="s">
        <v>30</v>
      </c>
      <c r="G66" s="5" t="s">
        <v>338</v>
      </c>
      <c r="H66" s="5" t="s">
        <v>305</v>
      </c>
      <c r="I66" s="5" t="s">
        <v>49</v>
      </c>
      <c r="J66" s="8" t="s">
        <v>224</v>
      </c>
      <c r="K66" s="8" t="s">
        <v>13</v>
      </c>
      <c r="L66" s="8" t="s">
        <v>41</v>
      </c>
      <c r="M66" s="8" t="s">
        <v>42</v>
      </c>
      <c r="N66" s="13">
        <v>42402</v>
      </c>
      <c r="O66" s="5"/>
      <c r="P66" s="5" t="s">
        <v>318</v>
      </c>
      <c r="Q66" s="5"/>
      <c r="R66" s="5"/>
    </row>
    <row r="67" spans="1:18" ht="20.25" customHeight="1">
      <c r="A67" s="8" t="s">
        <v>108</v>
      </c>
      <c r="B67" s="8" t="s">
        <v>109</v>
      </c>
      <c r="C67" s="8" t="s">
        <v>110</v>
      </c>
      <c r="D67" s="8" t="s">
        <v>22</v>
      </c>
      <c r="E67" s="8" t="s">
        <v>111</v>
      </c>
      <c r="F67" s="8" t="s">
        <v>30</v>
      </c>
      <c r="G67" s="8" t="s">
        <v>112</v>
      </c>
      <c r="H67" s="8" t="s">
        <v>95</v>
      </c>
      <c r="I67" s="8" t="s">
        <v>49</v>
      </c>
      <c r="J67" s="8" t="s">
        <v>72</v>
      </c>
      <c r="K67" s="8" t="s">
        <v>59</v>
      </c>
      <c r="L67" s="8" t="s">
        <v>41</v>
      </c>
      <c r="M67" s="8" t="s">
        <v>42</v>
      </c>
      <c r="N67" s="9">
        <v>41625</v>
      </c>
      <c r="O67" s="7"/>
      <c r="P67" s="8" t="s">
        <v>113</v>
      </c>
      <c r="Q67" s="7"/>
      <c r="R67" s="5"/>
    </row>
    <row r="68" spans="1:18" s="32" customFormat="1" ht="20.25" customHeight="1">
      <c r="A68" s="32" t="s">
        <v>506</v>
      </c>
      <c r="B68" s="32" t="s">
        <v>507</v>
      </c>
      <c r="C68" s="32" t="s">
        <v>441</v>
      </c>
      <c r="D68" s="32" t="s">
        <v>11</v>
      </c>
      <c r="E68" s="32" t="s">
        <v>471</v>
      </c>
      <c r="F68" s="32" t="s">
        <v>12</v>
      </c>
      <c r="G68" s="32" t="s">
        <v>508</v>
      </c>
      <c r="H68" s="32" t="s">
        <v>95</v>
      </c>
      <c r="I68" s="32" t="s">
        <v>49</v>
      </c>
      <c r="J68" s="32" t="s">
        <v>472</v>
      </c>
      <c r="K68" s="32" t="s">
        <v>103</v>
      </c>
      <c r="L68" s="32" t="s">
        <v>18</v>
      </c>
      <c r="M68" s="32" t="s">
        <v>495</v>
      </c>
      <c r="N68" s="33">
        <v>41779</v>
      </c>
      <c r="O68" s="32" t="s">
        <v>345</v>
      </c>
      <c r="P68" s="32" t="s">
        <v>43</v>
      </c>
      <c r="Q68" s="32" t="s">
        <v>510</v>
      </c>
    </row>
  </sheetData>
  <hyperlinks>
    <hyperlink ref="C68" r:id="rId1"/>
  </hyperlinks>
  <printOptions horizontalCentered="1"/>
  <pageMargins left="0.2" right="0.2" top="0.25" bottom="0.25" header="0.05" footer="0.05"/>
  <pageSetup paperSize="3" scale="52" fitToHeight="2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O77"/>
  <sheetViews>
    <sheetView zoomScaleNormal="100" workbookViewId="0">
      <pane xSplit="2" ySplit="1" topLeftCell="C20" activePane="bottomRight" state="frozen"/>
      <selection activeCell="M64" sqref="M64"/>
      <selection pane="topRight" activeCell="M64" sqref="M64"/>
      <selection pane="bottomLeft" activeCell="M64" sqref="M64"/>
      <selection pane="bottomRight" activeCell="A68" sqref="A68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28515625" style="8" bestFit="1" customWidth="1"/>
    <col min="8" max="8" width="16.42578125" style="8" bestFit="1" customWidth="1"/>
    <col min="9" max="9" width="25.7109375" style="8" bestFit="1" customWidth="1"/>
    <col min="10" max="10" width="24.85546875" style="8" bestFit="1" customWidth="1"/>
    <col min="11" max="11" width="13.140625" style="8" bestFit="1" customWidth="1"/>
    <col min="12" max="12" width="16.7109375" style="8" bestFit="1" customWidth="1"/>
    <col min="13" max="13" width="20.28515625" style="8" bestFit="1" customWidth="1"/>
    <col min="14" max="14" width="14.28515625" style="8" bestFit="1" customWidth="1"/>
    <col min="15" max="15" width="21.5703125" style="8" bestFit="1" customWidth="1"/>
    <col min="16" max="16" width="24.85546875" style="8" bestFit="1" customWidth="1"/>
    <col min="17" max="17" width="24" style="8" bestFit="1" customWidth="1"/>
    <col min="18" max="18" width="13.42578125" style="7" bestFit="1" customWidth="1"/>
    <col min="19" max="19" width="3.28515625" style="7" bestFit="1" customWidth="1"/>
    <col min="20" max="20" width="2.42578125" style="7"/>
    <col min="21" max="21" width="3.28515625" style="7" customWidth="1"/>
    <col min="22" max="22" width="2.42578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42578125" style="7"/>
  </cols>
  <sheetData>
    <row r="1" spans="1:18" ht="20.25" customHeight="1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15</v>
      </c>
      <c r="N1" s="2" t="s">
        <v>16</v>
      </c>
      <c r="O1" s="3" t="s">
        <v>19</v>
      </c>
      <c r="P1" s="3" t="s">
        <v>5</v>
      </c>
      <c r="Q1" s="2" t="s">
        <v>4</v>
      </c>
      <c r="R1" s="14" t="s">
        <v>346</v>
      </c>
    </row>
    <row r="2" spans="1:18" ht="20.25" customHeight="1">
      <c r="A2" s="8" t="s">
        <v>248</v>
      </c>
      <c r="B2" s="8" t="s">
        <v>239</v>
      </c>
      <c r="C2" s="15" t="s">
        <v>409</v>
      </c>
      <c r="D2" s="8" t="s">
        <v>22</v>
      </c>
      <c r="E2" s="8" t="s">
        <v>171</v>
      </c>
      <c r="F2" s="8" t="s">
        <v>30</v>
      </c>
      <c r="G2" s="8" t="s">
        <v>249</v>
      </c>
      <c r="H2" s="8" t="s">
        <v>173</v>
      </c>
      <c r="I2" s="8" t="s">
        <v>49</v>
      </c>
      <c r="J2" s="8" t="s">
        <v>174</v>
      </c>
      <c r="K2" s="8" t="s">
        <v>13</v>
      </c>
      <c r="L2" s="8" t="s">
        <v>41</v>
      </c>
      <c r="M2" s="8" t="s">
        <v>42</v>
      </c>
      <c r="N2" s="9">
        <v>41633</v>
      </c>
      <c r="O2" s="7"/>
      <c r="P2" s="8" t="s">
        <v>244</v>
      </c>
      <c r="Q2" s="7"/>
      <c r="R2" s="5"/>
    </row>
    <row r="3" spans="1:18" ht="20.25" customHeight="1">
      <c r="A3" s="8" t="s">
        <v>238</v>
      </c>
      <c r="B3" s="8" t="s">
        <v>239</v>
      </c>
      <c r="C3" s="15" t="s">
        <v>409</v>
      </c>
      <c r="D3" s="8" t="s">
        <v>11</v>
      </c>
      <c r="E3" s="8" t="s">
        <v>241</v>
      </c>
      <c r="F3" s="8" t="s">
        <v>30</v>
      </c>
      <c r="G3" s="8" t="s">
        <v>242</v>
      </c>
      <c r="H3" s="8" t="s">
        <v>173</v>
      </c>
      <c r="I3" s="8" t="s">
        <v>49</v>
      </c>
      <c r="J3" s="8" t="s">
        <v>243</v>
      </c>
      <c r="K3" s="8" t="s">
        <v>13</v>
      </c>
      <c r="L3" s="8" t="s">
        <v>18</v>
      </c>
      <c r="M3" s="8" t="s">
        <v>207</v>
      </c>
      <c r="N3" s="9">
        <v>41887</v>
      </c>
      <c r="O3" s="7"/>
      <c r="P3" s="8" t="s">
        <v>244</v>
      </c>
      <c r="Q3" s="7"/>
      <c r="R3" s="5"/>
    </row>
    <row r="4" spans="1:18" ht="20.25" customHeight="1">
      <c r="A4" s="8" t="s">
        <v>245</v>
      </c>
      <c r="B4" s="8" t="s">
        <v>239</v>
      </c>
      <c r="C4" s="15" t="s">
        <v>409</v>
      </c>
      <c r="D4" s="8" t="s">
        <v>22</v>
      </c>
      <c r="E4" s="8" t="s">
        <v>246</v>
      </c>
      <c r="F4" s="8" t="s">
        <v>30</v>
      </c>
      <c r="G4" s="8" t="s">
        <v>247</v>
      </c>
      <c r="H4" s="8" t="s">
        <v>173</v>
      </c>
      <c r="I4" s="8" t="s">
        <v>49</v>
      </c>
      <c r="J4" s="8" t="s">
        <v>190</v>
      </c>
      <c r="K4" s="8" t="s">
        <v>103</v>
      </c>
      <c r="L4" s="8" t="s">
        <v>41</v>
      </c>
      <c r="M4" s="8" t="s">
        <v>42</v>
      </c>
      <c r="N4" s="9">
        <v>38589</v>
      </c>
      <c r="O4" s="7"/>
      <c r="P4" s="8" t="s">
        <v>244</v>
      </c>
      <c r="Q4" s="7"/>
      <c r="R4" s="5"/>
    </row>
    <row r="5" spans="1:18" ht="20.25" customHeight="1">
      <c r="A5" s="8" t="s">
        <v>332</v>
      </c>
      <c r="B5" s="8" t="s">
        <v>358</v>
      </c>
      <c r="C5" s="15" t="s">
        <v>366</v>
      </c>
      <c r="D5" s="8" t="s">
        <v>55</v>
      </c>
      <c r="E5" s="8" t="s">
        <v>56</v>
      </c>
      <c r="F5" s="8" t="s">
        <v>30</v>
      </c>
      <c r="G5" s="8" t="s">
        <v>333</v>
      </c>
      <c r="H5" s="8" t="s">
        <v>184</v>
      </c>
      <c r="I5" s="8" t="s">
        <v>49</v>
      </c>
      <c r="J5" s="8" t="s">
        <v>224</v>
      </c>
      <c r="K5" s="8" t="s">
        <v>13</v>
      </c>
      <c r="L5" s="8" t="s">
        <v>41</v>
      </c>
      <c r="M5" s="8" t="s">
        <v>42</v>
      </c>
      <c r="N5" s="9">
        <v>41541</v>
      </c>
      <c r="O5" s="7"/>
      <c r="P5" s="8" t="s">
        <v>184</v>
      </c>
      <c r="Q5" s="7"/>
      <c r="R5" s="5"/>
    </row>
    <row r="6" spans="1:18" ht="20.25" customHeight="1">
      <c r="A6" s="8" t="s">
        <v>499</v>
      </c>
      <c r="B6" s="8" t="s">
        <v>354</v>
      </c>
      <c r="C6" s="15" t="s">
        <v>367</v>
      </c>
      <c r="D6" s="8" t="s">
        <v>22</v>
      </c>
      <c r="E6" s="8" t="s">
        <v>63</v>
      </c>
      <c r="F6" s="8" t="s">
        <v>30</v>
      </c>
      <c r="G6" s="8" t="s">
        <v>501</v>
      </c>
      <c r="H6" s="8" t="s">
        <v>329</v>
      </c>
      <c r="I6" s="8" t="s">
        <v>49</v>
      </c>
      <c r="J6" s="8" t="s">
        <v>502</v>
      </c>
      <c r="K6" s="8" t="s">
        <v>103</v>
      </c>
      <c r="L6" s="8" t="s">
        <v>41</v>
      </c>
      <c r="M6" s="8" t="s">
        <v>42</v>
      </c>
      <c r="N6" s="8">
        <v>39759</v>
      </c>
      <c r="O6" s="8" t="s">
        <v>347</v>
      </c>
      <c r="P6" s="8" t="s">
        <v>218</v>
      </c>
      <c r="R6" s="8"/>
    </row>
    <row r="7" spans="1:18" ht="20.25" customHeight="1">
      <c r="A7" s="8" t="s">
        <v>225</v>
      </c>
      <c r="B7" s="8" t="s">
        <v>354</v>
      </c>
      <c r="C7" s="15" t="s">
        <v>367</v>
      </c>
      <c r="D7" s="8" t="s">
        <v>22</v>
      </c>
      <c r="E7" s="8" t="s">
        <v>228</v>
      </c>
      <c r="F7" s="8" t="s">
        <v>30</v>
      </c>
      <c r="G7" s="8" t="s">
        <v>229</v>
      </c>
      <c r="H7" s="8" t="s">
        <v>218</v>
      </c>
      <c r="I7" s="8" t="s">
        <v>49</v>
      </c>
      <c r="J7" s="8" t="s">
        <v>190</v>
      </c>
      <c r="K7" s="8" t="s">
        <v>65</v>
      </c>
      <c r="L7" s="8" t="s">
        <v>41</v>
      </c>
      <c r="M7" s="8" t="s">
        <v>42</v>
      </c>
      <c r="N7" s="9">
        <v>39671</v>
      </c>
      <c r="O7" s="7"/>
      <c r="P7" s="8" t="s">
        <v>218</v>
      </c>
      <c r="Q7" s="7"/>
      <c r="R7" s="5"/>
    </row>
    <row r="8" spans="1:18" ht="20.25" customHeight="1">
      <c r="A8" s="8" t="s">
        <v>512</v>
      </c>
      <c r="B8" s="8" t="s">
        <v>509</v>
      </c>
      <c r="C8" s="15" t="s">
        <v>511</v>
      </c>
      <c r="D8" s="8" t="s">
        <v>22</v>
      </c>
      <c r="E8" s="8" t="s">
        <v>87</v>
      </c>
      <c r="F8" s="8" t="s">
        <v>12</v>
      </c>
      <c r="G8" s="8" t="s">
        <v>88</v>
      </c>
      <c r="H8" s="8" t="s">
        <v>24</v>
      </c>
      <c r="I8" s="8" t="s">
        <v>49</v>
      </c>
      <c r="J8" s="8" t="s">
        <v>89</v>
      </c>
      <c r="K8" s="8" t="s">
        <v>26</v>
      </c>
      <c r="L8" s="8" t="s">
        <v>18</v>
      </c>
      <c r="M8" s="8" t="s">
        <v>42</v>
      </c>
      <c r="N8" s="9">
        <v>42088</v>
      </c>
      <c r="O8" s="7" t="s">
        <v>345</v>
      </c>
      <c r="P8" s="8" t="s">
        <v>513</v>
      </c>
      <c r="Q8" s="7" t="s">
        <v>514</v>
      </c>
      <c r="R8" s="5">
        <v>1</v>
      </c>
    </row>
    <row r="9" spans="1:18" ht="20.25" customHeight="1">
      <c r="A9" s="8" t="s">
        <v>143</v>
      </c>
      <c r="B9" s="8" t="s">
        <v>144</v>
      </c>
      <c r="C9" s="15" t="s">
        <v>368</v>
      </c>
      <c r="D9" s="8" t="s">
        <v>22</v>
      </c>
      <c r="E9" s="8" t="s">
        <v>146</v>
      </c>
      <c r="F9" s="8" t="s">
        <v>30</v>
      </c>
      <c r="G9" s="8" t="s">
        <v>147</v>
      </c>
      <c r="H9" s="8" t="s">
        <v>173</v>
      </c>
      <c r="I9" s="8" t="s">
        <v>49</v>
      </c>
      <c r="J9" s="8" t="s">
        <v>148</v>
      </c>
      <c r="K9" s="8" t="s">
        <v>103</v>
      </c>
      <c r="L9" s="8" t="s">
        <v>41</v>
      </c>
      <c r="M9" s="8" t="s">
        <v>42</v>
      </c>
      <c r="N9" s="9">
        <v>40050</v>
      </c>
      <c r="O9" s="7"/>
      <c r="P9" s="8" t="s">
        <v>149</v>
      </c>
      <c r="Q9" s="7"/>
      <c r="R9" s="5"/>
    </row>
    <row r="10" spans="1:18" ht="20.25" customHeight="1">
      <c r="A10" s="8" t="s">
        <v>114</v>
      </c>
      <c r="B10" s="8" t="s">
        <v>144</v>
      </c>
      <c r="C10" s="15" t="s">
        <v>368</v>
      </c>
      <c r="D10" s="8" t="s">
        <v>117</v>
      </c>
      <c r="E10" s="8" t="s">
        <v>118</v>
      </c>
      <c r="F10" s="8" t="s">
        <v>30</v>
      </c>
      <c r="G10" s="8" t="s">
        <v>119</v>
      </c>
      <c r="H10" s="8" t="s">
        <v>173</v>
      </c>
      <c r="I10" s="8" t="s">
        <v>64</v>
      </c>
      <c r="J10" s="8" t="s">
        <v>120</v>
      </c>
      <c r="K10" s="8" t="s">
        <v>103</v>
      </c>
      <c r="L10" s="8" t="s">
        <v>41</v>
      </c>
      <c r="M10" s="8">
        <v>2007</v>
      </c>
      <c r="N10" s="9">
        <v>39515</v>
      </c>
      <c r="P10" s="8" t="s">
        <v>121</v>
      </c>
      <c r="R10" s="5"/>
    </row>
    <row r="11" spans="1:18" ht="20.25" customHeight="1">
      <c r="A11" s="8" t="s">
        <v>262</v>
      </c>
      <c r="B11" s="8" t="s">
        <v>144</v>
      </c>
      <c r="C11" s="15" t="s">
        <v>368</v>
      </c>
      <c r="D11" s="8" t="s">
        <v>264</v>
      </c>
      <c r="E11" s="8" t="s">
        <v>265</v>
      </c>
      <c r="F11" s="8" t="s">
        <v>30</v>
      </c>
      <c r="G11" s="8" t="s">
        <v>266</v>
      </c>
      <c r="H11" s="8" t="s">
        <v>95</v>
      </c>
      <c r="I11" s="8" t="s">
        <v>64</v>
      </c>
      <c r="J11" s="8" t="s">
        <v>267</v>
      </c>
      <c r="K11" s="8" t="s">
        <v>258</v>
      </c>
      <c r="L11" s="8" t="s">
        <v>41</v>
      </c>
      <c r="M11" s="8">
        <v>2003</v>
      </c>
      <c r="N11" s="9">
        <v>37769</v>
      </c>
      <c r="P11" s="8" t="s">
        <v>268</v>
      </c>
      <c r="R11" s="5"/>
    </row>
    <row r="12" spans="1:18" ht="20.25" customHeight="1">
      <c r="A12" s="8" t="s">
        <v>341</v>
      </c>
      <c r="B12" s="8" t="s">
        <v>362</v>
      </c>
      <c r="C12" s="15" t="s">
        <v>369</v>
      </c>
      <c r="D12" s="8" t="s">
        <v>55</v>
      </c>
      <c r="E12" s="8" t="s">
        <v>56</v>
      </c>
      <c r="F12" s="8" t="s">
        <v>30</v>
      </c>
      <c r="G12" s="8" t="s">
        <v>342</v>
      </c>
      <c r="H12" s="8" t="s">
        <v>184</v>
      </c>
      <c r="I12" s="8" t="s">
        <v>49</v>
      </c>
      <c r="J12" s="8" t="s">
        <v>224</v>
      </c>
      <c r="K12" s="8" t="s">
        <v>13</v>
      </c>
      <c r="L12" s="8" t="s">
        <v>41</v>
      </c>
      <c r="M12" s="8" t="s">
        <v>42</v>
      </c>
      <c r="N12" s="13">
        <v>42402</v>
      </c>
      <c r="O12" s="5"/>
      <c r="P12" s="5" t="s">
        <v>184</v>
      </c>
      <c r="Q12" s="5"/>
      <c r="R12" s="5"/>
    </row>
    <row r="13" spans="1:18" ht="20.25" customHeight="1">
      <c r="A13" s="8" t="s">
        <v>52</v>
      </c>
      <c r="B13" s="8" t="s">
        <v>53</v>
      </c>
      <c r="C13" s="15" t="s">
        <v>370</v>
      </c>
      <c r="D13" s="8" t="s">
        <v>55</v>
      </c>
      <c r="E13" s="8" t="s">
        <v>56</v>
      </c>
      <c r="F13" s="8" t="s">
        <v>30</v>
      </c>
      <c r="G13" s="8" t="s">
        <v>57</v>
      </c>
      <c r="H13" s="8" t="s">
        <v>24</v>
      </c>
      <c r="I13" s="8" t="s">
        <v>49</v>
      </c>
      <c r="J13" s="8" t="s">
        <v>58</v>
      </c>
      <c r="K13" s="8" t="s">
        <v>59</v>
      </c>
      <c r="L13" s="8" t="s">
        <v>41</v>
      </c>
      <c r="M13" s="8" t="s">
        <v>42</v>
      </c>
      <c r="N13" s="9">
        <v>41001</v>
      </c>
      <c r="O13" s="7" t="s">
        <v>345</v>
      </c>
      <c r="P13" s="8" t="s">
        <v>60</v>
      </c>
      <c r="Q13" s="7"/>
      <c r="R13" s="5">
        <v>1</v>
      </c>
    </row>
    <row r="14" spans="1:18" ht="20.25" customHeight="1">
      <c r="A14" s="5" t="s">
        <v>460</v>
      </c>
      <c r="B14" s="30" t="s">
        <v>461</v>
      </c>
      <c r="C14" s="16" t="s">
        <v>505</v>
      </c>
      <c r="D14" s="5" t="s">
        <v>55</v>
      </c>
      <c r="E14" s="5" t="s">
        <v>56</v>
      </c>
      <c r="F14" s="5" t="s">
        <v>30</v>
      </c>
      <c r="G14" s="5" t="s">
        <v>463</v>
      </c>
      <c r="H14" s="5" t="s">
        <v>280</v>
      </c>
      <c r="I14" s="5" t="s">
        <v>49</v>
      </c>
      <c r="J14" s="5" t="s">
        <v>224</v>
      </c>
      <c r="K14" s="30" t="s">
        <v>13</v>
      </c>
      <c r="L14" s="5" t="s">
        <v>41</v>
      </c>
      <c r="M14" s="5" t="s">
        <v>42</v>
      </c>
      <c r="N14" s="13">
        <v>41541</v>
      </c>
      <c r="O14" s="5"/>
      <c r="P14" s="18" t="s">
        <v>464</v>
      </c>
      <c r="Q14" s="5"/>
      <c r="R14" s="5"/>
    </row>
    <row r="15" spans="1:18" ht="20.25" customHeight="1">
      <c r="A15" s="8" t="s">
        <v>114</v>
      </c>
      <c r="B15" s="8" t="s">
        <v>365</v>
      </c>
      <c r="C15" s="8" t="s">
        <v>207</v>
      </c>
      <c r="D15" s="8" t="s">
        <v>117</v>
      </c>
      <c r="E15" s="8" t="s">
        <v>118</v>
      </c>
      <c r="F15" s="8" t="s">
        <v>30</v>
      </c>
      <c r="G15" s="8" t="s">
        <v>119</v>
      </c>
      <c r="H15" s="8" t="s">
        <v>173</v>
      </c>
      <c r="I15" s="8" t="s">
        <v>64</v>
      </c>
      <c r="J15" s="8" t="s">
        <v>120</v>
      </c>
      <c r="K15" s="8" t="s">
        <v>103</v>
      </c>
      <c r="L15" s="8" t="s">
        <v>41</v>
      </c>
      <c r="M15" s="8">
        <v>2007</v>
      </c>
      <c r="N15" s="9">
        <v>39515</v>
      </c>
      <c r="P15" s="8" t="s">
        <v>121</v>
      </c>
      <c r="R15" s="5"/>
    </row>
    <row r="16" spans="1:18" ht="20.25" customHeight="1">
      <c r="A16" s="8" t="s">
        <v>250</v>
      </c>
      <c r="B16" s="8" t="s">
        <v>123</v>
      </c>
      <c r="C16" s="15" t="s">
        <v>371</v>
      </c>
      <c r="D16" s="8" t="s">
        <v>22</v>
      </c>
      <c r="E16" s="8" t="s">
        <v>246</v>
      </c>
      <c r="F16" s="8" t="s">
        <v>30</v>
      </c>
      <c r="G16" s="8" t="s">
        <v>251</v>
      </c>
      <c r="H16" s="8" t="s">
        <v>173</v>
      </c>
      <c r="I16" s="8" t="s">
        <v>49</v>
      </c>
      <c r="J16" s="8" t="s">
        <v>190</v>
      </c>
      <c r="K16" s="8" t="s">
        <v>252</v>
      </c>
      <c r="L16" s="8" t="s">
        <v>41</v>
      </c>
      <c r="M16" s="8" t="s">
        <v>42</v>
      </c>
      <c r="N16" s="9">
        <v>38824</v>
      </c>
      <c r="O16" s="7"/>
      <c r="P16" s="8" t="s">
        <v>244</v>
      </c>
      <c r="Q16" s="7"/>
      <c r="R16" s="5"/>
    </row>
    <row r="17" spans="1:18" ht="20.25" customHeight="1">
      <c r="A17" s="8" t="s">
        <v>253</v>
      </c>
      <c r="B17" s="8" t="s">
        <v>123</v>
      </c>
      <c r="C17" s="15" t="s">
        <v>371</v>
      </c>
      <c r="D17" s="8" t="s">
        <v>22</v>
      </c>
      <c r="E17" s="8" t="s">
        <v>255</v>
      </c>
      <c r="F17" s="8" t="s">
        <v>30</v>
      </c>
      <c r="G17" s="8" t="s">
        <v>256</v>
      </c>
      <c r="H17" s="8" t="s">
        <v>173</v>
      </c>
      <c r="I17" s="8" t="s">
        <v>49</v>
      </c>
      <c r="J17" s="8" t="s">
        <v>257</v>
      </c>
      <c r="K17" s="8" t="s">
        <v>258</v>
      </c>
      <c r="L17" s="8" t="s">
        <v>41</v>
      </c>
      <c r="M17" s="8" t="s">
        <v>42</v>
      </c>
      <c r="N17" s="9">
        <v>40772</v>
      </c>
      <c r="O17" s="7"/>
      <c r="P17" s="8" t="s">
        <v>244</v>
      </c>
      <c r="Q17" s="7"/>
      <c r="R17" s="5"/>
    </row>
    <row r="18" spans="1:18" ht="20.25" customHeight="1">
      <c r="A18" s="8" t="s">
        <v>122</v>
      </c>
      <c r="B18" s="8" t="s">
        <v>123</v>
      </c>
      <c r="C18" s="15" t="s">
        <v>371</v>
      </c>
      <c r="D18" s="8" t="s">
        <v>22</v>
      </c>
      <c r="E18" s="8" t="s">
        <v>125</v>
      </c>
      <c r="F18" s="8" t="s">
        <v>30</v>
      </c>
      <c r="G18" s="8" t="s">
        <v>126</v>
      </c>
      <c r="H18" s="8" t="s">
        <v>173</v>
      </c>
      <c r="I18" s="8" t="s">
        <v>49</v>
      </c>
      <c r="J18" s="8" t="s">
        <v>127</v>
      </c>
      <c r="K18" s="8" t="s">
        <v>13</v>
      </c>
      <c r="L18" s="8" t="s">
        <v>41</v>
      </c>
      <c r="M18" s="8" t="s">
        <v>42</v>
      </c>
      <c r="N18" s="9">
        <v>41948</v>
      </c>
      <c r="O18" s="7"/>
      <c r="P18" s="8" t="s">
        <v>128</v>
      </c>
      <c r="Q18" s="7"/>
      <c r="R18" s="5"/>
    </row>
    <row r="19" spans="1:18" ht="20.25" customHeight="1">
      <c r="A19" s="8" t="s">
        <v>287</v>
      </c>
      <c r="B19" s="8" t="s">
        <v>348</v>
      </c>
      <c r="C19" s="15" t="s">
        <v>372</v>
      </c>
      <c r="D19" s="8" t="s">
        <v>117</v>
      </c>
      <c r="E19" s="8" t="s">
        <v>118</v>
      </c>
      <c r="F19" s="8" t="s">
        <v>30</v>
      </c>
      <c r="G19" s="8" t="s">
        <v>290</v>
      </c>
      <c r="H19" s="8" t="s">
        <v>291</v>
      </c>
      <c r="I19" s="8" t="s">
        <v>49</v>
      </c>
      <c r="J19" s="8" t="s">
        <v>292</v>
      </c>
      <c r="K19" s="8" t="s">
        <v>258</v>
      </c>
      <c r="L19" s="8" t="s">
        <v>41</v>
      </c>
      <c r="M19" s="8" t="s">
        <v>42</v>
      </c>
      <c r="N19" s="9">
        <v>39515</v>
      </c>
      <c r="O19" s="7" t="s">
        <v>347</v>
      </c>
      <c r="P19" s="8" t="s">
        <v>293</v>
      </c>
      <c r="Q19" s="7"/>
      <c r="R19" s="5">
        <v>3</v>
      </c>
    </row>
    <row r="20" spans="1:18" ht="20.25" customHeight="1">
      <c r="A20" s="8" t="s">
        <v>34</v>
      </c>
      <c r="B20" s="8" t="s">
        <v>35</v>
      </c>
      <c r="C20" s="15" t="s">
        <v>373</v>
      </c>
      <c r="D20" s="8" t="s">
        <v>22</v>
      </c>
      <c r="E20" s="8" t="s">
        <v>37</v>
      </c>
      <c r="F20" s="8" t="s">
        <v>30</v>
      </c>
      <c r="G20" s="8" t="s">
        <v>38</v>
      </c>
      <c r="H20" s="8" t="s">
        <v>24</v>
      </c>
      <c r="I20" s="8" t="s">
        <v>25</v>
      </c>
      <c r="J20" s="8" t="s">
        <v>39</v>
      </c>
      <c r="K20" s="8" t="s">
        <v>40</v>
      </c>
      <c r="L20" s="8" t="s">
        <v>41</v>
      </c>
      <c r="M20" s="8" t="s">
        <v>42</v>
      </c>
      <c r="N20" s="9">
        <v>41835</v>
      </c>
      <c r="O20" s="7" t="s">
        <v>345</v>
      </c>
      <c r="P20" s="8" t="s">
        <v>43</v>
      </c>
      <c r="Q20" s="7"/>
      <c r="R20" s="5">
        <v>1</v>
      </c>
    </row>
    <row r="21" spans="1:18" ht="20.25" customHeight="1">
      <c r="A21" s="8" t="s">
        <v>301</v>
      </c>
      <c r="B21" s="8" t="s">
        <v>302</v>
      </c>
      <c r="C21" s="15" t="s">
        <v>374</v>
      </c>
      <c r="D21" s="8" t="s">
        <v>22</v>
      </c>
      <c r="E21" s="8" t="s">
        <v>246</v>
      </c>
      <c r="F21" s="8" t="s">
        <v>30</v>
      </c>
      <c r="G21" s="8" t="s">
        <v>304</v>
      </c>
      <c r="H21" s="8" t="s">
        <v>305</v>
      </c>
      <c r="I21" s="8" t="s">
        <v>49</v>
      </c>
      <c r="J21" s="8" t="s">
        <v>190</v>
      </c>
      <c r="K21" s="8" t="s">
        <v>103</v>
      </c>
      <c r="L21" s="8" t="s">
        <v>41</v>
      </c>
      <c r="M21" s="8" t="s">
        <v>42</v>
      </c>
      <c r="N21" s="9">
        <v>39666</v>
      </c>
      <c r="O21" s="7"/>
      <c r="P21" s="7"/>
      <c r="Q21" s="7"/>
      <c r="R21" s="5"/>
    </row>
    <row r="22" spans="1:18" ht="20.25" customHeight="1">
      <c r="A22" s="8" t="s">
        <v>336</v>
      </c>
      <c r="B22" s="8" t="s">
        <v>302</v>
      </c>
      <c r="C22" s="15" t="s">
        <v>374</v>
      </c>
      <c r="D22" s="8" t="s">
        <v>55</v>
      </c>
      <c r="E22" s="8" t="s">
        <v>56</v>
      </c>
      <c r="F22" s="8" t="s">
        <v>30</v>
      </c>
      <c r="G22" s="8" t="s">
        <v>338</v>
      </c>
      <c r="H22" s="8" t="s">
        <v>305</v>
      </c>
      <c r="I22" s="8" t="s">
        <v>49</v>
      </c>
      <c r="J22" s="8" t="s">
        <v>224</v>
      </c>
      <c r="K22" s="8" t="s">
        <v>13</v>
      </c>
      <c r="L22" s="8" t="s">
        <v>41</v>
      </c>
      <c r="M22" s="8" t="s">
        <v>42</v>
      </c>
      <c r="N22" s="13">
        <v>42402</v>
      </c>
      <c r="O22" s="5"/>
      <c r="P22" s="5" t="s">
        <v>318</v>
      </c>
      <c r="Q22" s="5"/>
      <c r="R22" s="5"/>
    </row>
    <row r="23" spans="1:18" ht="20.25" customHeight="1">
      <c r="A23" s="8" t="s">
        <v>213</v>
      </c>
      <c r="B23" s="8" t="s">
        <v>352</v>
      </c>
      <c r="C23" s="15" t="s">
        <v>375</v>
      </c>
      <c r="D23" s="8" t="s">
        <v>22</v>
      </c>
      <c r="E23" s="8" t="s">
        <v>216</v>
      </c>
      <c r="F23" s="8" t="s">
        <v>30</v>
      </c>
      <c r="G23" s="8" t="s">
        <v>217</v>
      </c>
      <c r="H23" s="8" t="s">
        <v>218</v>
      </c>
      <c r="I23" s="8" t="s">
        <v>49</v>
      </c>
      <c r="J23" s="8" t="s">
        <v>201</v>
      </c>
      <c r="K23" s="8" t="s">
        <v>103</v>
      </c>
      <c r="L23" s="8" t="s">
        <v>41</v>
      </c>
      <c r="M23" s="8" t="s">
        <v>42</v>
      </c>
      <c r="N23" s="9">
        <v>38490</v>
      </c>
      <c r="O23" s="7" t="s">
        <v>347</v>
      </c>
      <c r="P23" s="8" t="s">
        <v>218</v>
      </c>
      <c r="Q23" s="8" t="s">
        <v>219</v>
      </c>
      <c r="R23" s="5">
        <v>2</v>
      </c>
    </row>
    <row r="24" spans="1:18" ht="20.25" customHeight="1">
      <c r="A24" s="8" t="s">
        <v>343</v>
      </c>
      <c r="B24" s="8" t="s">
        <v>413</v>
      </c>
      <c r="C24" s="15" t="s">
        <v>376</v>
      </c>
      <c r="D24" s="8" t="s">
        <v>55</v>
      </c>
      <c r="E24" s="8" t="s">
        <v>56</v>
      </c>
      <c r="F24" s="8" t="s">
        <v>30</v>
      </c>
      <c r="G24" s="8" t="s">
        <v>344</v>
      </c>
      <c r="H24" s="8" t="s">
        <v>280</v>
      </c>
      <c r="I24" s="8" t="s">
        <v>49</v>
      </c>
      <c r="J24" s="8" t="s">
        <v>224</v>
      </c>
      <c r="K24" s="8" t="s">
        <v>13</v>
      </c>
      <c r="L24" s="8" t="s">
        <v>41</v>
      </c>
      <c r="M24" s="8" t="s">
        <v>42</v>
      </c>
      <c r="N24" s="13">
        <v>42402</v>
      </c>
      <c r="O24" s="5"/>
      <c r="P24" s="5" t="s">
        <v>282</v>
      </c>
      <c r="Q24" s="5"/>
      <c r="R24" s="5"/>
    </row>
    <row r="25" spans="1:18" ht="20.25" customHeight="1">
      <c r="A25" s="8" t="s">
        <v>150</v>
      </c>
      <c r="B25" s="8" t="s">
        <v>151</v>
      </c>
      <c r="C25" s="15" t="s">
        <v>377</v>
      </c>
      <c r="D25" s="8" t="s">
        <v>22</v>
      </c>
      <c r="E25" s="8" t="s">
        <v>153</v>
      </c>
      <c r="F25" s="8" t="s">
        <v>30</v>
      </c>
      <c r="G25" s="8" t="s">
        <v>154</v>
      </c>
      <c r="H25" s="8" t="s">
        <v>173</v>
      </c>
      <c r="I25" s="8" t="s">
        <v>49</v>
      </c>
      <c r="J25" s="8" t="s">
        <v>155</v>
      </c>
      <c r="K25" s="8" t="s">
        <v>78</v>
      </c>
      <c r="L25" s="8" t="s">
        <v>18</v>
      </c>
      <c r="M25" s="8" t="s">
        <v>42</v>
      </c>
      <c r="N25" s="9">
        <v>41662</v>
      </c>
      <c r="O25" s="7"/>
      <c r="P25" s="8" t="s">
        <v>156</v>
      </c>
      <c r="Q25" s="7"/>
      <c r="R25" s="5"/>
    </row>
    <row r="26" spans="1:18" ht="20.25" customHeight="1">
      <c r="A26" s="8" t="s">
        <v>319</v>
      </c>
      <c r="B26" s="8" t="s">
        <v>151</v>
      </c>
      <c r="C26" s="15" t="s">
        <v>377</v>
      </c>
      <c r="D26" s="8" t="s">
        <v>22</v>
      </c>
      <c r="E26" s="8" t="s">
        <v>322</v>
      </c>
      <c r="F26" s="8" t="s">
        <v>30</v>
      </c>
      <c r="G26" s="8" t="s">
        <v>323</v>
      </c>
      <c r="H26" s="8" t="s">
        <v>324</v>
      </c>
      <c r="I26" s="8" t="s">
        <v>49</v>
      </c>
      <c r="J26" s="8" t="s">
        <v>155</v>
      </c>
      <c r="K26" s="8" t="s">
        <v>26</v>
      </c>
      <c r="L26" s="8" t="s">
        <v>18</v>
      </c>
      <c r="M26" s="8" t="s">
        <v>42</v>
      </c>
      <c r="N26" s="9">
        <v>41101</v>
      </c>
      <c r="O26" s="7"/>
      <c r="P26" s="8" t="s">
        <v>324</v>
      </c>
      <c r="Q26" s="7"/>
      <c r="R26" s="5"/>
    </row>
    <row r="27" spans="1:18" ht="20.25" customHeight="1">
      <c r="A27" s="8" t="s">
        <v>191</v>
      </c>
      <c r="B27" s="8" t="s">
        <v>192</v>
      </c>
      <c r="C27" s="15" t="s">
        <v>378</v>
      </c>
      <c r="D27" s="8" t="s">
        <v>22</v>
      </c>
      <c r="E27" s="8" t="s">
        <v>125</v>
      </c>
      <c r="F27" s="8" t="s">
        <v>30</v>
      </c>
      <c r="G27" s="8" t="s">
        <v>194</v>
      </c>
      <c r="H27" s="8" t="s">
        <v>184</v>
      </c>
      <c r="I27" s="8" t="s">
        <v>49</v>
      </c>
      <c r="J27" s="8" t="s">
        <v>195</v>
      </c>
      <c r="K27" s="8" t="s">
        <v>13</v>
      </c>
      <c r="L27" s="8" t="s">
        <v>41</v>
      </c>
      <c r="M27" s="8" t="s">
        <v>42</v>
      </c>
      <c r="N27" s="9">
        <v>41948</v>
      </c>
      <c r="O27" s="7"/>
      <c r="P27" s="8" t="s">
        <v>184</v>
      </c>
      <c r="Q27" s="7"/>
      <c r="R27" s="5"/>
    </row>
    <row r="28" spans="1:18" ht="20.25" customHeight="1">
      <c r="A28" s="8" t="s">
        <v>44</v>
      </c>
      <c r="B28" s="8" t="s">
        <v>45</v>
      </c>
      <c r="C28" s="15" t="s">
        <v>379</v>
      </c>
      <c r="D28" s="8" t="s">
        <v>22</v>
      </c>
      <c r="E28" s="8" t="s">
        <v>47</v>
      </c>
      <c r="F28" s="8" t="s">
        <v>30</v>
      </c>
      <c r="G28" s="8" t="s">
        <v>48</v>
      </c>
      <c r="H28" s="8" t="s">
        <v>24</v>
      </c>
      <c r="I28" s="8" t="s">
        <v>49</v>
      </c>
      <c r="J28" s="8" t="s">
        <v>50</v>
      </c>
      <c r="K28" s="8" t="s">
        <v>40</v>
      </c>
      <c r="L28" s="8" t="s">
        <v>18</v>
      </c>
      <c r="M28" s="8" t="s">
        <v>42</v>
      </c>
      <c r="N28" s="9">
        <v>41502</v>
      </c>
      <c r="O28" s="7" t="s">
        <v>345</v>
      </c>
      <c r="P28" s="8" t="s">
        <v>51</v>
      </c>
      <c r="Q28" s="7"/>
      <c r="R28" s="5">
        <v>1</v>
      </c>
    </row>
    <row r="29" spans="1:18" ht="20.25" customHeight="1">
      <c r="A29" s="8" t="s">
        <v>294</v>
      </c>
      <c r="B29" s="8" t="s">
        <v>351</v>
      </c>
      <c r="C29" s="15" t="s">
        <v>380</v>
      </c>
      <c r="D29" s="8" t="s">
        <v>55</v>
      </c>
      <c r="E29" s="8" t="s">
        <v>56</v>
      </c>
      <c r="F29" s="8" t="s">
        <v>30</v>
      </c>
      <c r="G29" s="8" t="s">
        <v>297</v>
      </c>
      <c r="H29" s="8" t="s">
        <v>291</v>
      </c>
      <c r="I29" s="8" t="s">
        <v>49</v>
      </c>
      <c r="J29" s="8" t="s">
        <v>58</v>
      </c>
      <c r="K29" s="8" t="s">
        <v>13</v>
      </c>
      <c r="L29" s="8" t="s">
        <v>41</v>
      </c>
      <c r="M29" s="8" t="s">
        <v>42</v>
      </c>
      <c r="N29" s="9">
        <v>40907</v>
      </c>
      <c r="O29" s="7" t="s">
        <v>347</v>
      </c>
      <c r="P29" s="8" t="s">
        <v>293</v>
      </c>
      <c r="Q29" s="7"/>
      <c r="R29" s="5">
        <v>3</v>
      </c>
    </row>
    <row r="30" spans="1:18" ht="20.25" customHeight="1">
      <c r="A30" s="8" t="s">
        <v>20</v>
      </c>
      <c r="B30" s="8" t="s">
        <v>21</v>
      </c>
      <c r="C30" s="15" t="s">
        <v>381</v>
      </c>
      <c r="D30" s="8" t="s">
        <v>22</v>
      </c>
      <c r="E30" s="8" t="s">
        <v>32</v>
      </c>
      <c r="F30" s="8" t="s">
        <v>12</v>
      </c>
      <c r="G30" s="8" t="s">
        <v>23</v>
      </c>
      <c r="H30" s="8" t="s">
        <v>24</v>
      </c>
      <c r="I30" s="8" t="s">
        <v>25</v>
      </c>
      <c r="J30" s="8" t="s">
        <v>33</v>
      </c>
      <c r="K30" s="8" t="s">
        <v>26</v>
      </c>
      <c r="L30" s="8" t="s">
        <v>18</v>
      </c>
      <c r="M30" s="8" t="s">
        <v>28</v>
      </c>
      <c r="N30" s="9">
        <v>41723</v>
      </c>
      <c r="O30" s="7" t="s">
        <v>345</v>
      </c>
      <c r="P30" s="8" t="s">
        <v>29</v>
      </c>
      <c r="Q30" s="7"/>
      <c r="R30" s="5">
        <v>1</v>
      </c>
    </row>
    <row r="31" spans="1:18" ht="20.25" customHeight="1">
      <c r="A31" s="8" t="s">
        <v>418</v>
      </c>
      <c r="B31" s="8" t="s">
        <v>419</v>
      </c>
      <c r="C31" s="16" t="s">
        <v>409</v>
      </c>
      <c r="D31" s="8" t="s">
        <v>22</v>
      </c>
      <c r="E31" s="8" t="s">
        <v>100</v>
      </c>
      <c r="F31" s="8" t="s">
        <v>30</v>
      </c>
      <c r="G31" s="8" t="s">
        <v>415</v>
      </c>
      <c r="H31" s="8" t="s">
        <v>416</v>
      </c>
      <c r="I31" s="8" t="s">
        <v>64</v>
      </c>
      <c r="J31" s="8" t="s">
        <v>148</v>
      </c>
      <c r="K31" s="8" t="s">
        <v>65</v>
      </c>
      <c r="L31" s="8" t="s">
        <v>41</v>
      </c>
      <c r="M31" s="8" t="s">
        <v>42</v>
      </c>
      <c r="N31" s="13">
        <v>39478</v>
      </c>
      <c r="O31" s="5"/>
      <c r="P31" s="5" t="s">
        <v>417</v>
      </c>
      <c r="Q31" s="5"/>
      <c r="R31" s="5"/>
    </row>
    <row r="32" spans="1:18" ht="20.25" customHeight="1">
      <c r="A32" s="8" t="s">
        <v>339</v>
      </c>
      <c r="B32" s="8" t="s">
        <v>186</v>
      </c>
      <c r="C32" s="15" t="s">
        <v>382</v>
      </c>
      <c r="D32" s="8" t="s">
        <v>55</v>
      </c>
      <c r="E32" s="8" t="s">
        <v>56</v>
      </c>
      <c r="F32" s="8" t="s">
        <v>30</v>
      </c>
      <c r="G32" s="8" t="s">
        <v>340</v>
      </c>
      <c r="H32" s="8" t="s">
        <v>184</v>
      </c>
      <c r="I32" s="8" t="s">
        <v>49</v>
      </c>
      <c r="J32" s="8" t="s">
        <v>224</v>
      </c>
      <c r="K32" s="8" t="s">
        <v>13</v>
      </c>
      <c r="L32" s="8" t="s">
        <v>41</v>
      </c>
      <c r="M32" s="8" t="s">
        <v>42</v>
      </c>
      <c r="N32" s="13">
        <v>42397</v>
      </c>
      <c r="O32" s="5"/>
      <c r="P32" s="5" t="s">
        <v>184</v>
      </c>
      <c r="Q32" s="5"/>
      <c r="R32" s="5"/>
    </row>
    <row r="33" spans="1:18" ht="20.25" customHeight="1">
      <c r="A33" s="8" t="s">
        <v>332</v>
      </c>
      <c r="B33" s="8" t="s">
        <v>387</v>
      </c>
      <c r="C33" s="15" t="s">
        <v>388</v>
      </c>
      <c r="D33" s="8" t="s">
        <v>55</v>
      </c>
      <c r="E33" s="8" t="s">
        <v>56</v>
      </c>
      <c r="F33" s="8" t="s">
        <v>30</v>
      </c>
      <c r="G33" s="8" t="s">
        <v>333</v>
      </c>
      <c r="H33" s="8" t="s">
        <v>184</v>
      </c>
      <c r="I33" s="8" t="s">
        <v>49</v>
      </c>
      <c r="J33" s="8" t="s">
        <v>224</v>
      </c>
      <c r="K33" s="8" t="s">
        <v>13</v>
      </c>
      <c r="L33" s="8" t="s">
        <v>41</v>
      </c>
      <c r="M33" s="8" t="s">
        <v>42</v>
      </c>
      <c r="N33" s="9">
        <v>41541</v>
      </c>
      <c r="O33" s="7"/>
      <c r="P33" s="8" t="s">
        <v>184</v>
      </c>
      <c r="Q33" s="7"/>
      <c r="R33" s="5"/>
    </row>
    <row r="34" spans="1:18" ht="20.25" customHeight="1">
      <c r="A34" s="8" t="s">
        <v>129</v>
      </c>
      <c r="B34" s="8" t="s">
        <v>130</v>
      </c>
      <c r="C34" s="15" t="s">
        <v>383</v>
      </c>
      <c r="D34" s="8" t="s">
        <v>22</v>
      </c>
      <c r="E34" s="8" t="s">
        <v>132</v>
      </c>
      <c r="F34" s="8" t="s">
        <v>30</v>
      </c>
      <c r="G34" s="8" t="s">
        <v>133</v>
      </c>
      <c r="H34" s="8" t="s">
        <v>173</v>
      </c>
      <c r="I34" s="8" t="s">
        <v>49</v>
      </c>
      <c r="J34" s="8" t="s">
        <v>134</v>
      </c>
      <c r="K34" s="8" t="s">
        <v>59</v>
      </c>
      <c r="L34" s="8" t="s">
        <v>41</v>
      </c>
      <c r="M34" s="8" t="s">
        <v>42</v>
      </c>
      <c r="N34" s="9">
        <v>41835</v>
      </c>
      <c r="O34" s="7"/>
      <c r="P34" s="8" t="s">
        <v>135</v>
      </c>
      <c r="Q34" s="7"/>
      <c r="R34" s="5"/>
    </row>
    <row r="35" spans="1:18" ht="20.25" customHeight="1">
      <c r="A35" s="8" t="s">
        <v>269</v>
      </c>
      <c r="B35" s="8" t="s">
        <v>270</v>
      </c>
      <c r="C35" s="8" t="s">
        <v>271</v>
      </c>
      <c r="D35" s="8" t="s">
        <v>22</v>
      </c>
      <c r="E35" s="8" t="s">
        <v>272</v>
      </c>
      <c r="F35" s="8" t="s">
        <v>12</v>
      </c>
      <c r="G35" s="8" t="s">
        <v>273</v>
      </c>
      <c r="H35" s="8" t="s">
        <v>95</v>
      </c>
      <c r="I35" s="8" t="s">
        <v>64</v>
      </c>
      <c r="J35" s="8" t="s">
        <v>274</v>
      </c>
      <c r="K35" s="8" t="s">
        <v>275</v>
      </c>
      <c r="L35" s="8" t="s">
        <v>41</v>
      </c>
      <c r="M35" s="8">
        <v>2007</v>
      </c>
      <c r="N35" s="9">
        <v>39511</v>
      </c>
      <c r="P35" s="8" t="s">
        <v>268</v>
      </c>
      <c r="R35" s="5"/>
    </row>
    <row r="36" spans="1:18" ht="20.25" customHeight="1">
      <c r="A36" s="8" t="s">
        <v>341</v>
      </c>
      <c r="B36" s="8" t="s">
        <v>361</v>
      </c>
      <c r="C36" s="15" t="s">
        <v>384</v>
      </c>
      <c r="D36" s="8" t="s">
        <v>55</v>
      </c>
      <c r="E36" s="8" t="s">
        <v>56</v>
      </c>
      <c r="F36" s="8" t="s">
        <v>30</v>
      </c>
      <c r="G36" s="8" t="s">
        <v>342</v>
      </c>
      <c r="H36" s="8" t="s">
        <v>184</v>
      </c>
      <c r="I36" s="8" t="s">
        <v>49</v>
      </c>
      <c r="J36" s="8" t="s">
        <v>224</v>
      </c>
      <c r="K36" s="8" t="s">
        <v>13</v>
      </c>
      <c r="L36" s="8" t="s">
        <v>41</v>
      </c>
      <c r="M36" s="8" t="s">
        <v>42</v>
      </c>
      <c r="N36" s="13">
        <v>42402</v>
      </c>
      <c r="O36" s="5"/>
      <c r="P36" s="5" t="s">
        <v>184</v>
      </c>
      <c r="Q36" s="5"/>
      <c r="R36" s="5"/>
    </row>
    <row r="37" spans="1:18" ht="20.25" customHeight="1">
      <c r="A37" s="8" t="s">
        <v>341</v>
      </c>
      <c r="B37" s="8" t="s">
        <v>360</v>
      </c>
      <c r="C37" s="15" t="s">
        <v>385</v>
      </c>
      <c r="D37" s="8" t="s">
        <v>55</v>
      </c>
      <c r="E37" s="8" t="s">
        <v>56</v>
      </c>
      <c r="F37" s="8" t="s">
        <v>30</v>
      </c>
      <c r="G37" s="8" t="s">
        <v>342</v>
      </c>
      <c r="H37" s="8" t="s">
        <v>184</v>
      </c>
      <c r="I37" s="8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42402</v>
      </c>
      <c r="O37" s="5"/>
      <c r="P37" s="5" t="s">
        <v>184</v>
      </c>
      <c r="Q37" s="5"/>
      <c r="R37" s="5"/>
    </row>
    <row r="38" spans="1:18" ht="20.25" customHeight="1">
      <c r="A38" s="8" t="s">
        <v>334</v>
      </c>
      <c r="B38" s="8" t="s">
        <v>61</v>
      </c>
      <c r="C38" s="15" t="s">
        <v>386</v>
      </c>
      <c r="D38" s="8" t="s">
        <v>55</v>
      </c>
      <c r="E38" s="8" t="s">
        <v>56</v>
      </c>
      <c r="F38" s="8" t="s">
        <v>30</v>
      </c>
      <c r="G38" s="8" t="s">
        <v>335</v>
      </c>
      <c r="H38" s="8" t="s">
        <v>24</v>
      </c>
      <c r="I38" s="8" t="s">
        <v>49</v>
      </c>
      <c r="J38" s="8" t="s">
        <v>224</v>
      </c>
      <c r="K38" s="8" t="s">
        <v>13</v>
      </c>
      <c r="L38" s="8" t="s">
        <v>41</v>
      </c>
      <c r="M38" s="8" t="s">
        <v>42</v>
      </c>
      <c r="N38" s="9">
        <v>41541</v>
      </c>
      <c r="O38" s="7" t="s">
        <v>345</v>
      </c>
      <c r="P38" s="8" t="s">
        <v>66</v>
      </c>
      <c r="Q38" s="7"/>
      <c r="R38" s="5">
        <v>1</v>
      </c>
    </row>
    <row r="39" spans="1:18" ht="20.25" customHeight="1">
      <c r="A39" s="8" t="s">
        <v>90</v>
      </c>
      <c r="B39" s="8" t="s">
        <v>91</v>
      </c>
      <c r="C39" s="15" t="s">
        <v>389</v>
      </c>
      <c r="D39" s="8" t="s">
        <v>22</v>
      </c>
      <c r="E39" s="8" t="s">
        <v>93</v>
      </c>
      <c r="F39" s="8" t="s">
        <v>30</v>
      </c>
      <c r="G39" s="8" t="s">
        <v>94</v>
      </c>
      <c r="H39" s="8" t="s">
        <v>95</v>
      </c>
      <c r="I39" s="8" t="s">
        <v>49</v>
      </c>
      <c r="J39" s="8" t="s">
        <v>96</v>
      </c>
      <c r="K39" s="8" t="s">
        <v>59</v>
      </c>
      <c r="L39" s="8" t="s">
        <v>41</v>
      </c>
      <c r="M39" s="8" t="s">
        <v>42</v>
      </c>
      <c r="N39" s="9">
        <v>41835</v>
      </c>
      <c r="O39" s="7"/>
      <c r="P39" s="8" t="s">
        <v>97</v>
      </c>
      <c r="Q39" s="7"/>
      <c r="R39" s="5"/>
    </row>
    <row r="40" spans="1:18" ht="20.25" customHeight="1">
      <c r="A40" s="8" t="s">
        <v>98</v>
      </c>
      <c r="B40" s="8" t="s">
        <v>411</v>
      </c>
      <c r="C40" s="15" t="s">
        <v>390</v>
      </c>
      <c r="D40" s="8" t="s">
        <v>22</v>
      </c>
      <c r="E40" s="8" t="s">
        <v>100</v>
      </c>
      <c r="F40" s="8" t="s">
        <v>30</v>
      </c>
      <c r="G40" s="8" t="s">
        <v>101</v>
      </c>
      <c r="H40" s="8" t="s">
        <v>95</v>
      </c>
      <c r="I40" s="8" t="s">
        <v>64</v>
      </c>
      <c r="J40" s="8" t="s">
        <v>102</v>
      </c>
      <c r="K40" s="8" t="s">
        <v>103</v>
      </c>
      <c r="L40" s="8" t="s">
        <v>41</v>
      </c>
      <c r="M40" s="8" t="s">
        <v>42</v>
      </c>
      <c r="N40" s="9">
        <v>39687</v>
      </c>
      <c r="P40" s="8" t="s">
        <v>104</v>
      </c>
      <c r="R40" s="5"/>
    </row>
    <row r="41" spans="1:18" ht="20.25" customHeight="1">
      <c r="A41" s="8" t="s">
        <v>105</v>
      </c>
      <c r="B41" s="8" t="s">
        <v>411</v>
      </c>
      <c r="C41" s="15" t="s">
        <v>390</v>
      </c>
      <c r="D41" s="8" t="s">
        <v>55</v>
      </c>
      <c r="E41" s="8" t="s">
        <v>56</v>
      </c>
      <c r="F41" s="8" t="s">
        <v>30</v>
      </c>
      <c r="G41" s="8" t="s">
        <v>107</v>
      </c>
      <c r="H41" s="8" t="s">
        <v>95</v>
      </c>
      <c r="I41" s="8" t="s">
        <v>49</v>
      </c>
      <c r="J41" s="8" t="s">
        <v>58</v>
      </c>
      <c r="K41" s="8" t="s">
        <v>13</v>
      </c>
      <c r="L41" s="8" t="s">
        <v>41</v>
      </c>
      <c r="M41" s="8" t="s">
        <v>42</v>
      </c>
      <c r="N41" s="9">
        <v>40907</v>
      </c>
      <c r="O41" s="7"/>
      <c r="P41" s="8" t="s">
        <v>104</v>
      </c>
      <c r="Q41" s="7"/>
      <c r="R41" s="5"/>
    </row>
    <row r="42" spans="1:18" ht="20.25" customHeight="1">
      <c r="A42" s="8" t="s">
        <v>80</v>
      </c>
      <c r="B42" s="8" t="s">
        <v>81</v>
      </c>
      <c r="C42" s="15" t="s">
        <v>391</v>
      </c>
      <c r="D42" s="8" t="s">
        <v>22</v>
      </c>
      <c r="E42" s="8" t="s">
        <v>83</v>
      </c>
      <c r="F42" s="8" t="s">
        <v>30</v>
      </c>
      <c r="G42" s="8" t="s">
        <v>84</v>
      </c>
      <c r="H42" s="8" t="s">
        <v>24</v>
      </c>
      <c r="I42" s="8" t="s">
        <v>49</v>
      </c>
      <c r="J42" s="8" t="s">
        <v>85</v>
      </c>
      <c r="K42" s="8" t="s">
        <v>13</v>
      </c>
      <c r="L42" s="8" t="s">
        <v>41</v>
      </c>
      <c r="M42" s="8" t="s">
        <v>42</v>
      </c>
      <c r="N42" s="9">
        <v>40743</v>
      </c>
      <c r="O42" s="7" t="s">
        <v>345</v>
      </c>
      <c r="P42" s="8" t="s">
        <v>86</v>
      </c>
      <c r="Q42" s="7"/>
      <c r="R42" s="5">
        <v>1</v>
      </c>
    </row>
    <row r="43" spans="1:18" s="8" customFormat="1" ht="20.25" customHeight="1">
      <c r="A43" s="8" t="s">
        <v>157</v>
      </c>
      <c r="B43" s="8" t="s">
        <v>158</v>
      </c>
      <c r="C43" s="15" t="s">
        <v>392</v>
      </c>
      <c r="D43" s="8" t="s">
        <v>22</v>
      </c>
      <c r="E43" s="8" t="s">
        <v>160</v>
      </c>
      <c r="F43" s="8" t="s">
        <v>30</v>
      </c>
      <c r="G43" s="8" t="s">
        <v>161</v>
      </c>
      <c r="H43" s="8" t="s">
        <v>173</v>
      </c>
      <c r="I43" s="8" t="s">
        <v>64</v>
      </c>
      <c r="J43" s="8" t="s">
        <v>162</v>
      </c>
      <c r="K43" s="8" t="s">
        <v>163</v>
      </c>
      <c r="L43" s="8" t="s">
        <v>41</v>
      </c>
      <c r="M43" s="8" t="s">
        <v>42</v>
      </c>
      <c r="N43" s="9">
        <v>39149</v>
      </c>
      <c r="P43" s="8" t="s">
        <v>164</v>
      </c>
      <c r="R43" s="5"/>
    </row>
    <row r="44" spans="1:18" ht="20.25" customHeight="1">
      <c r="A44" s="8" t="s">
        <v>165</v>
      </c>
      <c r="B44" s="8" t="s">
        <v>158</v>
      </c>
      <c r="C44" s="15" t="s">
        <v>392</v>
      </c>
      <c r="D44" s="8" t="s">
        <v>22</v>
      </c>
      <c r="E44" s="8" t="s">
        <v>93</v>
      </c>
      <c r="F44" s="8" t="s">
        <v>30</v>
      </c>
      <c r="G44" s="8" t="s">
        <v>166</v>
      </c>
      <c r="H44" s="8" t="s">
        <v>173</v>
      </c>
      <c r="I44" s="8" t="s">
        <v>25</v>
      </c>
      <c r="J44" s="8" t="s">
        <v>167</v>
      </c>
      <c r="K44" s="8" t="s">
        <v>78</v>
      </c>
      <c r="L44" s="8" t="s">
        <v>18</v>
      </c>
      <c r="M44" s="8" t="s">
        <v>42</v>
      </c>
      <c r="N44" s="9">
        <v>41984</v>
      </c>
      <c r="O44" s="7" t="s">
        <v>345</v>
      </c>
      <c r="P44" s="8" t="s">
        <v>164</v>
      </c>
      <c r="Q44" s="7"/>
      <c r="R44" s="5">
        <v>1</v>
      </c>
    </row>
    <row r="45" spans="1:18" ht="20.25" customHeight="1">
      <c r="A45" s="8" t="s">
        <v>343</v>
      </c>
      <c r="B45" s="8" t="s">
        <v>280</v>
      </c>
      <c r="C45" s="15" t="s">
        <v>393</v>
      </c>
      <c r="D45" s="8" t="s">
        <v>55</v>
      </c>
      <c r="E45" s="8" t="s">
        <v>56</v>
      </c>
      <c r="F45" s="8" t="s">
        <v>30</v>
      </c>
      <c r="G45" s="8" t="s">
        <v>344</v>
      </c>
      <c r="H45" s="8" t="s">
        <v>280</v>
      </c>
      <c r="I45" s="8" t="s">
        <v>49</v>
      </c>
      <c r="J45" s="8" t="s">
        <v>224</v>
      </c>
      <c r="K45" s="8" t="s">
        <v>13</v>
      </c>
      <c r="L45" s="8" t="s">
        <v>41</v>
      </c>
      <c r="M45" s="8" t="s">
        <v>42</v>
      </c>
      <c r="N45" s="13">
        <v>42402</v>
      </c>
      <c r="O45" s="5"/>
      <c r="P45" s="5" t="s">
        <v>282</v>
      </c>
      <c r="Q45" s="5"/>
      <c r="R45" s="5"/>
    </row>
    <row r="46" spans="1:18" s="8" customFormat="1" ht="20.25" customHeight="1">
      <c r="A46" s="8" t="s">
        <v>74</v>
      </c>
      <c r="B46" s="8" t="s">
        <v>75</v>
      </c>
      <c r="C46" s="15" t="s">
        <v>394</v>
      </c>
      <c r="D46" s="8" t="s">
        <v>22</v>
      </c>
      <c r="E46" s="8" t="s">
        <v>70</v>
      </c>
      <c r="F46" s="8" t="s">
        <v>30</v>
      </c>
      <c r="G46" s="8" t="s">
        <v>77</v>
      </c>
      <c r="H46" s="8" t="s">
        <v>24</v>
      </c>
      <c r="I46" s="8" t="s">
        <v>49</v>
      </c>
      <c r="J46" s="8" t="s">
        <v>72</v>
      </c>
      <c r="K46" s="8" t="s">
        <v>78</v>
      </c>
      <c r="L46" s="8" t="s">
        <v>18</v>
      </c>
      <c r="M46" s="8" t="s">
        <v>42</v>
      </c>
      <c r="N46" s="9">
        <v>41400</v>
      </c>
      <c r="O46" s="7" t="s">
        <v>345</v>
      </c>
      <c r="P46" s="8" t="s">
        <v>79</v>
      </c>
      <c r="Q46" s="7"/>
      <c r="R46" s="5">
        <v>1</v>
      </c>
    </row>
    <row r="47" spans="1:18" s="8" customFormat="1" ht="20.25" customHeight="1">
      <c r="A47" s="8" t="s">
        <v>341</v>
      </c>
      <c r="B47" s="8" t="s">
        <v>363</v>
      </c>
      <c r="C47" s="15" t="s">
        <v>395</v>
      </c>
      <c r="D47" s="8" t="s">
        <v>55</v>
      </c>
      <c r="E47" s="8" t="s">
        <v>56</v>
      </c>
      <c r="F47" s="8" t="s">
        <v>30</v>
      </c>
      <c r="G47" s="8" t="s">
        <v>342</v>
      </c>
      <c r="H47" s="8" t="s">
        <v>184</v>
      </c>
      <c r="I47" s="8" t="s">
        <v>49</v>
      </c>
      <c r="J47" s="8" t="s">
        <v>224</v>
      </c>
      <c r="K47" s="8" t="s">
        <v>13</v>
      </c>
      <c r="L47" s="8" t="s">
        <v>41</v>
      </c>
      <c r="M47" s="8" t="s">
        <v>42</v>
      </c>
      <c r="N47" s="13">
        <v>42402</v>
      </c>
      <c r="O47" s="5"/>
      <c r="P47" s="5" t="s">
        <v>184</v>
      </c>
      <c r="Q47" s="5"/>
      <c r="R47" s="5"/>
    </row>
    <row r="48" spans="1:18" s="8" customFormat="1" ht="20.25" customHeight="1">
      <c r="A48" s="8" t="s">
        <v>287</v>
      </c>
      <c r="B48" s="8" t="s">
        <v>349</v>
      </c>
      <c r="C48" s="15" t="s">
        <v>396</v>
      </c>
      <c r="D48" s="8" t="s">
        <v>117</v>
      </c>
      <c r="E48" s="8" t="s">
        <v>118</v>
      </c>
      <c r="F48" s="8" t="s">
        <v>30</v>
      </c>
      <c r="G48" s="8" t="s">
        <v>290</v>
      </c>
      <c r="H48" s="8" t="s">
        <v>291</v>
      </c>
      <c r="I48" s="8" t="s">
        <v>49</v>
      </c>
      <c r="J48" s="8" t="s">
        <v>292</v>
      </c>
      <c r="K48" s="8" t="s">
        <v>258</v>
      </c>
      <c r="L48" s="8" t="s">
        <v>41</v>
      </c>
      <c r="M48" s="8" t="s">
        <v>42</v>
      </c>
      <c r="N48" s="9">
        <v>39515</v>
      </c>
      <c r="O48" s="7" t="s">
        <v>347</v>
      </c>
      <c r="P48" s="8" t="s">
        <v>293</v>
      </c>
      <c r="Q48" s="7"/>
      <c r="R48" s="5">
        <v>3</v>
      </c>
    </row>
    <row r="49" spans="1:18" s="8" customFormat="1" ht="20.25" customHeight="1">
      <c r="A49" s="8" t="s">
        <v>294</v>
      </c>
      <c r="B49" s="8" t="s">
        <v>349</v>
      </c>
      <c r="C49" s="15" t="s">
        <v>396</v>
      </c>
      <c r="D49" s="8" t="s">
        <v>55</v>
      </c>
      <c r="E49" s="8" t="s">
        <v>56</v>
      </c>
      <c r="F49" s="8" t="s">
        <v>30</v>
      </c>
      <c r="G49" s="8" t="s">
        <v>297</v>
      </c>
      <c r="H49" s="8" t="s">
        <v>291</v>
      </c>
      <c r="I49" s="8" t="s">
        <v>49</v>
      </c>
      <c r="J49" s="8" t="s">
        <v>58</v>
      </c>
      <c r="K49" s="8" t="s">
        <v>13</v>
      </c>
      <c r="L49" s="8" t="s">
        <v>41</v>
      </c>
      <c r="M49" s="8" t="s">
        <v>42</v>
      </c>
      <c r="N49" s="9">
        <v>40907</v>
      </c>
      <c r="O49" s="7" t="s">
        <v>347</v>
      </c>
      <c r="P49" s="8" t="s">
        <v>293</v>
      </c>
      <c r="Q49" s="7"/>
      <c r="R49" s="5">
        <v>3</v>
      </c>
    </row>
    <row r="50" spans="1:18" s="8" customFormat="1" ht="20.25" customHeight="1">
      <c r="A50" s="8" t="s">
        <v>497</v>
      </c>
      <c r="B50" s="8" t="s">
        <v>431</v>
      </c>
      <c r="C50" s="15" t="s">
        <v>448</v>
      </c>
      <c r="D50" s="8" t="s">
        <v>22</v>
      </c>
      <c r="E50" s="8" t="s">
        <v>246</v>
      </c>
      <c r="F50" s="8" t="s">
        <v>30</v>
      </c>
      <c r="G50" s="8" t="s">
        <v>251</v>
      </c>
      <c r="H50" s="8" t="s">
        <v>95</v>
      </c>
      <c r="I50" s="8" t="s">
        <v>49</v>
      </c>
      <c r="J50" s="8" t="s">
        <v>190</v>
      </c>
      <c r="K50" s="8" t="s">
        <v>252</v>
      </c>
      <c r="L50" s="8" t="s">
        <v>41</v>
      </c>
      <c r="M50" s="8" t="s">
        <v>495</v>
      </c>
      <c r="N50" s="8">
        <v>38824</v>
      </c>
      <c r="O50" s="8" t="s">
        <v>345</v>
      </c>
      <c r="P50" s="8" t="s">
        <v>268</v>
      </c>
    </row>
    <row r="51" spans="1:18" s="8" customFormat="1" ht="20.25" customHeight="1">
      <c r="A51" s="8" t="s">
        <v>176</v>
      </c>
      <c r="B51" s="8" t="s">
        <v>177</v>
      </c>
      <c r="C51" s="15" t="s">
        <v>397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s="8" customFormat="1" ht="20.25" customHeight="1">
      <c r="A52" s="8" t="s">
        <v>287</v>
      </c>
      <c r="B52" s="8" t="s">
        <v>350</v>
      </c>
      <c r="C52" s="15" t="s">
        <v>398</v>
      </c>
      <c r="D52" s="8" t="s">
        <v>117</v>
      </c>
      <c r="E52" s="8" t="s">
        <v>118</v>
      </c>
      <c r="F52" s="8" t="s">
        <v>30</v>
      </c>
      <c r="G52" s="8" t="s">
        <v>290</v>
      </c>
      <c r="H52" s="8" t="s">
        <v>291</v>
      </c>
      <c r="I52" s="8" t="s">
        <v>49</v>
      </c>
      <c r="J52" s="8" t="s">
        <v>292</v>
      </c>
      <c r="K52" s="8" t="s">
        <v>258</v>
      </c>
      <c r="L52" s="8" t="s">
        <v>41</v>
      </c>
      <c r="M52" s="8" t="s">
        <v>42</v>
      </c>
      <c r="N52" s="9">
        <v>39515</v>
      </c>
      <c r="O52" s="7" t="s">
        <v>347</v>
      </c>
      <c r="P52" s="8" t="s">
        <v>293</v>
      </c>
      <c r="Q52" s="7"/>
      <c r="R52" s="5">
        <v>3</v>
      </c>
    </row>
    <row r="53" spans="1:18" s="8" customFormat="1" ht="20.25" customHeight="1">
      <c r="A53" s="8" t="s">
        <v>336</v>
      </c>
      <c r="B53" s="8" t="s">
        <v>359</v>
      </c>
      <c r="C53" s="15" t="s">
        <v>399</v>
      </c>
      <c r="D53" s="8" t="s">
        <v>55</v>
      </c>
      <c r="E53" s="8" t="s">
        <v>56</v>
      </c>
      <c r="F53" s="8" t="s">
        <v>30</v>
      </c>
      <c r="G53" s="8" t="s">
        <v>338</v>
      </c>
      <c r="H53" s="8" t="s">
        <v>305</v>
      </c>
      <c r="I53" s="8" t="s">
        <v>49</v>
      </c>
      <c r="J53" s="8" t="s">
        <v>224</v>
      </c>
      <c r="K53" s="8" t="s">
        <v>13</v>
      </c>
      <c r="L53" s="8" t="s">
        <v>41</v>
      </c>
      <c r="M53" s="8" t="s">
        <v>42</v>
      </c>
      <c r="N53" s="13">
        <v>42402</v>
      </c>
      <c r="O53" s="5"/>
      <c r="P53" s="5" t="s">
        <v>318</v>
      </c>
      <c r="Q53" s="5"/>
      <c r="R53" s="5"/>
    </row>
    <row r="54" spans="1:18" s="8" customFormat="1" ht="20.25" customHeight="1">
      <c r="A54" s="8" t="s">
        <v>203</v>
      </c>
      <c r="B54" s="8" t="s">
        <v>204</v>
      </c>
      <c r="C54" s="15" t="s">
        <v>400</v>
      </c>
      <c r="D54" s="8" t="s">
        <v>22</v>
      </c>
      <c r="E54" s="8" t="s">
        <v>70</v>
      </c>
      <c r="F54" s="8" t="s">
        <v>30</v>
      </c>
      <c r="G54" s="8" t="s">
        <v>206</v>
      </c>
      <c r="H54" s="8" t="s">
        <v>184</v>
      </c>
      <c r="I54" s="8" t="s">
        <v>49</v>
      </c>
      <c r="J54" s="8" t="s">
        <v>72</v>
      </c>
      <c r="K54" s="8" t="s">
        <v>78</v>
      </c>
      <c r="L54" s="8" t="s">
        <v>18</v>
      </c>
      <c r="M54" s="8" t="s">
        <v>207</v>
      </c>
      <c r="N54" s="9">
        <v>41471</v>
      </c>
      <c r="O54" s="7"/>
      <c r="P54" s="8" t="s">
        <v>184</v>
      </c>
      <c r="Q54" s="7"/>
      <c r="R54" s="7"/>
    </row>
    <row r="55" spans="1:18" ht="20.25" customHeight="1">
      <c r="A55" s="8" t="s">
        <v>208</v>
      </c>
      <c r="B55" s="8" t="s">
        <v>204</v>
      </c>
      <c r="C55" s="15" t="s">
        <v>400</v>
      </c>
      <c r="D55" s="8" t="s">
        <v>11</v>
      </c>
      <c r="E55" s="8" t="s">
        <v>210</v>
      </c>
      <c r="F55" s="8" t="s">
        <v>30</v>
      </c>
      <c r="G55" s="8" t="s">
        <v>211</v>
      </c>
      <c r="H55" s="8" t="s">
        <v>184</v>
      </c>
      <c r="I55" s="8" t="s">
        <v>49</v>
      </c>
      <c r="J55" s="8" t="s">
        <v>212</v>
      </c>
      <c r="K55" s="8" t="s">
        <v>13</v>
      </c>
      <c r="L55" s="8" t="s">
        <v>41</v>
      </c>
      <c r="M55" s="8" t="s">
        <v>42</v>
      </c>
      <c r="N55" s="9">
        <v>40735</v>
      </c>
      <c r="O55" s="7"/>
      <c r="P55" s="8" t="s">
        <v>184</v>
      </c>
      <c r="Q55" s="7"/>
      <c r="R55" s="5"/>
    </row>
    <row r="56" spans="1:18" ht="20.25" customHeight="1">
      <c r="A56" s="8" t="s">
        <v>230</v>
      </c>
      <c r="B56" s="8" t="s">
        <v>231</v>
      </c>
      <c r="C56" s="8" t="s">
        <v>207</v>
      </c>
      <c r="D56" s="8" t="s">
        <v>22</v>
      </c>
      <c r="E56" s="8" t="s">
        <v>233</v>
      </c>
      <c r="F56" s="8" t="s">
        <v>30</v>
      </c>
      <c r="G56" s="8" t="s">
        <v>234</v>
      </c>
      <c r="H56" s="8" t="s">
        <v>218</v>
      </c>
      <c r="I56" s="8" t="s">
        <v>64</v>
      </c>
      <c r="J56" s="8" t="s">
        <v>235</v>
      </c>
      <c r="K56" s="8" t="s">
        <v>236</v>
      </c>
      <c r="L56" s="8" t="s">
        <v>41</v>
      </c>
      <c r="M56" s="8">
        <v>2003</v>
      </c>
      <c r="N56" s="9">
        <v>36314</v>
      </c>
      <c r="P56" s="8" t="s">
        <v>218</v>
      </c>
      <c r="Q56" s="8" t="s">
        <v>237</v>
      </c>
      <c r="R56" s="5"/>
    </row>
    <row r="57" spans="1:18" ht="20.25" customHeight="1">
      <c r="A57" s="8" t="s">
        <v>298</v>
      </c>
      <c r="B57" s="8" t="s">
        <v>231</v>
      </c>
      <c r="C57" s="8" t="s">
        <v>207</v>
      </c>
      <c r="D57" s="8" t="s">
        <v>22</v>
      </c>
      <c r="E57" s="8" t="s">
        <v>93</v>
      </c>
      <c r="F57" s="8" t="s">
        <v>30</v>
      </c>
      <c r="G57" s="8" t="s">
        <v>300</v>
      </c>
      <c r="H57" s="8" t="s">
        <v>291</v>
      </c>
      <c r="I57" s="8" t="s">
        <v>49</v>
      </c>
      <c r="J57" s="8" t="s">
        <v>167</v>
      </c>
      <c r="K57" s="8" t="s">
        <v>78</v>
      </c>
      <c r="L57" s="8" t="s">
        <v>18</v>
      </c>
      <c r="M57" s="8">
        <v>2013</v>
      </c>
      <c r="N57" s="9">
        <v>41984</v>
      </c>
      <c r="O57" s="7"/>
      <c r="P57" s="8" t="s">
        <v>293</v>
      </c>
      <c r="Q57" s="7"/>
      <c r="R57" s="5"/>
    </row>
    <row r="58" spans="1:18" ht="20.25" customHeight="1">
      <c r="A58" s="8" t="s">
        <v>225</v>
      </c>
      <c r="B58" s="8" t="s">
        <v>355</v>
      </c>
      <c r="C58" s="8" t="s">
        <v>207</v>
      </c>
      <c r="D58" s="8" t="s">
        <v>22</v>
      </c>
      <c r="E58" s="8" t="s">
        <v>228</v>
      </c>
      <c r="F58" s="8" t="s">
        <v>30</v>
      </c>
      <c r="G58" s="8" t="s">
        <v>229</v>
      </c>
      <c r="H58" s="8" t="s">
        <v>218</v>
      </c>
      <c r="I58" s="8" t="s">
        <v>49</v>
      </c>
      <c r="J58" s="8" t="s">
        <v>190</v>
      </c>
      <c r="K58" s="8" t="s">
        <v>65</v>
      </c>
      <c r="L58" s="8" t="s">
        <v>41</v>
      </c>
      <c r="M58" s="8" t="s">
        <v>42</v>
      </c>
      <c r="N58" s="9">
        <v>39671</v>
      </c>
      <c r="O58" s="7"/>
      <c r="P58" s="8" t="s">
        <v>218</v>
      </c>
      <c r="Q58" s="7"/>
      <c r="R58" s="5"/>
    </row>
    <row r="59" spans="1:18" ht="20.25" customHeight="1">
      <c r="A59" s="8" t="s">
        <v>262</v>
      </c>
      <c r="B59" s="8" t="s">
        <v>231</v>
      </c>
      <c r="C59" s="8" t="s">
        <v>207</v>
      </c>
      <c r="D59" s="8" t="s">
        <v>264</v>
      </c>
      <c r="E59" s="8" t="s">
        <v>265</v>
      </c>
      <c r="F59" s="8" t="s">
        <v>30</v>
      </c>
      <c r="G59" s="8" t="s">
        <v>266</v>
      </c>
      <c r="H59" s="8" t="s">
        <v>95</v>
      </c>
      <c r="I59" s="8" t="s">
        <v>64</v>
      </c>
      <c r="J59" s="8" t="s">
        <v>267</v>
      </c>
      <c r="K59" s="8" t="s">
        <v>258</v>
      </c>
      <c r="L59" s="8" t="s">
        <v>41</v>
      </c>
      <c r="M59" s="8">
        <v>2003</v>
      </c>
      <c r="N59" s="9">
        <v>37769</v>
      </c>
      <c r="P59" s="8" t="s">
        <v>268</v>
      </c>
      <c r="R59" s="5"/>
    </row>
    <row r="60" spans="1:18" ht="20.25" customHeight="1">
      <c r="A60" s="8" t="s">
        <v>262</v>
      </c>
      <c r="B60" s="8" t="s">
        <v>364</v>
      </c>
      <c r="C60" s="8" t="s">
        <v>207</v>
      </c>
      <c r="D60" s="8" t="s">
        <v>264</v>
      </c>
      <c r="E60" s="8" t="s">
        <v>265</v>
      </c>
      <c r="F60" s="8" t="s">
        <v>30</v>
      </c>
      <c r="G60" s="8" t="s">
        <v>266</v>
      </c>
      <c r="H60" s="8" t="s">
        <v>95</v>
      </c>
      <c r="I60" s="8" t="s">
        <v>64</v>
      </c>
      <c r="J60" s="8" t="s">
        <v>267</v>
      </c>
      <c r="K60" s="8" t="s">
        <v>258</v>
      </c>
      <c r="L60" s="8" t="s">
        <v>41</v>
      </c>
      <c r="M60" s="8">
        <v>2003</v>
      </c>
      <c r="N60" s="9">
        <v>37769</v>
      </c>
      <c r="P60" s="8" t="s">
        <v>268</v>
      </c>
      <c r="R60" s="5"/>
    </row>
    <row r="61" spans="1:18" ht="20.25" customHeight="1">
      <c r="A61" s="8" t="s">
        <v>325</v>
      </c>
      <c r="B61" s="8" t="s">
        <v>326</v>
      </c>
      <c r="C61" s="8" t="s">
        <v>207</v>
      </c>
      <c r="D61" s="8" t="s">
        <v>55</v>
      </c>
      <c r="E61" s="8" t="s">
        <v>56</v>
      </c>
      <c r="F61" s="8" t="s">
        <v>30</v>
      </c>
      <c r="G61" s="8" t="s">
        <v>328</v>
      </c>
      <c r="H61" s="8" t="s">
        <v>329</v>
      </c>
      <c r="I61" s="8" t="s">
        <v>49</v>
      </c>
      <c r="J61" s="8" t="s">
        <v>58</v>
      </c>
      <c r="K61" s="8" t="s">
        <v>13</v>
      </c>
      <c r="L61" s="8" t="s">
        <v>41</v>
      </c>
      <c r="M61" s="8" t="s">
        <v>207</v>
      </c>
      <c r="N61" s="9">
        <v>41001</v>
      </c>
      <c r="O61" s="7"/>
      <c r="P61" s="8" t="s">
        <v>330</v>
      </c>
      <c r="Q61" s="8" t="s">
        <v>331</v>
      </c>
      <c r="R61" s="7">
        <v>1</v>
      </c>
    </row>
    <row r="62" spans="1:18" ht="20.25" customHeight="1">
      <c r="A62" s="8" t="s">
        <v>168</v>
      </c>
      <c r="B62" s="8" t="s">
        <v>169</v>
      </c>
      <c r="C62" s="15" t="s">
        <v>401</v>
      </c>
      <c r="D62" s="8" t="s">
        <v>22</v>
      </c>
      <c r="E62" s="8" t="s">
        <v>171</v>
      </c>
      <c r="F62" s="8" t="s">
        <v>30</v>
      </c>
      <c r="G62" s="8" t="s">
        <v>172</v>
      </c>
      <c r="H62" s="8" t="s">
        <v>173</v>
      </c>
      <c r="I62" s="8" t="s">
        <v>49</v>
      </c>
      <c r="J62" s="8" t="s">
        <v>174</v>
      </c>
      <c r="K62" s="8" t="s">
        <v>13</v>
      </c>
      <c r="L62" s="8" t="s">
        <v>41</v>
      </c>
      <c r="M62" s="8" t="s">
        <v>42</v>
      </c>
      <c r="N62" s="9">
        <v>41633</v>
      </c>
      <c r="O62" s="7"/>
      <c r="P62" s="8" t="s">
        <v>175</v>
      </c>
      <c r="Q62" s="7"/>
      <c r="R62" s="5"/>
    </row>
    <row r="63" spans="1:18" ht="20.25" customHeight="1">
      <c r="A63" s="8" t="s">
        <v>259</v>
      </c>
      <c r="B63" s="8" t="s">
        <v>169</v>
      </c>
      <c r="C63" s="15" t="s">
        <v>401</v>
      </c>
      <c r="D63" s="8" t="s">
        <v>22</v>
      </c>
      <c r="E63" s="8" t="s">
        <v>260</v>
      </c>
      <c r="F63" s="8" t="s">
        <v>30</v>
      </c>
      <c r="G63" s="8" t="s">
        <v>261</v>
      </c>
      <c r="H63" s="8" t="s">
        <v>173</v>
      </c>
      <c r="I63" s="8" t="s">
        <v>64</v>
      </c>
      <c r="J63" s="8" t="s">
        <v>190</v>
      </c>
      <c r="K63" s="8" t="s">
        <v>65</v>
      </c>
      <c r="L63" s="8" t="s">
        <v>41</v>
      </c>
      <c r="M63" s="8" t="s">
        <v>42</v>
      </c>
      <c r="N63" s="9">
        <v>38447</v>
      </c>
      <c r="P63" s="8" t="s">
        <v>244</v>
      </c>
      <c r="R63" s="5"/>
    </row>
    <row r="64" spans="1:18" ht="20.25" customHeight="1">
      <c r="A64" s="8" t="s">
        <v>294</v>
      </c>
      <c r="B64" s="8" t="s">
        <v>221</v>
      </c>
      <c r="C64" s="15" t="s">
        <v>402</v>
      </c>
      <c r="D64" s="8" t="s">
        <v>55</v>
      </c>
      <c r="E64" s="8" t="s">
        <v>56</v>
      </c>
      <c r="F64" s="8" t="s">
        <v>30</v>
      </c>
      <c r="G64" s="8" t="s">
        <v>297</v>
      </c>
      <c r="H64" s="8" t="s">
        <v>291</v>
      </c>
      <c r="I64" s="8" t="s">
        <v>49</v>
      </c>
      <c r="J64" s="8" t="s">
        <v>58</v>
      </c>
      <c r="K64" s="8" t="s">
        <v>13</v>
      </c>
      <c r="L64" s="8" t="s">
        <v>41</v>
      </c>
      <c r="M64" s="8" t="s">
        <v>42</v>
      </c>
      <c r="N64" s="9">
        <v>40907</v>
      </c>
      <c r="O64" s="7" t="s">
        <v>347</v>
      </c>
      <c r="P64" s="8" t="s">
        <v>293</v>
      </c>
      <c r="Q64" s="7"/>
      <c r="R64" s="5">
        <v>3</v>
      </c>
    </row>
    <row r="65" spans="1:249" ht="20.25" customHeight="1">
      <c r="A65" s="8" t="s">
        <v>283</v>
      </c>
      <c r="B65" s="8" t="s">
        <v>221</v>
      </c>
      <c r="C65" s="15" t="s">
        <v>402</v>
      </c>
      <c r="D65" s="8" t="s">
        <v>55</v>
      </c>
      <c r="E65" s="8" t="s">
        <v>56</v>
      </c>
      <c r="F65" s="8" t="s">
        <v>30</v>
      </c>
      <c r="G65" s="8" t="s">
        <v>286</v>
      </c>
      <c r="H65" s="8" t="s">
        <v>280</v>
      </c>
      <c r="I65" s="8" t="s">
        <v>49</v>
      </c>
      <c r="J65" s="8" t="s">
        <v>224</v>
      </c>
      <c r="K65" s="8" t="s">
        <v>13</v>
      </c>
      <c r="L65" s="8" t="s">
        <v>41</v>
      </c>
      <c r="M65" s="8" t="s">
        <v>42</v>
      </c>
      <c r="N65" s="9">
        <v>41001</v>
      </c>
      <c r="O65" s="7"/>
      <c r="P65" s="8" t="s">
        <v>282</v>
      </c>
      <c r="Q65" s="7"/>
      <c r="R65" s="5"/>
    </row>
    <row r="66" spans="1:249" ht="20.25" customHeight="1">
      <c r="A66" s="8" t="s">
        <v>220</v>
      </c>
      <c r="B66" s="8" t="s">
        <v>221</v>
      </c>
      <c r="C66" s="15" t="s">
        <v>402</v>
      </c>
      <c r="D66" s="8" t="s">
        <v>55</v>
      </c>
      <c r="E66" s="8" t="s">
        <v>56</v>
      </c>
      <c r="F66" s="8" t="s">
        <v>30</v>
      </c>
      <c r="G66" s="8" t="s">
        <v>223</v>
      </c>
      <c r="H66" s="8" t="s">
        <v>218</v>
      </c>
      <c r="I66" s="8" t="s">
        <v>49</v>
      </c>
      <c r="J66" s="8" t="s">
        <v>224</v>
      </c>
      <c r="K66" s="8" t="s">
        <v>13</v>
      </c>
      <c r="L66" s="8" t="s">
        <v>41</v>
      </c>
      <c r="M66" s="8">
        <v>2007</v>
      </c>
      <c r="N66" s="9">
        <v>41001</v>
      </c>
      <c r="O66" s="7"/>
      <c r="P66" s="8" t="s">
        <v>218</v>
      </c>
      <c r="Q66" s="7"/>
      <c r="R66" s="5"/>
    </row>
    <row r="67" spans="1:249" ht="20.25" customHeight="1">
      <c r="A67" s="8" t="s">
        <v>67</v>
      </c>
      <c r="B67" s="8" t="s">
        <v>68</v>
      </c>
      <c r="C67" s="15" t="s">
        <v>403</v>
      </c>
      <c r="D67" s="8" t="s">
        <v>22</v>
      </c>
      <c r="E67" s="8" t="s">
        <v>70</v>
      </c>
      <c r="F67" s="8" t="s">
        <v>30</v>
      </c>
      <c r="G67" s="8" t="s">
        <v>71</v>
      </c>
      <c r="H67" s="8" t="s">
        <v>24</v>
      </c>
      <c r="I67" s="8" t="s">
        <v>49</v>
      </c>
      <c r="J67" s="8" t="s">
        <v>72</v>
      </c>
      <c r="K67" s="8" t="s">
        <v>13</v>
      </c>
      <c r="L67" s="8" t="s">
        <v>18</v>
      </c>
      <c r="M67" s="8" t="s">
        <v>42</v>
      </c>
      <c r="N67" s="9">
        <v>41471</v>
      </c>
      <c r="O67" s="7" t="s">
        <v>345</v>
      </c>
      <c r="P67" s="8" t="s">
        <v>73</v>
      </c>
      <c r="Q67" s="7"/>
      <c r="R67" s="5">
        <v>1</v>
      </c>
    </row>
    <row r="68" spans="1:249" ht="20.25" customHeight="1">
      <c r="A68" s="8" t="s">
        <v>213</v>
      </c>
      <c r="B68" s="8" t="s">
        <v>353</v>
      </c>
      <c r="C68" s="15" t="s">
        <v>404</v>
      </c>
      <c r="D68" s="8" t="s">
        <v>22</v>
      </c>
      <c r="E68" s="8" t="s">
        <v>216</v>
      </c>
      <c r="F68" s="8" t="s">
        <v>30</v>
      </c>
      <c r="G68" s="8" t="s">
        <v>217</v>
      </c>
      <c r="H68" s="8" t="s">
        <v>218</v>
      </c>
      <c r="I68" s="8" t="s">
        <v>49</v>
      </c>
      <c r="J68" s="8" t="s">
        <v>201</v>
      </c>
      <c r="K68" s="8" t="s">
        <v>103</v>
      </c>
      <c r="L68" s="8" t="s">
        <v>41</v>
      </c>
      <c r="M68" s="8" t="s">
        <v>42</v>
      </c>
      <c r="N68" s="9">
        <v>38490</v>
      </c>
      <c r="O68" s="7" t="s">
        <v>347</v>
      </c>
      <c r="P68" s="8" t="s">
        <v>218</v>
      </c>
      <c r="Q68" s="8" t="s">
        <v>219</v>
      </c>
      <c r="R68" s="5">
        <v>2</v>
      </c>
    </row>
    <row r="69" spans="1:249" ht="20.25" customHeight="1">
      <c r="A69" s="8" t="s">
        <v>490</v>
      </c>
      <c r="B69" s="8" t="s">
        <v>491</v>
      </c>
      <c r="C69" s="15" t="s">
        <v>504</v>
      </c>
      <c r="D69" s="8" t="s">
        <v>22</v>
      </c>
      <c r="E69" s="8" t="s">
        <v>153</v>
      </c>
      <c r="F69" s="8" t="s">
        <v>30</v>
      </c>
      <c r="G69" s="8" t="s">
        <v>493</v>
      </c>
      <c r="I69" s="8" t="s">
        <v>49</v>
      </c>
      <c r="J69" s="8" t="s">
        <v>494</v>
      </c>
      <c r="K69" s="8" t="s">
        <v>78</v>
      </c>
      <c r="L69" s="8" t="s">
        <v>18</v>
      </c>
      <c r="M69" s="8" t="s">
        <v>495</v>
      </c>
      <c r="N69" s="8">
        <v>41565</v>
      </c>
      <c r="O69" s="8" t="s">
        <v>345</v>
      </c>
      <c r="P69" s="8" t="s">
        <v>496</v>
      </c>
      <c r="R69" s="8"/>
    </row>
    <row r="70" spans="1:249" ht="20.25" customHeight="1">
      <c r="A70" s="8" t="s">
        <v>283</v>
      </c>
      <c r="B70" s="8" t="s">
        <v>356</v>
      </c>
      <c r="C70" s="15" t="s">
        <v>405</v>
      </c>
      <c r="D70" s="8" t="s">
        <v>55</v>
      </c>
      <c r="E70" s="8" t="s">
        <v>56</v>
      </c>
      <c r="F70" s="8" t="s">
        <v>30</v>
      </c>
      <c r="G70" s="8" t="s">
        <v>286</v>
      </c>
      <c r="H70" s="8" t="s">
        <v>280</v>
      </c>
      <c r="I70" s="8" t="s">
        <v>49</v>
      </c>
      <c r="J70" s="8" t="s">
        <v>224</v>
      </c>
      <c r="K70" s="8" t="s">
        <v>13</v>
      </c>
      <c r="L70" s="8" t="s">
        <v>41</v>
      </c>
      <c r="M70" s="8" t="s">
        <v>42</v>
      </c>
      <c r="N70" s="9">
        <v>41001</v>
      </c>
      <c r="O70" s="7"/>
      <c r="P70" s="8" t="s">
        <v>282</v>
      </c>
      <c r="Q70" s="7"/>
      <c r="R70" s="5"/>
    </row>
    <row r="71" spans="1:249" ht="20.25" customHeight="1">
      <c r="A71" s="8" t="s">
        <v>343</v>
      </c>
      <c r="B71" s="8" t="s">
        <v>356</v>
      </c>
      <c r="C71" s="15" t="s">
        <v>405</v>
      </c>
      <c r="D71" s="8" t="s">
        <v>55</v>
      </c>
      <c r="E71" s="8" t="s">
        <v>56</v>
      </c>
      <c r="F71" s="8" t="s">
        <v>30</v>
      </c>
      <c r="G71" s="8" t="s">
        <v>344</v>
      </c>
      <c r="H71" s="8" t="s">
        <v>280</v>
      </c>
      <c r="I71" s="8" t="s">
        <v>49</v>
      </c>
      <c r="J71" s="8" t="s">
        <v>224</v>
      </c>
      <c r="K71" s="8" t="s">
        <v>13</v>
      </c>
      <c r="L71" s="8" t="s">
        <v>41</v>
      </c>
      <c r="M71" s="8" t="s">
        <v>42</v>
      </c>
      <c r="N71" s="13">
        <v>42402</v>
      </c>
      <c r="O71" s="5"/>
      <c r="P71" s="5" t="s">
        <v>282</v>
      </c>
      <c r="Q71" s="5"/>
      <c r="R71" s="5"/>
    </row>
    <row r="72" spans="1:249" ht="20.25" customHeight="1">
      <c r="A72" s="8" t="s">
        <v>136</v>
      </c>
      <c r="B72" s="8" t="s">
        <v>137</v>
      </c>
      <c r="C72" s="15" t="s">
        <v>406</v>
      </c>
      <c r="D72" s="8" t="s">
        <v>22</v>
      </c>
      <c r="E72" s="8" t="s">
        <v>63</v>
      </c>
      <c r="F72" s="8" t="s">
        <v>30</v>
      </c>
      <c r="G72" s="8" t="s">
        <v>139</v>
      </c>
      <c r="H72" s="8" t="s">
        <v>173</v>
      </c>
      <c r="I72" s="8" t="s">
        <v>49</v>
      </c>
      <c r="J72" s="8" t="s">
        <v>140</v>
      </c>
      <c r="K72" s="8" t="s">
        <v>141</v>
      </c>
      <c r="L72" s="8" t="s">
        <v>41</v>
      </c>
      <c r="M72" s="8" t="s">
        <v>42</v>
      </c>
      <c r="N72" s="9">
        <v>39867</v>
      </c>
      <c r="O72" s="7"/>
      <c r="P72" s="8" t="s">
        <v>142</v>
      </c>
      <c r="Q72" s="7"/>
      <c r="R72" s="5"/>
    </row>
    <row r="73" spans="1:249" ht="20.25" customHeight="1">
      <c r="A73" s="8" t="s">
        <v>336</v>
      </c>
      <c r="B73" s="8" t="s">
        <v>137</v>
      </c>
      <c r="C73" s="15" t="s">
        <v>406</v>
      </c>
      <c r="D73" s="8" t="s">
        <v>55</v>
      </c>
      <c r="E73" s="8" t="s">
        <v>56</v>
      </c>
      <c r="F73" s="8" t="s">
        <v>30</v>
      </c>
      <c r="G73" s="8" t="s">
        <v>338</v>
      </c>
      <c r="H73" s="8" t="s">
        <v>305</v>
      </c>
      <c r="I73" s="8" t="s">
        <v>49</v>
      </c>
      <c r="J73" s="8" t="s">
        <v>224</v>
      </c>
      <c r="K73" s="8" t="s">
        <v>13</v>
      </c>
      <c r="L73" s="8" t="s">
        <v>41</v>
      </c>
      <c r="M73" s="8" t="s">
        <v>42</v>
      </c>
      <c r="N73" s="13">
        <v>42402</v>
      </c>
      <c r="O73" s="5"/>
      <c r="P73" s="5" t="s">
        <v>318</v>
      </c>
      <c r="Q73" s="5"/>
      <c r="R73" s="5"/>
    </row>
    <row r="74" spans="1:249" ht="20.25" customHeight="1">
      <c r="A74" s="8" t="s">
        <v>306</v>
      </c>
      <c r="B74" s="8" t="s">
        <v>137</v>
      </c>
      <c r="C74" s="15" t="s">
        <v>406</v>
      </c>
      <c r="D74" s="8" t="s">
        <v>264</v>
      </c>
      <c r="E74" s="8" t="s">
        <v>308</v>
      </c>
      <c r="F74" s="8" t="s">
        <v>30</v>
      </c>
      <c r="G74" s="8" t="s">
        <v>309</v>
      </c>
      <c r="H74" s="8" t="s">
        <v>305</v>
      </c>
      <c r="I74" s="8" t="s">
        <v>310</v>
      </c>
      <c r="K74" s="8" t="s">
        <v>311</v>
      </c>
      <c r="L74" s="8" t="s">
        <v>41</v>
      </c>
      <c r="M74" s="8" t="s">
        <v>207</v>
      </c>
      <c r="N74" s="9">
        <v>36394</v>
      </c>
      <c r="R74" s="5"/>
    </row>
    <row r="75" spans="1:249" ht="20.25" customHeight="1">
      <c r="A75" s="8" t="s">
        <v>319</v>
      </c>
      <c r="B75" s="8" t="s">
        <v>357</v>
      </c>
      <c r="C75" s="15" t="s">
        <v>407</v>
      </c>
      <c r="D75" s="8" t="s">
        <v>22</v>
      </c>
      <c r="E75" s="8" t="s">
        <v>322</v>
      </c>
      <c r="F75" s="8" t="s">
        <v>30</v>
      </c>
      <c r="G75" s="8" t="s">
        <v>323</v>
      </c>
      <c r="H75" s="8" t="s">
        <v>324</v>
      </c>
      <c r="I75" s="8" t="s">
        <v>49</v>
      </c>
      <c r="J75" s="8" t="s">
        <v>155</v>
      </c>
      <c r="K75" s="8" t="s">
        <v>26</v>
      </c>
      <c r="L75" s="8" t="s">
        <v>18</v>
      </c>
      <c r="M75" s="8" t="s">
        <v>42</v>
      </c>
      <c r="N75" s="9">
        <v>41101</v>
      </c>
      <c r="O75" s="7"/>
      <c r="P75" s="8" t="s">
        <v>324</v>
      </c>
      <c r="Q75" s="7"/>
      <c r="R75" s="5"/>
    </row>
    <row r="76" spans="1:249" ht="20.25" customHeight="1">
      <c r="A76" s="8" t="s">
        <v>108</v>
      </c>
      <c r="B76" s="8" t="s">
        <v>109</v>
      </c>
      <c r="C76" s="15" t="s">
        <v>408</v>
      </c>
      <c r="D76" s="8" t="s">
        <v>22</v>
      </c>
      <c r="E76" s="8" t="s">
        <v>111</v>
      </c>
      <c r="F76" s="8" t="s">
        <v>30</v>
      </c>
      <c r="G76" s="8" t="s">
        <v>112</v>
      </c>
      <c r="H76" s="8" t="s">
        <v>95</v>
      </c>
      <c r="I76" s="8" t="s">
        <v>49</v>
      </c>
      <c r="J76" s="8" t="s">
        <v>72</v>
      </c>
      <c r="K76" s="8" t="s">
        <v>59</v>
      </c>
      <c r="L76" s="8" t="s">
        <v>41</v>
      </c>
      <c r="M76" s="8" t="s">
        <v>42</v>
      </c>
      <c r="N76" s="9">
        <v>41625</v>
      </c>
      <c r="O76" s="7"/>
      <c r="P76" s="8" t="s">
        <v>113</v>
      </c>
      <c r="Q76" s="7"/>
      <c r="R76" s="5"/>
    </row>
    <row r="77" spans="1:249" s="32" customFormat="1" ht="20.25" customHeight="1">
      <c r="A77" s="32" t="s">
        <v>506</v>
      </c>
      <c r="B77" s="32" t="s">
        <v>507</v>
      </c>
      <c r="C77" s="32" t="s">
        <v>507</v>
      </c>
      <c r="D77" s="32" t="s">
        <v>11</v>
      </c>
      <c r="E77" s="32" t="s">
        <v>471</v>
      </c>
      <c r="F77" s="32" t="s">
        <v>12</v>
      </c>
      <c r="G77" s="32" t="s">
        <v>508</v>
      </c>
      <c r="H77" s="32" t="s">
        <v>95</v>
      </c>
      <c r="I77" s="32" t="s">
        <v>49</v>
      </c>
      <c r="J77" s="32" t="s">
        <v>472</v>
      </c>
      <c r="K77" s="32" t="s">
        <v>103</v>
      </c>
      <c r="L77" s="32" t="s">
        <v>18</v>
      </c>
      <c r="M77" s="32" t="s">
        <v>495</v>
      </c>
      <c r="N77" s="33">
        <v>41779</v>
      </c>
      <c r="O77" s="32" t="s">
        <v>345</v>
      </c>
      <c r="P77" s="32" t="s">
        <v>43</v>
      </c>
      <c r="Q77" s="32" t="s">
        <v>510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</row>
  </sheetData>
  <hyperlinks>
    <hyperlink ref="C5" r:id="rId1"/>
    <hyperlink ref="C7" r:id="rId2"/>
    <hyperlink ref="C9" r:id="rId3"/>
    <hyperlink ref="C10" r:id="rId4"/>
    <hyperlink ref="C12" r:id="rId5"/>
    <hyperlink ref="C13" r:id="rId6"/>
    <hyperlink ref="C16" r:id="rId7"/>
    <hyperlink ref="C17" r:id="rId8"/>
    <hyperlink ref="C18" r:id="rId9"/>
    <hyperlink ref="C19" r:id="rId10"/>
    <hyperlink ref="C20" r:id="rId11"/>
    <hyperlink ref="C21" r:id="rId12"/>
    <hyperlink ref="C22" r:id="rId13"/>
    <hyperlink ref="C23" r:id="rId14"/>
    <hyperlink ref="C24" r:id="rId15"/>
    <hyperlink ref="C26" r:id="rId16"/>
    <hyperlink ref="C25" r:id="rId17"/>
    <hyperlink ref="C27" r:id="rId18"/>
    <hyperlink ref="C28" r:id="rId19"/>
    <hyperlink ref="C29" r:id="rId20"/>
    <hyperlink ref="C30" r:id="rId21"/>
    <hyperlink ref="C8" r:id="rId22"/>
    <hyperlink ref="C32" r:id="rId23"/>
    <hyperlink ref="C34" r:id="rId24"/>
    <hyperlink ref="C36" r:id="rId25"/>
    <hyperlink ref="C37" r:id="rId26"/>
    <hyperlink ref="C38" r:id="rId27"/>
    <hyperlink ref="C33" r:id="rId28"/>
    <hyperlink ref="C39" r:id="rId29"/>
    <hyperlink ref="C41" r:id="rId30"/>
    <hyperlink ref="C40" r:id="rId31"/>
    <hyperlink ref="C42" r:id="rId32"/>
    <hyperlink ref="C44" r:id="rId33"/>
    <hyperlink ref="C43" r:id="rId34"/>
    <hyperlink ref="C45" r:id="rId35"/>
    <hyperlink ref="C46" r:id="rId36"/>
    <hyperlink ref="C47" r:id="rId37"/>
    <hyperlink ref="C48" r:id="rId38"/>
    <hyperlink ref="C49" r:id="rId39"/>
    <hyperlink ref="C51" r:id="rId40"/>
    <hyperlink ref="C52" r:id="rId41"/>
    <hyperlink ref="C53" r:id="rId42"/>
    <hyperlink ref="C54" r:id="rId43"/>
    <hyperlink ref="C55" r:id="rId44"/>
    <hyperlink ref="C62" r:id="rId45"/>
    <hyperlink ref="C63" r:id="rId46"/>
    <hyperlink ref="C64" r:id="rId47"/>
    <hyperlink ref="C66" r:id="rId48"/>
    <hyperlink ref="C65" r:id="rId49"/>
    <hyperlink ref="C67" r:id="rId50"/>
    <hyperlink ref="C68" r:id="rId51"/>
    <hyperlink ref="C70" r:id="rId52"/>
    <hyperlink ref="C71" r:id="rId53"/>
    <hyperlink ref="C72" r:id="rId54"/>
    <hyperlink ref="C73" r:id="rId55"/>
    <hyperlink ref="C74" r:id="rId56"/>
    <hyperlink ref="C75" r:id="rId57"/>
    <hyperlink ref="C76" r:id="rId58"/>
    <hyperlink ref="C11" r:id="rId59"/>
    <hyperlink ref="C2" r:id="rId60"/>
    <hyperlink ref="C4" r:id="rId61"/>
    <hyperlink ref="C3" r:id="rId62"/>
    <hyperlink ref="C31" r:id="rId63"/>
    <hyperlink ref="C50" r:id="rId64"/>
    <hyperlink ref="C69" r:id="rId65"/>
    <hyperlink ref="C6" r:id="rId66"/>
    <hyperlink ref="C14" r:id="rId67"/>
    <hyperlink ref="C77" r:id="rId68" display="gsuver@landmarkplastic.com"/>
  </hyperlinks>
  <printOptions horizontalCentered="1"/>
  <pageMargins left="0.2" right="0.2" top="0.25" bottom="0.25" header="0.05" footer="0.05"/>
  <pageSetup paperSize="3" fitToHeight="2" orientation="landscape" r:id="rId69"/>
  <drawing r:id="rId70"/>
  <tableParts count="1">
    <tablePart r:id="rId7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Normal="100" workbookViewId="0">
      <pane ySplit="1" topLeftCell="A14" activePane="bottomLeft" state="frozen"/>
      <selection activeCell="D1" sqref="D1"/>
      <selection pane="bottomLeft" activeCell="A32" sqref="A32:XFD32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140625" style="8" bestFit="1" customWidth="1"/>
    <col min="8" max="8" width="16.42578125" style="8" bestFit="1" customWidth="1"/>
    <col min="9" max="9" width="22.5703125" style="8" bestFit="1" customWidth="1"/>
    <col min="10" max="10" width="21.7109375" style="8" bestFit="1" customWidth="1"/>
    <col min="11" max="11" width="13.140625" style="8" bestFit="1" customWidth="1"/>
    <col min="12" max="12" width="16.7109375" style="8" bestFit="1" customWidth="1"/>
    <col min="13" max="13" width="16.5703125" style="8" bestFit="1" customWidth="1"/>
    <col min="14" max="14" width="21.5703125" style="21" bestFit="1" customWidth="1"/>
    <col min="15" max="15" width="24.5703125" style="8" bestFit="1" customWidth="1"/>
    <col min="16" max="16" width="16.7109375" style="20" bestFit="1" customWidth="1"/>
    <col min="17" max="17" width="13.28515625" style="20" bestFit="1" customWidth="1"/>
    <col min="18" max="18" width="2.42578125" style="7"/>
    <col min="19" max="19" width="10" style="7" bestFit="1" customWidth="1"/>
    <col min="20" max="20" width="2.42578125" style="7"/>
    <col min="21" max="21" width="4.5703125" style="7" bestFit="1" customWidth="1"/>
    <col min="22" max="22" width="5.140625" style="7" bestFit="1" customWidth="1"/>
    <col min="23" max="23" width="3.85546875" style="7" bestFit="1" customWidth="1"/>
    <col min="24" max="16384" width="2.42578125" style="7"/>
  </cols>
  <sheetData>
    <row r="1" spans="1:18" ht="30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16</v>
      </c>
      <c r="N1" s="3" t="s">
        <v>19</v>
      </c>
      <c r="O1" s="3" t="s">
        <v>5</v>
      </c>
      <c r="P1" s="24" t="s">
        <v>452</v>
      </c>
      <c r="Q1" s="29" t="s">
        <v>484</v>
      </c>
    </row>
    <row r="2" spans="1:18" ht="20.25" customHeight="1">
      <c r="A2" s="8" t="s">
        <v>332</v>
      </c>
      <c r="B2" s="8" t="s">
        <v>358</v>
      </c>
      <c r="C2" s="15" t="s">
        <v>366</v>
      </c>
      <c r="D2" s="8" t="s">
        <v>55</v>
      </c>
      <c r="E2" s="8" t="s">
        <v>56</v>
      </c>
      <c r="F2" s="8" t="s">
        <v>30</v>
      </c>
      <c r="G2" s="8" t="s">
        <v>333</v>
      </c>
      <c r="H2" s="8" t="s">
        <v>184</v>
      </c>
      <c r="I2" s="8" t="s">
        <v>49</v>
      </c>
      <c r="J2" s="8" t="s">
        <v>224</v>
      </c>
      <c r="K2" s="8" t="s">
        <v>13</v>
      </c>
      <c r="L2" s="8" t="s">
        <v>41</v>
      </c>
      <c r="M2" s="9">
        <v>41541</v>
      </c>
      <c r="N2" s="21" t="s">
        <v>347</v>
      </c>
      <c r="O2" s="8" t="s">
        <v>184</v>
      </c>
      <c r="P2" s="19">
        <f>IF(Table323[[#This Row],[Office 365 License]]="Business Premium",12.5,IF(Table323[[#This Row],[Office 365 License]]="Business Essentials",5,0))</f>
        <v>5</v>
      </c>
      <c r="Q2" s="19">
        <f>YEAR(Table323[[#Headers],[3/9/2016]])-YEAR(Table323[[#This Row],[BIOS Date]])</f>
        <v>3</v>
      </c>
    </row>
    <row r="3" spans="1:18" ht="20.25" customHeight="1">
      <c r="A3" s="8" t="s">
        <v>499</v>
      </c>
      <c r="B3" s="8" t="s">
        <v>354</v>
      </c>
      <c r="C3" s="15" t="s">
        <v>367</v>
      </c>
      <c r="D3" s="8" t="s">
        <v>22</v>
      </c>
      <c r="E3" s="8" t="s">
        <v>63</v>
      </c>
      <c r="F3" s="8" t="s">
        <v>30</v>
      </c>
      <c r="G3" s="8" t="s">
        <v>501</v>
      </c>
      <c r="H3" s="8" t="s">
        <v>329</v>
      </c>
      <c r="I3" s="8" t="s">
        <v>49</v>
      </c>
      <c r="J3" s="8" t="s">
        <v>502</v>
      </c>
      <c r="K3" s="8" t="s">
        <v>103</v>
      </c>
      <c r="L3" s="8" t="s">
        <v>41</v>
      </c>
      <c r="M3" s="8" t="s">
        <v>42</v>
      </c>
      <c r="N3" s="8">
        <v>39759</v>
      </c>
      <c r="O3" s="8" t="s">
        <v>347</v>
      </c>
      <c r="P3" s="8" t="s">
        <v>218</v>
      </c>
      <c r="Q3" s="8"/>
      <c r="R3" s="8"/>
    </row>
    <row r="4" spans="1:18" ht="20.25" customHeight="1">
      <c r="A4" s="8" t="s">
        <v>143</v>
      </c>
      <c r="B4" s="8" t="s">
        <v>144</v>
      </c>
      <c r="C4" s="15" t="s">
        <v>368</v>
      </c>
      <c r="D4" s="8" t="s">
        <v>22</v>
      </c>
      <c r="E4" s="8" t="s">
        <v>146</v>
      </c>
      <c r="F4" s="8" t="s">
        <v>30</v>
      </c>
      <c r="G4" s="8" t="s">
        <v>147</v>
      </c>
      <c r="H4" s="8" t="s">
        <v>173</v>
      </c>
      <c r="I4" s="8" t="s">
        <v>49</v>
      </c>
      <c r="J4" s="8" t="s">
        <v>148</v>
      </c>
      <c r="K4" s="8" t="s">
        <v>103</v>
      </c>
      <c r="L4" s="8" t="s">
        <v>41</v>
      </c>
      <c r="M4" s="9">
        <v>40050</v>
      </c>
      <c r="N4" s="21" t="s">
        <v>345</v>
      </c>
      <c r="O4" s="8" t="s">
        <v>149</v>
      </c>
      <c r="P4" s="19">
        <f>IF(Table323[[#This Row],[Office 365 License]]="Business Premium",12.5,IF(Table323[[#This Row],[Office 365 License]]="Business Essentials",5,0))</f>
        <v>12.5</v>
      </c>
      <c r="Q4" s="19">
        <f>YEAR(Table323[[#Headers],[3/9/2016]])-YEAR(Table323[[#This Row],[BIOS Date]])</f>
        <v>7</v>
      </c>
    </row>
    <row r="5" spans="1:18" ht="20.25" customHeight="1">
      <c r="A5" s="8" t="s">
        <v>341</v>
      </c>
      <c r="B5" s="8" t="s">
        <v>362</v>
      </c>
      <c r="C5" s="15" t="s">
        <v>369</v>
      </c>
      <c r="D5" s="5" t="s">
        <v>55</v>
      </c>
      <c r="E5" s="5" t="s">
        <v>56</v>
      </c>
      <c r="F5" s="5" t="s">
        <v>30</v>
      </c>
      <c r="G5" s="5" t="s">
        <v>342</v>
      </c>
      <c r="H5" s="5" t="s">
        <v>184</v>
      </c>
      <c r="I5" s="5" t="s">
        <v>49</v>
      </c>
      <c r="J5" s="8" t="s">
        <v>224</v>
      </c>
      <c r="K5" s="8" t="s">
        <v>13</v>
      </c>
      <c r="L5" s="8" t="s">
        <v>41</v>
      </c>
      <c r="M5" s="13">
        <v>42402</v>
      </c>
      <c r="N5" s="22" t="s">
        <v>347</v>
      </c>
      <c r="O5" s="5" t="s">
        <v>184</v>
      </c>
      <c r="P5" s="19">
        <f>IF(Table323[[#This Row],[Office 365 License]]="Business Premium",12.5,IF(Table323[[#This Row],[Office 365 License]]="Business Essentials",5,0))</f>
        <v>5</v>
      </c>
      <c r="Q5" s="19">
        <f>YEAR(Table323[[#Headers],[3/9/2016]])-YEAR(Table323[[#This Row],[BIOS Date]])</f>
        <v>0</v>
      </c>
    </row>
    <row r="6" spans="1:18" ht="20.25" customHeight="1">
      <c r="A6" s="5"/>
      <c r="B6" s="8" t="s">
        <v>420</v>
      </c>
      <c r="C6" s="15" t="s">
        <v>422</v>
      </c>
      <c r="D6" s="5"/>
      <c r="E6" s="5"/>
      <c r="F6" s="5"/>
      <c r="G6" s="5"/>
      <c r="H6" s="5"/>
      <c r="I6" s="5"/>
      <c r="J6" s="5"/>
      <c r="K6" s="17"/>
      <c r="L6" s="5"/>
      <c r="M6" s="13"/>
      <c r="N6" s="22" t="s">
        <v>345</v>
      </c>
      <c r="O6" s="18"/>
      <c r="P6" s="19">
        <f>IF(Table323[[#This Row],[Office 365 License]]="Business Premium",12.5,IF(Table323[[#This Row],[Office 365 License]]="Business Essentials",5,0))</f>
        <v>12.5</v>
      </c>
      <c r="Q6" s="19">
        <f>YEAR(Table323[[#Headers],[3/9/2016]])-YEAR(Table323[[#This Row],[BIOS Date]])</f>
        <v>116</v>
      </c>
    </row>
    <row r="7" spans="1:18" ht="20.25" customHeight="1">
      <c r="A7" s="5" t="s">
        <v>468</v>
      </c>
      <c r="B7" s="8" t="s">
        <v>424</v>
      </c>
      <c r="C7" s="15" t="s">
        <v>439</v>
      </c>
      <c r="D7" s="5" t="s">
        <v>22</v>
      </c>
      <c r="E7" s="5" t="s">
        <v>32</v>
      </c>
      <c r="F7" s="5" t="s">
        <v>12</v>
      </c>
      <c r="G7" s="5"/>
      <c r="H7" s="5" t="s">
        <v>95</v>
      </c>
      <c r="I7" s="8" t="s">
        <v>49</v>
      </c>
      <c r="J7" s="5" t="s">
        <v>469</v>
      </c>
      <c r="K7" s="8" t="s">
        <v>13</v>
      </c>
      <c r="L7" s="5" t="s">
        <v>18</v>
      </c>
      <c r="M7" s="13">
        <v>41556</v>
      </c>
      <c r="N7" s="22" t="s">
        <v>345</v>
      </c>
      <c r="O7" s="18"/>
      <c r="P7" s="19">
        <f>IF(Table323[[#This Row],[Office 365 License]]="Business Premium",12.5,IF(Table323[[#This Row],[Office 365 License]]="Business Essentials",5,0))</f>
        <v>12.5</v>
      </c>
      <c r="Q7" s="19">
        <f>YEAR(Table323[[#Headers],[3/9/2016]])-YEAR(Table323[[#This Row],[BIOS Date]])</f>
        <v>3</v>
      </c>
    </row>
    <row r="8" spans="1:18" ht="20.25" customHeight="1">
      <c r="A8" s="8" t="s">
        <v>52</v>
      </c>
      <c r="B8" s="8" t="s">
        <v>53</v>
      </c>
      <c r="C8" s="15" t="s">
        <v>370</v>
      </c>
      <c r="D8" s="8" t="s">
        <v>55</v>
      </c>
      <c r="E8" s="8" t="s">
        <v>56</v>
      </c>
      <c r="F8" s="8" t="s">
        <v>30</v>
      </c>
      <c r="G8" s="8" t="s">
        <v>57</v>
      </c>
      <c r="H8" s="8" t="s">
        <v>24</v>
      </c>
      <c r="I8" s="8" t="s">
        <v>49</v>
      </c>
      <c r="J8" s="8" t="s">
        <v>58</v>
      </c>
      <c r="K8" s="8" t="s">
        <v>59</v>
      </c>
      <c r="L8" s="8" t="s">
        <v>41</v>
      </c>
      <c r="M8" s="9">
        <v>41001</v>
      </c>
      <c r="N8" s="21" t="s">
        <v>345</v>
      </c>
      <c r="O8" s="8" t="s">
        <v>60</v>
      </c>
      <c r="P8" s="19">
        <f>IF(Table323[[#This Row],[Office 365 License]]="Business Premium",12.5,IF(Table323[[#This Row],[Office 365 License]]="Business Essentials",5,0))</f>
        <v>12.5</v>
      </c>
      <c r="Q8" s="19">
        <f>YEAR(Table323[[#Headers],[3/9/2016]])-YEAR(Table323[[#This Row],[BIOS Date]])</f>
        <v>4</v>
      </c>
    </row>
    <row r="9" spans="1:18" ht="20.25" customHeight="1">
      <c r="A9" s="5" t="s">
        <v>460</v>
      </c>
      <c r="B9" s="30" t="s">
        <v>461</v>
      </c>
      <c r="C9" s="16" t="s">
        <v>505</v>
      </c>
      <c r="D9" s="5" t="s">
        <v>55</v>
      </c>
      <c r="E9" s="5" t="s">
        <v>56</v>
      </c>
      <c r="F9" s="5" t="s">
        <v>30</v>
      </c>
      <c r="G9" s="5" t="s">
        <v>463</v>
      </c>
      <c r="H9" s="5" t="s">
        <v>280</v>
      </c>
      <c r="I9" s="5" t="s">
        <v>49</v>
      </c>
      <c r="J9" s="5" t="s">
        <v>224</v>
      </c>
      <c r="K9" s="30" t="s">
        <v>13</v>
      </c>
      <c r="L9" s="5" t="s">
        <v>41</v>
      </c>
      <c r="M9" s="13">
        <v>41541</v>
      </c>
      <c r="N9" s="31" t="s">
        <v>347</v>
      </c>
      <c r="O9" s="5" t="s">
        <v>464</v>
      </c>
      <c r="P9" s="19">
        <v>5</v>
      </c>
      <c r="Q9" s="5"/>
      <c r="R9" s="5"/>
    </row>
    <row r="10" spans="1:18" ht="20.25" customHeight="1">
      <c r="A10" s="8" t="s">
        <v>122</v>
      </c>
      <c r="B10" s="8" t="s">
        <v>123</v>
      </c>
      <c r="C10" s="15" t="s">
        <v>371</v>
      </c>
      <c r="D10" s="8" t="s">
        <v>22</v>
      </c>
      <c r="E10" s="8" t="s">
        <v>125</v>
      </c>
      <c r="F10" s="8" t="s">
        <v>30</v>
      </c>
      <c r="G10" s="8" t="s">
        <v>126</v>
      </c>
      <c r="H10" s="8" t="s">
        <v>173</v>
      </c>
      <c r="I10" s="8" t="s">
        <v>49</v>
      </c>
      <c r="J10" s="8" t="s">
        <v>127</v>
      </c>
      <c r="K10" s="8" t="s">
        <v>13</v>
      </c>
      <c r="L10" s="8" t="s">
        <v>41</v>
      </c>
      <c r="M10" s="9">
        <v>41948</v>
      </c>
      <c r="N10" s="21" t="s">
        <v>345</v>
      </c>
      <c r="O10" s="8" t="s">
        <v>128</v>
      </c>
      <c r="P10" s="19">
        <f>IF(Table323[[#This Row],[Office 365 License]]="Business Premium",12.5,IF(Table323[[#This Row],[Office 365 License]]="Business Essentials",5,0))</f>
        <v>12.5</v>
      </c>
      <c r="Q10" s="19">
        <f>YEAR(Table323[[#Headers],[3/9/2016]])-YEAR(Table323[[#This Row],[BIOS Date]])</f>
        <v>2</v>
      </c>
    </row>
    <row r="11" spans="1:18" ht="20.25" customHeight="1">
      <c r="A11" s="8" t="s">
        <v>287</v>
      </c>
      <c r="B11" s="8" t="s">
        <v>348</v>
      </c>
      <c r="C11" s="15" t="s">
        <v>372</v>
      </c>
      <c r="D11" s="8" t="s">
        <v>117</v>
      </c>
      <c r="E11" s="8" t="s">
        <v>118</v>
      </c>
      <c r="F11" s="8" t="s">
        <v>30</v>
      </c>
      <c r="G11" s="8" t="s">
        <v>290</v>
      </c>
      <c r="H11" s="8" t="s">
        <v>291</v>
      </c>
      <c r="I11" s="8" t="s">
        <v>49</v>
      </c>
      <c r="J11" s="8" t="s">
        <v>292</v>
      </c>
      <c r="K11" s="8" t="s">
        <v>258</v>
      </c>
      <c r="L11" s="8" t="s">
        <v>41</v>
      </c>
      <c r="M11" s="9">
        <v>39515</v>
      </c>
      <c r="N11" s="21" t="s">
        <v>347</v>
      </c>
      <c r="O11" s="8" t="s">
        <v>293</v>
      </c>
      <c r="P11" s="19">
        <f>IF(Table323[[#This Row],[Office 365 License]]="Business Premium",12.5,IF(Table323[[#This Row],[Office 365 License]]="Business Essentials",5,0))</f>
        <v>5</v>
      </c>
      <c r="Q11" s="19">
        <f>YEAR(Table323[[#Headers],[3/9/2016]])-YEAR(Table323[[#This Row],[BIOS Date]])</f>
        <v>8</v>
      </c>
    </row>
    <row r="12" spans="1:18" ht="20.25" customHeight="1">
      <c r="A12" s="8" t="s">
        <v>34</v>
      </c>
      <c r="B12" s="8" t="s">
        <v>35</v>
      </c>
      <c r="C12" s="15" t="s">
        <v>373</v>
      </c>
      <c r="D12" s="8" t="s">
        <v>22</v>
      </c>
      <c r="E12" s="8" t="s">
        <v>37</v>
      </c>
      <c r="F12" s="8" t="s">
        <v>30</v>
      </c>
      <c r="G12" s="8" t="s">
        <v>38</v>
      </c>
      <c r="H12" s="8" t="s">
        <v>24</v>
      </c>
      <c r="I12" s="8" t="s">
        <v>25</v>
      </c>
      <c r="J12" s="8" t="s">
        <v>39</v>
      </c>
      <c r="K12" s="8" t="s">
        <v>40</v>
      </c>
      <c r="L12" s="8" t="s">
        <v>41</v>
      </c>
      <c r="M12" s="9">
        <v>41835</v>
      </c>
      <c r="N12" s="21" t="s">
        <v>345</v>
      </c>
      <c r="O12" s="8" t="s">
        <v>43</v>
      </c>
      <c r="P12" s="19">
        <f>IF(Table323[[#This Row],[Office 365 License]]="Business Premium",12.5,IF(Table323[[#This Row],[Office 365 License]]="Business Essentials",5,0))</f>
        <v>12.5</v>
      </c>
      <c r="Q12" s="19">
        <f>YEAR(Table323[[#Headers],[3/9/2016]])-YEAR(Table323[[#This Row],[BIOS Date]])</f>
        <v>2</v>
      </c>
    </row>
    <row r="13" spans="1:18" ht="20.25" customHeight="1">
      <c r="A13" s="8" t="s">
        <v>301</v>
      </c>
      <c r="B13" s="8" t="s">
        <v>302</v>
      </c>
      <c r="C13" s="15" t="s">
        <v>374</v>
      </c>
      <c r="D13" s="8" t="s">
        <v>22</v>
      </c>
      <c r="E13" s="8" t="s">
        <v>246</v>
      </c>
      <c r="F13" s="8" t="s">
        <v>30</v>
      </c>
      <c r="G13" s="8" t="s">
        <v>304</v>
      </c>
      <c r="H13" s="8" t="s">
        <v>305</v>
      </c>
      <c r="I13" s="8" t="s">
        <v>49</v>
      </c>
      <c r="J13" s="8" t="s">
        <v>190</v>
      </c>
      <c r="K13" s="8" t="s">
        <v>103</v>
      </c>
      <c r="L13" s="8" t="s">
        <v>41</v>
      </c>
      <c r="M13" s="9">
        <v>39666</v>
      </c>
      <c r="N13" s="21" t="s">
        <v>347</v>
      </c>
      <c r="O13" s="7"/>
      <c r="P13" s="19">
        <f>IF(Table323[[#This Row],[Office 365 License]]="Business Premium",12.5,IF(Table323[[#This Row],[Office 365 License]]="Business Essentials",5,0))</f>
        <v>5</v>
      </c>
      <c r="Q13" s="19">
        <f>YEAR(Table323[[#Headers],[3/9/2016]])-YEAR(Table323[[#This Row],[BIOS Date]])</f>
        <v>8</v>
      </c>
    </row>
    <row r="14" spans="1:18" ht="20.25" customHeight="1">
      <c r="A14" s="8" t="s">
        <v>213</v>
      </c>
      <c r="B14" s="8" t="s">
        <v>352</v>
      </c>
      <c r="C14" s="15" t="s">
        <v>375</v>
      </c>
      <c r="D14" s="8" t="s">
        <v>22</v>
      </c>
      <c r="E14" s="8" t="s">
        <v>216</v>
      </c>
      <c r="F14" s="8" t="s">
        <v>30</v>
      </c>
      <c r="G14" s="8" t="s">
        <v>217</v>
      </c>
      <c r="H14" s="8" t="s">
        <v>218</v>
      </c>
      <c r="I14" s="8" t="s">
        <v>49</v>
      </c>
      <c r="J14" s="8" t="s">
        <v>201</v>
      </c>
      <c r="K14" s="8" t="s">
        <v>103</v>
      </c>
      <c r="L14" s="8" t="s">
        <v>41</v>
      </c>
      <c r="M14" s="9">
        <v>38490</v>
      </c>
      <c r="N14" s="21" t="s">
        <v>347</v>
      </c>
      <c r="O14" s="8" t="s">
        <v>218</v>
      </c>
      <c r="P14" s="19">
        <f>IF(Table323[[#This Row],[Office 365 License]]="Business Premium",12.5,IF(Table323[[#This Row],[Office 365 License]]="Business Essentials",5,0))</f>
        <v>5</v>
      </c>
      <c r="Q14" s="19">
        <f>YEAR(Table323[[#Headers],[3/9/2016]])-YEAR(Table323[[#This Row],[BIOS Date]])</f>
        <v>11</v>
      </c>
    </row>
    <row r="15" spans="1:18" ht="20.25" customHeight="1">
      <c r="A15" s="5" t="s">
        <v>343</v>
      </c>
      <c r="B15" s="8" t="s">
        <v>413</v>
      </c>
      <c r="C15" s="15" t="s">
        <v>376</v>
      </c>
      <c r="D15" s="5" t="s">
        <v>55</v>
      </c>
      <c r="E15" s="5" t="s">
        <v>56</v>
      </c>
      <c r="F15" s="5" t="s">
        <v>30</v>
      </c>
      <c r="G15" s="5" t="s">
        <v>344</v>
      </c>
      <c r="H15" s="5" t="s">
        <v>280</v>
      </c>
      <c r="I15" s="5" t="s">
        <v>49</v>
      </c>
      <c r="J15" s="8" t="s">
        <v>224</v>
      </c>
      <c r="K15" s="8" t="s">
        <v>13</v>
      </c>
      <c r="L15" s="8" t="s">
        <v>41</v>
      </c>
      <c r="M15" s="13">
        <v>42402</v>
      </c>
      <c r="N15" s="22" t="s">
        <v>347</v>
      </c>
      <c r="O15" s="5" t="s">
        <v>282</v>
      </c>
      <c r="P15" s="19">
        <f>IF(Table323[[#This Row],[Office 365 License]]="Business Premium",12.5,IF(Table323[[#This Row],[Office 365 License]]="Business Essentials",5,0))</f>
        <v>5</v>
      </c>
      <c r="Q15" s="19">
        <f>YEAR(Table323[[#Headers],[3/9/2016]])-YEAR(Table323[[#This Row],[BIOS Date]])</f>
        <v>0</v>
      </c>
    </row>
    <row r="16" spans="1:18" ht="20.25" customHeight="1">
      <c r="A16" s="8" t="s">
        <v>150</v>
      </c>
      <c r="B16" s="8" t="s">
        <v>151</v>
      </c>
      <c r="C16" s="15" t="s">
        <v>377</v>
      </c>
      <c r="D16" s="8" t="s">
        <v>22</v>
      </c>
      <c r="E16" s="8" t="s">
        <v>153</v>
      </c>
      <c r="F16" s="8" t="s">
        <v>30</v>
      </c>
      <c r="G16" s="8" t="s">
        <v>154</v>
      </c>
      <c r="H16" s="8" t="s">
        <v>173</v>
      </c>
      <c r="I16" s="8" t="s">
        <v>49</v>
      </c>
      <c r="J16" s="8" t="s">
        <v>155</v>
      </c>
      <c r="K16" s="8" t="s">
        <v>78</v>
      </c>
      <c r="L16" s="8" t="s">
        <v>18</v>
      </c>
      <c r="M16" s="9">
        <v>41662</v>
      </c>
      <c r="N16" s="21" t="s">
        <v>347</v>
      </c>
      <c r="O16" s="8" t="s">
        <v>156</v>
      </c>
      <c r="P16" s="19">
        <f>IF(Table323[[#This Row],[Office 365 License]]="Business Premium",12.5,IF(Table323[[#This Row],[Office 365 License]]="Business Essentials",5,0))</f>
        <v>5</v>
      </c>
      <c r="Q16" s="19">
        <f>YEAR(Table323[[#Headers],[3/9/2016]])-YEAR(Table323[[#This Row],[BIOS Date]])</f>
        <v>2</v>
      </c>
    </row>
    <row r="17" spans="1:17" ht="20.25" customHeight="1">
      <c r="A17" s="8" t="s">
        <v>191</v>
      </c>
      <c r="B17" s="8" t="s">
        <v>192</v>
      </c>
      <c r="C17" s="15" t="s">
        <v>378</v>
      </c>
      <c r="D17" s="8" t="s">
        <v>22</v>
      </c>
      <c r="E17" s="8" t="s">
        <v>125</v>
      </c>
      <c r="F17" s="8" t="s">
        <v>30</v>
      </c>
      <c r="G17" s="8" t="s">
        <v>194</v>
      </c>
      <c r="H17" s="8" t="s">
        <v>184</v>
      </c>
      <c r="I17" s="8" t="s">
        <v>49</v>
      </c>
      <c r="J17" s="8" t="s">
        <v>195</v>
      </c>
      <c r="K17" s="8" t="s">
        <v>13</v>
      </c>
      <c r="L17" s="8" t="s">
        <v>41</v>
      </c>
      <c r="M17" s="9">
        <v>41948</v>
      </c>
      <c r="N17" s="21" t="s">
        <v>347</v>
      </c>
      <c r="O17" s="8" t="s">
        <v>184</v>
      </c>
      <c r="P17" s="19">
        <f>IF(Table323[[#This Row],[Office 365 License]]="Business Premium",12.5,IF(Table323[[#This Row],[Office 365 License]]="Business Essentials",5,0))</f>
        <v>5</v>
      </c>
      <c r="Q17" s="19">
        <f>YEAR(Table323[[#Headers],[3/9/2016]])-YEAR(Table323[[#This Row],[BIOS Date]])</f>
        <v>2</v>
      </c>
    </row>
    <row r="18" spans="1:17" ht="20.25" customHeight="1">
      <c r="A18" s="8" t="s">
        <v>44</v>
      </c>
      <c r="B18" s="8" t="s">
        <v>45</v>
      </c>
      <c r="C18" s="15" t="s">
        <v>379</v>
      </c>
      <c r="D18" s="8" t="s">
        <v>22</v>
      </c>
      <c r="E18" s="8" t="s">
        <v>47</v>
      </c>
      <c r="F18" s="8" t="s">
        <v>30</v>
      </c>
      <c r="G18" s="8" t="s">
        <v>48</v>
      </c>
      <c r="H18" s="8" t="s">
        <v>24</v>
      </c>
      <c r="I18" s="8" t="s">
        <v>49</v>
      </c>
      <c r="J18" s="8" t="s">
        <v>50</v>
      </c>
      <c r="K18" s="8" t="s">
        <v>40</v>
      </c>
      <c r="L18" s="8" t="s">
        <v>18</v>
      </c>
      <c r="M18" s="9">
        <v>41502</v>
      </c>
      <c r="N18" s="21" t="s">
        <v>345</v>
      </c>
      <c r="O18" s="8" t="s">
        <v>51</v>
      </c>
      <c r="P18" s="19">
        <f>IF(Table323[[#This Row],[Office 365 License]]="Business Premium",12.5,IF(Table323[[#This Row],[Office 365 License]]="Business Essentials",5,0))</f>
        <v>12.5</v>
      </c>
      <c r="Q18" s="19">
        <f>YEAR(Table323[[#Headers],[3/9/2016]])-YEAR(Table323[[#This Row],[BIOS Date]])</f>
        <v>3</v>
      </c>
    </row>
    <row r="19" spans="1:17" ht="20.25" customHeight="1">
      <c r="A19" s="8" t="s">
        <v>294</v>
      </c>
      <c r="B19" s="8" t="s">
        <v>351</v>
      </c>
      <c r="C19" s="15" t="s">
        <v>380</v>
      </c>
      <c r="D19" s="8" t="s">
        <v>55</v>
      </c>
      <c r="E19" s="8" t="s">
        <v>56</v>
      </c>
      <c r="F19" s="8" t="s">
        <v>30</v>
      </c>
      <c r="G19" s="8" t="s">
        <v>297</v>
      </c>
      <c r="H19" s="8" t="s">
        <v>291</v>
      </c>
      <c r="I19" s="8" t="s">
        <v>49</v>
      </c>
      <c r="J19" s="8" t="s">
        <v>58</v>
      </c>
      <c r="K19" s="8" t="s">
        <v>13</v>
      </c>
      <c r="L19" s="8" t="s">
        <v>41</v>
      </c>
      <c r="M19" s="9">
        <v>40907</v>
      </c>
      <c r="N19" s="21" t="s">
        <v>347</v>
      </c>
      <c r="O19" s="8" t="s">
        <v>293</v>
      </c>
      <c r="P19" s="19">
        <f>IF(Table323[[#This Row],[Office 365 License]]="Business Premium",12.5,IF(Table323[[#This Row],[Office 365 License]]="Business Essentials",5,0))</f>
        <v>5</v>
      </c>
      <c r="Q19" s="19">
        <f>YEAR(Table323[[#Headers],[3/9/2016]])-YEAR(Table323[[#This Row],[BIOS Date]])</f>
        <v>5</v>
      </c>
    </row>
    <row r="20" spans="1:17" ht="20.25" customHeight="1">
      <c r="A20" s="5" t="s">
        <v>470</v>
      </c>
      <c r="B20" s="8" t="s">
        <v>425</v>
      </c>
      <c r="C20" s="15" t="s">
        <v>440</v>
      </c>
      <c r="D20" s="5" t="s">
        <v>22</v>
      </c>
      <c r="E20" s="5" t="s">
        <v>32</v>
      </c>
      <c r="F20" s="5" t="s">
        <v>12</v>
      </c>
      <c r="G20" s="5"/>
      <c r="H20" s="5" t="s">
        <v>95</v>
      </c>
      <c r="I20" s="8" t="s">
        <v>49</v>
      </c>
      <c r="J20" s="5" t="s">
        <v>469</v>
      </c>
      <c r="K20" s="8" t="s">
        <v>103</v>
      </c>
      <c r="L20" s="5" t="s">
        <v>18</v>
      </c>
      <c r="M20" s="13">
        <v>41556</v>
      </c>
      <c r="N20" s="22" t="s">
        <v>345</v>
      </c>
      <c r="O20" s="18"/>
      <c r="P20" s="19">
        <f>IF(Table323[[#This Row],[Office 365 License]]="Business Premium",12.5,IF(Table323[[#This Row],[Office 365 License]]="Business Essentials",5,0))</f>
        <v>12.5</v>
      </c>
      <c r="Q20" s="19">
        <f>YEAR(Table323[[#Headers],[3/9/2016]])-YEAR(Table323[[#This Row],[BIOS Date]])</f>
        <v>3</v>
      </c>
    </row>
    <row r="21" spans="1:17" ht="20.25" customHeight="1">
      <c r="A21" s="8" t="s">
        <v>20</v>
      </c>
      <c r="B21" s="8" t="s">
        <v>21</v>
      </c>
      <c r="C21" s="15" t="s">
        <v>381</v>
      </c>
      <c r="D21" s="8" t="s">
        <v>22</v>
      </c>
      <c r="E21" s="8" t="s">
        <v>32</v>
      </c>
      <c r="F21" s="8" t="s">
        <v>12</v>
      </c>
      <c r="G21" s="8" t="s">
        <v>23</v>
      </c>
      <c r="H21" s="8" t="s">
        <v>24</v>
      </c>
      <c r="I21" s="8" t="s">
        <v>25</v>
      </c>
      <c r="J21" s="8" t="s">
        <v>33</v>
      </c>
      <c r="K21" s="8" t="s">
        <v>26</v>
      </c>
      <c r="L21" s="8" t="s">
        <v>18</v>
      </c>
      <c r="M21" s="9">
        <v>41723</v>
      </c>
      <c r="N21" s="21" t="s">
        <v>345</v>
      </c>
      <c r="O21" s="8" t="s">
        <v>29</v>
      </c>
      <c r="P21" s="19">
        <f>IF(Table323[[#This Row],[Office 365 License]]="Business Premium",12.5,IF(Table323[[#This Row],[Office 365 License]]="Business Essentials",5,0))</f>
        <v>12.5</v>
      </c>
      <c r="Q21" s="19">
        <f>YEAR(Table323[[#Headers],[3/9/2016]])-YEAR(Table323[[#This Row],[BIOS Date]])</f>
        <v>2</v>
      </c>
    </row>
    <row r="22" spans="1:17" ht="20.25" customHeight="1">
      <c r="A22" s="5" t="s">
        <v>506</v>
      </c>
      <c r="B22" s="8" t="s">
        <v>507</v>
      </c>
      <c r="C22" s="15" t="s">
        <v>515</v>
      </c>
      <c r="D22" s="5" t="s">
        <v>11</v>
      </c>
      <c r="E22" s="5" t="s">
        <v>471</v>
      </c>
      <c r="F22" s="5" t="s">
        <v>12</v>
      </c>
      <c r="G22" s="5" t="s">
        <v>508</v>
      </c>
      <c r="H22" s="5" t="s">
        <v>95</v>
      </c>
      <c r="I22" s="8" t="s">
        <v>49</v>
      </c>
      <c r="J22" s="5" t="s">
        <v>472</v>
      </c>
      <c r="K22" s="8" t="s">
        <v>103</v>
      </c>
      <c r="L22" s="5" t="s">
        <v>18</v>
      </c>
      <c r="M22" s="13">
        <v>41779</v>
      </c>
      <c r="N22" s="22" t="s">
        <v>345</v>
      </c>
      <c r="O22" s="5" t="s">
        <v>43</v>
      </c>
      <c r="P22" s="19">
        <f>IF(Table323[[#This Row],[Office 365 License]]="Business Premium",12.5,IF(Table323[[#This Row],[Office 365 License]]="Business Essentials",5,0))</f>
        <v>12.5</v>
      </c>
      <c r="Q22" s="19">
        <f>YEAR(Table323[[#Headers],[3/9/2016]])-YEAR(Table323[[#This Row],[BIOS Date]])</f>
        <v>2</v>
      </c>
    </row>
    <row r="23" spans="1:17" ht="20.25" customHeight="1">
      <c r="A23" s="8" t="s">
        <v>512</v>
      </c>
      <c r="B23" s="8" t="s">
        <v>509</v>
      </c>
      <c r="C23" s="15" t="s">
        <v>511</v>
      </c>
      <c r="D23" s="8" t="s">
        <v>22</v>
      </c>
      <c r="E23" s="8" t="s">
        <v>87</v>
      </c>
      <c r="F23" s="8" t="s">
        <v>12</v>
      </c>
      <c r="G23" s="8" t="s">
        <v>88</v>
      </c>
      <c r="H23" s="8" t="s">
        <v>24</v>
      </c>
      <c r="I23" s="8" t="s">
        <v>49</v>
      </c>
      <c r="J23" s="8" t="s">
        <v>89</v>
      </c>
      <c r="K23" s="8" t="s">
        <v>26</v>
      </c>
      <c r="L23" s="8" t="s">
        <v>18</v>
      </c>
      <c r="M23" s="9">
        <v>42088</v>
      </c>
      <c r="N23" s="21" t="s">
        <v>345</v>
      </c>
      <c r="O23" s="8" t="s">
        <v>513</v>
      </c>
      <c r="P23" s="19">
        <f>IF(Table323[[#This Row],[Office 365 License]]="Business Premium",12.5,IF(Table323[[#This Row],[Office 365 License]]="Business Essentials",5,0))</f>
        <v>12.5</v>
      </c>
      <c r="Q23" s="19">
        <f>YEAR(Table323[[#Headers],[3/9/2016]])-YEAR(Table323[[#This Row],[BIOS Date]])</f>
        <v>1</v>
      </c>
    </row>
    <row r="24" spans="1:17" ht="20.25" customHeight="1">
      <c r="A24" s="5" t="s">
        <v>339</v>
      </c>
      <c r="B24" s="8" t="s">
        <v>186</v>
      </c>
      <c r="C24" s="15" t="s">
        <v>382</v>
      </c>
      <c r="D24" s="5" t="s">
        <v>55</v>
      </c>
      <c r="E24" s="5" t="s">
        <v>56</v>
      </c>
      <c r="F24" s="5" t="s">
        <v>30</v>
      </c>
      <c r="G24" s="5" t="s">
        <v>340</v>
      </c>
      <c r="H24" s="5" t="s">
        <v>184</v>
      </c>
      <c r="I24" s="5" t="s">
        <v>49</v>
      </c>
      <c r="J24" s="8" t="s">
        <v>224</v>
      </c>
      <c r="K24" s="8" t="s">
        <v>13</v>
      </c>
      <c r="L24" s="8" t="s">
        <v>41</v>
      </c>
      <c r="M24" s="13">
        <v>42397</v>
      </c>
      <c r="N24" s="22" t="s">
        <v>347</v>
      </c>
      <c r="O24" s="5" t="s">
        <v>184</v>
      </c>
      <c r="P24" s="19">
        <f>IF(Table323[[#This Row],[Office 365 License]]="Business Premium",12.5,IF(Table323[[#This Row],[Office 365 License]]="Business Essentials",5,0))</f>
        <v>5</v>
      </c>
      <c r="Q24" s="19">
        <f>YEAR(Table323[[#Headers],[3/9/2016]])-YEAR(Table323[[#This Row],[BIOS Date]])</f>
        <v>0</v>
      </c>
    </row>
    <row r="25" spans="1:17" ht="20.25" customHeight="1">
      <c r="A25" s="5" t="s">
        <v>520</v>
      </c>
      <c r="B25" s="8" t="s">
        <v>436</v>
      </c>
      <c r="C25" s="15" t="s">
        <v>442</v>
      </c>
      <c r="D25" s="5" t="s">
        <v>11</v>
      </c>
      <c r="E25" s="5" t="s">
        <v>521</v>
      </c>
      <c r="F25" s="5" t="s">
        <v>30</v>
      </c>
      <c r="G25" s="5" t="s">
        <v>522</v>
      </c>
      <c r="H25" s="5" t="s">
        <v>24</v>
      </c>
      <c r="I25" s="5" t="s">
        <v>25</v>
      </c>
      <c r="J25" s="5" t="s">
        <v>523</v>
      </c>
      <c r="K25" s="6" t="s">
        <v>524</v>
      </c>
      <c r="L25" s="5" t="s">
        <v>18</v>
      </c>
      <c r="M25" s="13"/>
      <c r="N25" s="21" t="s">
        <v>345</v>
      </c>
      <c r="O25" s="5" t="s">
        <v>525</v>
      </c>
      <c r="P25" s="19">
        <f>IF(Table323[[#This Row],[Office 365 License]]="Business Premium",12.5,IF(Table323[[#This Row],[Office 365 License]]="Business Essentials",5,0))</f>
        <v>12.5</v>
      </c>
      <c r="Q25" s="19">
        <f>YEAR(Table323[[#Headers],[3/9/2016]])-YEAR(Table323[[#This Row],[BIOS Date]])</f>
        <v>116</v>
      </c>
    </row>
    <row r="26" spans="1:17" ht="20.25" customHeight="1">
      <c r="A26" s="8" t="s">
        <v>332</v>
      </c>
      <c r="B26" s="8" t="s">
        <v>387</v>
      </c>
      <c r="C26" s="15" t="s">
        <v>388</v>
      </c>
      <c r="D26" s="8" t="s">
        <v>55</v>
      </c>
      <c r="E26" s="8" t="s">
        <v>56</v>
      </c>
      <c r="F26" s="8" t="s">
        <v>30</v>
      </c>
      <c r="G26" s="8" t="s">
        <v>333</v>
      </c>
      <c r="H26" s="8" t="s">
        <v>184</v>
      </c>
      <c r="I26" s="8" t="s">
        <v>49</v>
      </c>
      <c r="J26" s="8" t="s">
        <v>224</v>
      </c>
      <c r="K26" s="8" t="s">
        <v>13</v>
      </c>
      <c r="L26" s="8" t="s">
        <v>41</v>
      </c>
      <c r="M26" s="9">
        <v>41541</v>
      </c>
      <c r="N26" s="21" t="s">
        <v>347</v>
      </c>
      <c r="O26" s="8" t="s">
        <v>184</v>
      </c>
      <c r="P26" s="19">
        <f>IF(Table323[[#This Row],[Office 365 License]]="Business Premium",12.5,IF(Table323[[#This Row],[Office 365 License]]="Business Essentials",5,0))</f>
        <v>5</v>
      </c>
      <c r="Q26" s="19">
        <f>YEAR(Table323[[#Headers],[3/9/2016]])-YEAR(Table323[[#This Row],[BIOS Date]])</f>
        <v>3</v>
      </c>
    </row>
    <row r="27" spans="1:17" ht="20.25" customHeight="1">
      <c r="A27" s="8" t="s">
        <v>129</v>
      </c>
      <c r="B27" s="8" t="s">
        <v>130</v>
      </c>
      <c r="C27" s="15" t="s">
        <v>383</v>
      </c>
      <c r="D27" s="8" t="s">
        <v>22</v>
      </c>
      <c r="E27" s="8" t="s">
        <v>132</v>
      </c>
      <c r="F27" s="8" t="s">
        <v>30</v>
      </c>
      <c r="G27" s="8" t="s">
        <v>133</v>
      </c>
      <c r="H27" s="8" t="s">
        <v>173</v>
      </c>
      <c r="I27" s="8" t="s">
        <v>49</v>
      </c>
      <c r="J27" s="8" t="s">
        <v>134</v>
      </c>
      <c r="K27" s="8" t="s">
        <v>59</v>
      </c>
      <c r="L27" s="8" t="s">
        <v>41</v>
      </c>
      <c r="M27" s="9">
        <v>41835</v>
      </c>
      <c r="N27" s="21" t="s">
        <v>345</v>
      </c>
      <c r="O27" s="8" t="s">
        <v>135</v>
      </c>
      <c r="P27" s="19">
        <f>IF(Table323[[#This Row],[Office 365 License]]="Business Premium",12.5,IF(Table323[[#This Row],[Office 365 License]]="Business Essentials",5,0))</f>
        <v>12.5</v>
      </c>
      <c r="Q27" s="19">
        <f>YEAR(Table323[[#Headers],[3/9/2016]])-YEAR(Table323[[#This Row],[BIOS Date]])</f>
        <v>2</v>
      </c>
    </row>
    <row r="28" spans="1:17" ht="20.25" customHeight="1">
      <c r="A28" s="6" t="s">
        <v>341</v>
      </c>
      <c r="B28" s="8" t="s">
        <v>361</v>
      </c>
      <c r="C28" s="15" t="s">
        <v>384</v>
      </c>
      <c r="D28" s="5" t="s">
        <v>55</v>
      </c>
      <c r="E28" s="5" t="s">
        <v>56</v>
      </c>
      <c r="F28" s="5" t="s">
        <v>30</v>
      </c>
      <c r="G28" s="5" t="s">
        <v>342</v>
      </c>
      <c r="H28" s="5" t="s">
        <v>184</v>
      </c>
      <c r="I28" s="5" t="s">
        <v>49</v>
      </c>
      <c r="J28" s="8" t="s">
        <v>224</v>
      </c>
      <c r="K28" s="8" t="s">
        <v>13</v>
      </c>
      <c r="L28" s="8" t="s">
        <v>41</v>
      </c>
      <c r="M28" s="13">
        <v>42402</v>
      </c>
      <c r="N28" s="22" t="s">
        <v>347</v>
      </c>
      <c r="O28" s="5" t="s">
        <v>184</v>
      </c>
      <c r="P28" s="19">
        <f>IF(Table323[[#This Row],[Office 365 License]]="Business Premium",12.5,IF(Table323[[#This Row],[Office 365 License]]="Business Essentials",5,0))</f>
        <v>5</v>
      </c>
      <c r="Q28" s="19">
        <f>YEAR(Table323[[#Headers],[3/9/2016]])-YEAR(Table323[[#This Row],[BIOS Date]])</f>
        <v>0</v>
      </c>
    </row>
    <row r="29" spans="1:17" ht="20.25" customHeight="1">
      <c r="A29" s="5"/>
      <c r="B29" s="8" t="s">
        <v>426</v>
      </c>
      <c r="C29" s="15" t="s">
        <v>443</v>
      </c>
      <c r="D29" s="5"/>
      <c r="E29" s="5"/>
      <c r="F29" s="5"/>
      <c r="G29" s="5"/>
      <c r="H29" s="5"/>
      <c r="I29" s="5"/>
      <c r="J29" s="5"/>
      <c r="K29" s="17"/>
      <c r="L29" s="5"/>
      <c r="M29" s="13"/>
      <c r="N29" s="22" t="s">
        <v>345</v>
      </c>
      <c r="O29" s="18"/>
      <c r="P29" s="19">
        <f>IF(Table323[[#This Row],[Office 365 License]]="Business Premium",12.5,IF(Table323[[#This Row],[Office 365 License]]="Business Essentials",5,0))</f>
        <v>12.5</v>
      </c>
      <c r="Q29" s="19">
        <f>YEAR(Table323[[#Headers],[3/9/2016]])-YEAR(Table323[[#This Row],[BIOS Date]])</f>
        <v>116</v>
      </c>
    </row>
    <row r="30" spans="1:17" ht="20.25" customHeight="1">
      <c r="A30" s="6" t="s">
        <v>341</v>
      </c>
      <c r="B30" s="8" t="s">
        <v>360</v>
      </c>
      <c r="C30" s="15" t="s">
        <v>385</v>
      </c>
      <c r="D30" s="5" t="s">
        <v>55</v>
      </c>
      <c r="E30" s="5" t="s">
        <v>56</v>
      </c>
      <c r="F30" s="5" t="s">
        <v>30</v>
      </c>
      <c r="G30" s="5" t="s">
        <v>342</v>
      </c>
      <c r="H30" s="5" t="s">
        <v>184</v>
      </c>
      <c r="I30" s="5" t="s">
        <v>49</v>
      </c>
      <c r="J30" s="8" t="s">
        <v>224</v>
      </c>
      <c r="K30" s="8" t="s">
        <v>13</v>
      </c>
      <c r="L30" s="8" t="s">
        <v>41</v>
      </c>
      <c r="M30" s="13">
        <v>42402</v>
      </c>
      <c r="N30" s="22" t="s">
        <v>347</v>
      </c>
      <c r="O30" s="5" t="s">
        <v>184</v>
      </c>
      <c r="P30" s="19">
        <f>IF(Table323[[#This Row],[Office 365 License]]="Business Premium",12.5,IF(Table323[[#This Row],[Office 365 License]]="Business Essentials",5,0))</f>
        <v>5</v>
      </c>
      <c r="Q30" s="19">
        <f>YEAR(Table323[[#Headers],[3/9/2016]])-YEAR(Table323[[#This Row],[BIOS Date]])</f>
        <v>0</v>
      </c>
    </row>
    <row r="31" spans="1:17" s="8" customFormat="1" ht="20.25" customHeight="1">
      <c r="A31" s="5" t="s">
        <v>473</v>
      </c>
      <c r="B31" s="8" t="s">
        <v>427</v>
      </c>
      <c r="C31" s="15" t="s">
        <v>444</v>
      </c>
      <c r="D31" s="5" t="s">
        <v>22</v>
      </c>
      <c r="E31" s="5" t="s">
        <v>32</v>
      </c>
      <c r="F31" s="5" t="s">
        <v>12</v>
      </c>
      <c r="G31" s="5"/>
      <c r="H31" s="5" t="s">
        <v>95</v>
      </c>
      <c r="I31" s="5" t="s">
        <v>49</v>
      </c>
      <c r="J31" s="5" t="s">
        <v>469</v>
      </c>
      <c r="K31" s="8" t="s">
        <v>13</v>
      </c>
      <c r="L31" s="8" t="s">
        <v>41</v>
      </c>
      <c r="M31" s="13">
        <v>41723</v>
      </c>
      <c r="N31" s="22" t="s">
        <v>345</v>
      </c>
      <c r="O31" s="18"/>
      <c r="P31" s="19">
        <f>IF(Table323[[#This Row],[Office 365 License]]="Business Premium",12.5,IF(Table323[[#This Row],[Office 365 License]]="Business Essentials",5,0))</f>
        <v>12.5</v>
      </c>
      <c r="Q31" s="19">
        <f>YEAR(Table323[[#Headers],[3/9/2016]])-YEAR(Table323[[#This Row],[BIOS Date]])</f>
        <v>2</v>
      </c>
    </row>
    <row r="32" spans="1:17" ht="20.25" customHeight="1">
      <c r="A32" s="5" t="s">
        <v>474</v>
      </c>
      <c r="B32" s="8" t="s">
        <v>428</v>
      </c>
      <c r="C32" s="15" t="s">
        <v>445</v>
      </c>
      <c r="D32" s="5" t="s">
        <v>22</v>
      </c>
      <c r="E32" s="5" t="s">
        <v>476</v>
      </c>
      <c r="F32" s="5" t="s">
        <v>12</v>
      </c>
      <c r="G32" s="5"/>
      <c r="H32" s="5" t="s">
        <v>95</v>
      </c>
      <c r="I32" s="5" t="s">
        <v>49</v>
      </c>
      <c r="J32" s="5" t="s">
        <v>479</v>
      </c>
      <c r="K32" s="8" t="s">
        <v>13</v>
      </c>
      <c r="L32" s="8" t="s">
        <v>18</v>
      </c>
      <c r="M32" s="13">
        <v>41663</v>
      </c>
      <c r="N32" s="22" t="s">
        <v>345</v>
      </c>
      <c r="O32" s="18"/>
      <c r="P32" s="19">
        <f>IF(Table323[[#This Row],[Office 365 License]]="Business Premium",12.5,IF(Table323[[#This Row],[Office 365 License]]="Business Essentials",5,0))</f>
        <v>12.5</v>
      </c>
      <c r="Q32" s="19">
        <f>YEAR(Table323[[#Headers],[3/9/2016]])-YEAR(Table323[[#This Row],[BIOS Date]])</f>
        <v>2</v>
      </c>
    </row>
    <row r="33" spans="1:18" ht="20.25" customHeight="1">
      <c r="A33" s="5" t="s">
        <v>475</v>
      </c>
      <c r="B33" s="8" t="s">
        <v>429</v>
      </c>
      <c r="C33" s="15" t="s">
        <v>446</v>
      </c>
      <c r="D33" s="5" t="s">
        <v>22</v>
      </c>
      <c r="E33" s="5" t="s">
        <v>477</v>
      </c>
      <c r="F33" s="5" t="s">
        <v>12</v>
      </c>
      <c r="G33" s="5" t="s">
        <v>478</v>
      </c>
      <c r="H33" s="5" t="s">
        <v>95</v>
      </c>
      <c r="I33" s="5" t="s">
        <v>49</v>
      </c>
      <c r="J33" s="5" t="s">
        <v>480</v>
      </c>
      <c r="K33" s="8" t="s">
        <v>103</v>
      </c>
      <c r="L33" s="8" t="s">
        <v>18</v>
      </c>
      <c r="M33" s="13">
        <v>41199</v>
      </c>
      <c r="N33" s="22" t="s">
        <v>345</v>
      </c>
      <c r="O33" s="18"/>
      <c r="P33" s="19">
        <f>IF(Table323[[#This Row],[Office 365 License]]="Business Premium",12.5,IF(Table323[[#This Row],[Office 365 License]]="Business Essentials",5,0))</f>
        <v>12.5</v>
      </c>
      <c r="Q33" s="19">
        <f>YEAR(Table323[[#Headers],[3/9/2016]])-YEAR(Table323[[#This Row],[BIOS Date]])</f>
        <v>4</v>
      </c>
    </row>
    <row r="34" spans="1:18" s="8" customFormat="1" ht="20.25" customHeight="1">
      <c r="A34" s="8" t="s">
        <v>334</v>
      </c>
      <c r="B34" s="8" t="s">
        <v>61</v>
      </c>
      <c r="C34" s="15" t="s">
        <v>386</v>
      </c>
      <c r="D34" s="8" t="s">
        <v>55</v>
      </c>
      <c r="E34" s="8" t="s">
        <v>56</v>
      </c>
      <c r="F34" s="8" t="s">
        <v>30</v>
      </c>
      <c r="G34" s="8" t="s">
        <v>335</v>
      </c>
      <c r="H34" s="8" t="s">
        <v>24</v>
      </c>
      <c r="I34" s="8" t="s">
        <v>49</v>
      </c>
      <c r="J34" s="8" t="s">
        <v>224</v>
      </c>
      <c r="K34" s="8" t="s">
        <v>13</v>
      </c>
      <c r="L34" s="8" t="s">
        <v>41</v>
      </c>
      <c r="M34" s="9">
        <v>41541</v>
      </c>
      <c r="N34" s="21" t="s">
        <v>345</v>
      </c>
      <c r="O34" s="8" t="s">
        <v>66</v>
      </c>
      <c r="P34" s="19">
        <f>IF(Table323[[#This Row],[Office 365 License]]="Business Premium",12.5,IF(Table323[[#This Row],[Office 365 License]]="Business Essentials",5,0))</f>
        <v>12.5</v>
      </c>
      <c r="Q34" s="19">
        <f>YEAR(Table323[[#Headers],[3/9/2016]])-YEAR(Table323[[#This Row],[BIOS Date]])</f>
        <v>3</v>
      </c>
    </row>
    <row r="35" spans="1:18" s="8" customFormat="1" ht="20.25" customHeight="1">
      <c r="A35" s="8" t="s">
        <v>90</v>
      </c>
      <c r="B35" s="8" t="s">
        <v>91</v>
      </c>
      <c r="C35" s="15" t="s">
        <v>389</v>
      </c>
      <c r="D35" s="8" t="s">
        <v>22</v>
      </c>
      <c r="E35" s="8" t="s">
        <v>93</v>
      </c>
      <c r="F35" s="8" t="s">
        <v>30</v>
      </c>
      <c r="G35" s="8" t="s">
        <v>94</v>
      </c>
      <c r="H35" s="8" t="s">
        <v>95</v>
      </c>
      <c r="I35" s="8" t="s">
        <v>49</v>
      </c>
      <c r="J35" s="8" t="s">
        <v>96</v>
      </c>
      <c r="K35" s="8" t="s">
        <v>59</v>
      </c>
      <c r="L35" s="8" t="s">
        <v>41</v>
      </c>
      <c r="M35" s="9">
        <v>41835</v>
      </c>
      <c r="N35" s="21" t="s">
        <v>345</v>
      </c>
      <c r="O35" s="8" t="s">
        <v>97</v>
      </c>
      <c r="P35" s="19">
        <f>IF(Table323[[#This Row],[Office 365 License]]="Business Premium",12.5,IF(Table323[[#This Row],[Office 365 License]]="Business Essentials",5,0))</f>
        <v>12.5</v>
      </c>
      <c r="Q35" s="19">
        <f>YEAR(Table323[[#Headers],[3/9/2016]])-YEAR(Table323[[#This Row],[BIOS Date]])</f>
        <v>2</v>
      </c>
    </row>
    <row r="36" spans="1:18" s="8" customFormat="1" ht="20.25" customHeight="1">
      <c r="A36" s="8" t="s">
        <v>105</v>
      </c>
      <c r="B36" s="8" t="s">
        <v>411</v>
      </c>
      <c r="C36" s="15" t="s">
        <v>390</v>
      </c>
      <c r="D36" s="8" t="s">
        <v>55</v>
      </c>
      <c r="E36" s="8" t="s">
        <v>56</v>
      </c>
      <c r="F36" s="8" t="s">
        <v>30</v>
      </c>
      <c r="G36" s="8" t="s">
        <v>107</v>
      </c>
      <c r="H36" s="8" t="s">
        <v>95</v>
      </c>
      <c r="I36" s="8" t="s">
        <v>49</v>
      </c>
      <c r="J36" s="8" t="s">
        <v>58</v>
      </c>
      <c r="K36" s="8" t="s">
        <v>13</v>
      </c>
      <c r="L36" s="8" t="s">
        <v>41</v>
      </c>
      <c r="M36" s="9">
        <v>40907</v>
      </c>
      <c r="N36" s="21" t="s">
        <v>345</v>
      </c>
      <c r="O36" s="8" t="s">
        <v>104</v>
      </c>
      <c r="P36" s="19">
        <f>IF(Table323[[#This Row],[Office 365 License]]="Business Premium",12.5,IF(Table323[[#This Row],[Office 365 License]]="Business Essentials",5,0))</f>
        <v>12.5</v>
      </c>
      <c r="Q36" s="19">
        <f>YEAR(Table323[[#Headers],[3/9/2016]])-YEAR(Table323[[#This Row],[BIOS Date]])</f>
        <v>5</v>
      </c>
    </row>
    <row r="37" spans="1:18" s="8" customFormat="1" ht="20.25" customHeight="1">
      <c r="A37" s="8" t="s">
        <v>80</v>
      </c>
      <c r="B37" s="8" t="s">
        <v>81</v>
      </c>
      <c r="C37" s="15" t="s">
        <v>391</v>
      </c>
      <c r="D37" s="8" t="s">
        <v>22</v>
      </c>
      <c r="E37" s="8" t="s">
        <v>83</v>
      </c>
      <c r="F37" s="8" t="s">
        <v>30</v>
      </c>
      <c r="G37" s="8" t="s">
        <v>84</v>
      </c>
      <c r="H37" s="8" t="s">
        <v>24</v>
      </c>
      <c r="I37" s="8" t="s">
        <v>49</v>
      </c>
      <c r="J37" s="8" t="s">
        <v>85</v>
      </c>
      <c r="K37" s="8" t="s">
        <v>13</v>
      </c>
      <c r="L37" s="8" t="s">
        <v>41</v>
      </c>
      <c r="M37" s="9">
        <v>40743</v>
      </c>
      <c r="N37" s="21" t="s">
        <v>345</v>
      </c>
      <c r="O37" s="8" t="s">
        <v>86</v>
      </c>
      <c r="P37" s="19">
        <f>IF(Table323[[#This Row],[Office 365 License]]="Business Premium",12.5,IF(Table323[[#This Row],[Office 365 License]]="Business Essentials",5,0))</f>
        <v>12.5</v>
      </c>
      <c r="Q37" s="19">
        <f>YEAR(Table323[[#Headers],[3/9/2016]])-YEAR(Table323[[#This Row],[BIOS Date]])</f>
        <v>5</v>
      </c>
    </row>
    <row r="38" spans="1:18" s="8" customFormat="1" ht="20.25" customHeight="1">
      <c r="A38" s="8" t="s">
        <v>165</v>
      </c>
      <c r="B38" s="8" t="s">
        <v>158</v>
      </c>
      <c r="C38" s="15" t="s">
        <v>392</v>
      </c>
      <c r="D38" s="8" t="s">
        <v>22</v>
      </c>
      <c r="E38" s="8" t="s">
        <v>93</v>
      </c>
      <c r="F38" s="8" t="s">
        <v>30</v>
      </c>
      <c r="G38" s="8" t="s">
        <v>166</v>
      </c>
      <c r="H38" s="8" t="s">
        <v>173</v>
      </c>
      <c r="I38" s="8" t="s">
        <v>25</v>
      </c>
      <c r="J38" s="8" t="s">
        <v>167</v>
      </c>
      <c r="K38" s="8" t="s">
        <v>78</v>
      </c>
      <c r="L38" s="8" t="s">
        <v>18</v>
      </c>
      <c r="M38" s="9">
        <v>41984</v>
      </c>
      <c r="N38" s="21" t="s">
        <v>345</v>
      </c>
      <c r="O38" s="8" t="s">
        <v>164</v>
      </c>
      <c r="P38" s="19">
        <f>IF(Table323[[#This Row],[Office 365 License]]="Business Premium",12.5,IF(Table323[[#This Row],[Office 365 License]]="Business Essentials",5,0))</f>
        <v>12.5</v>
      </c>
      <c r="Q38" s="19">
        <f>YEAR(Table323[[#Headers],[3/9/2016]])-YEAR(Table323[[#This Row],[BIOS Date]])</f>
        <v>2</v>
      </c>
    </row>
    <row r="39" spans="1:18" ht="20.25" customHeight="1">
      <c r="A39" s="5" t="s">
        <v>343</v>
      </c>
      <c r="B39" s="8" t="s">
        <v>280</v>
      </c>
      <c r="C39" s="15" t="s">
        <v>393</v>
      </c>
      <c r="D39" s="5" t="s">
        <v>55</v>
      </c>
      <c r="E39" s="5" t="s">
        <v>56</v>
      </c>
      <c r="F39" s="5" t="s">
        <v>30</v>
      </c>
      <c r="G39" s="5" t="s">
        <v>344</v>
      </c>
      <c r="H39" s="5" t="s">
        <v>280</v>
      </c>
      <c r="I39" s="5" t="s">
        <v>49</v>
      </c>
      <c r="J39" s="8" t="s">
        <v>224</v>
      </c>
      <c r="K39" s="8" t="s">
        <v>13</v>
      </c>
      <c r="L39" s="8" t="s">
        <v>41</v>
      </c>
      <c r="M39" s="13">
        <v>42402</v>
      </c>
      <c r="N39" s="22" t="s">
        <v>347</v>
      </c>
      <c r="O39" s="5" t="s">
        <v>282</v>
      </c>
      <c r="P39" s="19">
        <f>IF(Table323[[#This Row],[Office 365 License]]="Business Premium",12.5,IF(Table323[[#This Row],[Office 365 License]]="Business Essentials",5,0))</f>
        <v>5</v>
      </c>
      <c r="Q39" s="19">
        <f>YEAR(Table323[[#Headers],[3/9/2016]])-YEAR(Table323[[#This Row],[BIOS Date]])</f>
        <v>0</v>
      </c>
    </row>
    <row r="40" spans="1:18" ht="20.25" customHeight="1">
      <c r="A40" s="5" t="s">
        <v>481</v>
      </c>
      <c r="B40" s="8" t="s">
        <v>430</v>
      </c>
      <c r="C40" s="15" t="s">
        <v>447</v>
      </c>
      <c r="D40" s="5" t="s">
        <v>22</v>
      </c>
      <c r="E40" s="5" t="s">
        <v>482</v>
      </c>
      <c r="F40" s="5" t="s">
        <v>12</v>
      </c>
      <c r="G40" s="5"/>
      <c r="H40" s="5" t="s">
        <v>95</v>
      </c>
      <c r="I40" s="5" t="s">
        <v>49</v>
      </c>
      <c r="J40" s="5" t="s">
        <v>483</v>
      </c>
      <c r="K40" s="8" t="s">
        <v>258</v>
      </c>
      <c r="L40" s="8" t="s">
        <v>41</v>
      </c>
      <c r="M40" s="13">
        <v>40358</v>
      </c>
      <c r="N40" s="22" t="s">
        <v>345</v>
      </c>
      <c r="O40" s="18"/>
      <c r="P40" s="19">
        <f>IF(Table323[[#This Row],[Office 365 License]]="Business Premium",12.5,IF(Table323[[#This Row],[Office 365 License]]="Business Essentials",5,0))</f>
        <v>12.5</v>
      </c>
      <c r="Q40" s="19">
        <f>YEAR(Table323[[#Headers],[3/9/2016]])-YEAR(Table323[[#This Row],[BIOS Date]])</f>
        <v>6</v>
      </c>
    </row>
    <row r="41" spans="1:18" ht="20.25" customHeight="1">
      <c r="A41" s="8" t="s">
        <v>74</v>
      </c>
      <c r="B41" s="8" t="s">
        <v>75</v>
      </c>
      <c r="C41" s="15" t="s">
        <v>394</v>
      </c>
      <c r="D41" s="8" t="s">
        <v>22</v>
      </c>
      <c r="E41" s="8" t="s">
        <v>70</v>
      </c>
      <c r="F41" s="8" t="s">
        <v>30</v>
      </c>
      <c r="G41" s="8" t="s">
        <v>77</v>
      </c>
      <c r="H41" s="8" t="s">
        <v>24</v>
      </c>
      <c r="I41" s="8" t="s">
        <v>49</v>
      </c>
      <c r="J41" s="8" t="s">
        <v>72</v>
      </c>
      <c r="K41" s="8" t="s">
        <v>78</v>
      </c>
      <c r="L41" s="8" t="s">
        <v>18</v>
      </c>
      <c r="M41" s="9">
        <v>41400</v>
      </c>
      <c r="N41" s="21" t="s">
        <v>345</v>
      </c>
      <c r="O41" s="8" t="s">
        <v>79</v>
      </c>
      <c r="P41" s="19">
        <f>IF(Table323[[#This Row],[Office 365 License]]="Business Premium",12.5,IF(Table323[[#This Row],[Office 365 License]]="Business Essentials",5,0))</f>
        <v>12.5</v>
      </c>
      <c r="Q41" s="19">
        <f>YEAR(Table323[[#Headers],[3/9/2016]])-YEAR(Table323[[#This Row],[BIOS Date]])</f>
        <v>3</v>
      </c>
    </row>
    <row r="42" spans="1:18" ht="20.25" customHeight="1">
      <c r="A42" s="8" t="s">
        <v>341</v>
      </c>
      <c r="B42" s="8" t="s">
        <v>363</v>
      </c>
      <c r="C42" s="15" t="s">
        <v>395</v>
      </c>
      <c r="D42" s="5" t="s">
        <v>55</v>
      </c>
      <c r="E42" s="5" t="s">
        <v>56</v>
      </c>
      <c r="F42" s="5" t="s">
        <v>30</v>
      </c>
      <c r="G42" s="5" t="s">
        <v>342</v>
      </c>
      <c r="H42" s="5" t="s">
        <v>184</v>
      </c>
      <c r="I42" s="5" t="s">
        <v>49</v>
      </c>
      <c r="J42" s="8" t="s">
        <v>224</v>
      </c>
      <c r="K42" s="8" t="s">
        <v>13</v>
      </c>
      <c r="L42" s="8" t="s">
        <v>41</v>
      </c>
      <c r="M42" s="13">
        <v>42402</v>
      </c>
      <c r="N42" s="22" t="s">
        <v>347</v>
      </c>
      <c r="O42" s="5" t="s">
        <v>184</v>
      </c>
      <c r="P42" s="19">
        <f>IF(Table323[[#This Row],[Office 365 License]]="Business Premium",12.5,IF(Table323[[#This Row],[Office 365 License]]="Business Essentials",5,0))</f>
        <v>5</v>
      </c>
      <c r="Q42" s="19">
        <f>YEAR(Table323[[#Headers],[3/9/2016]])-YEAR(Table323[[#This Row],[BIOS Date]])</f>
        <v>0</v>
      </c>
    </row>
    <row r="43" spans="1:18" ht="20.25" customHeight="1">
      <c r="A43" s="8" t="s">
        <v>294</v>
      </c>
      <c r="B43" s="8" t="s">
        <v>349</v>
      </c>
      <c r="C43" s="15" t="s">
        <v>396</v>
      </c>
      <c r="D43" s="8" t="s">
        <v>55</v>
      </c>
      <c r="E43" s="8" t="s">
        <v>56</v>
      </c>
      <c r="F43" s="8" t="s">
        <v>30</v>
      </c>
      <c r="G43" s="8" t="s">
        <v>297</v>
      </c>
      <c r="H43" s="8" t="s">
        <v>291</v>
      </c>
      <c r="I43" s="8" t="s">
        <v>49</v>
      </c>
      <c r="J43" s="8" t="s">
        <v>58</v>
      </c>
      <c r="K43" s="8" t="s">
        <v>13</v>
      </c>
      <c r="L43" s="8" t="s">
        <v>41</v>
      </c>
      <c r="M43" s="9">
        <v>40907</v>
      </c>
      <c r="N43" s="21" t="s">
        <v>347</v>
      </c>
      <c r="O43" s="8" t="s">
        <v>293</v>
      </c>
      <c r="P43" s="19">
        <f>IF(Table323[[#This Row],[Office 365 License]]="Business Premium",12.5,IF(Table323[[#This Row],[Office 365 License]]="Business Essentials",5,0))</f>
        <v>5</v>
      </c>
      <c r="Q43" s="19">
        <f>YEAR(Table323[[#Headers],[3/9/2016]])-YEAR(Table323[[#This Row],[BIOS Date]])</f>
        <v>5</v>
      </c>
    </row>
    <row r="44" spans="1:18" ht="20.25" customHeight="1">
      <c r="A44" s="8" t="s">
        <v>497</v>
      </c>
      <c r="B44" s="8" t="s">
        <v>431</v>
      </c>
      <c r="C44" s="15" t="s">
        <v>448</v>
      </c>
      <c r="D44" s="8" t="s">
        <v>22</v>
      </c>
      <c r="E44" s="8" t="s">
        <v>246</v>
      </c>
      <c r="F44" s="8" t="s">
        <v>30</v>
      </c>
      <c r="G44" s="8" t="s">
        <v>251</v>
      </c>
      <c r="H44" s="8" t="s">
        <v>95</v>
      </c>
      <c r="I44" s="8" t="s">
        <v>49</v>
      </c>
      <c r="J44" s="8" t="s">
        <v>190</v>
      </c>
      <c r="K44" s="8" t="s">
        <v>252</v>
      </c>
      <c r="L44" s="8" t="s">
        <v>41</v>
      </c>
      <c r="M44" s="8" t="s">
        <v>495</v>
      </c>
      <c r="N44" s="8">
        <v>38824</v>
      </c>
      <c r="O44" s="8" t="s">
        <v>345</v>
      </c>
      <c r="P44" s="8" t="s">
        <v>268</v>
      </c>
      <c r="Q44" s="8"/>
      <c r="R44" s="8"/>
    </row>
    <row r="45" spans="1:18" ht="20.25" customHeight="1">
      <c r="A45" s="8" t="s">
        <v>176</v>
      </c>
      <c r="B45" s="8" t="s">
        <v>177</v>
      </c>
      <c r="C45" s="15" t="s">
        <v>397</v>
      </c>
      <c r="D45" s="8" t="s">
        <v>22</v>
      </c>
      <c r="E45" s="8" t="s">
        <v>179</v>
      </c>
      <c r="F45" s="8" t="s">
        <v>12</v>
      </c>
      <c r="G45" s="8" t="s">
        <v>180</v>
      </c>
      <c r="H45" s="8" t="s">
        <v>95</v>
      </c>
      <c r="I45" s="8" t="s">
        <v>49</v>
      </c>
      <c r="J45" s="8" t="s">
        <v>181</v>
      </c>
      <c r="K45" s="8" t="s">
        <v>103</v>
      </c>
      <c r="L45" s="8" t="s">
        <v>18</v>
      </c>
      <c r="M45" s="9">
        <v>42013</v>
      </c>
      <c r="N45" s="21" t="s">
        <v>345</v>
      </c>
      <c r="O45" s="8" t="s">
        <v>182</v>
      </c>
      <c r="P45" s="19">
        <f>IF(Table323[[#This Row],[Office 365 License]]="Business Premium",12.5,IF(Table323[[#This Row],[Office 365 License]]="Business Essentials",5,0))</f>
        <v>12.5</v>
      </c>
      <c r="Q45" s="19">
        <f>YEAR(Table323[[#Headers],[3/9/2016]])-YEAR(Table323[[#This Row],[BIOS Date]])</f>
        <v>1</v>
      </c>
    </row>
    <row r="46" spans="1:18" ht="20.25" customHeight="1">
      <c r="A46" s="8" t="s">
        <v>287</v>
      </c>
      <c r="B46" s="8" t="s">
        <v>350</v>
      </c>
      <c r="C46" s="15" t="s">
        <v>398</v>
      </c>
      <c r="D46" s="8" t="s">
        <v>117</v>
      </c>
      <c r="E46" s="8" t="s">
        <v>118</v>
      </c>
      <c r="F46" s="8" t="s">
        <v>30</v>
      </c>
      <c r="G46" s="8" t="s">
        <v>290</v>
      </c>
      <c r="H46" s="8" t="s">
        <v>291</v>
      </c>
      <c r="I46" s="8" t="s">
        <v>49</v>
      </c>
      <c r="J46" s="8" t="s">
        <v>292</v>
      </c>
      <c r="K46" s="8" t="s">
        <v>258</v>
      </c>
      <c r="L46" s="8" t="s">
        <v>41</v>
      </c>
      <c r="M46" s="9">
        <v>39515</v>
      </c>
      <c r="N46" s="21" t="s">
        <v>347</v>
      </c>
      <c r="O46" s="8" t="s">
        <v>293</v>
      </c>
      <c r="P46" s="19">
        <f>IF(Table323[[#This Row],[Office 365 License]]="Business Premium",12.5,IF(Table323[[#This Row],[Office 365 License]]="Business Essentials",5,0))</f>
        <v>5</v>
      </c>
      <c r="Q46" s="19">
        <f>YEAR(Table323[[#Headers],[3/9/2016]])-YEAR(Table323[[#This Row],[BIOS Date]])</f>
        <v>8</v>
      </c>
    </row>
    <row r="47" spans="1:18" ht="20.25" customHeight="1">
      <c r="A47" s="5" t="s">
        <v>336</v>
      </c>
      <c r="B47" s="8" t="s">
        <v>359</v>
      </c>
      <c r="C47" s="15" t="s">
        <v>399</v>
      </c>
      <c r="D47" s="5" t="s">
        <v>55</v>
      </c>
      <c r="E47" s="5" t="s">
        <v>56</v>
      </c>
      <c r="F47" s="5" t="s">
        <v>30</v>
      </c>
      <c r="G47" s="5" t="s">
        <v>338</v>
      </c>
      <c r="H47" s="5" t="s">
        <v>305</v>
      </c>
      <c r="I47" s="5" t="s">
        <v>49</v>
      </c>
      <c r="J47" s="8" t="s">
        <v>224</v>
      </c>
      <c r="K47" s="8" t="s">
        <v>13</v>
      </c>
      <c r="L47" s="8" t="s">
        <v>41</v>
      </c>
      <c r="M47" s="13">
        <v>42402</v>
      </c>
      <c r="N47" s="22" t="s">
        <v>347</v>
      </c>
      <c r="O47" s="5" t="s">
        <v>318</v>
      </c>
      <c r="P47" s="19">
        <f>IF(Table323[[#This Row],[Office 365 License]]="Business Premium",12.5,IF(Table323[[#This Row],[Office 365 License]]="Business Essentials",5,0))</f>
        <v>5</v>
      </c>
      <c r="Q47" s="19">
        <f>YEAR(Table323[[#Headers],[3/9/2016]])-YEAR(Table323[[#This Row],[BIOS Date]])</f>
        <v>0</v>
      </c>
    </row>
    <row r="48" spans="1:18" ht="20.25" customHeight="1">
      <c r="A48" s="8" t="s">
        <v>208</v>
      </c>
      <c r="B48" s="8" t="s">
        <v>204</v>
      </c>
      <c r="C48" s="15" t="s">
        <v>400</v>
      </c>
      <c r="D48" s="8" t="s">
        <v>11</v>
      </c>
      <c r="E48" s="8" t="s">
        <v>210</v>
      </c>
      <c r="F48" s="8" t="s">
        <v>30</v>
      </c>
      <c r="G48" s="8" t="s">
        <v>211</v>
      </c>
      <c r="H48" s="8" t="s">
        <v>184</v>
      </c>
      <c r="I48" s="8" t="s">
        <v>49</v>
      </c>
      <c r="J48" s="8" t="s">
        <v>212</v>
      </c>
      <c r="K48" s="8" t="s">
        <v>13</v>
      </c>
      <c r="L48" s="8" t="s">
        <v>41</v>
      </c>
      <c r="M48" s="9">
        <v>40735</v>
      </c>
      <c r="N48" s="21" t="s">
        <v>345</v>
      </c>
      <c r="O48" s="8" t="s">
        <v>184</v>
      </c>
      <c r="P48" s="19">
        <f>IF(Table323[[#This Row],[Office 365 License]]="Business Premium",12.5,IF(Table323[[#This Row],[Office 365 License]]="Business Essentials",5,0))</f>
        <v>12.5</v>
      </c>
      <c r="Q48" s="19">
        <f>YEAR(Table323[[#Headers],[3/9/2016]])-YEAR(Table323[[#This Row],[BIOS Date]])</f>
        <v>5</v>
      </c>
    </row>
    <row r="49" spans="1:18" ht="20.25" customHeight="1">
      <c r="A49" s="8" t="s">
        <v>168</v>
      </c>
      <c r="B49" s="8" t="s">
        <v>169</v>
      </c>
      <c r="C49" s="15" t="s">
        <v>401</v>
      </c>
      <c r="D49" s="8" t="s">
        <v>22</v>
      </c>
      <c r="E49" s="8" t="s">
        <v>171</v>
      </c>
      <c r="F49" s="8" t="s">
        <v>30</v>
      </c>
      <c r="G49" s="8" t="s">
        <v>172</v>
      </c>
      <c r="H49" s="8" t="s">
        <v>173</v>
      </c>
      <c r="I49" s="8" t="s">
        <v>49</v>
      </c>
      <c r="J49" s="8" t="s">
        <v>174</v>
      </c>
      <c r="K49" s="8" t="s">
        <v>13</v>
      </c>
      <c r="L49" s="8" t="s">
        <v>41</v>
      </c>
      <c r="M49" s="9">
        <v>41633</v>
      </c>
      <c r="N49" s="21" t="s">
        <v>345</v>
      </c>
      <c r="O49" s="8" t="s">
        <v>175</v>
      </c>
      <c r="P49" s="19">
        <f>IF(Table323[[#This Row],[Office 365 License]]="Business Premium",12.5,IF(Table323[[#This Row],[Office 365 License]]="Business Essentials",5,0))</f>
        <v>12.5</v>
      </c>
      <c r="Q49" s="19">
        <f>YEAR(Table323[[#Headers],[3/9/2016]])-YEAR(Table323[[#This Row],[BIOS Date]])</f>
        <v>3</v>
      </c>
    </row>
    <row r="50" spans="1:18" ht="20.25" customHeight="1">
      <c r="A50" s="8" t="s">
        <v>67</v>
      </c>
      <c r="B50" s="8" t="s">
        <v>437</v>
      </c>
      <c r="C50" s="15" t="s">
        <v>403</v>
      </c>
      <c r="D50" s="8" t="s">
        <v>22</v>
      </c>
      <c r="E50" s="8" t="s">
        <v>70</v>
      </c>
      <c r="F50" s="8" t="s">
        <v>30</v>
      </c>
      <c r="G50" s="8" t="s">
        <v>71</v>
      </c>
      <c r="H50" s="8" t="s">
        <v>24</v>
      </c>
      <c r="I50" s="8" t="s">
        <v>49</v>
      </c>
      <c r="J50" s="8" t="s">
        <v>72</v>
      </c>
      <c r="K50" s="8" t="s">
        <v>13</v>
      </c>
      <c r="L50" s="8" t="s">
        <v>18</v>
      </c>
      <c r="M50" s="9">
        <v>41471</v>
      </c>
      <c r="N50" s="21" t="s">
        <v>345</v>
      </c>
      <c r="O50" s="8" t="s">
        <v>73</v>
      </c>
      <c r="P50" s="19">
        <f>IF(Table323[[#This Row],[Office 365 License]]="Business Premium",12.5,IF(Table323[[#This Row],[Office 365 License]]="Business Essentials",5,0))</f>
        <v>12.5</v>
      </c>
      <c r="Q50" s="19">
        <f>YEAR(Table323[[#Headers],[3/9/2016]])-YEAR(Table323[[#This Row],[BIOS Date]])</f>
        <v>3</v>
      </c>
    </row>
    <row r="51" spans="1:18" ht="20.25" customHeight="1">
      <c r="A51" s="8" t="s">
        <v>220</v>
      </c>
      <c r="B51" s="8" t="s">
        <v>221</v>
      </c>
      <c r="C51" s="15" t="s">
        <v>402</v>
      </c>
      <c r="D51" s="8" t="s">
        <v>55</v>
      </c>
      <c r="E51" s="8" t="s">
        <v>56</v>
      </c>
      <c r="F51" s="8" t="s">
        <v>30</v>
      </c>
      <c r="G51" s="8" t="s">
        <v>223</v>
      </c>
      <c r="H51" s="8" t="s">
        <v>218</v>
      </c>
      <c r="I51" s="8" t="s">
        <v>49</v>
      </c>
      <c r="J51" s="8" t="s">
        <v>224</v>
      </c>
      <c r="K51" s="8" t="s">
        <v>13</v>
      </c>
      <c r="L51" s="8" t="s">
        <v>41</v>
      </c>
      <c r="M51" s="9">
        <v>41001</v>
      </c>
      <c r="N51" s="21" t="s">
        <v>347</v>
      </c>
      <c r="O51" s="8" t="s">
        <v>218</v>
      </c>
      <c r="P51" s="19">
        <f>IF(Table323[[#This Row],[Office 365 License]]="Business Premium",12.5,IF(Table323[[#This Row],[Office 365 License]]="Business Essentials",5,0))</f>
        <v>5</v>
      </c>
      <c r="Q51" s="19">
        <f>YEAR(Table323[[#Headers],[3/9/2016]])-YEAR(Table323[[#This Row],[BIOS Date]])</f>
        <v>4</v>
      </c>
    </row>
    <row r="52" spans="1:18" ht="20.25" customHeight="1">
      <c r="A52" s="8" t="s">
        <v>213</v>
      </c>
      <c r="B52" s="8" t="s">
        <v>353</v>
      </c>
      <c r="C52" s="15" t="s">
        <v>404</v>
      </c>
      <c r="D52" s="8" t="s">
        <v>22</v>
      </c>
      <c r="E52" s="8" t="s">
        <v>216</v>
      </c>
      <c r="F52" s="8" t="s">
        <v>30</v>
      </c>
      <c r="G52" s="8" t="s">
        <v>217</v>
      </c>
      <c r="H52" s="8" t="s">
        <v>218</v>
      </c>
      <c r="I52" s="8" t="s">
        <v>49</v>
      </c>
      <c r="J52" s="8" t="s">
        <v>201</v>
      </c>
      <c r="K52" s="8" t="s">
        <v>103</v>
      </c>
      <c r="L52" s="8" t="s">
        <v>41</v>
      </c>
      <c r="M52" s="9">
        <v>38490</v>
      </c>
      <c r="N52" s="21" t="s">
        <v>347</v>
      </c>
      <c r="O52" s="8" t="s">
        <v>218</v>
      </c>
      <c r="P52" s="19">
        <f>IF(Table323[[#This Row],[Office 365 License]]="Business Premium",12.5,IF(Table323[[#This Row],[Office 365 License]]="Business Essentials",5,0))</f>
        <v>5</v>
      </c>
      <c r="Q52" s="19">
        <f>YEAR(Table323[[#Headers],[3/9/2016]])-YEAR(Table323[[#This Row],[BIOS Date]])</f>
        <v>11</v>
      </c>
    </row>
    <row r="53" spans="1:18" ht="20.25" customHeight="1">
      <c r="A53" s="5" t="s">
        <v>485</v>
      </c>
      <c r="B53" s="8" t="s">
        <v>432</v>
      </c>
      <c r="C53" s="15" t="s">
        <v>449</v>
      </c>
      <c r="D53" s="5" t="s">
        <v>22</v>
      </c>
      <c r="E53" s="5" t="s">
        <v>487</v>
      </c>
      <c r="F53" s="5" t="s">
        <v>12</v>
      </c>
      <c r="G53" s="5"/>
      <c r="H53" s="5" t="s">
        <v>95</v>
      </c>
      <c r="I53" s="8" t="s">
        <v>49</v>
      </c>
      <c r="J53" s="5" t="s">
        <v>489</v>
      </c>
      <c r="K53" s="8" t="s">
        <v>103</v>
      </c>
      <c r="L53" s="8" t="s">
        <v>41</v>
      </c>
      <c r="M53" s="13">
        <v>41554</v>
      </c>
      <c r="N53" s="22" t="s">
        <v>345</v>
      </c>
      <c r="O53" s="18"/>
      <c r="P53" s="19">
        <f>IF(Table323[[#This Row],[Office 365 License]]="Business Premium",12.5,IF(Table323[[#This Row],[Office 365 License]]="Business Essentials",5,0))</f>
        <v>12.5</v>
      </c>
      <c r="Q53" s="19">
        <f>YEAR(Table323[[#Headers],[3/9/2016]])-YEAR(Table323[[#This Row],[BIOS Date]])</f>
        <v>3</v>
      </c>
    </row>
    <row r="54" spans="1:18" ht="20.25" customHeight="1">
      <c r="A54" s="5" t="s">
        <v>486</v>
      </c>
      <c r="B54" s="8" t="s">
        <v>433</v>
      </c>
      <c r="C54" s="15" t="s">
        <v>450</v>
      </c>
      <c r="D54" s="5" t="s">
        <v>22</v>
      </c>
      <c r="E54" s="5" t="s">
        <v>477</v>
      </c>
      <c r="F54" s="5" t="s">
        <v>12</v>
      </c>
      <c r="G54" s="5" t="s">
        <v>488</v>
      </c>
      <c r="H54" s="5" t="s">
        <v>95</v>
      </c>
      <c r="I54" s="8" t="s">
        <v>49</v>
      </c>
      <c r="J54" s="5" t="s">
        <v>480</v>
      </c>
      <c r="K54" s="8" t="s">
        <v>103</v>
      </c>
      <c r="L54" s="8" t="s">
        <v>18</v>
      </c>
      <c r="M54" s="13">
        <v>41227</v>
      </c>
      <c r="N54" s="22" t="s">
        <v>345</v>
      </c>
      <c r="O54" s="18"/>
      <c r="P54" s="19">
        <f>IF(Table323[[#This Row],[Office 365 License]]="Business Premium",12.5,IF(Table323[[#This Row],[Office 365 License]]="Business Essentials",5,0))</f>
        <v>12.5</v>
      </c>
      <c r="Q54" s="19">
        <f>YEAR(Table323[[#Headers],[3/9/2016]])-YEAR(Table323[[#This Row],[BIOS Date]])</f>
        <v>4</v>
      </c>
    </row>
    <row r="55" spans="1:18" ht="20.25" customHeight="1">
      <c r="A55" s="8" t="s">
        <v>490</v>
      </c>
      <c r="B55" s="8" t="s">
        <v>421</v>
      </c>
      <c r="C55" s="15" t="s">
        <v>423</v>
      </c>
      <c r="D55" s="8" t="s">
        <v>22</v>
      </c>
      <c r="E55" s="8" t="s">
        <v>153</v>
      </c>
      <c r="F55" s="8" t="s">
        <v>30</v>
      </c>
      <c r="G55" s="8" t="s">
        <v>493</v>
      </c>
      <c r="I55" s="8" t="s">
        <v>49</v>
      </c>
      <c r="J55" s="8" t="s">
        <v>494</v>
      </c>
      <c r="K55" s="8" t="s">
        <v>78</v>
      </c>
      <c r="L55" s="8" t="s">
        <v>18</v>
      </c>
      <c r="M55" s="13">
        <v>41565</v>
      </c>
      <c r="N55" s="21" t="s">
        <v>345</v>
      </c>
      <c r="O55" s="8" t="s">
        <v>496</v>
      </c>
      <c r="P55" s="19">
        <v>12.5</v>
      </c>
      <c r="Q55" s="8"/>
      <c r="R55" s="8"/>
    </row>
    <row r="56" spans="1:18" ht="20.25" customHeight="1">
      <c r="A56" s="8" t="s">
        <v>287</v>
      </c>
      <c r="B56" s="8" t="s">
        <v>438</v>
      </c>
      <c r="C56" s="15" t="s">
        <v>451</v>
      </c>
      <c r="D56" s="8" t="s">
        <v>117</v>
      </c>
      <c r="E56" s="8" t="s">
        <v>118</v>
      </c>
      <c r="F56" s="8" t="s">
        <v>30</v>
      </c>
      <c r="G56" s="8" t="s">
        <v>290</v>
      </c>
      <c r="H56" s="8" t="s">
        <v>291</v>
      </c>
      <c r="I56" s="8" t="s">
        <v>49</v>
      </c>
      <c r="J56" s="8" t="s">
        <v>292</v>
      </c>
      <c r="K56" s="8" t="s">
        <v>258</v>
      </c>
      <c r="L56" s="8" t="s">
        <v>41</v>
      </c>
      <c r="M56" s="9">
        <v>39515</v>
      </c>
      <c r="N56" s="22" t="s">
        <v>347</v>
      </c>
      <c r="O56" s="18"/>
      <c r="P56" s="19">
        <f>IF(Table323[[#This Row],[Office 365 License]]="Business Premium",12.5,IF(Table323[[#This Row],[Office 365 License]]="Business Essentials",5,0))</f>
        <v>5</v>
      </c>
      <c r="Q56" s="19">
        <f>YEAR(Table323[[#Headers],[3/9/2016]])-YEAR(Table323[[#This Row],[BIOS Date]])</f>
        <v>8</v>
      </c>
    </row>
    <row r="57" spans="1:18" ht="20.25" customHeight="1">
      <c r="A57" s="5" t="s">
        <v>343</v>
      </c>
      <c r="B57" s="8" t="s">
        <v>356</v>
      </c>
      <c r="C57" s="15" t="s">
        <v>405</v>
      </c>
      <c r="D57" s="5" t="s">
        <v>55</v>
      </c>
      <c r="E57" s="5" t="s">
        <v>56</v>
      </c>
      <c r="F57" s="5" t="s">
        <v>30</v>
      </c>
      <c r="G57" s="5" t="s">
        <v>344</v>
      </c>
      <c r="H57" s="5" t="s">
        <v>280</v>
      </c>
      <c r="I57" s="5" t="s">
        <v>49</v>
      </c>
      <c r="J57" s="8" t="s">
        <v>224</v>
      </c>
      <c r="K57" s="8" t="s">
        <v>13</v>
      </c>
      <c r="L57" s="8" t="s">
        <v>41</v>
      </c>
      <c r="M57" s="13">
        <v>42402</v>
      </c>
      <c r="N57" s="22" t="s">
        <v>347</v>
      </c>
      <c r="O57" s="5" t="s">
        <v>282</v>
      </c>
      <c r="P57" s="19">
        <f>IF(Table323[[#This Row],[Office 365 License]]="Business Premium",12.5,IF(Table323[[#This Row],[Office 365 License]]="Business Essentials",5,0))</f>
        <v>5</v>
      </c>
      <c r="Q57" s="19">
        <f>YEAR(Table323[[#Headers],[3/9/2016]])-YEAR(Table323[[#This Row],[BIOS Date]])</f>
        <v>0</v>
      </c>
    </row>
    <row r="58" spans="1:18" ht="20.25" customHeight="1">
      <c r="A58" s="8" t="s">
        <v>136</v>
      </c>
      <c r="B58" s="8" t="s">
        <v>137</v>
      </c>
      <c r="C58" s="15" t="s">
        <v>406</v>
      </c>
      <c r="D58" s="8" t="s">
        <v>22</v>
      </c>
      <c r="E58" s="8" t="s">
        <v>63</v>
      </c>
      <c r="F58" s="8" t="s">
        <v>30</v>
      </c>
      <c r="G58" s="8" t="s">
        <v>139</v>
      </c>
      <c r="H58" s="8" t="s">
        <v>173</v>
      </c>
      <c r="I58" s="8" t="s">
        <v>49</v>
      </c>
      <c r="J58" s="8" t="s">
        <v>140</v>
      </c>
      <c r="K58" s="8" t="s">
        <v>141</v>
      </c>
      <c r="L58" s="8" t="s">
        <v>41</v>
      </c>
      <c r="M58" s="9">
        <v>39867</v>
      </c>
      <c r="N58" s="21" t="s">
        <v>345</v>
      </c>
      <c r="O58" s="8" t="s">
        <v>142</v>
      </c>
      <c r="P58" s="19">
        <f>IF(Table323[[#This Row],[Office 365 License]]="Business Premium",12.5,IF(Table323[[#This Row],[Office 365 License]]="Business Essentials",5,0))</f>
        <v>12.5</v>
      </c>
      <c r="Q58" s="19">
        <f>YEAR(Table323[[#Headers],[3/9/2016]])-YEAR(Table323[[#This Row],[BIOS Date]])</f>
        <v>7</v>
      </c>
    </row>
    <row r="59" spans="1:18" ht="20.25" customHeight="1">
      <c r="A59" s="8" t="s">
        <v>319</v>
      </c>
      <c r="B59" s="8" t="s">
        <v>357</v>
      </c>
      <c r="C59" s="15" t="s">
        <v>407</v>
      </c>
      <c r="D59" s="8" t="s">
        <v>22</v>
      </c>
      <c r="E59" s="8" t="s">
        <v>322</v>
      </c>
      <c r="F59" s="8" t="s">
        <v>30</v>
      </c>
      <c r="G59" s="8" t="s">
        <v>323</v>
      </c>
      <c r="H59" s="8" t="s">
        <v>324</v>
      </c>
      <c r="I59" s="8" t="s">
        <v>49</v>
      </c>
      <c r="J59" s="8" t="s">
        <v>155</v>
      </c>
      <c r="K59" s="8" t="s">
        <v>26</v>
      </c>
      <c r="L59" s="8" t="s">
        <v>18</v>
      </c>
      <c r="M59" s="9">
        <v>41101</v>
      </c>
      <c r="N59" s="21" t="s">
        <v>347</v>
      </c>
      <c r="O59" s="8" t="s">
        <v>324</v>
      </c>
      <c r="P59" s="19">
        <f>IF(Table323[[#This Row],[Office 365 License]]="Business Premium",12.5,IF(Table323[[#This Row],[Office 365 License]]="Business Essentials",5,0))</f>
        <v>5</v>
      </c>
      <c r="Q59" s="19">
        <f>YEAR(Table323[[#Headers],[3/9/2016]])-YEAR(Table323[[#This Row],[BIOS Date]])</f>
        <v>4</v>
      </c>
    </row>
    <row r="60" spans="1:18" ht="20.25" customHeight="1">
      <c r="A60" s="8" t="s">
        <v>108</v>
      </c>
      <c r="B60" s="8" t="s">
        <v>109</v>
      </c>
      <c r="C60" s="15" t="s">
        <v>408</v>
      </c>
      <c r="D60" s="8" t="s">
        <v>22</v>
      </c>
      <c r="E60" s="8" t="s">
        <v>111</v>
      </c>
      <c r="F60" s="8" t="s">
        <v>30</v>
      </c>
      <c r="G60" s="8" t="s">
        <v>112</v>
      </c>
      <c r="H60" s="8" t="s">
        <v>95</v>
      </c>
      <c r="I60" s="8" t="s">
        <v>49</v>
      </c>
      <c r="J60" s="8" t="s">
        <v>72</v>
      </c>
      <c r="K60" s="8" t="s">
        <v>59</v>
      </c>
      <c r="L60" s="8" t="s">
        <v>41</v>
      </c>
      <c r="M60" s="9">
        <v>41625</v>
      </c>
      <c r="N60" s="22" t="s">
        <v>345</v>
      </c>
      <c r="O60" s="8" t="s">
        <v>113</v>
      </c>
      <c r="P60" s="19">
        <f>IF(Table323[[#This Row],[Office 365 License]]="Business Premium",12.5,IF(Table323[[#This Row],[Office 365 License]]="Business Essentials",5,0))</f>
        <v>12.5</v>
      </c>
      <c r="Q60" s="19">
        <f>YEAR(Table323[[#Headers],[3/9/2016]])-YEAR(Table323[[#This Row],[BIOS Date]])</f>
        <v>3</v>
      </c>
    </row>
    <row r="61" spans="1:18" ht="20.25" customHeight="1">
      <c r="A61" s="5"/>
      <c r="C61" s="15"/>
      <c r="D61" s="5"/>
      <c r="E61" s="5"/>
      <c r="F61" s="5"/>
      <c r="G61" s="5"/>
      <c r="H61" s="5"/>
      <c r="I61" s="5"/>
      <c r="J61" s="5"/>
      <c r="K61" s="17"/>
      <c r="L61" s="5"/>
      <c r="M61" s="13"/>
      <c r="N61" s="22"/>
      <c r="O61" s="18"/>
      <c r="P61" s="19">
        <f>IF(Table323[[#This Row],[Office 365 License]]="Business Premium",12.5,IF(Table323[[#This Row],[Office 365 License]]="Business Essentials",5,0))</f>
        <v>0</v>
      </c>
      <c r="Q61" s="19">
        <f>YEAR(Table323[[#Headers],[3/9/2016]])-YEAR(Table323[[#This Row],[BIOS Date]])</f>
        <v>116</v>
      </c>
    </row>
    <row r="62" spans="1:18" ht="20.25" customHeight="1">
      <c r="A62" s="5"/>
      <c r="B62" s="17"/>
      <c r="C62" s="23"/>
      <c r="D62" s="5"/>
      <c r="E62" s="5"/>
      <c r="F62" s="5"/>
      <c r="G62" s="5"/>
      <c r="H62" s="5"/>
      <c r="I62" s="5"/>
      <c r="J62" s="5"/>
      <c r="K62" s="17"/>
      <c r="L62" s="5"/>
      <c r="M62" s="13"/>
      <c r="N62" s="22"/>
      <c r="O62" s="18"/>
      <c r="P62" s="19">
        <f>IF(Table323[[#This Row],[Office 365 License]]="Business Premium",12.5,IF(Table323[[#This Row],[Office 365 License]]="Business Essentials",5,0))</f>
        <v>0</v>
      </c>
      <c r="Q62" s="19">
        <f>YEAR(Table323[[#Headers],[3/9/2016]])-YEAR(Table323[[#This Row],[BIOS Date]])</f>
        <v>116</v>
      </c>
    </row>
    <row r="63" spans="1:18" ht="20.25" customHeight="1">
      <c r="A63" s="5"/>
      <c r="B63" s="17"/>
      <c r="C63" s="23"/>
      <c r="D63" s="5"/>
      <c r="E63" s="5"/>
      <c r="F63" s="5"/>
      <c r="G63" s="5"/>
      <c r="H63" s="5"/>
      <c r="I63" s="5"/>
      <c r="J63" s="5"/>
      <c r="K63" s="17"/>
      <c r="L63" s="5"/>
      <c r="M63" s="13"/>
      <c r="N63" s="22"/>
      <c r="O63" s="18"/>
      <c r="P63" s="19">
        <f>IF(Table323[[#This Row],[Office 365 License]]="Business Premium",12.5,IF(Table323[[#This Row],[Office 365 License]]="Business Essentials",5,0))</f>
        <v>0</v>
      </c>
      <c r="Q63" s="19">
        <f>YEAR(Table323[[#Headers],[3/9/2016]])-YEAR(Table323[[#This Row],[BIOS Date]])</f>
        <v>116</v>
      </c>
    </row>
    <row r="64" spans="1:18" ht="20.25" customHeight="1">
      <c r="A64" s="5"/>
      <c r="B64" s="17"/>
      <c r="C64" s="23"/>
      <c r="D64" s="5"/>
      <c r="E64" s="5"/>
      <c r="F64" s="5"/>
      <c r="G64" s="5"/>
      <c r="H64" s="5"/>
      <c r="I64" s="5"/>
      <c r="J64" s="5"/>
      <c r="K64" s="17"/>
      <c r="L64" s="5"/>
      <c r="M64" s="13"/>
      <c r="N64" s="22"/>
      <c r="O64" s="18"/>
      <c r="P64" s="19">
        <f>IF(Table323[[#This Row],[Office 365 License]]="Business Premium",12.5,IF(Table323[[#This Row],[Office 365 License]]="Business Essentials",5,0))</f>
        <v>0</v>
      </c>
      <c r="Q64" s="19">
        <f>YEAR(Table323[[#Headers],[3/9/2016]])-YEAR(Table323[[#This Row],[BIOS Date]])</f>
        <v>116</v>
      </c>
    </row>
    <row r="65" spans="1:17" ht="20.25" customHeight="1">
      <c r="A65" s="5"/>
      <c r="B65" s="17"/>
      <c r="C65" s="23"/>
      <c r="D65" s="5"/>
      <c r="E65" s="5"/>
      <c r="F65" s="5"/>
      <c r="G65" s="5"/>
      <c r="H65" s="5"/>
      <c r="I65" s="5"/>
      <c r="J65" s="5"/>
      <c r="K65" s="17"/>
      <c r="L65" s="5"/>
      <c r="M65" s="13"/>
      <c r="N65" s="22"/>
      <c r="O65" s="18"/>
      <c r="P65" s="19">
        <f>IF(Table323[[#This Row],[Office 365 License]]="Business Premium",12.5,IF(Table323[[#This Row],[Office 365 License]]="Business Essentials",5,0))</f>
        <v>0</v>
      </c>
      <c r="Q65" s="19">
        <f>YEAR(Table323[[#Headers],[3/9/2016]])-YEAR(Table323[[#This Row],[BIOS Date]])</f>
        <v>116</v>
      </c>
    </row>
    <row r="66" spans="1:17" ht="20.25" customHeight="1">
      <c r="A66" s="5"/>
      <c r="C66" s="15"/>
      <c r="D66" s="5"/>
      <c r="E66" s="5"/>
      <c r="F66" s="5"/>
      <c r="G66" s="5"/>
      <c r="H66" s="5"/>
      <c r="I66" s="5"/>
      <c r="J66" s="5"/>
      <c r="K66" s="17"/>
      <c r="L66" s="5"/>
      <c r="M66" s="13"/>
      <c r="N66" s="22"/>
      <c r="O66" s="18"/>
      <c r="P66" s="19">
        <f>IF(Table323[[#This Row],[Office 365 License]]="Business Premium",12.5,IF(Table323[[#This Row],[Office 365 License]]="Business Essentials",5,0))</f>
        <v>0</v>
      </c>
      <c r="Q66" s="19">
        <f>YEAR(Table323[[#Headers],[3/9/2016]])-YEAR(Table323[[#This Row],[BIOS Date]])</f>
        <v>116</v>
      </c>
    </row>
    <row r="67" spans="1:17" ht="20.25" customHeight="1">
      <c r="A67" s="5"/>
      <c r="C67" s="15"/>
      <c r="D67" s="5"/>
      <c r="E67" s="5"/>
      <c r="F67" s="5"/>
      <c r="G67" s="5"/>
      <c r="H67" s="5"/>
      <c r="I67" s="5"/>
      <c r="J67" s="5"/>
      <c r="K67" s="17"/>
      <c r="L67" s="5"/>
      <c r="M67" s="13"/>
      <c r="N67" s="22"/>
      <c r="O67" s="18"/>
      <c r="P67" s="19">
        <f>IF(Table323[[#This Row],[Office 365 License]]="Business Premium",12.5,IF(Table323[[#This Row],[Office 365 License]]="Business Essentials",5,0))</f>
        <v>0</v>
      </c>
      <c r="Q67" s="19">
        <f>YEAR(Table323[[#Headers],[3/9/2016]])-YEAR(Table323[[#This Row],[BIOS Date]])</f>
        <v>116</v>
      </c>
    </row>
    <row r="68" spans="1:17" ht="20.25" customHeight="1">
      <c r="A68" s="5"/>
      <c r="C68" s="15"/>
      <c r="D68" s="5"/>
      <c r="E68" s="5"/>
      <c r="F68" s="5"/>
      <c r="G68" s="5"/>
      <c r="H68" s="5"/>
      <c r="I68" s="5"/>
      <c r="J68" s="5"/>
      <c r="K68" s="17"/>
      <c r="L68" s="5"/>
      <c r="M68" s="13"/>
      <c r="N68" s="22"/>
      <c r="O68" s="18"/>
      <c r="P68" s="19">
        <f>IF(Table323[[#This Row],[Office 365 License]]="Business Premium",12.5,IF(Table323[[#This Row],[Office 365 License]]="Business Essentials",5,0))</f>
        <v>0</v>
      </c>
      <c r="Q68" s="19">
        <f>YEAR(Table323[[#Headers],[3/9/2016]])-YEAR(Table323[[#This Row],[BIOS Date]])</f>
        <v>116</v>
      </c>
    </row>
    <row r="69" spans="1:17" ht="20.25" customHeight="1">
      <c r="A69" s="5"/>
      <c r="C69" s="15"/>
      <c r="D69" s="5"/>
      <c r="E69" s="5"/>
      <c r="F69" s="5"/>
      <c r="G69" s="5"/>
      <c r="H69" s="5"/>
      <c r="I69" s="5"/>
      <c r="J69" s="5"/>
      <c r="K69" s="17"/>
      <c r="L69" s="5"/>
      <c r="M69" s="13"/>
      <c r="N69" s="22"/>
      <c r="O69" s="18"/>
      <c r="P69" s="19">
        <f>IF(Table323[[#This Row],[Office 365 License]]="Business Premium",12.5,IF(Table323[[#This Row],[Office 365 License]]="Business Essentials",5,0))</f>
        <v>0</v>
      </c>
      <c r="Q69" s="19">
        <f>YEAR(Table323[[#Headers],[3/9/2016]])-YEAR(Table323[[#This Row],[BIOS Date]])</f>
        <v>116</v>
      </c>
    </row>
    <row r="70" spans="1:17" ht="20.25" customHeight="1">
      <c r="A70" s="5"/>
      <c r="B70" s="17"/>
      <c r="C70" s="17"/>
      <c r="D70" s="5"/>
      <c r="E70" s="5"/>
      <c r="F70" s="5"/>
      <c r="G70" s="5"/>
      <c r="H70" s="5"/>
      <c r="I70" s="5"/>
      <c r="J70" s="5"/>
      <c r="K70" s="17"/>
      <c r="L70" s="5"/>
      <c r="M70" s="13"/>
      <c r="N70" s="22"/>
      <c r="O70" s="18" t="s">
        <v>434</v>
      </c>
      <c r="P70" s="19">
        <f>SUBTOTAL(9,P2:P69)</f>
        <v>532.5</v>
      </c>
      <c r="Q70" s="19">
        <f>YEAR(Table323[[#Headers],[3/9/2016]])-YEAR(Table323[[#This Row],[BIOS Date]])</f>
        <v>116</v>
      </c>
    </row>
    <row r="71" spans="1:17" ht="20.25" customHeight="1">
      <c r="A71" s="5"/>
      <c r="B71" s="17"/>
      <c r="C71" s="17"/>
      <c r="D71" s="5"/>
      <c r="E71" s="5"/>
      <c r="F71" s="5"/>
      <c r="G71" s="5"/>
      <c r="H71" s="5"/>
      <c r="I71" s="5"/>
      <c r="J71" s="5"/>
      <c r="K71" s="17"/>
      <c r="L71" s="5"/>
      <c r="M71" s="13"/>
      <c r="N71" s="22"/>
      <c r="O71" s="18" t="s">
        <v>435</v>
      </c>
      <c r="P71" s="19">
        <f>P70*12</f>
        <v>6390</v>
      </c>
      <c r="Q71" s="19">
        <f>YEAR(Table323[[#Headers],[3/9/2016]])-YEAR(Table323[[#This Row],[BIOS Date]])</f>
        <v>116</v>
      </c>
    </row>
  </sheetData>
  <hyperlinks>
    <hyperlink ref="C2" r:id="rId1"/>
    <hyperlink ref="C3" r:id="rId2"/>
    <hyperlink ref="C4" r:id="rId3"/>
    <hyperlink ref="C5" r:id="rId4"/>
    <hyperlink ref="C8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1" r:id="rId16"/>
    <hyperlink ref="C23" r:id="rId17"/>
    <hyperlink ref="C24" r:id="rId18"/>
    <hyperlink ref="C27" r:id="rId19"/>
    <hyperlink ref="C28" r:id="rId20"/>
    <hyperlink ref="C30" r:id="rId21"/>
    <hyperlink ref="C34" r:id="rId22"/>
    <hyperlink ref="C26" r:id="rId23"/>
    <hyperlink ref="C35" r:id="rId24"/>
    <hyperlink ref="C36" r:id="rId25"/>
    <hyperlink ref="C37" r:id="rId26"/>
    <hyperlink ref="C38" r:id="rId27"/>
    <hyperlink ref="C39" r:id="rId28"/>
    <hyperlink ref="C41" r:id="rId29"/>
    <hyperlink ref="C42" r:id="rId30"/>
    <hyperlink ref="C43" r:id="rId31"/>
    <hyperlink ref="C45" r:id="rId32"/>
    <hyperlink ref="C46" r:id="rId33"/>
    <hyperlink ref="C47" r:id="rId34"/>
    <hyperlink ref="C48" r:id="rId35"/>
    <hyperlink ref="C49" r:id="rId36"/>
    <hyperlink ref="C51" r:id="rId37"/>
    <hyperlink ref="C50" r:id="rId38"/>
    <hyperlink ref="C52" r:id="rId39"/>
    <hyperlink ref="C57" r:id="rId40"/>
    <hyperlink ref="C58" r:id="rId41"/>
    <hyperlink ref="C59" r:id="rId42"/>
    <hyperlink ref="C46:C47" r:id="rId43" display="washmidt@landmarkplastic.com"/>
    <hyperlink ref="C6" r:id="rId44"/>
    <hyperlink ref="C55" r:id="rId45"/>
    <hyperlink ref="C60" r:id="rId46"/>
    <hyperlink ref="C7" r:id="rId47"/>
    <hyperlink ref="C20" r:id="rId48"/>
    <hyperlink ref="C22" r:id="rId49" display="gsuver@landmarkplastic.com"/>
    <hyperlink ref="C25" r:id="rId50"/>
    <hyperlink ref="C29" r:id="rId51"/>
    <hyperlink ref="C31:C33" r:id="rId52" display="John@landmarkplastic.com"/>
    <hyperlink ref="C31" r:id="rId53"/>
    <hyperlink ref="C32" r:id="rId54"/>
    <hyperlink ref="C33" r:id="rId55"/>
    <hyperlink ref="C40" r:id="rId56"/>
    <hyperlink ref="C44" r:id="rId57"/>
    <hyperlink ref="C53" r:id="rId58"/>
    <hyperlink ref="C54" r:id="rId59"/>
    <hyperlink ref="C56" r:id="rId60"/>
    <hyperlink ref="C9" r:id="rId61"/>
  </hyperlinks>
  <printOptions horizontalCentered="1"/>
  <pageMargins left="0.2" right="0.2" top="0.25" bottom="0.25" header="0.05" footer="0.05"/>
  <pageSetup paperSize="3" scale="55" fitToHeight="2" orientation="landscape" r:id="rId62"/>
  <drawing r:id="rId63"/>
  <tableParts count="1">
    <tablePart r:id="rId6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workbookViewId="0">
      <pane xSplit="2" topLeftCell="C1" activePane="topRight" state="frozen"/>
      <selection pane="topRight" activeCell="F13" sqref="F13"/>
    </sheetView>
  </sheetViews>
  <sheetFormatPr defaultRowHeight="15"/>
  <cols>
    <col min="1" max="1" width="25" customWidth="1"/>
    <col min="2" max="2" width="39.140625" customWidth="1"/>
    <col min="3" max="3" width="15.5703125" customWidth="1"/>
    <col min="4" max="4" width="28" customWidth="1"/>
    <col min="5" max="5" width="16.5703125" customWidth="1"/>
    <col min="6" max="6" width="18.42578125" customWidth="1"/>
    <col min="7" max="7" width="20.28515625" customWidth="1"/>
    <col min="8" max="8" width="26.5703125" customWidth="1"/>
    <col min="9" max="9" width="23" customWidth="1"/>
    <col min="10" max="10" width="13.5703125" customWidth="1"/>
    <col min="11" max="11" width="17.28515625" customWidth="1"/>
    <col min="12" max="12" width="20.7109375" customWidth="1"/>
    <col min="13" max="13" width="24.42578125" customWidth="1"/>
    <col min="14" max="14" width="24.7109375" customWidth="1"/>
    <col min="15" max="15" width="41" style="21" customWidth="1"/>
    <col min="16" max="17" width="17.28515625" style="7" customWidth="1"/>
    <col min="18" max="18" width="16.140625" customWidth="1"/>
  </cols>
  <sheetData>
    <row r="1" spans="1:18">
      <c r="A1" s="8" t="s">
        <v>527</v>
      </c>
      <c r="B1" s="8" t="s">
        <v>0</v>
      </c>
      <c r="C1" s="2" t="s">
        <v>2</v>
      </c>
      <c r="D1" s="2" t="s">
        <v>3</v>
      </c>
      <c r="E1" s="2" t="s">
        <v>528</v>
      </c>
      <c r="F1" s="2" t="s">
        <v>1</v>
      </c>
      <c r="G1" s="2" t="s">
        <v>8</v>
      </c>
      <c r="H1" s="1" t="s">
        <v>31</v>
      </c>
      <c r="I1" s="2" t="s">
        <v>9</v>
      </c>
      <c r="J1" s="2" t="s">
        <v>10</v>
      </c>
      <c r="K1" s="2" t="s">
        <v>526</v>
      </c>
      <c r="L1" s="2" t="s">
        <v>15</v>
      </c>
      <c r="M1" s="2" t="s">
        <v>16</v>
      </c>
      <c r="N1" s="3" t="s">
        <v>5</v>
      </c>
      <c r="O1" s="2" t="s">
        <v>4</v>
      </c>
      <c r="P1" s="36" t="s">
        <v>517</v>
      </c>
      <c r="Q1" s="37" t="s">
        <v>518</v>
      </c>
      <c r="R1" s="47" t="s">
        <v>529</v>
      </c>
    </row>
    <row r="2" spans="1:18">
      <c r="A2" s="8" t="s">
        <v>248</v>
      </c>
      <c r="B2" s="8" t="s">
        <v>507</v>
      </c>
      <c r="C2" s="8" t="s">
        <v>22</v>
      </c>
      <c r="D2" s="8" t="s">
        <v>171</v>
      </c>
      <c r="E2" s="8" t="s">
        <v>30</v>
      </c>
      <c r="F2" s="8" t="s">
        <v>249</v>
      </c>
      <c r="G2" s="8" t="s">
        <v>173</v>
      </c>
      <c r="H2" s="8" t="s">
        <v>49</v>
      </c>
      <c r="I2" s="8" t="s">
        <v>174</v>
      </c>
      <c r="J2" s="8" t="s">
        <v>13</v>
      </c>
      <c r="K2" s="8" t="s">
        <v>41</v>
      </c>
      <c r="L2" s="8" t="s">
        <v>42</v>
      </c>
      <c r="M2" s="9">
        <v>41633</v>
      </c>
      <c r="N2" s="8" t="s">
        <v>244</v>
      </c>
      <c r="P2" s="5">
        <v>0</v>
      </c>
      <c r="Q2" s="5">
        <v>0</v>
      </c>
      <c r="R2" s="5" t="s">
        <v>531</v>
      </c>
    </row>
    <row r="3" spans="1:18">
      <c r="A3" s="8" t="s">
        <v>250</v>
      </c>
      <c r="B3" s="8" t="s">
        <v>507</v>
      </c>
      <c r="C3" s="8" t="s">
        <v>22</v>
      </c>
      <c r="D3" s="8" t="s">
        <v>246</v>
      </c>
      <c r="E3" s="8" t="s">
        <v>30</v>
      </c>
      <c r="F3" s="8" t="s">
        <v>251</v>
      </c>
      <c r="G3" s="8" t="s">
        <v>173</v>
      </c>
      <c r="H3" s="8" t="s">
        <v>49</v>
      </c>
      <c r="I3" s="8" t="s">
        <v>190</v>
      </c>
      <c r="J3" s="8" t="s">
        <v>252</v>
      </c>
      <c r="K3" s="8" t="s">
        <v>41</v>
      </c>
      <c r="L3" s="8" t="s">
        <v>42</v>
      </c>
      <c r="M3" s="9">
        <v>38824</v>
      </c>
      <c r="N3" s="8" t="s">
        <v>244</v>
      </c>
      <c r="P3" s="5">
        <v>0</v>
      </c>
      <c r="Q3" s="5">
        <v>0</v>
      </c>
      <c r="R3" s="5" t="s">
        <v>531</v>
      </c>
    </row>
    <row r="4" spans="1:18">
      <c r="A4" s="38" t="s">
        <v>506</v>
      </c>
      <c r="B4" s="39" t="s">
        <v>507</v>
      </c>
      <c r="C4" s="38" t="s">
        <v>11</v>
      </c>
      <c r="D4" s="38" t="s">
        <v>471</v>
      </c>
      <c r="E4" s="38" t="s">
        <v>12</v>
      </c>
      <c r="F4" s="38" t="s">
        <v>508</v>
      </c>
      <c r="G4" s="38" t="s">
        <v>416</v>
      </c>
      <c r="H4" s="38" t="s">
        <v>49</v>
      </c>
      <c r="I4" s="38" t="s">
        <v>472</v>
      </c>
      <c r="J4" s="39" t="s">
        <v>103</v>
      </c>
      <c r="K4" s="38" t="s">
        <v>18</v>
      </c>
      <c r="L4" s="38" t="s">
        <v>495</v>
      </c>
      <c r="M4" s="40">
        <v>41779</v>
      </c>
      <c r="N4" s="41" t="s">
        <v>43</v>
      </c>
      <c r="O4" s="42" t="s">
        <v>532</v>
      </c>
      <c r="P4" s="5">
        <v>0</v>
      </c>
      <c r="Q4" s="5">
        <v>0</v>
      </c>
      <c r="R4" s="5"/>
    </row>
    <row r="5" spans="1:18">
      <c r="A5" s="8" t="s">
        <v>253</v>
      </c>
      <c r="B5" s="8" t="s">
        <v>507</v>
      </c>
      <c r="C5" s="8" t="s">
        <v>22</v>
      </c>
      <c r="D5" s="8" t="s">
        <v>255</v>
      </c>
      <c r="E5" s="8" t="s">
        <v>30</v>
      </c>
      <c r="F5" s="8" t="s">
        <v>256</v>
      </c>
      <c r="G5" s="8" t="s">
        <v>173</v>
      </c>
      <c r="H5" s="8" t="s">
        <v>49</v>
      </c>
      <c r="I5" s="8" t="s">
        <v>257</v>
      </c>
      <c r="J5" s="8" t="s">
        <v>258</v>
      </c>
      <c r="K5" s="8" t="s">
        <v>41</v>
      </c>
      <c r="L5" s="8" t="s">
        <v>42</v>
      </c>
      <c r="M5" s="9">
        <v>40772</v>
      </c>
      <c r="N5" s="8" t="s">
        <v>244</v>
      </c>
      <c r="P5" s="5">
        <v>0</v>
      </c>
      <c r="Q5" s="5">
        <v>0</v>
      </c>
      <c r="R5" s="5" t="s">
        <v>531</v>
      </c>
    </row>
    <row r="6" spans="1:18" s="7" customFormat="1">
      <c r="A6" s="8" t="s">
        <v>203</v>
      </c>
      <c r="B6" s="8" t="s">
        <v>507</v>
      </c>
      <c r="C6" s="8" t="s">
        <v>22</v>
      </c>
      <c r="D6" s="8" t="s">
        <v>70</v>
      </c>
      <c r="E6" s="8" t="s">
        <v>30</v>
      </c>
      <c r="F6" s="8" t="s">
        <v>206</v>
      </c>
      <c r="G6" s="8" t="s">
        <v>533</v>
      </c>
      <c r="H6" s="8" t="s">
        <v>49</v>
      </c>
      <c r="I6" s="8" t="s">
        <v>72</v>
      </c>
      <c r="J6" s="8" t="s">
        <v>78</v>
      </c>
      <c r="K6" s="8" t="s">
        <v>18</v>
      </c>
      <c r="L6" s="8" t="s">
        <v>207</v>
      </c>
      <c r="M6" s="9">
        <v>41471</v>
      </c>
      <c r="N6" s="8" t="s">
        <v>184</v>
      </c>
      <c r="O6" s="21" t="s">
        <v>536</v>
      </c>
      <c r="P6" s="5">
        <v>0</v>
      </c>
      <c r="Q6" s="5">
        <v>0</v>
      </c>
      <c r="R6" s="5"/>
    </row>
    <row r="7" spans="1:18">
      <c r="A7" s="5" t="s">
        <v>468</v>
      </c>
      <c r="B7" s="17" t="s">
        <v>507</v>
      </c>
      <c r="C7" s="5" t="s">
        <v>22</v>
      </c>
      <c r="D7" s="5" t="s">
        <v>32</v>
      </c>
      <c r="E7" s="5" t="s">
        <v>12</v>
      </c>
      <c r="F7" s="5" t="s">
        <v>541</v>
      </c>
      <c r="G7" s="5" t="s">
        <v>416</v>
      </c>
      <c r="H7" s="5" t="s">
        <v>49</v>
      </c>
      <c r="I7" s="5" t="s">
        <v>542</v>
      </c>
      <c r="J7" s="17" t="s">
        <v>13</v>
      </c>
      <c r="K7" s="5" t="s">
        <v>18</v>
      </c>
      <c r="L7" s="5" t="s">
        <v>207</v>
      </c>
      <c r="M7" s="13">
        <v>41556</v>
      </c>
      <c r="N7" s="43" t="s">
        <v>43</v>
      </c>
      <c r="O7" s="22" t="s">
        <v>543</v>
      </c>
      <c r="P7" s="5">
        <v>0</v>
      </c>
      <c r="Q7" s="5">
        <v>0</v>
      </c>
      <c r="R7" s="5"/>
    </row>
    <row r="8" spans="1:18" s="7" customFormat="1">
      <c r="A8" s="8" t="s">
        <v>245</v>
      </c>
      <c r="B8" s="8" t="s">
        <v>507</v>
      </c>
      <c r="C8" s="8" t="s">
        <v>22</v>
      </c>
      <c r="D8" s="8" t="s">
        <v>246</v>
      </c>
      <c r="E8" s="8" t="s">
        <v>30</v>
      </c>
      <c r="F8" s="8" t="s">
        <v>247</v>
      </c>
      <c r="G8" s="8" t="s">
        <v>173</v>
      </c>
      <c r="H8" s="8" t="s">
        <v>49</v>
      </c>
      <c r="I8" s="8" t="s">
        <v>190</v>
      </c>
      <c r="J8" s="8" t="s">
        <v>103</v>
      </c>
      <c r="K8" s="8" t="s">
        <v>41</v>
      </c>
      <c r="L8" s="8" t="s">
        <v>42</v>
      </c>
      <c r="M8" s="9">
        <v>38589</v>
      </c>
      <c r="N8" s="8" t="s">
        <v>244</v>
      </c>
      <c r="O8" s="21"/>
      <c r="P8" s="5">
        <v>0</v>
      </c>
      <c r="Q8" s="5">
        <v>0</v>
      </c>
      <c r="R8" s="5" t="s">
        <v>531</v>
      </c>
    </row>
    <row r="9" spans="1:18">
      <c r="A9" s="8" t="s">
        <v>332</v>
      </c>
      <c r="B9" s="8" t="s">
        <v>412</v>
      </c>
      <c r="C9" s="8" t="s">
        <v>55</v>
      </c>
      <c r="D9" s="8" t="s">
        <v>56</v>
      </c>
      <c r="E9" s="8" t="s">
        <v>30</v>
      </c>
      <c r="F9" s="8" t="s">
        <v>333</v>
      </c>
      <c r="G9" s="8" t="s">
        <v>533</v>
      </c>
      <c r="H9" s="8" t="s">
        <v>49</v>
      </c>
      <c r="I9" s="8" t="s">
        <v>224</v>
      </c>
      <c r="J9" s="8" t="s">
        <v>13</v>
      </c>
      <c r="K9" s="8" t="s">
        <v>41</v>
      </c>
      <c r="L9" s="8" t="s">
        <v>42</v>
      </c>
      <c r="M9" s="9">
        <v>41541</v>
      </c>
      <c r="N9" s="8" t="s">
        <v>184</v>
      </c>
      <c r="P9" s="5">
        <v>0</v>
      </c>
      <c r="Q9" s="5">
        <v>0</v>
      </c>
      <c r="R9" s="5"/>
    </row>
    <row r="10" spans="1:18">
      <c r="A10" s="8" t="s">
        <v>499</v>
      </c>
      <c r="B10" s="8" t="s">
        <v>354</v>
      </c>
      <c r="C10" s="8" t="s">
        <v>22</v>
      </c>
      <c r="D10" s="8" t="s">
        <v>63</v>
      </c>
      <c r="E10" s="8" t="s">
        <v>30</v>
      </c>
      <c r="F10" s="8" t="s">
        <v>501</v>
      </c>
      <c r="G10" s="8" t="s">
        <v>329</v>
      </c>
      <c r="H10" s="8" t="s">
        <v>49</v>
      </c>
      <c r="I10" s="8" t="s">
        <v>502</v>
      </c>
      <c r="J10" s="8" t="s">
        <v>103</v>
      </c>
      <c r="K10" s="8" t="s">
        <v>41</v>
      </c>
      <c r="L10" s="8" t="s">
        <v>42</v>
      </c>
      <c r="M10" s="8">
        <v>39759</v>
      </c>
      <c r="N10" s="8" t="s">
        <v>218</v>
      </c>
      <c r="P10" s="5">
        <v>0</v>
      </c>
      <c r="Q10" s="5">
        <v>0</v>
      </c>
      <c r="R10" s="5"/>
    </row>
    <row r="11" spans="1:18">
      <c r="A11" s="5" t="s">
        <v>547</v>
      </c>
      <c r="B11" s="17" t="s">
        <v>548</v>
      </c>
      <c r="C11" s="5" t="s">
        <v>549</v>
      </c>
      <c r="D11" s="5" t="s">
        <v>550</v>
      </c>
      <c r="E11" s="5" t="s">
        <v>12</v>
      </c>
      <c r="F11" s="5"/>
      <c r="G11" s="5" t="s">
        <v>95</v>
      </c>
      <c r="H11" s="5" t="s">
        <v>551</v>
      </c>
      <c r="I11" s="5" t="s">
        <v>552</v>
      </c>
      <c r="J11" s="17" t="s">
        <v>26</v>
      </c>
      <c r="K11" s="5" t="s">
        <v>18</v>
      </c>
      <c r="L11" s="5" t="s">
        <v>495</v>
      </c>
      <c r="M11" s="13">
        <v>42305</v>
      </c>
      <c r="N11" s="43" t="s">
        <v>553</v>
      </c>
      <c r="O11" s="22" t="s">
        <v>554</v>
      </c>
      <c r="P11" s="5">
        <v>899</v>
      </c>
      <c r="Q11" s="5">
        <v>866</v>
      </c>
      <c r="R11" s="5" t="s">
        <v>530</v>
      </c>
    </row>
    <row r="12" spans="1:18">
      <c r="A12" s="8" t="s">
        <v>512</v>
      </c>
      <c r="B12" s="8" t="s">
        <v>509</v>
      </c>
      <c r="C12" s="8" t="s">
        <v>22</v>
      </c>
      <c r="D12" s="8" t="s">
        <v>87</v>
      </c>
      <c r="E12" s="8" t="s">
        <v>12</v>
      </c>
      <c r="F12" s="8" t="s">
        <v>88</v>
      </c>
      <c r="G12" s="8" t="s">
        <v>24</v>
      </c>
      <c r="H12" s="8" t="s">
        <v>49</v>
      </c>
      <c r="I12" s="8" t="s">
        <v>89</v>
      </c>
      <c r="J12" s="8" t="s">
        <v>26</v>
      </c>
      <c r="K12" s="8" t="s">
        <v>18</v>
      </c>
      <c r="L12" s="8" t="s">
        <v>495</v>
      </c>
      <c r="M12" s="9">
        <v>42088</v>
      </c>
      <c r="N12" s="8" t="s">
        <v>513</v>
      </c>
      <c r="O12" s="21" t="s">
        <v>535</v>
      </c>
      <c r="P12" s="5">
        <v>42</v>
      </c>
      <c r="Q12" s="5">
        <v>293</v>
      </c>
      <c r="R12" s="5" t="s">
        <v>530</v>
      </c>
    </row>
    <row r="13" spans="1:18">
      <c r="A13" s="8" t="s">
        <v>143</v>
      </c>
      <c r="B13" s="8" t="s">
        <v>144</v>
      </c>
      <c r="C13" s="8" t="s">
        <v>22</v>
      </c>
      <c r="D13" s="8" t="s">
        <v>146</v>
      </c>
      <c r="E13" s="8" t="s">
        <v>30</v>
      </c>
      <c r="F13" s="8" t="s">
        <v>147</v>
      </c>
      <c r="G13" s="8" t="s">
        <v>173</v>
      </c>
      <c r="H13" s="8" t="s">
        <v>49</v>
      </c>
      <c r="I13" s="8" t="s">
        <v>148</v>
      </c>
      <c r="J13" s="8" t="s">
        <v>103</v>
      </c>
      <c r="K13" s="8" t="s">
        <v>41</v>
      </c>
      <c r="L13" s="8" t="s">
        <v>495</v>
      </c>
      <c r="M13" s="9">
        <v>40050</v>
      </c>
      <c r="N13" s="8" t="s">
        <v>149</v>
      </c>
      <c r="P13" s="5">
        <v>44</v>
      </c>
      <c r="Q13" s="5">
        <v>455</v>
      </c>
      <c r="R13" s="5" t="s">
        <v>531</v>
      </c>
    </row>
    <row r="14" spans="1:18">
      <c r="A14" s="25" t="s">
        <v>262</v>
      </c>
      <c r="B14" s="25" t="s">
        <v>410</v>
      </c>
      <c r="C14" s="25" t="s">
        <v>264</v>
      </c>
      <c r="D14" s="25" t="s">
        <v>265</v>
      </c>
      <c r="E14" s="25" t="s">
        <v>30</v>
      </c>
      <c r="F14" s="25" t="s">
        <v>266</v>
      </c>
      <c r="G14" s="25" t="s">
        <v>95</v>
      </c>
      <c r="H14" s="25" t="s">
        <v>64</v>
      </c>
      <c r="I14" s="25" t="s">
        <v>267</v>
      </c>
      <c r="J14" s="25" t="s">
        <v>258</v>
      </c>
      <c r="K14" s="25" t="s">
        <v>41</v>
      </c>
      <c r="L14" s="25">
        <v>2003</v>
      </c>
      <c r="M14" s="26">
        <v>37769</v>
      </c>
      <c r="N14" s="25" t="s">
        <v>268</v>
      </c>
      <c r="O14" s="34" t="s">
        <v>454</v>
      </c>
      <c r="P14" s="5">
        <v>706</v>
      </c>
      <c r="Q14" s="5">
        <v>865</v>
      </c>
      <c r="R14" s="5" t="s">
        <v>530</v>
      </c>
    </row>
    <row r="15" spans="1:18">
      <c r="A15" s="8" t="s">
        <v>341</v>
      </c>
      <c r="B15" s="8" t="s">
        <v>197</v>
      </c>
      <c r="C15" s="5" t="s">
        <v>55</v>
      </c>
      <c r="D15" s="5" t="s">
        <v>56</v>
      </c>
      <c r="E15" s="5" t="s">
        <v>30</v>
      </c>
      <c r="F15" s="5" t="s">
        <v>342</v>
      </c>
      <c r="G15" s="5" t="s">
        <v>533</v>
      </c>
      <c r="H15" s="5" t="s">
        <v>49</v>
      </c>
      <c r="I15" s="8" t="s">
        <v>224</v>
      </c>
      <c r="J15" s="8" t="s">
        <v>13</v>
      </c>
      <c r="K15" s="8" t="s">
        <v>41</v>
      </c>
      <c r="L15" s="8" t="s">
        <v>42</v>
      </c>
      <c r="M15" s="13">
        <v>42402</v>
      </c>
      <c r="N15" s="5" t="s">
        <v>184</v>
      </c>
      <c r="O15" s="22"/>
      <c r="P15" s="5">
        <v>0</v>
      </c>
      <c r="Q15" s="5">
        <v>0</v>
      </c>
      <c r="R15" s="5"/>
    </row>
    <row r="16" spans="1:18">
      <c r="A16" s="8" t="s">
        <v>52</v>
      </c>
      <c r="B16" s="8" t="s">
        <v>53</v>
      </c>
      <c r="C16" s="8" t="s">
        <v>55</v>
      </c>
      <c r="D16" s="8" t="s">
        <v>56</v>
      </c>
      <c r="E16" s="8" t="s">
        <v>30</v>
      </c>
      <c r="F16" s="8" t="s">
        <v>57</v>
      </c>
      <c r="G16" s="8" t="s">
        <v>24</v>
      </c>
      <c r="H16" s="8" t="s">
        <v>49</v>
      </c>
      <c r="I16" s="8" t="s">
        <v>58</v>
      </c>
      <c r="J16" s="8" t="s">
        <v>59</v>
      </c>
      <c r="K16" s="8" t="s">
        <v>41</v>
      </c>
      <c r="L16" s="8" t="s">
        <v>495</v>
      </c>
      <c r="M16" s="9">
        <v>41001</v>
      </c>
      <c r="N16" s="8" t="s">
        <v>60</v>
      </c>
      <c r="P16" s="5">
        <v>32</v>
      </c>
      <c r="Q16" s="5">
        <v>720</v>
      </c>
      <c r="R16" s="5" t="s">
        <v>530</v>
      </c>
    </row>
    <row r="17" spans="1:18">
      <c r="A17" s="8" t="s">
        <v>460</v>
      </c>
      <c r="B17" s="8" t="s">
        <v>461</v>
      </c>
      <c r="C17" s="8" t="s">
        <v>55</v>
      </c>
      <c r="D17" s="8" t="s">
        <v>56</v>
      </c>
      <c r="E17" s="8" t="s">
        <v>30</v>
      </c>
      <c r="F17" s="8" t="s">
        <v>463</v>
      </c>
      <c r="G17" s="8" t="s">
        <v>280</v>
      </c>
      <c r="H17" s="8" t="s">
        <v>49</v>
      </c>
      <c r="I17" s="8" t="s">
        <v>224</v>
      </c>
      <c r="J17" s="8" t="s">
        <v>13</v>
      </c>
      <c r="K17" s="8" t="s">
        <v>41</v>
      </c>
      <c r="L17" s="8" t="s">
        <v>42</v>
      </c>
      <c r="M17" s="8">
        <v>41541</v>
      </c>
      <c r="N17" s="8" t="s">
        <v>464</v>
      </c>
      <c r="P17" s="5">
        <v>0</v>
      </c>
      <c r="Q17" s="5">
        <v>0</v>
      </c>
      <c r="R17" s="5"/>
    </row>
    <row r="18" spans="1:18">
      <c r="A18" s="25" t="s">
        <v>114</v>
      </c>
      <c r="B18" s="25" t="s">
        <v>115</v>
      </c>
      <c r="C18" s="25" t="s">
        <v>117</v>
      </c>
      <c r="D18" s="25" t="s">
        <v>118</v>
      </c>
      <c r="E18" s="25" t="s">
        <v>30</v>
      </c>
      <c r="F18" s="25" t="s">
        <v>119</v>
      </c>
      <c r="G18" s="25" t="s">
        <v>173</v>
      </c>
      <c r="H18" s="25" t="s">
        <v>64</v>
      </c>
      <c r="I18" s="25" t="s">
        <v>120</v>
      </c>
      <c r="J18" s="25" t="s">
        <v>103</v>
      </c>
      <c r="K18" s="25" t="s">
        <v>41</v>
      </c>
      <c r="L18" s="25">
        <v>2007</v>
      </c>
      <c r="M18" s="26">
        <v>39515</v>
      </c>
      <c r="N18" s="25" t="s">
        <v>121</v>
      </c>
      <c r="O18" s="34"/>
      <c r="P18" s="5">
        <v>130</v>
      </c>
      <c r="Q18" s="5">
        <v>318</v>
      </c>
      <c r="R18" s="5" t="s">
        <v>531</v>
      </c>
    </row>
    <row r="19" spans="1:18">
      <c r="A19" s="8" t="s">
        <v>122</v>
      </c>
      <c r="B19" s="8" t="s">
        <v>123</v>
      </c>
      <c r="C19" s="8" t="s">
        <v>22</v>
      </c>
      <c r="D19" s="8" t="s">
        <v>125</v>
      </c>
      <c r="E19" s="8" t="s">
        <v>30</v>
      </c>
      <c r="F19" s="8" t="s">
        <v>126</v>
      </c>
      <c r="G19" s="8" t="s">
        <v>173</v>
      </c>
      <c r="H19" s="8" t="s">
        <v>49</v>
      </c>
      <c r="I19" s="8" t="s">
        <v>127</v>
      </c>
      <c r="J19" s="8" t="s">
        <v>13</v>
      </c>
      <c r="K19" s="8" t="s">
        <v>41</v>
      </c>
      <c r="L19" s="8" t="s">
        <v>495</v>
      </c>
      <c r="M19" s="9">
        <v>41948</v>
      </c>
      <c r="N19" s="8" t="s">
        <v>128</v>
      </c>
      <c r="P19" s="5">
        <v>1238</v>
      </c>
      <c r="Q19" s="5">
        <v>568</v>
      </c>
      <c r="R19" s="5" t="s">
        <v>530</v>
      </c>
    </row>
    <row r="20" spans="1:18">
      <c r="A20" s="8" t="s">
        <v>287</v>
      </c>
      <c r="B20" s="8" t="s">
        <v>288</v>
      </c>
      <c r="C20" s="8" t="s">
        <v>117</v>
      </c>
      <c r="D20" s="8" t="s">
        <v>118</v>
      </c>
      <c r="E20" s="8" t="s">
        <v>30</v>
      </c>
      <c r="F20" s="8" t="s">
        <v>290</v>
      </c>
      <c r="G20" s="8" t="s">
        <v>533</v>
      </c>
      <c r="H20" s="8" t="s">
        <v>49</v>
      </c>
      <c r="I20" s="8" t="s">
        <v>292</v>
      </c>
      <c r="J20" s="8" t="s">
        <v>258</v>
      </c>
      <c r="K20" s="8" t="s">
        <v>41</v>
      </c>
      <c r="L20" s="8" t="s">
        <v>42</v>
      </c>
      <c r="M20" s="9">
        <v>39515</v>
      </c>
      <c r="N20" s="8" t="s">
        <v>293</v>
      </c>
      <c r="P20" s="5">
        <v>0</v>
      </c>
      <c r="Q20" s="5">
        <v>0</v>
      </c>
      <c r="R20" s="5"/>
    </row>
    <row r="21" spans="1:18">
      <c r="A21" s="25" t="s">
        <v>34</v>
      </c>
      <c r="B21" s="25" t="s">
        <v>35</v>
      </c>
      <c r="C21" s="25" t="s">
        <v>22</v>
      </c>
      <c r="D21" s="25" t="s">
        <v>37</v>
      </c>
      <c r="E21" s="25" t="s">
        <v>30</v>
      </c>
      <c r="F21" s="25" t="s">
        <v>38</v>
      </c>
      <c r="G21" s="25" t="s">
        <v>24</v>
      </c>
      <c r="H21" s="25" t="s">
        <v>25</v>
      </c>
      <c r="I21" s="25" t="s">
        <v>39</v>
      </c>
      <c r="J21" s="25" t="s">
        <v>40</v>
      </c>
      <c r="K21" s="25" t="s">
        <v>41</v>
      </c>
      <c r="L21" s="25" t="s">
        <v>495</v>
      </c>
      <c r="M21" s="25">
        <v>41835</v>
      </c>
      <c r="N21" s="25" t="s">
        <v>43</v>
      </c>
      <c r="O21" s="34"/>
      <c r="P21" s="5">
        <v>313</v>
      </c>
      <c r="Q21" s="5">
        <v>583</v>
      </c>
      <c r="R21" s="5" t="s">
        <v>530</v>
      </c>
    </row>
    <row r="22" spans="1:18">
      <c r="A22" s="8" t="s">
        <v>519</v>
      </c>
      <c r="B22" s="8" t="s">
        <v>35</v>
      </c>
      <c r="C22" s="8" t="s">
        <v>11</v>
      </c>
      <c r="D22" s="8" t="s">
        <v>241</v>
      </c>
      <c r="E22" s="8" t="s">
        <v>30</v>
      </c>
      <c r="F22" s="8" t="s">
        <v>242</v>
      </c>
      <c r="G22" s="8" t="s">
        <v>416</v>
      </c>
      <c r="H22" s="8" t="s">
        <v>49</v>
      </c>
      <c r="I22" s="8" t="s">
        <v>243</v>
      </c>
      <c r="J22" s="8" t="s">
        <v>13</v>
      </c>
      <c r="K22" s="8" t="s">
        <v>18</v>
      </c>
      <c r="L22" s="8" t="s">
        <v>495</v>
      </c>
      <c r="M22" s="9">
        <v>41887</v>
      </c>
      <c r="N22" s="8" t="s">
        <v>43</v>
      </c>
      <c r="P22" s="35">
        <v>313</v>
      </c>
      <c r="Q22" s="5">
        <v>632</v>
      </c>
      <c r="R22" s="5" t="s">
        <v>530</v>
      </c>
    </row>
    <row r="23" spans="1:18">
      <c r="A23" s="8" t="s">
        <v>301</v>
      </c>
      <c r="B23" s="8" t="s">
        <v>302</v>
      </c>
      <c r="C23" s="8" t="s">
        <v>22</v>
      </c>
      <c r="D23" s="8" t="s">
        <v>246</v>
      </c>
      <c r="E23" s="8" t="s">
        <v>30</v>
      </c>
      <c r="F23" s="8" t="s">
        <v>304</v>
      </c>
      <c r="G23" s="8" t="s">
        <v>305</v>
      </c>
      <c r="H23" s="8" t="s">
        <v>49</v>
      </c>
      <c r="I23" s="8" t="s">
        <v>190</v>
      </c>
      <c r="J23" s="8" t="s">
        <v>103</v>
      </c>
      <c r="K23" s="8" t="s">
        <v>41</v>
      </c>
      <c r="L23" s="8" t="s">
        <v>42</v>
      </c>
      <c r="M23" s="9">
        <v>39666</v>
      </c>
      <c r="N23" s="7"/>
      <c r="P23" s="5">
        <v>0</v>
      </c>
      <c r="Q23" s="5">
        <v>0</v>
      </c>
      <c r="R23" s="5"/>
    </row>
    <row r="24" spans="1:18">
      <c r="A24" s="8" t="s">
        <v>213</v>
      </c>
      <c r="B24" s="8" t="s">
        <v>214</v>
      </c>
      <c r="C24" s="8" t="s">
        <v>22</v>
      </c>
      <c r="D24" s="8" t="s">
        <v>216</v>
      </c>
      <c r="E24" s="8" t="s">
        <v>30</v>
      </c>
      <c r="F24" s="8" t="s">
        <v>217</v>
      </c>
      <c r="G24" s="8" t="s">
        <v>329</v>
      </c>
      <c r="H24" s="8" t="s">
        <v>49</v>
      </c>
      <c r="I24" s="8" t="s">
        <v>201</v>
      </c>
      <c r="J24" s="8" t="s">
        <v>103</v>
      </c>
      <c r="K24" s="8" t="s">
        <v>41</v>
      </c>
      <c r="L24" s="8" t="s">
        <v>42</v>
      </c>
      <c r="M24" s="9">
        <v>38490</v>
      </c>
      <c r="N24" s="8" t="s">
        <v>218</v>
      </c>
      <c r="O24" s="21" t="s">
        <v>219</v>
      </c>
      <c r="P24" s="5">
        <v>0</v>
      </c>
      <c r="Q24" s="5">
        <v>0</v>
      </c>
      <c r="R24" s="5"/>
    </row>
    <row r="25" spans="1:18">
      <c r="A25" s="5" t="s">
        <v>343</v>
      </c>
      <c r="B25" s="8" t="s">
        <v>414</v>
      </c>
      <c r="C25" s="5" t="s">
        <v>55</v>
      </c>
      <c r="D25" s="5" t="s">
        <v>56</v>
      </c>
      <c r="E25" s="5" t="s">
        <v>30</v>
      </c>
      <c r="F25" s="5" t="s">
        <v>344</v>
      </c>
      <c r="G25" s="5" t="s">
        <v>280</v>
      </c>
      <c r="H25" s="5" t="s">
        <v>49</v>
      </c>
      <c r="I25" s="8" t="s">
        <v>224</v>
      </c>
      <c r="J25" s="8" t="s">
        <v>13</v>
      </c>
      <c r="K25" s="8" t="s">
        <v>41</v>
      </c>
      <c r="L25" s="8" t="s">
        <v>42</v>
      </c>
      <c r="M25" s="13">
        <v>42402</v>
      </c>
      <c r="N25" s="5" t="s">
        <v>282</v>
      </c>
      <c r="O25" s="22"/>
      <c r="P25" s="5">
        <v>0</v>
      </c>
      <c r="Q25" s="5">
        <v>0</v>
      </c>
      <c r="R25" s="5"/>
    </row>
    <row r="26" spans="1:18">
      <c r="A26" s="8" t="s">
        <v>150</v>
      </c>
      <c r="B26" s="8" t="s">
        <v>151</v>
      </c>
      <c r="C26" s="8" t="s">
        <v>22</v>
      </c>
      <c r="D26" s="8" t="s">
        <v>153</v>
      </c>
      <c r="E26" s="8" t="s">
        <v>30</v>
      </c>
      <c r="F26" s="8" t="s">
        <v>154</v>
      </c>
      <c r="G26" s="8" t="s">
        <v>173</v>
      </c>
      <c r="H26" s="8" t="s">
        <v>49</v>
      </c>
      <c r="I26" s="8" t="s">
        <v>155</v>
      </c>
      <c r="J26" s="8" t="s">
        <v>78</v>
      </c>
      <c r="K26" s="8" t="s">
        <v>18</v>
      </c>
      <c r="L26" s="8" t="s">
        <v>42</v>
      </c>
      <c r="M26" s="9">
        <v>41662</v>
      </c>
      <c r="N26" s="8" t="s">
        <v>156</v>
      </c>
      <c r="P26" s="5">
        <v>44</v>
      </c>
      <c r="Q26" s="5">
        <v>547</v>
      </c>
      <c r="R26" s="5" t="s">
        <v>531</v>
      </c>
    </row>
    <row r="27" spans="1:18">
      <c r="A27" s="44" t="s">
        <v>319</v>
      </c>
      <c r="B27" s="44" t="s">
        <v>320</v>
      </c>
      <c r="C27" s="44" t="s">
        <v>22</v>
      </c>
      <c r="D27" s="44" t="s">
        <v>322</v>
      </c>
      <c r="E27" s="44" t="s">
        <v>30</v>
      </c>
      <c r="F27" s="44" t="s">
        <v>323</v>
      </c>
      <c r="G27" s="44" t="s">
        <v>280</v>
      </c>
      <c r="H27" s="44" t="s">
        <v>49</v>
      </c>
      <c r="I27" s="44" t="s">
        <v>155</v>
      </c>
      <c r="J27" s="44" t="s">
        <v>26</v>
      </c>
      <c r="K27" s="44" t="s">
        <v>18</v>
      </c>
      <c r="L27" s="44" t="s">
        <v>42</v>
      </c>
      <c r="M27" s="45">
        <v>41101</v>
      </c>
      <c r="N27" s="44" t="s">
        <v>324</v>
      </c>
      <c r="O27" s="46"/>
      <c r="P27" s="5">
        <v>0</v>
      </c>
      <c r="Q27" s="5">
        <v>0</v>
      </c>
      <c r="R27" s="5"/>
    </row>
    <row r="28" spans="1:18">
      <c r="A28" s="8" t="s">
        <v>191</v>
      </c>
      <c r="B28" s="8" t="s">
        <v>192</v>
      </c>
      <c r="C28" s="8" t="s">
        <v>22</v>
      </c>
      <c r="D28" s="8" t="s">
        <v>125</v>
      </c>
      <c r="E28" s="8" t="s">
        <v>30</v>
      </c>
      <c r="F28" s="8" t="s">
        <v>194</v>
      </c>
      <c r="G28" s="8" t="s">
        <v>533</v>
      </c>
      <c r="H28" s="8" t="s">
        <v>49</v>
      </c>
      <c r="I28" s="8" t="s">
        <v>195</v>
      </c>
      <c r="J28" s="8" t="s">
        <v>13</v>
      </c>
      <c r="K28" s="8" t="s">
        <v>41</v>
      </c>
      <c r="L28" s="8" t="s">
        <v>42</v>
      </c>
      <c r="M28" s="9">
        <v>41948</v>
      </c>
      <c r="N28" s="8" t="s">
        <v>184</v>
      </c>
      <c r="P28" s="5">
        <v>0</v>
      </c>
      <c r="Q28" s="5">
        <v>0</v>
      </c>
      <c r="R28" s="5"/>
    </row>
    <row r="29" spans="1:18" s="7" customFormat="1">
      <c r="A29" s="8" t="s">
        <v>44</v>
      </c>
      <c r="B29" s="8" t="s">
        <v>45</v>
      </c>
      <c r="C29" s="8" t="s">
        <v>22</v>
      </c>
      <c r="D29" s="8" t="s">
        <v>47</v>
      </c>
      <c r="E29" s="8" t="s">
        <v>30</v>
      </c>
      <c r="F29" s="8" t="s">
        <v>48</v>
      </c>
      <c r="G29" s="8" t="s">
        <v>24</v>
      </c>
      <c r="H29" s="8" t="s">
        <v>49</v>
      </c>
      <c r="I29" s="8" t="s">
        <v>50</v>
      </c>
      <c r="J29" s="8" t="s">
        <v>40</v>
      </c>
      <c r="K29" s="8" t="s">
        <v>18</v>
      </c>
      <c r="L29" s="8" t="s">
        <v>495</v>
      </c>
      <c r="M29" s="9">
        <v>41502</v>
      </c>
      <c r="N29" s="8" t="s">
        <v>51</v>
      </c>
      <c r="O29" s="21"/>
      <c r="P29" s="5">
        <v>174</v>
      </c>
      <c r="Q29" s="5">
        <v>579</v>
      </c>
      <c r="R29" s="5" t="s">
        <v>530</v>
      </c>
    </row>
    <row r="30" spans="1:18" s="7" customFormat="1">
      <c r="A30" s="8" t="s">
        <v>20</v>
      </c>
      <c r="B30" s="8" t="s">
        <v>21</v>
      </c>
      <c r="C30" s="8" t="s">
        <v>22</v>
      </c>
      <c r="D30" s="8" t="s">
        <v>32</v>
      </c>
      <c r="E30" s="8" t="s">
        <v>12</v>
      </c>
      <c r="F30" s="8" t="s">
        <v>23</v>
      </c>
      <c r="G30" s="8" t="s">
        <v>24</v>
      </c>
      <c r="H30" s="8" t="s">
        <v>25</v>
      </c>
      <c r="I30" s="8" t="s">
        <v>33</v>
      </c>
      <c r="J30" s="8" t="s">
        <v>26</v>
      </c>
      <c r="K30" s="8" t="s">
        <v>18</v>
      </c>
      <c r="L30" s="8" t="s">
        <v>495</v>
      </c>
      <c r="M30" s="8">
        <v>41723</v>
      </c>
      <c r="N30" s="8" t="s">
        <v>29</v>
      </c>
      <c r="O30" s="21"/>
      <c r="P30" s="5">
        <v>1074</v>
      </c>
      <c r="Q30" s="5">
        <v>431</v>
      </c>
      <c r="R30" s="5" t="s">
        <v>530</v>
      </c>
    </row>
    <row r="31" spans="1:18">
      <c r="A31" s="25" t="s">
        <v>418</v>
      </c>
      <c r="B31" s="25" t="s">
        <v>419</v>
      </c>
      <c r="C31" s="25" t="s">
        <v>22</v>
      </c>
      <c r="D31" s="25" t="s">
        <v>100</v>
      </c>
      <c r="E31" s="25" t="s">
        <v>30</v>
      </c>
      <c r="F31" s="25" t="s">
        <v>415</v>
      </c>
      <c r="G31" s="25" t="s">
        <v>416</v>
      </c>
      <c r="H31" s="25" t="s">
        <v>64</v>
      </c>
      <c r="I31" s="25" t="s">
        <v>148</v>
      </c>
      <c r="J31" s="27" t="s">
        <v>65</v>
      </c>
      <c r="K31" s="25" t="s">
        <v>41</v>
      </c>
      <c r="L31" s="25" t="s">
        <v>42</v>
      </c>
      <c r="M31" s="26">
        <v>39478</v>
      </c>
      <c r="N31" s="25" t="s">
        <v>43</v>
      </c>
      <c r="O31" s="34" t="s">
        <v>453</v>
      </c>
      <c r="P31" s="5">
        <v>0</v>
      </c>
      <c r="Q31" s="5">
        <v>0</v>
      </c>
      <c r="R31" s="5"/>
    </row>
    <row r="32" spans="1:18">
      <c r="A32" s="5" t="s">
        <v>339</v>
      </c>
      <c r="B32" s="8" t="s">
        <v>186</v>
      </c>
      <c r="C32" s="5" t="s">
        <v>55</v>
      </c>
      <c r="D32" s="5" t="s">
        <v>56</v>
      </c>
      <c r="E32" s="5" t="s">
        <v>30</v>
      </c>
      <c r="F32" s="5" t="s">
        <v>340</v>
      </c>
      <c r="G32" s="5" t="s">
        <v>533</v>
      </c>
      <c r="H32" s="5" t="s">
        <v>49</v>
      </c>
      <c r="I32" s="8" t="s">
        <v>224</v>
      </c>
      <c r="J32" s="8" t="s">
        <v>13</v>
      </c>
      <c r="K32" s="8" t="s">
        <v>41</v>
      </c>
      <c r="L32" s="8" t="s">
        <v>42</v>
      </c>
      <c r="M32" s="13">
        <v>42397</v>
      </c>
      <c r="N32" s="5" t="s">
        <v>184</v>
      </c>
      <c r="O32" s="22"/>
      <c r="P32" s="5">
        <v>0</v>
      </c>
      <c r="Q32" s="5">
        <v>0</v>
      </c>
      <c r="R32" s="5"/>
    </row>
    <row r="33" spans="1:18">
      <c r="A33" s="5" t="s">
        <v>520</v>
      </c>
      <c r="B33" s="6" t="s">
        <v>436</v>
      </c>
      <c r="C33" s="5" t="s">
        <v>11</v>
      </c>
      <c r="D33" s="5" t="s">
        <v>521</v>
      </c>
      <c r="E33" s="5" t="s">
        <v>30</v>
      </c>
      <c r="F33" s="5" t="s">
        <v>522</v>
      </c>
      <c r="G33" s="5" t="s">
        <v>24</v>
      </c>
      <c r="H33" s="5" t="s">
        <v>25</v>
      </c>
      <c r="I33" s="5" t="s">
        <v>523</v>
      </c>
      <c r="J33" s="6" t="s">
        <v>524</v>
      </c>
      <c r="K33" s="5" t="s">
        <v>18</v>
      </c>
      <c r="L33" s="5" t="s">
        <v>495</v>
      </c>
      <c r="M33" s="13"/>
      <c r="N33" s="43" t="s">
        <v>525</v>
      </c>
      <c r="O33" s="22"/>
      <c r="P33" s="5">
        <v>304</v>
      </c>
      <c r="Q33" s="5">
        <v>789</v>
      </c>
      <c r="R33" s="5" t="s">
        <v>530</v>
      </c>
    </row>
    <row r="34" spans="1:18">
      <c r="A34" s="8" t="s">
        <v>129</v>
      </c>
      <c r="B34" s="8" t="s">
        <v>130</v>
      </c>
      <c r="C34" s="8" t="s">
        <v>22</v>
      </c>
      <c r="D34" s="8" t="s">
        <v>132</v>
      </c>
      <c r="E34" s="8" t="s">
        <v>30</v>
      </c>
      <c r="F34" s="8" t="s">
        <v>133</v>
      </c>
      <c r="G34" s="8" t="s">
        <v>173</v>
      </c>
      <c r="H34" s="8" t="s">
        <v>49</v>
      </c>
      <c r="I34" s="8" t="s">
        <v>134</v>
      </c>
      <c r="J34" s="8" t="s">
        <v>59</v>
      </c>
      <c r="K34" s="8" t="s">
        <v>41</v>
      </c>
      <c r="L34" s="8" t="s">
        <v>495</v>
      </c>
      <c r="M34" s="9">
        <v>41835</v>
      </c>
      <c r="N34" s="8" t="s">
        <v>135</v>
      </c>
      <c r="P34" s="5">
        <v>1550</v>
      </c>
      <c r="Q34" s="5">
        <v>570</v>
      </c>
      <c r="R34" s="5" t="s">
        <v>530</v>
      </c>
    </row>
    <row r="35" spans="1:18">
      <c r="A35" s="25" t="s">
        <v>269</v>
      </c>
      <c r="B35" s="25" t="s">
        <v>270</v>
      </c>
      <c r="C35" s="25" t="s">
        <v>22</v>
      </c>
      <c r="D35" s="25" t="s">
        <v>272</v>
      </c>
      <c r="E35" s="25" t="s">
        <v>12</v>
      </c>
      <c r="F35" s="25" t="s">
        <v>273</v>
      </c>
      <c r="G35" s="25" t="s">
        <v>95</v>
      </c>
      <c r="H35" s="25" t="s">
        <v>64</v>
      </c>
      <c r="I35" s="25" t="s">
        <v>274</v>
      </c>
      <c r="J35" s="25" t="s">
        <v>275</v>
      </c>
      <c r="K35" s="25" t="s">
        <v>41</v>
      </c>
      <c r="L35" s="25">
        <v>2007</v>
      </c>
      <c r="M35" s="26">
        <v>39511</v>
      </c>
      <c r="N35" s="25" t="s">
        <v>268</v>
      </c>
      <c r="O35" s="34" t="s">
        <v>455</v>
      </c>
      <c r="P35" s="5">
        <v>706</v>
      </c>
      <c r="Q35" s="5">
        <v>792</v>
      </c>
      <c r="R35" s="5" t="s">
        <v>530</v>
      </c>
    </row>
    <row r="36" spans="1:18" s="8" customFormat="1">
      <c r="A36" s="5" t="s">
        <v>560</v>
      </c>
      <c r="B36" s="17" t="s">
        <v>559</v>
      </c>
      <c r="C36" s="5"/>
      <c r="D36" s="5"/>
      <c r="E36" s="5"/>
      <c r="F36" s="5"/>
      <c r="G36" s="5"/>
      <c r="H36" s="5"/>
      <c r="I36" s="5"/>
      <c r="J36" s="17"/>
      <c r="K36" s="5"/>
      <c r="L36" s="5"/>
      <c r="M36" s="13"/>
      <c r="N36" s="43" t="s">
        <v>558</v>
      </c>
      <c r="O36" s="22"/>
      <c r="P36" s="5">
        <v>1303</v>
      </c>
      <c r="Q36" s="5">
        <v>568</v>
      </c>
      <c r="R36" s="5" t="s">
        <v>530</v>
      </c>
    </row>
    <row r="37" spans="1:18">
      <c r="A37" s="5" t="s">
        <v>561</v>
      </c>
      <c r="B37" s="17" t="s">
        <v>555</v>
      </c>
      <c r="C37" s="5" t="s">
        <v>22</v>
      </c>
      <c r="D37" s="5" t="s">
        <v>556</v>
      </c>
      <c r="E37" s="5" t="s">
        <v>12</v>
      </c>
      <c r="F37" s="5"/>
      <c r="G37" s="5" t="s">
        <v>95</v>
      </c>
      <c r="H37" s="5"/>
      <c r="I37" s="5"/>
      <c r="J37" s="17"/>
      <c r="K37" s="5"/>
      <c r="L37" s="5" t="s">
        <v>495</v>
      </c>
      <c r="M37" s="13"/>
      <c r="N37" s="43" t="s">
        <v>557</v>
      </c>
      <c r="O37" s="22"/>
      <c r="P37" s="5">
        <v>1350</v>
      </c>
      <c r="Q37" s="5">
        <v>786</v>
      </c>
      <c r="R37" s="5" t="s">
        <v>530</v>
      </c>
    </row>
    <row r="38" spans="1:18" s="7" customFormat="1">
      <c r="A38" s="8" t="s">
        <v>334</v>
      </c>
      <c r="B38" s="8" t="s">
        <v>61</v>
      </c>
      <c r="C38" s="8" t="s">
        <v>55</v>
      </c>
      <c r="D38" s="8" t="s">
        <v>56</v>
      </c>
      <c r="E38" s="8" t="s">
        <v>30</v>
      </c>
      <c r="F38" s="8" t="s">
        <v>335</v>
      </c>
      <c r="G38" s="8" t="s">
        <v>24</v>
      </c>
      <c r="H38" s="8" t="s">
        <v>49</v>
      </c>
      <c r="I38" s="8" t="s">
        <v>224</v>
      </c>
      <c r="J38" s="8" t="s">
        <v>13</v>
      </c>
      <c r="K38" s="8" t="s">
        <v>41</v>
      </c>
      <c r="L38" s="8" t="s">
        <v>495</v>
      </c>
      <c r="M38" s="9">
        <v>41541</v>
      </c>
      <c r="N38" s="8" t="s">
        <v>66</v>
      </c>
      <c r="O38" s="21"/>
      <c r="P38" s="5">
        <v>33</v>
      </c>
      <c r="Q38" s="5">
        <v>608</v>
      </c>
      <c r="R38" s="5" t="s">
        <v>530</v>
      </c>
    </row>
    <row r="39" spans="1:18">
      <c r="A39" s="8" t="s">
        <v>90</v>
      </c>
      <c r="B39" s="8" t="s">
        <v>91</v>
      </c>
      <c r="C39" s="8" t="s">
        <v>22</v>
      </c>
      <c r="D39" s="8" t="s">
        <v>93</v>
      </c>
      <c r="E39" s="8" t="s">
        <v>30</v>
      </c>
      <c r="F39" s="8" t="s">
        <v>94</v>
      </c>
      <c r="G39" s="8" t="s">
        <v>95</v>
      </c>
      <c r="H39" s="8" t="s">
        <v>49</v>
      </c>
      <c r="I39" s="8" t="s">
        <v>96</v>
      </c>
      <c r="J39" s="8" t="s">
        <v>59</v>
      </c>
      <c r="K39" s="8" t="s">
        <v>41</v>
      </c>
      <c r="L39" s="8" t="s">
        <v>495</v>
      </c>
      <c r="M39" s="9">
        <v>41835</v>
      </c>
      <c r="N39" s="8" t="s">
        <v>97</v>
      </c>
      <c r="P39" s="5">
        <v>1227</v>
      </c>
      <c r="Q39" s="5">
        <v>869</v>
      </c>
      <c r="R39" s="5" t="s">
        <v>530</v>
      </c>
    </row>
    <row r="40" spans="1:18">
      <c r="A40" s="25" t="s">
        <v>98</v>
      </c>
      <c r="B40" s="25" t="s">
        <v>411</v>
      </c>
      <c r="C40" s="25" t="s">
        <v>22</v>
      </c>
      <c r="D40" s="25" t="s">
        <v>100</v>
      </c>
      <c r="E40" s="25" t="s">
        <v>30</v>
      </c>
      <c r="F40" s="25" t="s">
        <v>101</v>
      </c>
      <c r="G40" s="25" t="s">
        <v>95</v>
      </c>
      <c r="H40" s="25" t="s">
        <v>64</v>
      </c>
      <c r="I40" s="25" t="s">
        <v>102</v>
      </c>
      <c r="J40" s="25" t="s">
        <v>103</v>
      </c>
      <c r="K40" s="25" t="s">
        <v>41</v>
      </c>
      <c r="L40" s="25" t="s">
        <v>42</v>
      </c>
      <c r="M40" s="26">
        <v>39687</v>
      </c>
      <c r="N40" s="25" t="s">
        <v>104</v>
      </c>
      <c r="O40" s="34" t="s">
        <v>456</v>
      </c>
      <c r="P40" s="5">
        <v>1350</v>
      </c>
      <c r="Q40" s="5">
        <v>867</v>
      </c>
      <c r="R40" s="5" t="s">
        <v>530</v>
      </c>
    </row>
    <row r="41" spans="1:18">
      <c r="A41" s="8" t="s">
        <v>105</v>
      </c>
      <c r="B41" s="8" t="s">
        <v>411</v>
      </c>
      <c r="C41" s="8" t="s">
        <v>55</v>
      </c>
      <c r="D41" s="8" t="s">
        <v>56</v>
      </c>
      <c r="E41" s="8" t="s">
        <v>30</v>
      </c>
      <c r="F41" s="8" t="s">
        <v>107</v>
      </c>
      <c r="G41" s="8" t="s">
        <v>95</v>
      </c>
      <c r="H41" s="8" t="s">
        <v>49</v>
      </c>
      <c r="I41" s="8" t="s">
        <v>58</v>
      </c>
      <c r="J41" s="8" t="s">
        <v>13</v>
      </c>
      <c r="K41" s="8" t="s">
        <v>41</v>
      </c>
      <c r="L41" s="8" t="s">
        <v>495</v>
      </c>
      <c r="M41" s="9">
        <v>40907</v>
      </c>
      <c r="N41" s="8" t="s">
        <v>104</v>
      </c>
      <c r="P41" s="5">
        <v>1291</v>
      </c>
      <c r="Q41" s="5">
        <v>867</v>
      </c>
      <c r="R41" s="5" t="s">
        <v>530</v>
      </c>
    </row>
    <row r="42" spans="1:18" s="7" customFormat="1">
      <c r="A42" s="8" t="s">
        <v>80</v>
      </c>
      <c r="B42" s="8" t="s">
        <v>81</v>
      </c>
      <c r="C42" s="8" t="s">
        <v>22</v>
      </c>
      <c r="D42" s="8" t="s">
        <v>83</v>
      </c>
      <c r="E42" s="8" t="s">
        <v>30</v>
      </c>
      <c r="F42" s="8" t="s">
        <v>84</v>
      </c>
      <c r="G42" s="8" t="s">
        <v>24</v>
      </c>
      <c r="H42" s="8" t="s">
        <v>49</v>
      </c>
      <c r="I42" s="8" t="s">
        <v>85</v>
      </c>
      <c r="J42" s="8" t="s">
        <v>13</v>
      </c>
      <c r="K42" s="8" t="s">
        <v>41</v>
      </c>
      <c r="L42" s="8" t="s">
        <v>495</v>
      </c>
      <c r="M42" s="9">
        <v>40743</v>
      </c>
      <c r="N42" s="8" t="s">
        <v>86</v>
      </c>
      <c r="O42" s="21"/>
      <c r="P42" s="5">
        <v>40</v>
      </c>
      <c r="Q42" s="5">
        <v>422</v>
      </c>
      <c r="R42" s="5" t="s">
        <v>530</v>
      </c>
    </row>
    <row r="43" spans="1:18" s="7" customFormat="1">
      <c r="A43" s="25" t="s">
        <v>544</v>
      </c>
      <c r="B43" s="27" t="s">
        <v>158</v>
      </c>
      <c r="C43" s="25" t="s">
        <v>22</v>
      </c>
      <c r="D43" s="25" t="s">
        <v>246</v>
      </c>
      <c r="E43" s="25" t="s">
        <v>30</v>
      </c>
      <c r="F43" s="25" t="s">
        <v>247</v>
      </c>
      <c r="G43" s="25" t="s">
        <v>173</v>
      </c>
      <c r="H43" s="25" t="s">
        <v>64</v>
      </c>
      <c r="I43" s="25" t="s">
        <v>190</v>
      </c>
      <c r="J43" s="27" t="s">
        <v>545</v>
      </c>
      <c r="K43" s="25" t="s">
        <v>41</v>
      </c>
      <c r="L43" s="25" t="s">
        <v>42</v>
      </c>
      <c r="M43" s="25"/>
      <c r="N43" s="25" t="s">
        <v>164</v>
      </c>
      <c r="O43" s="34" t="s">
        <v>546</v>
      </c>
      <c r="P43" s="5">
        <v>756</v>
      </c>
      <c r="Q43" s="5">
        <v>524</v>
      </c>
      <c r="R43" s="5" t="s">
        <v>531</v>
      </c>
    </row>
    <row r="44" spans="1:18">
      <c r="A44" s="8" t="s">
        <v>165</v>
      </c>
      <c r="B44" s="8" t="s">
        <v>158</v>
      </c>
      <c r="C44" s="8" t="s">
        <v>22</v>
      </c>
      <c r="D44" s="8" t="s">
        <v>93</v>
      </c>
      <c r="E44" s="8" t="s">
        <v>30</v>
      </c>
      <c r="F44" s="8" t="s">
        <v>166</v>
      </c>
      <c r="G44" s="8" t="s">
        <v>173</v>
      </c>
      <c r="H44" s="8" t="s">
        <v>25</v>
      </c>
      <c r="I44" s="8" t="s">
        <v>167</v>
      </c>
      <c r="J44" s="8" t="s">
        <v>78</v>
      </c>
      <c r="K44" s="8" t="s">
        <v>18</v>
      </c>
      <c r="L44" s="8" t="s">
        <v>495</v>
      </c>
      <c r="M44" s="8">
        <v>41984</v>
      </c>
      <c r="N44" s="8" t="s">
        <v>164</v>
      </c>
      <c r="P44" s="5">
        <v>757</v>
      </c>
      <c r="Q44" s="5">
        <v>566</v>
      </c>
      <c r="R44" s="5" t="s">
        <v>531</v>
      </c>
    </row>
    <row r="45" spans="1:18">
      <c r="A45" s="8" t="s">
        <v>74</v>
      </c>
      <c r="B45" s="8" t="s">
        <v>75</v>
      </c>
      <c r="C45" s="8" t="s">
        <v>22</v>
      </c>
      <c r="D45" s="8" t="s">
        <v>70</v>
      </c>
      <c r="E45" s="8" t="s">
        <v>30</v>
      </c>
      <c r="F45" s="8" t="s">
        <v>77</v>
      </c>
      <c r="G45" s="8" t="s">
        <v>24</v>
      </c>
      <c r="H45" s="8" t="s">
        <v>49</v>
      </c>
      <c r="I45" s="8" t="s">
        <v>72</v>
      </c>
      <c r="J45" s="8" t="s">
        <v>78</v>
      </c>
      <c r="K45" s="8" t="s">
        <v>18</v>
      </c>
      <c r="L45" s="8" t="s">
        <v>495</v>
      </c>
      <c r="M45" s="9">
        <v>41400</v>
      </c>
      <c r="N45" s="8" t="s">
        <v>79</v>
      </c>
      <c r="P45" s="5">
        <v>242</v>
      </c>
      <c r="Q45" s="5">
        <v>176</v>
      </c>
      <c r="R45" s="5" t="s">
        <v>530</v>
      </c>
    </row>
    <row r="46" spans="1:18">
      <c r="A46" s="8" t="s">
        <v>294</v>
      </c>
      <c r="B46" s="8" t="s">
        <v>295</v>
      </c>
      <c r="C46" s="8" t="s">
        <v>55</v>
      </c>
      <c r="D46" s="8" t="s">
        <v>56</v>
      </c>
      <c r="E46" s="8" t="s">
        <v>30</v>
      </c>
      <c r="F46" s="8" t="s">
        <v>297</v>
      </c>
      <c r="G46" s="8" t="s">
        <v>533</v>
      </c>
      <c r="H46" s="8" t="s">
        <v>49</v>
      </c>
      <c r="I46" s="8" t="s">
        <v>58</v>
      </c>
      <c r="J46" s="8" t="s">
        <v>13</v>
      </c>
      <c r="K46" s="8" t="s">
        <v>41</v>
      </c>
      <c r="L46" s="8" t="s">
        <v>42</v>
      </c>
      <c r="M46" s="9">
        <v>40907</v>
      </c>
      <c r="N46" s="8" t="s">
        <v>293</v>
      </c>
      <c r="P46" s="5">
        <v>0</v>
      </c>
      <c r="Q46" s="5">
        <v>0</v>
      </c>
      <c r="R46" s="5"/>
    </row>
    <row r="47" spans="1:18">
      <c r="A47" s="8" t="s">
        <v>497</v>
      </c>
      <c r="B47" s="8" t="s">
        <v>431</v>
      </c>
      <c r="C47" s="8" t="s">
        <v>22</v>
      </c>
      <c r="D47" s="8" t="s">
        <v>246</v>
      </c>
      <c r="E47" s="8" t="s">
        <v>30</v>
      </c>
      <c r="F47" s="8" t="s">
        <v>251</v>
      </c>
      <c r="G47" s="8" t="s">
        <v>95</v>
      </c>
      <c r="H47" s="8" t="s">
        <v>49</v>
      </c>
      <c r="I47" s="8" t="s">
        <v>190</v>
      </c>
      <c r="J47" s="8" t="s">
        <v>252</v>
      </c>
      <c r="K47" s="8" t="s">
        <v>41</v>
      </c>
      <c r="L47" s="8" t="s">
        <v>495</v>
      </c>
      <c r="M47" s="8">
        <v>38824</v>
      </c>
      <c r="N47" s="8" t="s">
        <v>268</v>
      </c>
      <c r="P47" s="5">
        <v>840</v>
      </c>
      <c r="Q47" s="5">
        <v>864</v>
      </c>
      <c r="R47" s="5" t="s">
        <v>530</v>
      </c>
    </row>
    <row r="48" spans="1:18">
      <c r="A48" s="8" t="s">
        <v>176</v>
      </c>
      <c r="B48" s="8" t="s">
        <v>177</v>
      </c>
      <c r="C48" s="8" t="s">
        <v>22</v>
      </c>
      <c r="D48" s="8" t="s">
        <v>179</v>
      </c>
      <c r="E48" s="8" t="s">
        <v>12</v>
      </c>
      <c r="F48" s="8" t="s">
        <v>180</v>
      </c>
      <c r="G48" s="8" t="s">
        <v>95</v>
      </c>
      <c r="H48" s="8" t="s">
        <v>49</v>
      </c>
      <c r="I48" s="8" t="s">
        <v>181</v>
      </c>
      <c r="J48" s="8" t="s">
        <v>103</v>
      </c>
      <c r="K48" s="8" t="s">
        <v>18</v>
      </c>
      <c r="L48" s="8" t="s">
        <v>495</v>
      </c>
      <c r="M48" s="9">
        <v>42013</v>
      </c>
      <c r="N48" s="8" t="s">
        <v>182</v>
      </c>
      <c r="P48" s="5">
        <v>1551</v>
      </c>
      <c r="Q48" s="5">
        <v>431</v>
      </c>
      <c r="R48" s="5" t="s">
        <v>530</v>
      </c>
    </row>
    <row r="49" spans="1:18">
      <c r="A49" s="8" t="s">
        <v>208</v>
      </c>
      <c r="B49" s="8" t="s">
        <v>204</v>
      </c>
      <c r="C49" s="8" t="s">
        <v>11</v>
      </c>
      <c r="D49" s="8" t="s">
        <v>210</v>
      </c>
      <c r="E49" s="8" t="s">
        <v>30</v>
      </c>
      <c r="F49" s="8" t="s">
        <v>211</v>
      </c>
      <c r="G49" s="8" t="s">
        <v>533</v>
      </c>
      <c r="H49" s="8" t="s">
        <v>49</v>
      </c>
      <c r="I49" s="8" t="s">
        <v>212</v>
      </c>
      <c r="J49" s="8" t="s">
        <v>13</v>
      </c>
      <c r="K49" s="8" t="s">
        <v>41</v>
      </c>
      <c r="L49" s="8" t="s">
        <v>42</v>
      </c>
      <c r="M49" s="9">
        <v>40735</v>
      </c>
      <c r="N49" s="8" t="s">
        <v>184</v>
      </c>
      <c r="O49" s="21" t="s">
        <v>537</v>
      </c>
      <c r="P49" s="5">
        <v>0</v>
      </c>
      <c r="Q49" s="5">
        <v>0</v>
      </c>
      <c r="R49" s="5"/>
    </row>
    <row r="50" spans="1:18">
      <c r="A50" s="25" t="s">
        <v>230</v>
      </c>
      <c r="B50" s="25" t="s">
        <v>231</v>
      </c>
      <c r="C50" s="25" t="s">
        <v>22</v>
      </c>
      <c r="D50" s="25" t="s">
        <v>233</v>
      </c>
      <c r="E50" s="25" t="s">
        <v>30</v>
      </c>
      <c r="F50" s="25" t="s">
        <v>234</v>
      </c>
      <c r="G50" s="25" t="s">
        <v>329</v>
      </c>
      <c r="H50" s="25" t="s">
        <v>64</v>
      </c>
      <c r="I50" s="25" t="s">
        <v>235</v>
      </c>
      <c r="J50" s="25" t="s">
        <v>236</v>
      </c>
      <c r="K50" s="25" t="s">
        <v>41</v>
      </c>
      <c r="L50" s="25">
        <v>2003</v>
      </c>
      <c r="M50" s="26">
        <v>36314</v>
      </c>
      <c r="N50" s="25" t="s">
        <v>218</v>
      </c>
      <c r="O50" s="34" t="s">
        <v>237</v>
      </c>
      <c r="P50" s="5">
        <v>0</v>
      </c>
      <c r="Q50" s="5">
        <v>0</v>
      </c>
      <c r="R50" s="5"/>
    </row>
    <row r="51" spans="1:18">
      <c r="A51" s="8" t="s">
        <v>298</v>
      </c>
      <c r="B51" s="8" t="s">
        <v>231</v>
      </c>
      <c r="C51" s="8" t="s">
        <v>22</v>
      </c>
      <c r="D51" s="8" t="s">
        <v>93</v>
      </c>
      <c r="E51" s="8" t="s">
        <v>30</v>
      </c>
      <c r="F51" s="8" t="s">
        <v>300</v>
      </c>
      <c r="G51" s="8" t="s">
        <v>533</v>
      </c>
      <c r="H51" s="8" t="s">
        <v>49</v>
      </c>
      <c r="I51" s="8" t="s">
        <v>167</v>
      </c>
      <c r="J51" s="8" t="s">
        <v>78</v>
      </c>
      <c r="K51" s="8" t="s">
        <v>18</v>
      </c>
      <c r="L51" s="8">
        <v>2013</v>
      </c>
      <c r="M51" s="9">
        <v>41984</v>
      </c>
      <c r="N51" s="8" t="s">
        <v>293</v>
      </c>
      <c r="P51" s="5">
        <v>0</v>
      </c>
      <c r="Q51" s="5">
        <v>0</v>
      </c>
      <c r="R51" s="5"/>
    </row>
    <row r="52" spans="1:18" s="7" customFormat="1">
      <c r="A52" s="8" t="s">
        <v>325</v>
      </c>
      <c r="B52" s="8" t="s">
        <v>326</v>
      </c>
      <c r="C52" s="8" t="s">
        <v>55</v>
      </c>
      <c r="D52" s="8" t="s">
        <v>56</v>
      </c>
      <c r="E52" s="8" t="s">
        <v>30</v>
      </c>
      <c r="F52" s="8" t="s">
        <v>328</v>
      </c>
      <c r="G52" s="8" t="s">
        <v>329</v>
      </c>
      <c r="H52" s="8" t="s">
        <v>49</v>
      </c>
      <c r="I52" s="8" t="s">
        <v>58</v>
      </c>
      <c r="J52" s="8" t="s">
        <v>13</v>
      </c>
      <c r="K52" s="8" t="s">
        <v>41</v>
      </c>
      <c r="L52" s="8" t="s">
        <v>207</v>
      </c>
      <c r="M52" s="9">
        <v>41001</v>
      </c>
      <c r="N52" s="8" t="s">
        <v>330</v>
      </c>
      <c r="O52" s="21" t="s">
        <v>534</v>
      </c>
      <c r="P52" s="5">
        <v>0</v>
      </c>
      <c r="Q52" s="5">
        <v>0</v>
      </c>
      <c r="R52" s="5"/>
    </row>
    <row r="53" spans="1:18">
      <c r="A53" s="8" t="s">
        <v>168</v>
      </c>
      <c r="B53" s="8" t="s">
        <v>169</v>
      </c>
      <c r="C53" s="8" t="s">
        <v>22</v>
      </c>
      <c r="D53" s="8" t="s">
        <v>171</v>
      </c>
      <c r="E53" s="8" t="s">
        <v>30</v>
      </c>
      <c r="F53" s="8" t="s">
        <v>172</v>
      </c>
      <c r="G53" s="8" t="s">
        <v>173</v>
      </c>
      <c r="H53" s="8" t="s">
        <v>49</v>
      </c>
      <c r="I53" s="8" t="s">
        <v>174</v>
      </c>
      <c r="J53" s="8" t="s">
        <v>13</v>
      </c>
      <c r="K53" s="8" t="s">
        <v>41</v>
      </c>
      <c r="L53" s="8" t="s">
        <v>42</v>
      </c>
      <c r="M53" s="9">
        <v>41633</v>
      </c>
      <c r="N53" s="8" t="s">
        <v>175</v>
      </c>
      <c r="P53" s="5">
        <v>755</v>
      </c>
      <c r="Q53" s="5">
        <v>649</v>
      </c>
      <c r="R53" s="5" t="s">
        <v>531</v>
      </c>
    </row>
    <row r="54" spans="1:18">
      <c r="A54" s="25" t="s">
        <v>259</v>
      </c>
      <c r="B54" s="25" t="s">
        <v>169</v>
      </c>
      <c r="C54" s="25" t="s">
        <v>22</v>
      </c>
      <c r="D54" s="25" t="s">
        <v>260</v>
      </c>
      <c r="E54" s="25" t="s">
        <v>30</v>
      </c>
      <c r="F54" s="25" t="s">
        <v>261</v>
      </c>
      <c r="G54" s="25" t="s">
        <v>173</v>
      </c>
      <c r="H54" s="25" t="s">
        <v>64</v>
      </c>
      <c r="I54" s="25" t="s">
        <v>190</v>
      </c>
      <c r="J54" s="25" t="s">
        <v>65</v>
      </c>
      <c r="K54" s="25" t="s">
        <v>41</v>
      </c>
      <c r="L54" s="25" t="s">
        <v>42</v>
      </c>
      <c r="M54" s="26">
        <v>38447</v>
      </c>
      <c r="N54" s="25" t="s">
        <v>244</v>
      </c>
      <c r="O54" s="34"/>
      <c r="P54" s="5">
        <v>0</v>
      </c>
      <c r="Q54" s="5">
        <v>0</v>
      </c>
      <c r="R54" s="5"/>
    </row>
    <row r="55" spans="1:18">
      <c r="A55" s="8" t="s">
        <v>220</v>
      </c>
      <c r="B55" s="8" t="s">
        <v>221</v>
      </c>
      <c r="C55" s="8" t="s">
        <v>55</v>
      </c>
      <c r="D55" s="8" t="s">
        <v>56</v>
      </c>
      <c r="E55" s="8" t="s">
        <v>30</v>
      </c>
      <c r="F55" s="8" t="s">
        <v>223</v>
      </c>
      <c r="G55" s="8" t="s">
        <v>329</v>
      </c>
      <c r="H55" s="8" t="s">
        <v>49</v>
      </c>
      <c r="I55" s="8" t="s">
        <v>224</v>
      </c>
      <c r="J55" s="8" t="s">
        <v>13</v>
      </c>
      <c r="K55" s="8" t="s">
        <v>41</v>
      </c>
      <c r="L55" s="8">
        <v>2007</v>
      </c>
      <c r="M55" s="9">
        <v>41001</v>
      </c>
      <c r="N55" s="8" t="s">
        <v>218</v>
      </c>
      <c r="P55" s="5">
        <v>0</v>
      </c>
      <c r="Q55" s="5">
        <v>0</v>
      </c>
      <c r="R55" s="5"/>
    </row>
    <row r="56" spans="1:18">
      <c r="A56" s="8" t="s">
        <v>283</v>
      </c>
      <c r="B56" s="8" t="s">
        <v>284</v>
      </c>
      <c r="C56" s="8" t="s">
        <v>55</v>
      </c>
      <c r="D56" s="8" t="s">
        <v>56</v>
      </c>
      <c r="E56" s="8" t="s">
        <v>30</v>
      </c>
      <c r="F56" s="8" t="s">
        <v>286</v>
      </c>
      <c r="G56" s="8" t="s">
        <v>280</v>
      </c>
      <c r="H56" s="8" t="s">
        <v>49</v>
      </c>
      <c r="I56" s="8" t="s">
        <v>224</v>
      </c>
      <c r="J56" s="8" t="s">
        <v>13</v>
      </c>
      <c r="K56" s="8" t="s">
        <v>41</v>
      </c>
      <c r="L56" s="8" t="s">
        <v>42</v>
      </c>
      <c r="M56" s="9">
        <v>41001</v>
      </c>
      <c r="N56" s="8" t="s">
        <v>282</v>
      </c>
      <c r="P56" s="5">
        <v>0</v>
      </c>
      <c r="Q56" s="5">
        <v>0</v>
      </c>
      <c r="R56" s="5"/>
    </row>
    <row r="57" spans="1:18">
      <c r="A57" s="8" t="s">
        <v>67</v>
      </c>
      <c r="B57" s="8" t="s">
        <v>68</v>
      </c>
      <c r="C57" s="8" t="s">
        <v>22</v>
      </c>
      <c r="D57" s="8" t="s">
        <v>70</v>
      </c>
      <c r="E57" s="8" t="s">
        <v>30</v>
      </c>
      <c r="F57" s="8" t="s">
        <v>71</v>
      </c>
      <c r="G57" s="8" t="s">
        <v>24</v>
      </c>
      <c r="H57" s="8" t="s">
        <v>49</v>
      </c>
      <c r="I57" s="8" t="s">
        <v>72</v>
      </c>
      <c r="J57" s="8" t="s">
        <v>13</v>
      </c>
      <c r="K57" s="8" t="s">
        <v>18</v>
      </c>
      <c r="L57" s="8" t="s">
        <v>42</v>
      </c>
      <c r="M57" s="9">
        <v>41471</v>
      </c>
      <c r="N57" s="8" t="s">
        <v>73</v>
      </c>
      <c r="P57" s="5">
        <v>377</v>
      </c>
      <c r="Q57" s="5">
        <v>173</v>
      </c>
      <c r="R57" s="5" t="s">
        <v>530</v>
      </c>
    </row>
    <row r="58" spans="1:18">
      <c r="A58" s="5" t="s">
        <v>562</v>
      </c>
      <c r="B58" s="17" t="s">
        <v>563</v>
      </c>
      <c r="C58" s="5" t="s">
        <v>22</v>
      </c>
      <c r="D58" s="5" t="s">
        <v>564</v>
      </c>
      <c r="E58" s="5" t="s">
        <v>12</v>
      </c>
      <c r="F58" s="5"/>
      <c r="G58" s="5" t="s">
        <v>95</v>
      </c>
      <c r="H58" s="5" t="s">
        <v>565</v>
      </c>
      <c r="I58" s="5" t="s">
        <v>566</v>
      </c>
      <c r="J58" s="17" t="s">
        <v>26</v>
      </c>
      <c r="K58" s="5" t="s">
        <v>18</v>
      </c>
      <c r="L58" s="5" t="s">
        <v>42</v>
      </c>
      <c r="M58" s="13"/>
      <c r="N58" s="43" t="s">
        <v>563</v>
      </c>
      <c r="O58" s="22" t="s">
        <v>567</v>
      </c>
      <c r="P58" s="5">
        <v>818</v>
      </c>
      <c r="Q58" s="5">
        <v>548</v>
      </c>
      <c r="R58" s="5" t="s">
        <v>530</v>
      </c>
    </row>
    <row r="59" spans="1:18">
      <c r="A59" s="8" t="s">
        <v>538</v>
      </c>
      <c r="B59" s="8" t="s">
        <v>433</v>
      </c>
      <c r="C59" s="8" t="s">
        <v>22</v>
      </c>
      <c r="D59" s="8" t="s">
        <v>539</v>
      </c>
      <c r="E59" s="8" t="s">
        <v>12</v>
      </c>
      <c r="F59" s="8" t="s">
        <v>488</v>
      </c>
      <c r="G59" s="8" t="s">
        <v>95</v>
      </c>
      <c r="H59" s="8" t="s">
        <v>49</v>
      </c>
      <c r="I59" s="8" t="s">
        <v>540</v>
      </c>
      <c r="J59" s="8" t="s">
        <v>103</v>
      </c>
      <c r="K59" s="8" t="s">
        <v>41</v>
      </c>
      <c r="L59" s="8" t="s">
        <v>495</v>
      </c>
      <c r="M59" s="8"/>
      <c r="N59" s="8" t="s">
        <v>496</v>
      </c>
      <c r="O59" s="8"/>
      <c r="P59" s="8">
        <v>1547</v>
      </c>
      <c r="Q59" s="8">
        <v>857</v>
      </c>
      <c r="R59" s="8" t="s">
        <v>530</v>
      </c>
    </row>
    <row r="60" spans="1:18">
      <c r="A60" s="8" t="s">
        <v>490</v>
      </c>
      <c r="B60" s="8" t="s">
        <v>491</v>
      </c>
      <c r="C60" s="8" t="s">
        <v>22</v>
      </c>
      <c r="D60" s="8" t="s">
        <v>153</v>
      </c>
      <c r="E60" s="8" t="s">
        <v>30</v>
      </c>
      <c r="F60" s="8" t="s">
        <v>493</v>
      </c>
      <c r="G60" s="8"/>
      <c r="H60" s="8" t="s">
        <v>49</v>
      </c>
      <c r="I60" s="8" t="s">
        <v>494</v>
      </c>
      <c r="J60" s="8" t="s">
        <v>78</v>
      </c>
      <c r="K60" s="8" t="s">
        <v>18</v>
      </c>
      <c r="L60" s="8" t="s">
        <v>495</v>
      </c>
      <c r="M60" s="8">
        <v>41565</v>
      </c>
      <c r="N60" s="8" t="s">
        <v>496</v>
      </c>
      <c r="P60" s="5">
        <v>1051</v>
      </c>
      <c r="Q60" s="5">
        <v>248</v>
      </c>
      <c r="R60" s="5" t="s">
        <v>530</v>
      </c>
    </row>
    <row r="61" spans="1:18">
      <c r="A61" s="8" t="s">
        <v>136</v>
      </c>
      <c r="B61" s="8" t="s">
        <v>137</v>
      </c>
      <c r="C61" s="8" t="s">
        <v>22</v>
      </c>
      <c r="D61" s="8" t="s">
        <v>63</v>
      </c>
      <c r="E61" s="8" t="s">
        <v>30</v>
      </c>
      <c r="F61" s="8" t="s">
        <v>139</v>
      </c>
      <c r="G61" s="8" t="s">
        <v>173</v>
      </c>
      <c r="H61" s="8" t="s">
        <v>49</v>
      </c>
      <c r="I61" s="8" t="s">
        <v>140</v>
      </c>
      <c r="J61" s="8" t="s">
        <v>141</v>
      </c>
      <c r="K61" s="8" t="s">
        <v>41</v>
      </c>
      <c r="L61" s="8" t="s">
        <v>42</v>
      </c>
      <c r="M61" s="9">
        <v>39867</v>
      </c>
      <c r="N61" s="8" t="s">
        <v>142</v>
      </c>
      <c r="P61" s="5">
        <v>759</v>
      </c>
      <c r="Q61" s="5">
        <v>141</v>
      </c>
      <c r="R61" s="5" t="s">
        <v>531</v>
      </c>
    </row>
    <row r="62" spans="1:18">
      <c r="A62" s="25" t="s">
        <v>306</v>
      </c>
      <c r="B62" s="25" t="s">
        <v>137</v>
      </c>
      <c r="C62" s="25" t="s">
        <v>264</v>
      </c>
      <c r="D62" s="25" t="s">
        <v>308</v>
      </c>
      <c r="E62" s="25" t="s">
        <v>30</v>
      </c>
      <c r="F62" s="25" t="s">
        <v>309</v>
      </c>
      <c r="G62" s="25" t="s">
        <v>305</v>
      </c>
      <c r="H62" s="25" t="s">
        <v>310</v>
      </c>
      <c r="I62" s="25"/>
      <c r="J62" s="25" t="s">
        <v>311</v>
      </c>
      <c r="K62" s="25" t="s">
        <v>41</v>
      </c>
      <c r="L62" s="25" t="s">
        <v>207</v>
      </c>
      <c r="M62" s="26">
        <v>36394</v>
      </c>
      <c r="N62" s="25"/>
      <c r="O62" s="34" t="s">
        <v>503</v>
      </c>
      <c r="P62" s="5">
        <v>0</v>
      </c>
      <c r="Q62" s="5">
        <v>0</v>
      </c>
      <c r="R62" s="5"/>
    </row>
    <row r="63" spans="1:18">
      <c r="A63" s="5" t="s">
        <v>336</v>
      </c>
      <c r="B63" s="8" t="s">
        <v>337</v>
      </c>
      <c r="C63" s="5" t="s">
        <v>55</v>
      </c>
      <c r="D63" s="5" t="s">
        <v>56</v>
      </c>
      <c r="E63" s="5" t="s">
        <v>30</v>
      </c>
      <c r="F63" s="5" t="s">
        <v>338</v>
      </c>
      <c r="G63" s="5" t="s">
        <v>305</v>
      </c>
      <c r="H63" s="5" t="s">
        <v>49</v>
      </c>
      <c r="I63" s="8" t="s">
        <v>224</v>
      </c>
      <c r="J63" s="8" t="s">
        <v>13</v>
      </c>
      <c r="K63" s="8" t="s">
        <v>41</v>
      </c>
      <c r="L63" s="8" t="s">
        <v>42</v>
      </c>
      <c r="M63" s="13">
        <v>42402</v>
      </c>
      <c r="N63" s="5" t="s">
        <v>318</v>
      </c>
      <c r="O63" s="22"/>
      <c r="P63" s="5">
        <v>0</v>
      </c>
      <c r="Q63" s="5">
        <v>0</v>
      </c>
      <c r="R63" s="5"/>
    </row>
    <row r="64" spans="1:18" s="7" customFormat="1">
      <c r="A64" s="8" t="s">
        <v>108</v>
      </c>
      <c r="B64" s="8" t="s">
        <v>109</v>
      </c>
      <c r="C64" s="8" t="s">
        <v>22</v>
      </c>
      <c r="D64" s="8" t="s">
        <v>111</v>
      </c>
      <c r="E64" s="8" t="s">
        <v>30</v>
      </c>
      <c r="F64" s="8" t="s">
        <v>112</v>
      </c>
      <c r="G64" s="8" t="s">
        <v>95</v>
      </c>
      <c r="H64" s="8" t="s">
        <v>49</v>
      </c>
      <c r="I64" s="8" t="s">
        <v>72</v>
      </c>
      <c r="J64" s="8" t="s">
        <v>59</v>
      </c>
      <c r="K64" s="8" t="s">
        <v>41</v>
      </c>
      <c r="L64" s="8" t="s">
        <v>495</v>
      </c>
      <c r="M64" s="9">
        <v>41625</v>
      </c>
      <c r="N64" s="8" t="s">
        <v>113</v>
      </c>
      <c r="O64" s="21"/>
      <c r="P64" s="5">
        <v>1029</v>
      </c>
      <c r="Q64" s="5">
        <v>868</v>
      </c>
      <c r="R64" s="5" t="s">
        <v>530</v>
      </c>
    </row>
    <row r="65" spans="1:18">
      <c r="A65" s="5" t="s">
        <v>568</v>
      </c>
      <c r="B65" s="17" t="s">
        <v>244</v>
      </c>
      <c r="C65" s="5" t="s">
        <v>22</v>
      </c>
      <c r="D65" s="5"/>
      <c r="E65" s="5" t="s">
        <v>12</v>
      </c>
      <c r="F65" s="5"/>
      <c r="G65" s="5" t="s">
        <v>173</v>
      </c>
      <c r="H65" s="5" t="s">
        <v>64</v>
      </c>
      <c r="I65" s="5"/>
      <c r="J65" s="17"/>
      <c r="K65" s="5" t="s">
        <v>41</v>
      </c>
      <c r="L65" s="5"/>
      <c r="M65" s="13"/>
      <c r="N65" s="43" t="s">
        <v>244</v>
      </c>
      <c r="O65" s="22" t="s">
        <v>569</v>
      </c>
      <c r="P65" s="5">
        <v>396</v>
      </c>
      <c r="Q65" s="5">
        <v>749</v>
      </c>
      <c r="R65" s="5" t="s">
        <v>531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56AFA3DF0D464D9F4C969C1B06C240" ma:contentTypeVersion="0" ma:contentTypeDescription="Create a new document." ma:contentTypeScope="" ma:versionID="e4f02478ddb522ee340b851c063c67d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EB96730-BCD8-45B8-B442-F17BA78468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8BBC84-DA1F-4386-9F9C-D54B86A7B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5C6FC57-AB43-434E-B85C-846B864642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PC Inventory-by Computer</vt:lpstr>
      <vt:lpstr>PC Inventory-by user</vt:lpstr>
      <vt:lpstr>PC Inventory-by user-Glen</vt:lpstr>
      <vt:lpstr>DeviceList</vt:lpstr>
      <vt:lpstr>'PC Inventory-by Computer'!Print_Area</vt:lpstr>
      <vt:lpstr>'PC Inventory-by user'!Print_Area</vt:lpstr>
      <vt:lpstr>'PC Inventory-by user-Glen'!Print_Area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Miller</dc:creator>
  <cp:lastModifiedBy>Daniel Barber-Cironi</cp:lastModifiedBy>
  <cp:lastPrinted>2016-03-09T18:47:33Z</cp:lastPrinted>
  <dcterms:created xsi:type="dcterms:W3CDTF">2014-09-15T14:00:32Z</dcterms:created>
  <dcterms:modified xsi:type="dcterms:W3CDTF">2016-07-07T18:55:30Z</dcterms:modified>
</cp:coreProperties>
</file>