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D9E5E944-2F3A-4367-98EB-A3DCB6DC6D1F}" xr6:coauthVersionLast="47" xr6:coauthVersionMax="47" xr10:uidLastSave="{00000000-0000-0000-0000-000000000000}"/>
  <bookViews>
    <workbookView xWindow="-108" yWindow="-108" windowWidth="23256" windowHeight="12456" firstSheet="20" activeTab="28" xr2:uid="{00000000-000D-0000-FFFF-FFFF00000000}"/>
  </bookViews>
  <sheets>
    <sheet name="العملية" sheetId="27" r:id="rId1"/>
    <sheet name="01-04" sheetId="1" r:id="rId2"/>
    <sheet name="02-04" sheetId="2" r:id="rId3"/>
    <sheet name="03-04" sheetId="3" r:id="rId4"/>
    <sheet name="04-04" sheetId="4" r:id="rId5"/>
    <sheet name="05-04" sheetId="5" r:id="rId6"/>
    <sheet name="06-04" sheetId="6" r:id="rId7"/>
    <sheet name="07-04" sheetId="7" r:id="rId8"/>
    <sheet name="08-04" sheetId="8" r:id="rId9"/>
    <sheet name="09-04" sheetId="9" r:id="rId10"/>
    <sheet name="10-04" sheetId="10" r:id="rId11"/>
    <sheet name="11-04" sheetId="11" r:id="rId12"/>
    <sheet name="13-04" sheetId="12" r:id="rId13"/>
    <sheet name="14-04" sheetId="14" r:id="rId14"/>
    <sheet name="15-04" sheetId="15" r:id="rId15"/>
    <sheet name="16-04" sheetId="16" r:id="rId16"/>
    <sheet name="17-04" sheetId="17" r:id="rId17"/>
    <sheet name="18-04" sheetId="18" r:id="rId18"/>
    <sheet name="20-04" sheetId="19" r:id="rId19"/>
    <sheet name="21-04" sheetId="20" r:id="rId20"/>
    <sheet name="22-04" sheetId="21" r:id="rId21"/>
    <sheet name="23-04" sheetId="22" r:id="rId22"/>
    <sheet name="24-04" sheetId="23" r:id="rId23"/>
    <sheet name="25-04" sheetId="24" r:id="rId24"/>
    <sheet name="27-04" sheetId="25" r:id="rId25"/>
    <sheet name="28-04" sheetId="26" r:id="rId26"/>
    <sheet name="29-04" sheetId="28" r:id="rId27"/>
    <sheet name="30-04" sheetId="29" r:id="rId28"/>
    <sheet name="01-05" sheetId="30" r:id="rId29"/>
    <sheet name="02-05" sheetId="31" r:id="rId30"/>
    <sheet name="ملخص" sheetId="13" r:id="rId31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2" roundtripDataChecksum="cej0frGFoLDmi+KJHfXLOuT3qr5Vha0faIUU1CkSDJ8="/>
    </ext>
  </extLst>
</workbook>
</file>

<file path=xl/calcChain.xml><?xml version="1.0" encoding="utf-8"?>
<calcChain xmlns="http://schemas.openxmlformats.org/spreadsheetml/2006/main">
  <c r="L361" i="31" l="1"/>
  <c r="L360" i="31"/>
  <c r="L359" i="31"/>
  <c r="L358" i="31"/>
  <c r="L357" i="31"/>
  <c r="L356" i="31"/>
  <c r="L355" i="31"/>
  <c r="L354" i="31"/>
  <c r="L353" i="31"/>
  <c r="L352" i="31"/>
  <c r="L351" i="31"/>
  <c r="L350" i="31"/>
  <c r="L349" i="31"/>
  <c r="L348" i="31"/>
  <c r="L347" i="31"/>
  <c r="L346" i="31"/>
  <c r="L345" i="31"/>
  <c r="L344" i="31"/>
  <c r="L343" i="31"/>
  <c r="L342" i="31"/>
  <c r="L341" i="31"/>
  <c r="L340" i="31"/>
  <c r="L339" i="31"/>
  <c r="L338" i="31"/>
  <c r="L337" i="31"/>
  <c r="L336" i="31"/>
  <c r="L335" i="31"/>
  <c r="L334" i="31"/>
  <c r="L333" i="31"/>
  <c r="L332" i="31"/>
  <c r="L331" i="31"/>
  <c r="L330" i="31"/>
  <c r="L329" i="31"/>
  <c r="L328" i="31"/>
  <c r="L327" i="31"/>
  <c r="L326" i="31"/>
  <c r="L325" i="31"/>
  <c r="L324" i="31"/>
  <c r="L323" i="31"/>
  <c r="L322" i="31"/>
  <c r="L321" i="31"/>
  <c r="L320" i="31"/>
  <c r="L319" i="31"/>
  <c r="L318" i="31"/>
  <c r="L317" i="31"/>
  <c r="L316" i="31"/>
  <c r="L315" i="31"/>
  <c r="L314" i="31"/>
  <c r="L313" i="31"/>
  <c r="L312" i="31"/>
  <c r="L311" i="31"/>
  <c r="L310" i="31"/>
  <c r="L309" i="31"/>
  <c r="L308" i="31"/>
  <c r="L307" i="31"/>
  <c r="L306" i="31"/>
  <c r="L305" i="31"/>
  <c r="L304" i="31"/>
  <c r="L303" i="31"/>
  <c r="L302" i="31"/>
  <c r="L301" i="31"/>
  <c r="L300" i="31"/>
  <c r="L299" i="31"/>
  <c r="L298" i="31"/>
  <c r="L297" i="31"/>
  <c r="L296" i="31"/>
  <c r="L295" i="31"/>
  <c r="L294" i="31"/>
  <c r="L293" i="31"/>
  <c r="L292" i="31"/>
  <c r="L291" i="31"/>
  <c r="L290" i="31"/>
  <c r="L289" i="31"/>
  <c r="L288" i="31"/>
  <c r="L287" i="31"/>
  <c r="L286" i="31"/>
  <c r="L285" i="31"/>
  <c r="L284" i="31"/>
  <c r="L283" i="31"/>
  <c r="L282" i="31"/>
  <c r="L281" i="31"/>
  <c r="L280" i="31"/>
  <c r="L279" i="31"/>
  <c r="L278" i="31"/>
  <c r="L277" i="31"/>
  <c r="L276" i="31"/>
  <c r="L275" i="31"/>
  <c r="L274" i="31"/>
  <c r="L273" i="31"/>
  <c r="L272" i="31"/>
  <c r="L271" i="31"/>
  <c r="L270" i="31"/>
  <c r="L269" i="31"/>
  <c r="L268" i="31"/>
  <c r="L267" i="31"/>
  <c r="L266" i="31"/>
  <c r="L265" i="31"/>
  <c r="L264" i="31"/>
  <c r="L263" i="31"/>
  <c r="L262" i="31"/>
  <c r="L261" i="31"/>
  <c r="L260" i="31"/>
  <c r="L259" i="31"/>
  <c r="L258" i="31"/>
  <c r="L257" i="31"/>
  <c r="L256" i="31"/>
  <c r="L255" i="31"/>
  <c r="L254" i="31"/>
  <c r="L253" i="31"/>
  <c r="L252" i="31"/>
  <c r="L251" i="31"/>
  <c r="L250" i="31"/>
  <c r="L249" i="31"/>
  <c r="L248" i="31"/>
  <c r="L247" i="31"/>
  <c r="L246" i="31"/>
  <c r="L245" i="31"/>
  <c r="L244" i="31"/>
  <c r="L243" i="31"/>
  <c r="L242" i="31"/>
  <c r="L241" i="31"/>
  <c r="L240" i="31"/>
  <c r="L239" i="31"/>
  <c r="L238" i="31"/>
  <c r="L237" i="31"/>
  <c r="L236" i="31"/>
  <c r="L235" i="31"/>
  <c r="L234" i="31"/>
  <c r="L233" i="31"/>
  <c r="L232" i="31"/>
  <c r="L231" i="31"/>
  <c r="L230" i="31"/>
  <c r="L229" i="31"/>
  <c r="L228" i="31"/>
  <c r="L227" i="31"/>
  <c r="L226" i="31"/>
  <c r="L225" i="31"/>
  <c r="L224" i="31"/>
  <c r="L223" i="31"/>
  <c r="L222" i="31"/>
  <c r="L221" i="31"/>
  <c r="L220" i="31"/>
  <c r="L219" i="31"/>
  <c r="L218" i="31"/>
  <c r="L217" i="31"/>
  <c r="L216" i="31"/>
  <c r="L215" i="31"/>
  <c r="L214" i="31"/>
  <c r="L213" i="31"/>
  <c r="L212" i="31"/>
  <c r="L211" i="31"/>
  <c r="L210" i="31"/>
  <c r="L209" i="31"/>
  <c r="L208" i="31"/>
  <c r="L207" i="31"/>
  <c r="L206" i="31"/>
  <c r="L205" i="31"/>
  <c r="L204" i="31"/>
  <c r="L203" i="31"/>
  <c r="L202" i="31"/>
  <c r="L201" i="31"/>
  <c r="L200" i="31"/>
  <c r="L199" i="31"/>
  <c r="L198" i="31"/>
  <c r="L197" i="31"/>
  <c r="L196" i="31"/>
  <c r="L195" i="31"/>
  <c r="L194" i="31"/>
  <c r="L193" i="31"/>
  <c r="L192" i="31"/>
  <c r="L191" i="31"/>
  <c r="L190" i="31"/>
  <c r="L189" i="31"/>
  <c r="L188" i="31"/>
  <c r="L187" i="31"/>
  <c r="L186" i="31"/>
  <c r="L185" i="31"/>
  <c r="L184" i="31"/>
  <c r="L183" i="31"/>
  <c r="L182" i="31"/>
  <c r="L181" i="31"/>
  <c r="L180" i="31"/>
  <c r="L179" i="31"/>
  <c r="L178" i="31"/>
  <c r="L177" i="31"/>
  <c r="L176" i="31"/>
  <c r="L175" i="31"/>
  <c r="L174" i="31"/>
  <c r="L173" i="31"/>
  <c r="L172" i="31"/>
  <c r="L171" i="31"/>
  <c r="L170" i="31"/>
  <c r="L169" i="31"/>
  <c r="L168" i="31"/>
  <c r="L167" i="31"/>
  <c r="L166" i="31"/>
  <c r="L165" i="31"/>
  <c r="L164" i="31"/>
  <c r="L163" i="31"/>
  <c r="L162" i="31"/>
  <c r="L161" i="31"/>
  <c r="L160" i="31"/>
  <c r="L159" i="31"/>
  <c r="L158" i="31"/>
  <c r="L157" i="31"/>
  <c r="L156" i="31"/>
  <c r="L155" i="31"/>
  <c r="L154" i="31"/>
  <c r="L153" i="31"/>
  <c r="L152" i="31"/>
  <c r="L151" i="31"/>
  <c r="L150" i="31"/>
  <c r="L149" i="31"/>
  <c r="L148" i="31"/>
  <c r="L147" i="31"/>
  <c r="L146" i="31"/>
  <c r="L145" i="31"/>
  <c r="L144" i="31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C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S27" i="31" s="1"/>
  <c r="P23" i="31"/>
  <c r="P28" i="31" s="1"/>
  <c r="P32" i="31" s="1"/>
  <c r="L23" i="31"/>
  <c r="F23" i="31"/>
  <c r="F27" i="31" s="1"/>
  <c r="C23" i="31"/>
  <c r="S22" i="31"/>
  <c r="P22" i="31"/>
  <c r="L22" i="31"/>
  <c r="F22" i="31"/>
  <c r="C22" i="31"/>
  <c r="L20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L1" i="31" s="1"/>
  <c r="K1" i="31"/>
  <c r="J1" i="31"/>
  <c r="L361" i="30"/>
  <c r="L360" i="30"/>
  <c r="L359" i="30"/>
  <c r="L358" i="30"/>
  <c r="L357" i="30"/>
  <c r="L356" i="30"/>
  <c r="L355" i="30"/>
  <c r="L354" i="30"/>
  <c r="L353" i="30"/>
  <c r="L352" i="30"/>
  <c r="L351" i="30"/>
  <c r="L350" i="30"/>
  <c r="L349" i="30"/>
  <c r="L348" i="30"/>
  <c r="L347" i="30"/>
  <c r="L346" i="30"/>
  <c r="L345" i="30"/>
  <c r="L344" i="30"/>
  <c r="L343" i="30"/>
  <c r="L342" i="30"/>
  <c r="L341" i="30"/>
  <c r="L340" i="30"/>
  <c r="L339" i="30"/>
  <c r="L338" i="30"/>
  <c r="L337" i="30"/>
  <c r="L336" i="30"/>
  <c r="L335" i="30"/>
  <c r="L334" i="30"/>
  <c r="L333" i="30"/>
  <c r="L332" i="30"/>
  <c r="L331" i="30"/>
  <c r="L330" i="30"/>
  <c r="L329" i="30"/>
  <c r="L328" i="30"/>
  <c r="L327" i="30"/>
  <c r="L326" i="30"/>
  <c r="L325" i="30"/>
  <c r="L324" i="30"/>
  <c r="L323" i="30"/>
  <c r="L322" i="30"/>
  <c r="L321" i="30"/>
  <c r="L320" i="30"/>
  <c r="L319" i="30"/>
  <c r="L318" i="30"/>
  <c r="L317" i="30"/>
  <c r="L316" i="30"/>
  <c r="L315" i="30"/>
  <c r="L314" i="30"/>
  <c r="L313" i="30"/>
  <c r="L312" i="30"/>
  <c r="L311" i="30"/>
  <c r="L310" i="30"/>
  <c r="L309" i="30"/>
  <c r="L308" i="30"/>
  <c r="L307" i="30"/>
  <c r="L306" i="30"/>
  <c r="L305" i="30"/>
  <c r="L304" i="30"/>
  <c r="L303" i="30"/>
  <c r="L302" i="30"/>
  <c r="L301" i="30"/>
  <c r="L300" i="30"/>
  <c r="L299" i="30"/>
  <c r="L298" i="30"/>
  <c r="L297" i="30"/>
  <c r="L296" i="30"/>
  <c r="L295" i="30"/>
  <c r="L294" i="30"/>
  <c r="L293" i="30"/>
  <c r="L292" i="30"/>
  <c r="L291" i="30"/>
  <c r="L290" i="30"/>
  <c r="L289" i="30"/>
  <c r="L288" i="30"/>
  <c r="L287" i="30"/>
  <c r="L286" i="30"/>
  <c r="L285" i="30"/>
  <c r="L284" i="30"/>
  <c r="L283" i="30"/>
  <c r="L282" i="30"/>
  <c r="L281" i="30"/>
  <c r="L280" i="30"/>
  <c r="L279" i="30"/>
  <c r="L278" i="30"/>
  <c r="L277" i="30"/>
  <c r="L276" i="30"/>
  <c r="L275" i="30"/>
  <c r="L274" i="30"/>
  <c r="L273" i="30"/>
  <c r="L272" i="30"/>
  <c r="L271" i="30"/>
  <c r="L270" i="30"/>
  <c r="L269" i="30"/>
  <c r="L268" i="30"/>
  <c r="L267" i="30"/>
  <c r="L266" i="30"/>
  <c r="L265" i="30"/>
  <c r="L264" i="30"/>
  <c r="L263" i="30"/>
  <c r="L262" i="30"/>
  <c r="L261" i="30"/>
  <c r="L260" i="30"/>
  <c r="L259" i="30"/>
  <c r="L258" i="30"/>
  <c r="L257" i="30"/>
  <c r="L256" i="30"/>
  <c r="L255" i="30"/>
  <c r="L254" i="30"/>
  <c r="L253" i="30"/>
  <c r="L252" i="30"/>
  <c r="L251" i="30"/>
  <c r="L250" i="30"/>
  <c r="L249" i="30"/>
  <c r="L248" i="30"/>
  <c r="L247" i="30"/>
  <c r="L246" i="30"/>
  <c r="L245" i="30"/>
  <c r="L244" i="30"/>
  <c r="L243" i="30"/>
  <c r="L242" i="30"/>
  <c r="L241" i="30"/>
  <c r="L240" i="30"/>
  <c r="L239" i="30"/>
  <c r="L238" i="30"/>
  <c r="L237" i="30"/>
  <c r="L236" i="30"/>
  <c r="L235" i="30"/>
  <c r="L234" i="30"/>
  <c r="L233" i="30"/>
  <c r="L232" i="30"/>
  <c r="L231" i="30"/>
  <c r="L230" i="30"/>
  <c r="L229" i="30"/>
  <c r="L228" i="30"/>
  <c r="L227" i="30"/>
  <c r="L226" i="30"/>
  <c r="L225" i="30"/>
  <c r="L224" i="30"/>
  <c r="L223" i="30"/>
  <c r="L222" i="30"/>
  <c r="L221" i="30"/>
  <c r="L220" i="30"/>
  <c r="L219" i="30"/>
  <c r="L218" i="30"/>
  <c r="L217" i="30"/>
  <c r="L216" i="30"/>
  <c r="L215" i="30"/>
  <c r="L214" i="30"/>
  <c r="L213" i="30"/>
  <c r="L212" i="30"/>
  <c r="L211" i="30"/>
  <c r="L210" i="30"/>
  <c r="L209" i="30"/>
  <c r="L208" i="30"/>
  <c r="L207" i="30"/>
  <c r="L206" i="30"/>
  <c r="L205" i="30"/>
  <c r="L204" i="30"/>
  <c r="L203" i="30"/>
  <c r="L202" i="30"/>
  <c r="L201" i="30"/>
  <c r="L200" i="30"/>
  <c r="L199" i="30"/>
  <c r="L198" i="30"/>
  <c r="L197" i="30"/>
  <c r="L196" i="30"/>
  <c r="L195" i="30"/>
  <c r="L194" i="30"/>
  <c r="L193" i="30"/>
  <c r="L192" i="30"/>
  <c r="L191" i="30"/>
  <c r="L190" i="30"/>
  <c r="L189" i="30"/>
  <c r="L188" i="30"/>
  <c r="L187" i="30"/>
  <c r="L186" i="30"/>
  <c r="L185" i="30"/>
  <c r="L184" i="30"/>
  <c r="L183" i="30"/>
  <c r="L182" i="30"/>
  <c r="L181" i="30"/>
  <c r="L180" i="30"/>
  <c r="L179" i="30"/>
  <c r="L178" i="30"/>
  <c r="L177" i="30"/>
  <c r="L176" i="30"/>
  <c r="L175" i="30"/>
  <c r="L174" i="30"/>
  <c r="L173" i="30"/>
  <c r="L172" i="30"/>
  <c r="L171" i="30"/>
  <c r="L170" i="30"/>
  <c r="L169" i="30"/>
  <c r="L168" i="30"/>
  <c r="L167" i="30"/>
  <c r="L166" i="30"/>
  <c r="L165" i="30"/>
  <c r="L164" i="30"/>
  <c r="L163" i="30"/>
  <c r="L162" i="30"/>
  <c r="L161" i="30"/>
  <c r="L160" i="30"/>
  <c r="L159" i="30"/>
  <c r="L158" i="30"/>
  <c r="L157" i="30"/>
  <c r="L156" i="30"/>
  <c r="L155" i="30"/>
  <c r="L154" i="30"/>
  <c r="L153" i="30"/>
  <c r="L152" i="30"/>
  <c r="L151" i="30"/>
  <c r="L150" i="30"/>
  <c r="L149" i="30"/>
  <c r="L148" i="30"/>
  <c r="L147" i="30"/>
  <c r="L146" i="30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P28" i="30" s="1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361" i="29"/>
  <c r="L360" i="29"/>
  <c r="L359" i="29"/>
  <c r="L358" i="29"/>
  <c r="L357" i="29"/>
  <c r="L356" i="29"/>
  <c r="L355" i="29"/>
  <c r="L354" i="29"/>
  <c r="L353" i="29"/>
  <c r="L352" i="29"/>
  <c r="L351" i="29"/>
  <c r="L350" i="29"/>
  <c r="L349" i="29"/>
  <c r="L348" i="29"/>
  <c r="L347" i="29"/>
  <c r="L346" i="29"/>
  <c r="L345" i="29"/>
  <c r="L344" i="29"/>
  <c r="L343" i="29"/>
  <c r="L342" i="29"/>
  <c r="L341" i="29"/>
  <c r="L340" i="29"/>
  <c r="L339" i="29"/>
  <c r="L338" i="29"/>
  <c r="L337" i="29"/>
  <c r="L336" i="29"/>
  <c r="L335" i="29"/>
  <c r="L334" i="29"/>
  <c r="L333" i="29"/>
  <c r="L332" i="29"/>
  <c r="L331" i="29"/>
  <c r="L330" i="29"/>
  <c r="L329" i="29"/>
  <c r="L328" i="29"/>
  <c r="L327" i="29"/>
  <c r="L326" i="29"/>
  <c r="L325" i="29"/>
  <c r="L324" i="29"/>
  <c r="L323" i="29"/>
  <c r="L322" i="29"/>
  <c r="L321" i="29"/>
  <c r="L320" i="29"/>
  <c r="L319" i="29"/>
  <c r="L318" i="29"/>
  <c r="L317" i="29"/>
  <c r="L316" i="29"/>
  <c r="L315" i="29"/>
  <c r="L314" i="29"/>
  <c r="L313" i="29"/>
  <c r="L312" i="29"/>
  <c r="L311" i="29"/>
  <c r="L310" i="29"/>
  <c r="L309" i="29"/>
  <c r="L308" i="29"/>
  <c r="L307" i="29"/>
  <c r="L306" i="29"/>
  <c r="L305" i="29"/>
  <c r="L304" i="29"/>
  <c r="L303" i="29"/>
  <c r="L302" i="29"/>
  <c r="L301" i="29"/>
  <c r="L300" i="29"/>
  <c r="L299" i="29"/>
  <c r="L298" i="29"/>
  <c r="L297" i="29"/>
  <c r="L296" i="29"/>
  <c r="L295" i="29"/>
  <c r="L294" i="29"/>
  <c r="L293" i="29"/>
  <c r="L292" i="29"/>
  <c r="L291" i="29"/>
  <c r="L290" i="29"/>
  <c r="L289" i="29"/>
  <c r="L288" i="29"/>
  <c r="L287" i="29"/>
  <c r="L286" i="29"/>
  <c r="L285" i="29"/>
  <c r="L284" i="29"/>
  <c r="L283" i="29"/>
  <c r="L282" i="29"/>
  <c r="L281" i="29"/>
  <c r="L280" i="29"/>
  <c r="L279" i="29"/>
  <c r="L278" i="29"/>
  <c r="L277" i="29"/>
  <c r="L276" i="29"/>
  <c r="L275" i="29"/>
  <c r="L274" i="29"/>
  <c r="L273" i="29"/>
  <c r="L272" i="29"/>
  <c r="L271" i="29"/>
  <c r="L270" i="29"/>
  <c r="L269" i="29"/>
  <c r="L268" i="29"/>
  <c r="L267" i="29"/>
  <c r="L266" i="29"/>
  <c r="L265" i="29"/>
  <c r="L264" i="29"/>
  <c r="L263" i="29"/>
  <c r="L262" i="29"/>
  <c r="L261" i="29"/>
  <c r="L260" i="29"/>
  <c r="L259" i="29"/>
  <c r="L258" i="29"/>
  <c r="L257" i="29"/>
  <c r="L256" i="29"/>
  <c r="L255" i="29"/>
  <c r="L254" i="29"/>
  <c r="L253" i="29"/>
  <c r="L252" i="29"/>
  <c r="L251" i="29"/>
  <c r="L250" i="29"/>
  <c r="L249" i="29"/>
  <c r="L248" i="29"/>
  <c r="L247" i="29"/>
  <c r="L246" i="29"/>
  <c r="L245" i="29"/>
  <c r="L244" i="29"/>
  <c r="L243" i="29"/>
  <c r="L242" i="29"/>
  <c r="L241" i="29"/>
  <c r="L240" i="29"/>
  <c r="L239" i="29"/>
  <c r="L238" i="29"/>
  <c r="L237" i="29"/>
  <c r="L236" i="29"/>
  <c r="L235" i="29"/>
  <c r="L234" i="29"/>
  <c r="L233" i="29"/>
  <c r="L232" i="29"/>
  <c r="L231" i="29"/>
  <c r="L230" i="29"/>
  <c r="L229" i="29"/>
  <c r="L228" i="29"/>
  <c r="L227" i="29"/>
  <c r="L226" i="29"/>
  <c r="L225" i="29"/>
  <c r="L224" i="29"/>
  <c r="L223" i="29"/>
  <c r="L222" i="29"/>
  <c r="L221" i="29"/>
  <c r="L220" i="29"/>
  <c r="L219" i="29"/>
  <c r="L218" i="29"/>
  <c r="L217" i="29"/>
  <c r="L216" i="29"/>
  <c r="L215" i="29"/>
  <c r="L214" i="29"/>
  <c r="L213" i="29"/>
  <c r="L212" i="29"/>
  <c r="L211" i="29"/>
  <c r="L210" i="29"/>
  <c r="L209" i="29"/>
  <c r="L208" i="29"/>
  <c r="L207" i="29"/>
  <c r="L206" i="29"/>
  <c r="L205" i="29"/>
  <c r="L204" i="29"/>
  <c r="L203" i="29"/>
  <c r="L202" i="29"/>
  <c r="L201" i="29"/>
  <c r="L200" i="29"/>
  <c r="L199" i="29"/>
  <c r="L198" i="29"/>
  <c r="L197" i="29"/>
  <c r="L196" i="29"/>
  <c r="L195" i="29"/>
  <c r="L194" i="29"/>
  <c r="L193" i="29"/>
  <c r="L192" i="29"/>
  <c r="L191" i="29"/>
  <c r="L190" i="29"/>
  <c r="L189" i="29"/>
  <c r="L188" i="29"/>
  <c r="L187" i="29"/>
  <c r="L186" i="29"/>
  <c r="L185" i="29"/>
  <c r="L184" i="29"/>
  <c r="L183" i="29"/>
  <c r="L182" i="29"/>
  <c r="L181" i="29"/>
  <c r="L180" i="29"/>
  <c r="L179" i="29"/>
  <c r="L178" i="29"/>
  <c r="L177" i="29"/>
  <c r="L176" i="29"/>
  <c r="L175" i="29"/>
  <c r="L174" i="29"/>
  <c r="L173" i="29"/>
  <c r="L172" i="29"/>
  <c r="L171" i="29"/>
  <c r="L170" i="29"/>
  <c r="L169" i="29"/>
  <c r="L168" i="29"/>
  <c r="L167" i="29"/>
  <c r="L166" i="29"/>
  <c r="L165" i="29"/>
  <c r="L164" i="29"/>
  <c r="L163" i="29"/>
  <c r="L162" i="29"/>
  <c r="L161" i="29"/>
  <c r="L160" i="29"/>
  <c r="L159" i="29"/>
  <c r="L158" i="29"/>
  <c r="L157" i="29"/>
  <c r="L156" i="29"/>
  <c r="L155" i="29"/>
  <c r="L154" i="29"/>
  <c r="L153" i="29"/>
  <c r="L152" i="29"/>
  <c r="L151" i="29"/>
  <c r="L150" i="29"/>
  <c r="L149" i="29"/>
  <c r="L148" i="29"/>
  <c r="L147" i="29"/>
  <c r="L146" i="29"/>
  <c r="L145" i="29"/>
  <c r="L144" i="29"/>
  <c r="L143" i="29"/>
  <c r="L142" i="29"/>
  <c r="L141" i="29"/>
  <c r="L140" i="29"/>
  <c r="L139" i="29"/>
  <c r="L138" i="29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361" i="28"/>
  <c r="L360" i="28"/>
  <c r="L359" i="28"/>
  <c r="L358" i="28"/>
  <c r="L357" i="28"/>
  <c r="L356" i="28"/>
  <c r="L355" i="28"/>
  <c r="L354" i="28"/>
  <c r="L353" i="28"/>
  <c r="L352" i="28"/>
  <c r="L351" i="28"/>
  <c r="L350" i="28"/>
  <c r="L349" i="28"/>
  <c r="L348" i="28"/>
  <c r="L347" i="28"/>
  <c r="L346" i="28"/>
  <c r="L345" i="28"/>
  <c r="L344" i="28"/>
  <c r="L343" i="28"/>
  <c r="L342" i="28"/>
  <c r="L341" i="28"/>
  <c r="L340" i="28"/>
  <c r="L339" i="28"/>
  <c r="L338" i="28"/>
  <c r="L337" i="28"/>
  <c r="L336" i="28"/>
  <c r="L335" i="28"/>
  <c r="L334" i="28"/>
  <c r="L333" i="28"/>
  <c r="L332" i="28"/>
  <c r="L331" i="28"/>
  <c r="L330" i="28"/>
  <c r="L329" i="28"/>
  <c r="L328" i="28"/>
  <c r="L327" i="28"/>
  <c r="L326" i="28"/>
  <c r="L325" i="28"/>
  <c r="L324" i="28"/>
  <c r="L323" i="28"/>
  <c r="L322" i="28"/>
  <c r="L321" i="28"/>
  <c r="L320" i="28"/>
  <c r="L319" i="28"/>
  <c r="L318" i="28"/>
  <c r="L317" i="28"/>
  <c r="L316" i="28"/>
  <c r="L315" i="28"/>
  <c r="L314" i="28"/>
  <c r="L313" i="28"/>
  <c r="L312" i="28"/>
  <c r="L311" i="28"/>
  <c r="L310" i="28"/>
  <c r="L309" i="28"/>
  <c r="L308" i="28"/>
  <c r="L307" i="28"/>
  <c r="L306" i="28"/>
  <c r="L305" i="28"/>
  <c r="L304" i="28"/>
  <c r="L303" i="28"/>
  <c r="L302" i="28"/>
  <c r="L301" i="28"/>
  <c r="L300" i="28"/>
  <c r="L299" i="28"/>
  <c r="L298" i="28"/>
  <c r="L297" i="28"/>
  <c r="L296" i="28"/>
  <c r="L295" i="28"/>
  <c r="L294" i="28"/>
  <c r="L293" i="28"/>
  <c r="L292" i="28"/>
  <c r="L291" i="28"/>
  <c r="L290" i="28"/>
  <c r="L289" i="28"/>
  <c r="L288" i="28"/>
  <c r="L287" i="28"/>
  <c r="L286" i="28"/>
  <c r="L285" i="28"/>
  <c r="L284" i="28"/>
  <c r="L283" i="28"/>
  <c r="L282" i="28"/>
  <c r="L281" i="28"/>
  <c r="L280" i="28"/>
  <c r="L279" i="28"/>
  <c r="L278" i="28"/>
  <c r="L277" i="28"/>
  <c r="L276" i="28"/>
  <c r="L275" i="28"/>
  <c r="L274" i="28"/>
  <c r="L273" i="28"/>
  <c r="L272" i="28"/>
  <c r="L271" i="28"/>
  <c r="L270" i="28"/>
  <c r="L269" i="28"/>
  <c r="L268" i="28"/>
  <c r="L267" i="28"/>
  <c r="L266" i="28"/>
  <c r="L265" i="28"/>
  <c r="L264" i="28"/>
  <c r="L263" i="28"/>
  <c r="L262" i="28"/>
  <c r="L261" i="28"/>
  <c r="L260" i="28"/>
  <c r="L259" i="28"/>
  <c r="L258" i="28"/>
  <c r="L257" i="28"/>
  <c r="L256" i="28"/>
  <c r="L255" i="28"/>
  <c r="L254" i="28"/>
  <c r="L253" i="28"/>
  <c r="L252" i="28"/>
  <c r="L251" i="28"/>
  <c r="L250" i="28"/>
  <c r="L249" i="28"/>
  <c r="L248" i="28"/>
  <c r="L247" i="28"/>
  <c r="L246" i="28"/>
  <c r="L245" i="28"/>
  <c r="L244" i="28"/>
  <c r="L243" i="28"/>
  <c r="L242" i="28"/>
  <c r="L241" i="28"/>
  <c r="L240" i="28"/>
  <c r="L239" i="28"/>
  <c r="L238" i="28"/>
  <c r="L237" i="28"/>
  <c r="L236" i="28"/>
  <c r="L235" i="28"/>
  <c r="L234" i="28"/>
  <c r="L233" i="28"/>
  <c r="L232" i="28"/>
  <c r="L231" i="28"/>
  <c r="L230" i="28"/>
  <c r="L229" i="28"/>
  <c r="L228" i="28"/>
  <c r="L227" i="28"/>
  <c r="L226" i="28"/>
  <c r="L225" i="28"/>
  <c r="L224" i="28"/>
  <c r="L223" i="28"/>
  <c r="L222" i="28"/>
  <c r="L221" i="28"/>
  <c r="L220" i="28"/>
  <c r="L219" i="28"/>
  <c r="L218" i="28"/>
  <c r="L217" i="28"/>
  <c r="L216" i="28"/>
  <c r="L215" i="28"/>
  <c r="L214" i="28"/>
  <c r="L213" i="28"/>
  <c r="L212" i="28"/>
  <c r="L211" i="28"/>
  <c r="L210" i="28"/>
  <c r="L209" i="28"/>
  <c r="L208" i="28"/>
  <c r="L207" i="28"/>
  <c r="L206" i="28"/>
  <c r="L205" i="28"/>
  <c r="L204" i="28"/>
  <c r="L203" i="28"/>
  <c r="L202" i="28"/>
  <c r="L201" i="28"/>
  <c r="L200" i="28"/>
  <c r="L199" i="28"/>
  <c r="L198" i="28"/>
  <c r="L197" i="28"/>
  <c r="L196" i="28"/>
  <c r="L195" i="28"/>
  <c r="L194" i="28"/>
  <c r="L193" i="28"/>
  <c r="L192" i="28"/>
  <c r="L191" i="28"/>
  <c r="L190" i="28"/>
  <c r="L189" i="28"/>
  <c r="L188" i="28"/>
  <c r="L187" i="28"/>
  <c r="L186" i="28"/>
  <c r="L185" i="28"/>
  <c r="L184" i="28"/>
  <c r="L183" i="28"/>
  <c r="L182" i="28"/>
  <c r="L181" i="28"/>
  <c r="L180" i="28"/>
  <c r="L179" i="28"/>
  <c r="L178" i="28"/>
  <c r="L177" i="28"/>
  <c r="L176" i="28"/>
  <c r="L175" i="28"/>
  <c r="L174" i="28"/>
  <c r="L173" i="28"/>
  <c r="L172" i="28"/>
  <c r="L171" i="28"/>
  <c r="L170" i="28"/>
  <c r="L169" i="28"/>
  <c r="L168" i="28"/>
  <c r="L167" i="28"/>
  <c r="L166" i="28"/>
  <c r="L165" i="28"/>
  <c r="L164" i="28"/>
  <c r="L163" i="28"/>
  <c r="L162" i="28"/>
  <c r="L161" i="28"/>
  <c r="L160" i="28"/>
  <c r="L159" i="28"/>
  <c r="L158" i="28"/>
  <c r="L157" i="28"/>
  <c r="L156" i="28"/>
  <c r="L155" i="28"/>
  <c r="L154" i="28"/>
  <c r="L153" i="28"/>
  <c r="L152" i="28"/>
  <c r="L151" i="28"/>
  <c r="L150" i="28"/>
  <c r="L149" i="28"/>
  <c r="L148" i="28"/>
  <c r="L147" i="28"/>
  <c r="L146" i="28"/>
  <c r="L145" i="28"/>
  <c r="L144" i="28"/>
  <c r="L143" i="28"/>
  <c r="L142" i="28"/>
  <c r="L141" i="28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362" i="26"/>
  <c r="L361" i="26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F29" i="31" a="1"/>
  <c r="F29" i="29" a="1"/>
  <c r="F29" i="30" a="1"/>
  <c r="C30" i="30" a="1"/>
  <c r="C30" i="29" a="1"/>
  <c r="C30" i="31" a="1"/>
  <c r="S27" i="30" l="1"/>
  <c r="L20" i="30"/>
  <c r="F27" i="30"/>
  <c r="C28" i="30"/>
  <c r="P32" i="30"/>
  <c r="C30" i="31"/>
  <c r="F29" i="31"/>
  <c r="S31" i="31"/>
  <c r="L1" i="30"/>
  <c r="P28" i="29"/>
  <c r="P32" i="29" s="1"/>
  <c r="S27" i="29"/>
  <c r="L20" i="29"/>
  <c r="F27" i="29"/>
  <c r="C28" i="29"/>
  <c r="F29" i="30"/>
  <c r="C30" i="30"/>
  <c r="S31" i="30"/>
  <c r="S27" i="28"/>
  <c r="P28" i="28"/>
  <c r="L20" i="28"/>
  <c r="L1" i="29"/>
  <c r="F27" i="28"/>
  <c r="S31" i="28" s="1"/>
  <c r="L1" i="28"/>
  <c r="C28" i="28"/>
  <c r="F29" i="29"/>
  <c r="C30" i="29"/>
  <c r="L1" i="26"/>
  <c r="S27" i="26"/>
  <c r="P28" i="26"/>
  <c r="L20" i="26"/>
  <c r="F27" i="26"/>
  <c r="S31" i="26" s="1"/>
  <c r="C28" i="26"/>
  <c r="S27" i="25"/>
  <c r="S31" i="25" s="1"/>
  <c r="P28" i="25"/>
  <c r="L20" i="25"/>
  <c r="F27" i="25"/>
  <c r="C28" i="25"/>
  <c r="S27" i="24"/>
  <c r="S31" i="24" s="1"/>
  <c r="L20" i="24"/>
  <c r="F27" i="24"/>
  <c r="P32" i="24"/>
  <c r="S27" i="23"/>
  <c r="S31" i="23" s="1"/>
  <c r="P28" i="23"/>
  <c r="P32" i="23" s="1"/>
  <c r="L20" i="23"/>
  <c r="L1" i="23"/>
  <c r="F27" i="23"/>
  <c r="S27" i="22"/>
  <c r="P28" i="22"/>
  <c r="L20" i="22"/>
  <c r="L1" i="22"/>
  <c r="F27" i="22"/>
  <c r="S31" i="22"/>
  <c r="C28" i="22"/>
  <c r="P32" i="22" s="1"/>
  <c r="S27" i="21"/>
  <c r="P28" i="21"/>
  <c r="L20" i="21"/>
  <c r="L1" i="21"/>
  <c r="F27" i="21"/>
  <c r="S31" i="21" s="1"/>
  <c r="C28" i="21"/>
  <c r="S27" i="20"/>
  <c r="P28" i="20"/>
  <c r="L20" i="20"/>
  <c r="C28" i="20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F31" i="30" a="1"/>
  <c r="C32" i="31" a="1"/>
  <c r="C32" i="29" a="1"/>
  <c r="C32" i="30" a="1"/>
  <c r="F31" i="29" a="1"/>
  <c r="F31" i="31" a="1"/>
  <c r="F31" i="31" l="1"/>
  <c r="C32" i="31"/>
  <c r="S31" i="29"/>
  <c r="C32" i="30"/>
  <c r="F31" i="30"/>
  <c r="P32" i="28"/>
  <c r="C32" i="29"/>
  <c r="F31" i="29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S31" i="14" s="1"/>
  <c r="L1" i="14"/>
  <c r="L20" i="12"/>
  <c r="S31" i="19" l="1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63" i="13"/>
  <c r="C51" i="13"/>
  <c r="B58" i="13"/>
  <c r="B7" i="13"/>
  <c r="B52" i="13"/>
  <c r="D78" i="13"/>
  <c r="B49" i="13"/>
  <c r="D113" i="13"/>
  <c r="B91" i="13"/>
  <c r="B85" i="13"/>
  <c r="D105" i="13"/>
  <c r="B39" i="13"/>
  <c r="C33" i="13"/>
  <c r="C30" i="13"/>
  <c r="D115" i="13"/>
  <c r="C67" i="13"/>
  <c r="B121" i="13"/>
  <c r="D33" i="13"/>
  <c r="C59" i="13"/>
  <c r="F29" i="16" a="1"/>
  <c r="D43" i="13"/>
  <c r="D31" i="13"/>
  <c r="C10" i="13"/>
  <c r="B53" i="13"/>
  <c r="B30" i="13"/>
  <c r="B44" i="13"/>
  <c r="D109" i="13"/>
  <c r="C5" i="13"/>
  <c r="C77" i="13"/>
  <c r="D107" i="13"/>
  <c r="B19" i="13"/>
  <c r="C30" i="7" a="1"/>
  <c r="B47" i="13"/>
  <c r="B113" i="13"/>
  <c r="B95" i="13"/>
  <c r="B67" i="13"/>
  <c r="D122" i="13"/>
  <c r="C95" i="13"/>
  <c r="D23" i="13"/>
  <c r="D111" i="13"/>
  <c r="C54" i="13"/>
  <c r="D83" i="13"/>
  <c r="B31" i="13"/>
  <c r="C91" i="13"/>
  <c r="C116" i="13"/>
  <c r="C124" i="13"/>
  <c r="D9" i="13"/>
  <c r="B3" i="13"/>
  <c r="B83" i="13"/>
  <c r="C48" i="13"/>
  <c r="D61" i="13"/>
  <c r="B23" i="13"/>
  <c r="C16" i="13"/>
  <c r="C114" i="13"/>
  <c r="B112" i="13"/>
  <c r="C71" i="13"/>
  <c r="C12" i="13"/>
  <c r="C58" i="13"/>
  <c r="B59" i="13"/>
  <c r="C30" i="22" a="1"/>
  <c r="D125" i="13"/>
  <c r="B25" i="13"/>
  <c r="C15" i="13"/>
  <c r="D121" i="13"/>
  <c r="D16" i="13"/>
  <c r="D4" i="13"/>
  <c r="C43" i="13"/>
  <c r="C108" i="13"/>
  <c r="B89" i="13"/>
  <c r="C86" i="13"/>
  <c r="D62" i="13"/>
  <c r="C50" i="13"/>
  <c r="D108" i="13"/>
  <c r="B55" i="13"/>
  <c r="B92" i="13"/>
  <c r="D95" i="13"/>
  <c r="D45" i="13"/>
  <c r="C30" i="11" a="1"/>
  <c r="B11" i="13"/>
  <c r="C66" i="13"/>
  <c r="D42" i="13"/>
  <c r="C105" i="13"/>
  <c r="C30" i="18" a="1"/>
  <c r="D75" i="13"/>
  <c r="D25" i="13"/>
  <c r="C126" i="13"/>
  <c r="C123" i="13"/>
  <c r="B21" i="13"/>
  <c r="C22" i="13"/>
  <c r="D48" i="13"/>
  <c r="B115" i="13"/>
  <c r="D63" i="13"/>
  <c r="B62" i="13"/>
  <c r="B125" i="13"/>
  <c r="D22" i="13"/>
  <c r="D88" i="13"/>
  <c r="B38" i="13"/>
  <c r="D86" i="13"/>
  <c r="D7" i="13"/>
  <c r="B48" i="13"/>
  <c r="B87" i="13"/>
  <c r="D39" i="13"/>
  <c r="C122" i="13"/>
  <c r="C31" i="13"/>
  <c r="D40" i="13"/>
  <c r="C39" i="13"/>
  <c r="C101" i="13"/>
  <c r="F29" i="22" a="1"/>
  <c r="B82" i="13"/>
  <c r="C23" i="13"/>
  <c r="F29" i="20" a="1"/>
  <c r="C80" i="13"/>
  <c r="D50" i="13"/>
  <c r="C17" i="13"/>
  <c r="C96" i="13"/>
  <c r="B74" i="13"/>
  <c r="D67" i="13"/>
  <c r="D87" i="13"/>
  <c r="B80" i="13"/>
  <c r="D36" i="13"/>
  <c r="C100" i="13"/>
  <c r="C8" i="13"/>
  <c r="C47" i="13"/>
  <c r="D64" i="13"/>
  <c r="B68" i="13"/>
  <c r="C68" i="13"/>
  <c r="C61" i="13"/>
  <c r="B93" i="13"/>
  <c r="D41" i="13"/>
  <c r="C94" i="13"/>
  <c r="C74" i="13"/>
  <c r="D30" i="13"/>
  <c r="D29" i="13"/>
  <c r="D90" i="13"/>
  <c r="C26" i="13"/>
  <c r="D3" i="13"/>
  <c r="B46" i="13"/>
  <c r="C30" i="24" a="1"/>
  <c r="B45" i="13"/>
  <c r="B124" i="13"/>
  <c r="B64" i="13"/>
  <c r="C23" i="5" a="1"/>
  <c r="C41" i="13"/>
  <c r="C84" i="13"/>
  <c r="B6" i="13"/>
  <c r="B28" i="13"/>
  <c r="B70" i="13"/>
  <c r="B119" i="13"/>
  <c r="D96" i="13"/>
  <c r="C30" i="26" a="1"/>
  <c r="F29" i="15" a="1"/>
  <c r="C117" i="13"/>
  <c r="C62" i="13"/>
  <c r="D34" i="13"/>
  <c r="C28" i="13"/>
  <c r="C30" i="8" a="1"/>
  <c r="C112" i="13"/>
  <c r="C64" i="13"/>
  <c r="C110" i="13"/>
  <c r="B86" i="13"/>
  <c r="C20" i="13"/>
  <c r="C49" i="13"/>
  <c r="C3" i="13"/>
  <c r="B34" i="13"/>
  <c r="B37" i="13"/>
  <c r="B56" i="13"/>
  <c r="B120" i="13"/>
  <c r="D26" i="13"/>
  <c r="D72" i="13"/>
  <c r="B60" i="13"/>
  <c r="B101" i="13"/>
  <c r="C113" i="13"/>
  <c r="B105" i="13"/>
  <c r="C81" i="13"/>
  <c r="B111" i="13"/>
  <c r="C42" i="13"/>
  <c r="B43" i="13"/>
  <c r="C106" i="13"/>
  <c r="F29" i="24" a="1"/>
  <c r="D35" i="13"/>
  <c r="D49" i="13"/>
  <c r="C107" i="13"/>
  <c r="D112" i="13"/>
  <c r="C30" i="21" a="1"/>
  <c r="D46" i="13"/>
  <c r="F29" i="12" a="1"/>
  <c r="C92" i="13"/>
  <c r="B71" i="13"/>
  <c r="D12" i="13"/>
  <c r="B97" i="13"/>
  <c r="C120" i="13"/>
  <c r="D70" i="13"/>
  <c r="C30" i="15" a="1"/>
  <c r="F22" i="5" a="1"/>
  <c r="D28" i="13"/>
  <c r="B126" i="13"/>
  <c r="B110" i="13"/>
  <c r="D116" i="13"/>
  <c r="B116" i="13"/>
  <c r="C87" i="13"/>
  <c r="B100" i="13"/>
  <c r="B27" i="13"/>
  <c r="C13" i="13"/>
  <c r="F29" i="23" a="1"/>
  <c r="B33" i="13"/>
  <c r="C46" i="13"/>
  <c r="D60" i="13"/>
  <c r="B78" i="13"/>
  <c r="C30" i="12" a="1"/>
  <c r="F29" i="11" a="1"/>
  <c r="C36" i="13"/>
  <c r="C30" i="9" a="1"/>
  <c r="B107" i="13"/>
  <c r="C85" i="13"/>
  <c r="B12" i="13"/>
  <c r="D77" i="13"/>
  <c r="D57" i="13"/>
  <c r="C90" i="13"/>
  <c r="D120" i="13"/>
  <c r="D53" i="13"/>
  <c r="B10" i="13"/>
  <c r="C32" i="13"/>
  <c r="C125" i="13"/>
  <c r="C121" i="13"/>
  <c r="D32" i="13"/>
  <c r="F29" i="7" a="1"/>
  <c r="D55" i="13"/>
  <c r="D8" i="13"/>
  <c r="B42" i="13"/>
  <c r="C18" i="13"/>
  <c r="F29" i="21" a="1"/>
  <c r="C14" i="13"/>
  <c r="D94" i="13"/>
  <c r="C55" i="13"/>
  <c r="D82" i="13"/>
  <c r="C83" i="13"/>
  <c r="D104" i="13"/>
  <c r="D79" i="13"/>
  <c r="D37" i="13"/>
  <c r="B14" i="13"/>
  <c r="C30" i="23" a="1"/>
  <c r="B29" i="13"/>
  <c r="C53" i="13"/>
  <c r="D13" i="13"/>
  <c r="B41" i="13"/>
  <c r="D47" i="13"/>
  <c r="C30" i="14" a="1"/>
  <c r="B102" i="13"/>
  <c r="C82" i="13"/>
  <c r="F29" i="17" a="1"/>
  <c r="F22" i="4" a="1"/>
  <c r="C30" i="28" a="1"/>
  <c r="B73" i="13"/>
  <c r="D84" i="13"/>
  <c r="D97" i="13"/>
  <c r="C24" i="13"/>
  <c r="C72" i="13"/>
  <c r="B84" i="13"/>
  <c r="C99" i="13"/>
  <c r="B8" i="13"/>
  <c r="D91" i="13"/>
  <c r="F29" i="19" a="1"/>
  <c r="C63" i="13"/>
  <c r="C23" i="4" a="1"/>
  <c r="D123" i="13"/>
  <c r="D92" i="13"/>
  <c r="F29" i="18" a="1"/>
  <c r="B104" i="13"/>
  <c r="C98" i="13"/>
  <c r="D76" i="13"/>
  <c r="B79" i="13"/>
  <c r="F26" i="6" a="1"/>
  <c r="B117" i="13"/>
  <c r="B75" i="13"/>
  <c r="B40" i="13"/>
  <c r="C34" i="13"/>
  <c r="D81" i="13"/>
  <c r="F29" i="26" a="1"/>
  <c r="B98" i="13"/>
  <c r="B109" i="13"/>
  <c r="D14" i="13"/>
  <c r="C27" i="6" a="1"/>
  <c r="C29" i="13"/>
  <c r="C30" i="10" a="1"/>
  <c r="B99" i="13"/>
  <c r="C103" i="13"/>
  <c r="B106" i="13"/>
  <c r="B123" i="13"/>
  <c r="B122" i="13"/>
  <c r="C19" i="13"/>
  <c r="D89" i="13"/>
  <c r="C76" i="13"/>
  <c r="B17" i="13"/>
  <c r="D56" i="13"/>
  <c r="B54" i="13"/>
  <c r="D119" i="13"/>
  <c r="C111" i="13"/>
  <c r="D11" i="13"/>
  <c r="B13" i="13"/>
  <c r="D52" i="13"/>
  <c r="C44" i="13"/>
  <c r="B18" i="13"/>
  <c r="C60" i="13"/>
  <c r="C104" i="13"/>
  <c r="D80" i="13"/>
  <c r="C30" i="20" a="1"/>
  <c r="C75" i="13"/>
  <c r="C30" i="17" a="1"/>
  <c r="C30" i="19" a="1"/>
  <c r="D66" i="13"/>
  <c r="D54" i="13"/>
  <c r="D51" i="13"/>
  <c r="B118" i="13"/>
  <c r="F29" i="14" a="1"/>
  <c r="B61" i="13"/>
  <c r="C25" i="13"/>
  <c r="B108" i="13"/>
  <c r="C118" i="13"/>
  <c r="C78" i="13"/>
  <c r="B5" i="13"/>
  <c r="C109" i="13"/>
  <c r="C57" i="13"/>
  <c r="D65" i="13"/>
  <c r="B20" i="13"/>
  <c r="D44" i="13"/>
  <c r="B51" i="13"/>
  <c r="C6" i="13"/>
  <c r="D101" i="13"/>
  <c r="D118" i="13"/>
  <c r="D6" i="13"/>
  <c r="B72" i="13"/>
  <c r="D124" i="13"/>
  <c r="B4" i="13"/>
  <c r="D68" i="13"/>
  <c r="F29" i="28" a="1"/>
  <c r="C69" i="13"/>
  <c r="D71" i="13"/>
  <c r="D18" i="13"/>
  <c r="D74" i="13"/>
  <c r="D85" i="13"/>
  <c r="D24" i="13"/>
  <c r="B114" i="13"/>
  <c r="B81" i="13"/>
  <c r="C9" i="13"/>
  <c r="B16" i="13"/>
  <c r="C35" i="13"/>
  <c r="C119" i="13"/>
  <c r="D27" i="13"/>
  <c r="B57" i="13"/>
  <c r="D100" i="13"/>
  <c r="F29" i="25" a="1"/>
  <c r="B69" i="13"/>
  <c r="D126" i="13"/>
  <c r="C37" i="13"/>
  <c r="D19" i="13"/>
  <c r="F29" i="9" a="1"/>
  <c r="C93" i="13"/>
  <c r="B50" i="13"/>
  <c r="D99" i="13"/>
  <c r="B103" i="13"/>
  <c r="D106" i="13"/>
  <c r="D21" i="13"/>
  <c r="B24" i="13"/>
  <c r="C38" i="13"/>
  <c r="B90" i="13"/>
  <c r="C56" i="13"/>
  <c r="C45" i="13"/>
  <c r="C30" i="16" a="1"/>
  <c r="D114" i="13"/>
  <c r="C11" i="13"/>
  <c r="D38" i="13"/>
  <c r="D58" i="13"/>
  <c r="D117" i="13"/>
  <c r="F29" i="8" a="1"/>
  <c r="B22" i="13"/>
  <c r="B26" i="13"/>
  <c r="C30" i="25" a="1"/>
  <c r="C73" i="13"/>
  <c r="B35" i="13"/>
  <c r="B88" i="13"/>
  <c r="B9" i="13"/>
  <c r="C79" i="13"/>
  <c r="D10" i="13"/>
  <c r="B36" i="13"/>
  <c r="C21" i="13"/>
  <c r="C27" i="13"/>
  <c r="D103" i="13"/>
  <c r="C4" i="13"/>
  <c r="B15" i="13"/>
  <c r="D20" i="13"/>
  <c r="D15" i="13"/>
  <c r="B32" i="13"/>
  <c r="C89" i="13"/>
  <c r="B94" i="13"/>
  <c r="D59" i="13"/>
  <c r="B66" i="13"/>
  <c r="D110" i="13"/>
  <c r="D102" i="13"/>
  <c r="C70" i="13"/>
  <c r="B76" i="13"/>
  <c r="C40" i="13"/>
  <c r="D17" i="13"/>
  <c r="C65" i="13"/>
  <c r="C7" i="13"/>
  <c r="C88" i="13"/>
  <c r="D98" i="13"/>
  <c r="B96" i="13"/>
  <c r="D69" i="13"/>
  <c r="B65" i="13"/>
  <c r="C52" i="13"/>
  <c r="C102" i="13"/>
  <c r="D5" i="13"/>
  <c r="B77" i="13"/>
  <c r="C97" i="13"/>
  <c r="F29" i="10" a="1"/>
  <c r="D73" i="13"/>
  <c r="C115" i="13"/>
  <c r="D93" i="13"/>
  <c r="C30" i="22" l="1"/>
  <c r="C30" i="18"/>
  <c r="E28" i="13"/>
  <c r="E69" i="13"/>
  <c r="G70" i="13"/>
  <c r="E125" i="13"/>
  <c r="D1" i="13"/>
  <c r="E116" i="13"/>
  <c r="E68" i="13"/>
  <c r="E65" i="13"/>
  <c r="E75" i="13"/>
  <c r="E45" i="13"/>
  <c r="G91" i="13"/>
  <c r="E31" i="13"/>
  <c r="G63" i="13"/>
  <c r="E52" i="13"/>
  <c r="C30" i="8"/>
  <c r="G119" i="13"/>
  <c r="E34" i="13"/>
  <c r="F29" i="9"/>
  <c r="E67" i="13"/>
  <c r="E16" i="13"/>
  <c r="F29" i="24"/>
  <c r="E121" i="13"/>
  <c r="E56" i="13"/>
  <c r="E82" i="13"/>
  <c r="C30" i="17"/>
  <c r="F26" i="6"/>
  <c r="F29" i="12"/>
  <c r="E112" i="13"/>
  <c r="E81" i="13"/>
  <c r="G84" i="13"/>
  <c r="E76" i="13"/>
  <c r="E27" i="13"/>
  <c r="C30" i="20"/>
  <c r="E60" i="13"/>
  <c r="E83" i="13"/>
  <c r="F29" i="8"/>
  <c r="E122" i="13"/>
  <c r="F29" i="7"/>
  <c r="E55" i="13"/>
  <c r="E123" i="13"/>
  <c r="E21" i="13"/>
  <c r="G42" i="13"/>
  <c r="E63" i="13"/>
  <c r="E124" i="13"/>
  <c r="E23" i="13"/>
  <c r="C30" i="25"/>
  <c r="E118" i="13"/>
  <c r="E74" i="13"/>
  <c r="E26" i="13"/>
  <c r="E38" i="13"/>
  <c r="E58" i="13"/>
  <c r="E95" i="13"/>
  <c r="F29" i="17"/>
  <c r="E13" i="13"/>
  <c r="F21" i="13"/>
  <c r="E15" i="13"/>
  <c r="E73" i="13"/>
  <c r="E126" i="13"/>
  <c r="G32" i="13"/>
  <c r="C1" i="13"/>
  <c r="G7" i="13"/>
  <c r="E19" i="13"/>
  <c r="E79" i="13"/>
  <c r="E77" i="13"/>
  <c r="E49" i="13"/>
  <c r="E101" i="13"/>
  <c r="E84" i="13"/>
  <c r="F126" i="13"/>
  <c r="H126" i="13" s="1"/>
  <c r="E120" i="13"/>
  <c r="E91" i="13"/>
  <c r="E93" i="13"/>
  <c r="C30" i="14"/>
  <c r="E8" i="13"/>
  <c r="F14" i="13"/>
  <c r="G49" i="13"/>
  <c r="G35" i="13"/>
  <c r="E94" i="13"/>
  <c r="E59" i="13"/>
  <c r="E30" i="13"/>
  <c r="F29" i="20"/>
  <c r="E86" i="13"/>
  <c r="F29" i="19"/>
  <c r="E87" i="13"/>
  <c r="C30" i="24"/>
  <c r="C30" i="19"/>
  <c r="E47" i="13"/>
  <c r="E12" i="13"/>
  <c r="E9" i="13"/>
  <c r="E62" i="13"/>
  <c r="E105" i="13"/>
  <c r="E66" i="13"/>
  <c r="E44" i="13"/>
  <c r="E109" i="13"/>
  <c r="C23" i="5"/>
  <c r="E97" i="13"/>
  <c r="E96" i="13"/>
  <c r="E11" i="13"/>
  <c r="F29" i="16"/>
  <c r="C30" i="28"/>
  <c r="E119" i="13"/>
  <c r="E20" i="13"/>
  <c r="G77" i="13"/>
  <c r="E32" i="13"/>
  <c r="G56" i="13"/>
  <c r="E35" i="13"/>
  <c r="C30" i="23"/>
  <c r="F77" i="13"/>
  <c r="H77" i="13" s="1"/>
  <c r="E71" i="13"/>
  <c r="E5" i="13"/>
  <c r="E40" i="13"/>
  <c r="F29" i="28"/>
  <c r="E33" i="13"/>
  <c r="E51" i="13"/>
  <c r="F29" i="22"/>
  <c r="E18" i="13"/>
  <c r="E46" i="13"/>
  <c r="E117" i="13"/>
  <c r="E72" i="13"/>
  <c r="E115" i="13"/>
  <c r="F29" i="14"/>
  <c r="E114" i="13"/>
  <c r="F49" i="13"/>
  <c r="H49" i="13" s="1"/>
  <c r="E43" i="13"/>
  <c r="C30" i="12"/>
  <c r="E4" i="13"/>
  <c r="E24" i="13"/>
  <c r="E111" i="13"/>
  <c r="E37" i="13"/>
  <c r="G28" i="13"/>
  <c r="G21" i="13"/>
  <c r="E102" i="13"/>
  <c r="G98" i="13"/>
  <c r="E10" i="13"/>
  <c r="E98" i="13"/>
  <c r="G14" i="13"/>
  <c r="C23" i="4"/>
  <c r="B1" i="13"/>
  <c r="E3" i="13"/>
  <c r="F7" i="13"/>
  <c r="F32" i="13"/>
  <c r="E22" i="13"/>
  <c r="F28" i="13"/>
  <c r="H28" i="13" s="1"/>
  <c r="E7" i="13"/>
  <c r="E6" i="13"/>
  <c r="E100" i="13"/>
  <c r="E25" i="13"/>
  <c r="F29" i="21"/>
  <c r="E85" i="13"/>
  <c r="F91" i="13"/>
  <c r="H91" i="13" s="1"/>
  <c r="E57" i="13"/>
  <c r="F63" i="13"/>
  <c r="H63" i="13" s="1"/>
  <c r="C30" i="21"/>
  <c r="E103" i="13"/>
  <c r="F29" i="18"/>
  <c r="E41" i="13"/>
  <c r="G112" i="13"/>
  <c r="C30" i="9"/>
  <c r="G126" i="13"/>
  <c r="F29" i="10"/>
  <c r="F35" i="13"/>
  <c r="E29" i="13"/>
  <c r="G105" i="13"/>
  <c r="F29" i="25"/>
  <c r="E89" i="13"/>
  <c r="E90" i="13"/>
  <c r="E50" i="13"/>
  <c r="F56" i="13"/>
  <c r="H56" i="13" s="1"/>
  <c r="E78" i="13"/>
  <c r="F84" i="13"/>
  <c r="H84" i="13" s="1"/>
  <c r="F29" i="23"/>
  <c r="E92" i="13"/>
  <c r="F98" i="13"/>
  <c r="H98" i="13" s="1"/>
  <c r="E48" i="13"/>
  <c r="E64" i="13"/>
  <c r="F70" i="13"/>
  <c r="H70" i="13" s="1"/>
  <c r="E104" i="13"/>
  <c r="E39" i="13"/>
  <c r="E88" i="13"/>
  <c r="E42" i="13"/>
  <c r="C30" i="11"/>
  <c r="E17" i="13"/>
  <c r="C27" i="6"/>
  <c r="F105" i="13"/>
  <c r="H105" i="13" s="1"/>
  <c r="E99" i="13"/>
  <c r="E36" i="13"/>
  <c r="F42" i="13"/>
  <c r="H42" i="13" s="1"/>
  <c r="C30" i="26"/>
  <c r="F119" i="13"/>
  <c r="H119" i="13" s="1"/>
  <c r="E113" i="13"/>
  <c r="E108" i="13"/>
  <c r="E14" i="13"/>
  <c r="F112" i="13"/>
  <c r="H112" i="13" s="1"/>
  <c r="E106" i="13"/>
  <c r="F22" i="4"/>
  <c r="C30" i="16"/>
  <c r="E70" i="13"/>
  <c r="E110" i="13"/>
  <c r="C30" i="15"/>
  <c r="C30" i="10"/>
  <c r="F29" i="26"/>
  <c r="C30" i="7"/>
  <c r="E54" i="13"/>
  <c r="E80" i="13"/>
  <c r="E53" i="13"/>
  <c r="E107" i="13"/>
  <c r="F29" i="11"/>
  <c r="F22" i="5"/>
  <c r="F29" i="15"/>
  <c r="E61" i="13"/>
  <c r="C32" i="8" a="1"/>
  <c r="C32" i="9" a="1"/>
  <c r="F31" i="12" a="1"/>
  <c r="F24" i="4" a="1"/>
  <c r="F31" i="9" a="1"/>
  <c r="C32" i="28" a="1"/>
  <c r="C32" i="19" a="1"/>
  <c r="C32" i="17" a="1"/>
  <c r="F31" i="16" a="1"/>
  <c r="F31" i="28" a="1"/>
  <c r="F31" i="21" a="1"/>
  <c r="C32" i="16" a="1"/>
  <c r="F31" i="10" a="1"/>
  <c r="F31" i="22" a="1"/>
  <c r="F24" i="5" a="1"/>
  <c r="F31" i="8" a="1"/>
  <c r="C32" i="10" a="1"/>
  <c r="C32" i="18" a="1"/>
  <c r="C32" i="12" a="1"/>
  <c r="F31" i="14" a="1"/>
  <c r="F31" i="7" a="1"/>
  <c r="C32" i="24" a="1"/>
  <c r="C25" i="4" a="1"/>
  <c r="C32" i="7" a="1"/>
  <c r="F31" i="15" a="1"/>
  <c r="F31" i="24" a="1"/>
  <c r="C32" i="22" a="1"/>
  <c r="F31" i="17" a="1"/>
  <c r="C32" i="14" a="1"/>
  <c r="C32" i="11" a="1"/>
  <c r="F28" i="6" a="1"/>
  <c r="F31" i="23" a="1"/>
  <c r="C29" i="6" a="1"/>
  <c r="F31" i="25" a="1"/>
  <c r="C32" i="26" a="1"/>
  <c r="C32" i="21" a="1"/>
  <c r="C32" i="20" a="1"/>
  <c r="F31" i="19" a="1"/>
  <c r="C32" i="23" a="1"/>
  <c r="F31" i="18" a="1"/>
  <c r="F31" i="11" a="1"/>
  <c r="C32" i="15" a="1"/>
  <c r="F31" i="20" a="1"/>
  <c r="F31" i="26" a="1"/>
  <c r="C32" i="25" a="1"/>
  <c r="C25" i="5" a="1"/>
  <c r="H35" i="13" l="1"/>
  <c r="H7" i="13"/>
  <c r="E1" i="13"/>
  <c r="F31" i="19"/>
  <c r="C32" i="7"/>
  <c r="C32" i="20"/>
  <c r="C32" i="21"/>
  <c r="F31" i="20"/>
  <c r="C32" i="26"/>
  <c r="C32" i="15"/>
  <c r="F31" i="17"/>
  <c r="C25" i="4"/>
  <c r="F24" i="5"/>
  <c r="C32" i="16"/>
  <c r="F31" i="10"/>
  <c r="F31" i="21"/>
  <c r="F31" i="28"/>
  <c r="C32" i="28"/>
  <c r="F31" i="12"/>
  <c r="C32" i="8"/>
  <c r="F31" i="11"/>
  <c r="F24" i="4"/>
  <c r="C29" i="6"/>
  <c r="F31" i="23"/>
  <c r="F31" i="16"/>
  <c r="F31" i="7"/>
  <c r="F28" i="6"/>
  <c r="F31" i="18"/>
  <c r="C25" i="5"/>
  <c r="F31" i="26"/>
  <c r="C32" i="9"/>
  <c r="C32" i="19"/>
  <c r="C32" i="17"/>
  <c r="F31" i="24"/>
  <c r="C32" i="23"/>
  <c r="C32" i="25"/>
  <c r="C32" i="10"/>
  <c r="F31" i="25"/>
  <c r="F31" i="22"/>
  <c r="F31" i="9"/>
  <c r="F31" i="15"/>
  <c r="C32" i="12"/>
  <c r="C32" i="11"/>
  <c r="F31" i="14"/>
  <c r="C32" i="24"/>
  <c r="C32" i="14"/>
  <c r="F31" i="8"/>
  <c r="C32" i="18"/>
  <c r="C32" i="22"/>
  <c r="H21" i="13"/>
  <c r="H14" i="13"/>
  <c r="I32" i="13"/>
  <c r="H32" i="13"/>
  <c r="J32" i="13"/>
</calcChain>
</file>

<file path=xl/sharedStrings.xml><?xml version="1.0" encoding="utf-8"?>
<sst xmlns="http://schemas.openxmlformats.org/spreadsheetml/2006/main" count="13062" uniqueCount="1145">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</sst>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</numFmts>
  <fonts count="10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5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56"/>
      <tableStyleElement type="firstRowStripe" dxfId="55"/>
      <tableStyleElement type="secondRowStripe" dxfId="54"/>
    </tableStyle>
    <tableStyle name="02-04-style" pivot="0" count="3" xr9:uid="{00000000-0011-0000-FFFF-FFFF01000000}">
      <tableStyleElement type="headerRow" dxfId="53"/>
      <tableStyleElement type="firstRowStripe" dxfId="52"/>
      <tableStyleElement type="secondRowStripe" dxfId="51"/>
    </tableStyle>
    <tableStyle name="03-04-style" pivot="0" count="3" xr9:uid="{00000000-0011-0000-FFFF-FFFF02000000}">
      <tableStyleElement type="headerRow" dxfId="50"/>
      <tableStyleElement type="firstRowStripe" dxfId="49"/>
      <tableStyleElement type="secondRowStripe" dxfId="48"/>
    </tableStyle>
    <tableStyle name="04-04-style" pivot="0" count="3" xr9:uid="{00000000-0011-0000-FFFF-FFFF03000000}">
      <tableStyleElement type="headerRow" dxfId="47"/>
      <tableStyleElement type="firstRowStripe" dxfId="46"/>
      <tableStyleElement type="secondRowStripe" dxfId="45"/>
    </tableStyle>
    <tableStyle name="05-04-style" pivot="0" count="3" xr9:uid="{00000000-0011-0000-FFFF-FFFF04000000}">
      <tableStyleElement type="headerRow" dxfId="44"/>
      <tableStyleElement type="firstRowStripe" dxfId="43"/>
      <tableStyleElement type="secondRowStripe" dxfId="42"/>
    </tableStyle>
    <tableStyle name="06-04-style" pivot="0" count="3" xr9:uid="{00000000-0011-0000-FFFF-FFFF05000000}">
      <tableStyleElement type="headerRow" dxfId="41"/>
      <tableStyleElement type="firstRowStripe" dxfId="40"/>
      <tableStyleElement type="secondRowStripe" dxfId="39"/>
    </tableStyle>
    <tableStyle name="07-04-style" pivot="0" count="3" xr9:uid="{00000000-0011-0000-FFFF-FFFF06000000}">
      <tableStyleElement type="headerRow" dxfId="38"/>
      <tableStyleElement type="firstRowStripe" dxfId="37"/>
      <tableStyleElement type="secondRowStripe" dxfId="36"/>
    </tableStyle>
    <tableStyle name="08-04-style" pivot="0" count="3" xr9:uid="{00000000-0011-0000-FFFF-FFFF07000000}">
      <tableStyleElement type="headerRow" dxfId="35"/>
      <tableStyleElement type="firstRowStripe" dxfId="34"/>
      <tableStyleElement type="secondRowStripe" dxfId="33"/>
    </tableStyle>
    <tableStyle name="09-04-style" pivot="0" count="3" xr9:uid="{00000000-0011-0000-FFFF-FFFF08000000}">
      <tableStyleElement type="headerRow" dxfId="32"/>
      <tableStyleElement type="firstRowStripe" dxfId="31"/>
      <tableStyleElement type="secondRowStripe" dxfId="30"/>
    </tableStyle>
    <tableStyle name="10-04-style" pivot="0" count="3" xr9:uid="{00000000-0011-0000-FFFF-FFFF09000000}">
      <tableStyleElement type="headerRow" dxfId="29"/>
      <tableStyleElement type="firstRowStripe" dxfId="28"/>
      <tableStyleElement type="secondRowStripe" dxfId="27"/>
    </tableStyle>
    <tableStyle name="11-04-style" pivot="0" count="3" xr9:uid="{00000000-0011-0000-FFFF-FFFF0A000000}">
      <tableStyleElement type="headerRow" dxfId="26"/>
      <tableStyleElement type="firstRowStripe" dxfId="25"/>
      <tableStyleElement type="secondRowStripe" dxfId="24"/>
    </tableStyle>
    <tableStyle name="13-04-style" pivot="0" count="3" xr9:uid="{00000000-0011-0000-FFFF-FFFF0B000000}">
      <tableStyleElement type="headerRow" dxfId="23"/>
      <tableStyleElement type="firstRowStripe" dxfId="22"/>
      <tableStyleElement type="secondRowStripe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2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361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361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361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361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5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dimension ref="A1:A3"/>
  <sheetViews>
    <sheetView rightToLeft="1" workbookViewId="0">
      <selection sqref="A1:A2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topLeftCell="A58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7" t="s">
        <v>7</v>
      </c>
      <c r="B11" s="58"/>
      <c r="C11" s="58"/>
      <c r="D11" s="58"/>
      <c r="E11" s="58"/>
      <c r="F11" s="58"/>
      <c r="G11" s="1"/>
      <c r="H11" s="1"/>
      <c r="I11" s="2"/>
      <c r="J11" s="8"/>
      <c r="K11" s="9"/>
      <c r="L11" s="10">
        <f t="shared" si="1"/>
        <v>0</v>
      </c>
      <c r="M11" s="3"/>
      <c r="N11" s="57" t="s">
        <v>8</v>
      </c>
      <c r="O11" s="58"/>
      <c r="P11" s="58"/>
      <c r="Q11" s="58"/>
      <c r="R11" s="58"/>
      <c r="S11" s="58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9" t="s">
        <v>21</v>
      </c>
      <c r="R20" s="60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9" t="s">
        <v>23</v>
      </c>
      <c r="O21" s="60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9" t="s">
        <v>21</v>
      </c>
      <c r="R22" s="60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9" t="s">
        <v>23</v>
      </c>
      <c r="O23" s="60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9" t="s">
        <v>21</v>
      </c>
      <c r="R22" s="60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9" t="s">
        <v>23</v>
      </c>
      <c r="O23" s="60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9" t="s">
        <v>21</v>
      </c>
      <c r="E22" s="60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9" t="s">
        <v>21</v>
      </c>
      <c r="R22" s="60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9" t="s">
        <v>23</v>
      </c>
      <c r="B23" s="60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9" t="s">
        <v>23</v>
      </c>
      <c r="O23" s="60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9" t="s">
        <v>21</v>
      </c>
      <c r="E22" s="60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9" t="s">
        <v>21</v>
      </c>
      <c r="R22" s="60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9" t="s">
        <v>23</v>
      </c>
      <c r="B23" s="60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9" t="s">
        <v>23</v>
      </c>
      <c r="O23" s="60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7" t="s">
        <v>7</v>
      </c>
      <c r="B17" s="58"/>
      <c r="C17" s="58"/>
      <c r="D17" s="58"/>
      <c r="E17" s="58"/>
      <c r="F17" s="58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7" t="s">
        <v>8</v>
      </c>
      <c r="O17" s="58"/>
      <c r="P17" s="58"/>
      <c r="Q17" s="58"/>
      <c r="R17" s="58"/>
      <c r="S17" s="58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9" t="s">
        <v>21</v>
      </c>
      <c r="E26" s="60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9" t="s">
        <v>21</v>
      </c>
      <c r="R26" s="60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9" t="s">
        <v>23</v>
      </c>
      <c r="B27" s="60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9" t="s">
        <v>23</v>
      </c>
      <c r="O27" s="60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9" t="s">
        <v>21</v>
      </c>
      <c r="R29" s="60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9" t="s">
        <v>23</v>
      </c>
      <c r="O30" s="60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9" t="s">
        <v>21</v>
      </c>
      <c r="R29" s="60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9" t="s">
        <v>23</v>
      </c>
      <c r="O30" s="60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9" t="s">
        <v>21</v>
      </c>
      <c r="R29" s="60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9" t="s">
        <v>23</v>
      </c>
      <c r="O30" s="60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9" t="s">
        <v>21</v>
      </c>
      <c r="R29" s="60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9" t="s">
        <v>23</v>
      </c>
      <c r="O30" s="60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9" t="s">
        <v>21</v>
      </c>
      <c r="R29" s="60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9" t="s">
        <v>23</v>
      </c>
      <c r="O30" s="60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9" t="s">
        <v>21</v>
      </c>
      <c r="R29" s="60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9" t="s">
        <v>23</v>
      </c>
      <c r="O30" s="60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8"/>
      <c r="J65" s="39">
        <v>400</v>
      </c>
      <c r="K65" s="40"/>
      <c r="L65" s="41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8"/>
      <c r="J66" s="42">
        <v>20</v>
      </c>
      <c r="K66" s="43">
        <v>1</v>
      </c>
      <c r="L66" s="41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8" t="s">
        <v>421</v>
      </c>
      <c r="J67" s="39"/>
      <c r="K67" s="40">
        <v>308</v>
      </c>
      <c r="L67" s="41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8" t="s">
        <v>422</v>
      </c>
      <c r="J68" s="42"/>
      <c r="K68" s="43">
        <v>65</v>
      </c>
      <c r="L68" s="41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8" t="s">
        <v>423</v>
      </c>
      <c r="J69" s="39"/>
      <c r="K69" s="40">
        <v>25</v>
      </c>
      <c r="L69" s="41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8" t="s">
        <v>424</v>
      </c>
      <c r="J70" s="39"/>
      <c r="K70" s="40">
        <v>7</v>
      </c>
      <c r="L70" s="41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5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9" t="s">
        <v>21</v>
      </c>
      <c r="R29" s="60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4" t="s">
        <v>338</v>
      </c>
      <c r="J30" s="8"/>
      <c r="K30" s="9">
        <v>35</v>
      </c>
      <c r="L30" s="10">
        <f>'14-04'!$K30+('14-04'!$J30/90)</f>
        <v>35</v>
      </c>
      <c r="M30" s="3"/>
      <c r="N30" s="59" t="s">
        <v>23</v>
      </c>
      <c r="O30" s="60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63</v>
      </c>
      <c r="J65" s="39">
        <v>100</v>
      </c>
      <c r="K65" s="40"/>
      <c r="L65" s="41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/>
      <c r="K66" s="43">
        <v>10</v>
      </c>
      <c r="L66" s="41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156</v>
      </c>
      <c r="J67" s="39"/>
      <c r="K67" s="40">
        <v>25</v>
      </c>
      <c r="L67" s="41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475</v>
      </c>
      <c r="J68" s="42">
        <v>250</v>
      </c>
      <c r="K68" s="43"/>
      <c r="L68" s="41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214</v>
      </c>
      <c r="J69" s="39">
        <v>200</v>
      </c>
      <c r="K69" s="40">
        <v>5</v>
      </c>
      <c r="L69" s="41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134</v>
      </c>
      <c r="J70" s="39">
        <v>50</v>
      </c>
      <c r="K70" s="40">
        <v>5</v>
      </c>
      <c r="L70" s="41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5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9" t="s">
        <v>21</v>
      </c>
      <c r="R29" s="60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4"/>
      <c r="J30" s="8">
        <v>135</v>
      </c>
      <c r="K30" s="9"/>
      <c r="L30" s="10">
        <f>'15-04'!$K30+('15-04'!$J30/90)</f>
        <v>1.5</v>
      </c>
      <c r="M30" s="3"/>
      <c r="N30" s="59" t="s">
        <v>23</v>
      </c>
      <c r="O30" s="60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4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4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531</v>
      </c>
      <c r="J65" s="39">
        <v>180</v>
      </c>
      <c r="K65" s="40">
        <v>30</v>
      </c>
      <c r="L65" s="41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8" t="s">
        <v>532</v>
      </c>
      <c r="J66" s="42"/>
      <c r="K66" s="43">
        <v>-500</v>
      </c>
      <c r="L66" s="41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533</v>
      </c>
      <c r="J67" s="39"/>
      <c r="K67" s="40">
        <v>600</v>
      </c>
      <c r="L67" s="41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534</v>
      </c>
      <c r="J68" s="42"/>
      <c r="K68" s="43">
        <v>40</v>
      </c>
      <c r="L68" s="41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517</v>
      </c>
      <c r="J69" s="39">
        <v>270</v>
      </c>
      <c r="K69" s="40"/>
      <c r="L69" s="41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30</v>
      </c>
      <c r="J70" s="39"/>
      <c r="K70" s="40">
        <v>9</v>
      </c>
      <c r="L70" s="41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5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9" t="s">
        <v>21</v>
      </c>
      <c r="R29" s="60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4" t="s">
        <v>112</v>
      </c>
      <c r="J30" s="8"/>
      <c r="K30" s="9">
        <v>-60</v>
      </c>
      <c r="L30" s="10">
        <f>'16-04'!$K30+('16-04'!$J30/90)</f>
        <v>-60</v>
      </c>
      <c r="M30" s="3"/>
      <c r="N30" s="59" t="s">
        <v>23</v>
      </c>
      <c r="O30" s="60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6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4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298</v>
      </c>
      <c r="J65" s="39">
        <v>-315</v>
      </c>
      <c r="K65" s="40">
        <v>5</v>
      </c>
      <c r="L65" s="41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584</v>
      </c>
      <c r="J66" s="42">
        <v>-50</v>
      </c>
      <c r="K66" s="43">
        <v>5</v>
      </c>
      <c r="L66" s="41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586</v>
      </c>
      <c r="J67" s="39"/>
      <c r="K67" s="40">
        <v>115</v>
      </c>
      <c r="L67" s="41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587</v>
      </c>
      <c r="J68" s="42">
        <v>-180</v>
      </c>
      <c r="K68" s="43">
        <v>5</v>
      </c>
      <c r="L68" s="41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180</v>
      </c>
      <c r="J69" s="39">
        <v>180</v>
      </c>
      <c r="K69" s="40"/>
      <c r="L69" s="41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588</v>
      </c>
      <c r="J70" s="39">
        <v>-300</v>
      </c>
      <c r="K70" s="40">
        <v>5</v>
      </c>
      <c r="L70" s="41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5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9" t="s">
        <v>21</v>
      </c>
      <c r="R29" s="60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4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9" t="s">
        <v>23</v>
      </c>
      <c r="O30" s="60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4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4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4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-585</v>
      </c>
      <c r="L65" s="41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267</v>
      </c>
      <c r="J66" s="42"/>
      <c r="K66" s="43">
        <v>34</v>
      </c>
      <c r="L66" s="41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638</v>
      </c>
      <c r="J67" s="39"/>
      <c r="K67" s="40">
        <v>-17</v>
      </c>
      <c r="L67" s="41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46</v>
      </c>
      <c r="J68" s="42"/>
      <c r="K68" s="43">
        <v>10</v>
      </c>
      <c r="L68" s="41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621</v>
      </c>
      <c r="J69" s="39"/>
      <c r="K69" s="40">
        <v>8</v>
      </c>
      <c r="L69" s="41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639</v>
      </c>
      <c r="J70" s="39"/>
      <c r="K70" s="40">
        <v>24</v>
      </c>
      <c r="L70" s="41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4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5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9" t="s">
        <v>21</v>
      </c>
      <c r="R29" s="60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4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9" t="s">
        <v>23</v>
      </c>
      <c r="O30" s="60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4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14</v>
      </c>
      <c r="L65" s="41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694</v>
      </c>
      <c r="J66" s="42">
        <v>90</v>
      </c>
      <c r="K66" s="43">
        <v>6</v>
      </c>
      <c r="L66" s="41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139</v>
      </c>
      <c r="J67" s="39">
        <v>400</v>
      </c>
      <c r="K67" s="40">
        <v>30</v>
      </c>
      <c r="L67" s="41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688</v>
      </c>
      <c r="J68" s="42">
        <v>300</v>
      </c>
      <c r="K68" s="43"/>
      <c r="L68" s="41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275</v>
      </c>
      <c r="J69" s="39"/>
      <c r="K69" s="40">
        <v>24</v>
      </c>
      <c r="L69" s="41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95</v>
      </c>
      <c r="J70" s="39"/>
      <c r="K70" s="40">
        <v>708</v>
      </c>
      <c r="L70" s="41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8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4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5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4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4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-3565</v>
      </c>
      <c r="G29" s="1"/>
      <c r="H29" s="7" t="s">
        <v>6</v>
      </c>
      <c r="I29" s="44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9" t="s">
        <v>21</v>
      </c>
      <c r="R29" s="60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4" t="s">
        <v>196</v>
      </c>
      <c r="J30" s="8"/>
      <c r="K30" s="9">
        <v>408</v>
      </c>
      <c r="L30" s="10">
        <f>'20-04'!$K30+('20-04'!$J30/90)</f>
        <v>408</v>
      </c>
      <c r="M30" s="3"/>
      <c r="N30" s="59" t="s">
        <v>23</v>
      </c>
      <c r="O30" s="60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7" t="s">
        <v>28</v>
      </c>
      <c r="I32" s="44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7" t="s">
        <v>40</v>
      </c>
      <c r="I33" s="46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7" t="s">
        <v>6</v>
      </c>
      <c r="I42" s="44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733</v>
      </c>
      <c r="J65" s="39">
        <v>-340</v>
      </c>
      <c r="K65" s="40">
        <v>10</v>
      </c>
      <c r="L65" s="41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734</v>
      </c>
      <c r="J66" s="42"/>
      <c r="K66" s="43">
        <v>15</v>
      </c>
      <c r="L66" s="41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82</v>
      </c>
      <c r="J67" s="39"/>
      <c r="K67" s="40">
        <v>65</v>
      </c>
      <c r="L67" s="41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735</v>
      </c>
      <c r="J68" s="42"/>
      <c r="K68" s="43">
        <v>100</v>
      </c>
      <c r="L68" s="41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736</v>
      </c>
      <c r="J69" s="39">
        <v>-100</v>
      </c>
      <c r="K69" s="40">
        <v>10</v>
      </c>
      <c r="L69" s="41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737</v>
      </c>
      <c r="J70" s="39"/>
      <c r="K70" s="40">
        <v>-15</v>
      </c>
      <c r="L70" s="41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4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4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5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9" t="s">
        <v>21</v>
      </c>
      <c r="R29" s="60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4"/>
      <c r="J30" s="8"/>
      <c r="K30" s="9">
        <v>180</v>
      </c>
      <c r="L30" s="10">
        <f>'21-04'!$K30+('21-04'!$J30/90)</f>
        <v>180</v>
      </c>
      <c r="M30" s="3"/>
      <c r="N30" s="59" t="s">
        <v>23</v>
      </c>
      <c r="O30" s="60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719</v>
      </c>
      <c r="J65" s="39">
        <v>500</v>
      </c>
      <c r="K65" s="40"/>
      <c r="L65" s="41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16</v>
      </c>
      <c r="J66" s="42">
        <v>300</v>
      </c>
      <c r="K66" s="43">
        <v>30</v>
      </c>
      <c r="L66" s="41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789</v>
      </c>
      <c r="J67" s="39"/>
      <c r="K67" s="40">
        <v>16</v>
      </c>
      <c r="L67" s="41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-500</v>
      </c>
      <c r="K68" s="43">
        <v>10</v>
      </c>
      <c r="L68" s="41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95</v>
      </c>
      <c r="J69" s="39"/>
      <c r="K69" s="40">
        <v>290</v>
      </c>
      <c r="L69" s="41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95</v>
      </c>
      <c r="J70" s="39"/>
      <c r="K70" s="40">
        <v>-290</v>
      </c>
      <c r="L70" s="41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4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7" t="s">
        <v>28</v>
      </c>
      <c r="I83" s="44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7" t="s">
        <v>40</v>
      </c>
      <c r="I84" s="44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4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4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7" t="s">
        <v>40</v>
      </c>
      <c r="I97" s="44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4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9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4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9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7" t="s">
        <v>40</v>
      </c>
      <c r="I108" s="44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4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4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4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4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4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4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4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4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4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5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59" t="s">
        <v>21</v>
      </c>
      <c r="R29" s="60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4"/>
      <c r="J30" s="8">
        <v>-360</v>
      </c>
      <c r="K30" s="9">
        <v>20</v>
      </c>
      <c r="L30" s="10">
        <f>'22-04'!$K30+('22-04'!$J30/90)</f>
        <v>16</v>
      </c>
      <c r="M30" s="3"/>
      <c r="N30" s="59" t="s">
        <v>23</v>
      </c>
      <c r="O30" s="60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4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4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4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4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824</v>
      </c>
      <c r="J65" s="39">
        <v>-630</v>
      </c>
      <c r="K65" s="40">
        <v>140</v>
      </c>
      <c r="L65" s="41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>
        <v>850</v>
      </c>
      <c r="K66" s="43"/>
      <c r="L66" s="41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-200</v>
      </c>
      <c r="K67" s="40">
        <v>10</v>
      </c>
      <c r="L67" s="41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>
        <v>10</v>
      </c>
      <c r="L68" s="41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>
        <v>10</v>
      </c>
      <c r="L69" s="41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>
        <v>-675</v>
      </c>
      <c r="K70" s="40">
        <v>10</v>
      </c>
      <c r="L70" s="41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4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4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4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7" t="s">
        <v>40</v>
      </c>
      <c r="I103" s="44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7" t="s">
        <v>40</v>
      </c>
      <c r="I23" s="44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7" t="s">
        <v>28</v>
      </c>
      <c r="I24" s="44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5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4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4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-5470</v>
      </c>
      <c r="G29" s="1"/>
      <c r="H29" s="7" t="s">
        <v>6</v>
      </c>
      <c r="I29" s="44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59" t="s">
        <v>21</v>
      </c>
      <c r="R29" s="60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4"/>
      <c r="J30" s="8">
        <v>40</v>
      </c>
      <c r="K30" s="9"/>
      <c r="L30" s="10">
        <f>'23-04'!$K30+('23-04'!$J30/90)</f>
        <v>0.44444444444444442</v>
      </c>
      <c r="M30" s="3"/>
      <c r="N30" s="59" t="s">
        <v>23</v>
      </c>
      <c r="O30" s="60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7" t="s">
        <v>40</v>
      </c>
      <c r="I37" s="46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7" t="s">
        <v>40</v>
      </c>
      <c r="I48" s="44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7" t="s">
        <v>40</v>
      </c>
      <c r="I52" s="44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7" t="s">
        <v>40</v>
      </c>
      <c r="I56" s="44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853</v>
      </c>
      <c r="J65" s="39">
        <v>350</v>
      </c>
      <c r="K65" s="40"/>
      <c r="L65" s="41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100</v>
      </c>
      <c r="K66" s="43"/>
      <c r="L66" s="41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854</v>
      </c>
      <c r="J67" s="39">
        <v>150</v>
      </c>
      <c r="K67" s="40"/>
      <c r="L67" s="41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56</v>
      </c>
      <c r="J68" s="42">
        <v>-540</v>
      </c>
      <c r="K68" s="43">
        <v>-24</v>
      </c>
      <c r="L68" s="41">
        <f>'23-04'!$K68+('23-04'!$J68/90)</f>
        <v>-30</v>
      </c>
      <c r="M68" s="3"/>
      <c r="N68" s="49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855</v>
      </c>
      <c r="J69" s="39">
        <v>-270</v>
      </c>
      <c r="K69" s="40">
        <v>20</v>
      </c>
      <c r="L69" s="41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856</v>
      </c>
      <c r="J70" s="39">
        <v>1350</v>
      </c>
      <c r="K70" s="40"/>
      <c r="L70" s="41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9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4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5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59" t="s">
        <v>21</v>
      </c>
      <c r="R29" s="60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4" t="s">
        <v>879</v>
      </c>
      <c r="J30" s="8">
        <v>640</v>
      </c>
      <c r="K30" s="9"/>
      <c r="L30" s="10">
        <f>'24-04'!$K30+('24-04'!$J30/90)</f>
        <v>7.1111111111111107</v>
      </c>
      <c r="M30" s="3"/>
      <c r="N30" s="59" t="s">
        <v>23</v>
      </c>
      <c r="O30" s="60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4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7" t="s">
        <v>40</v>
      </c>
      <c r="I46" s="44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5</v>
      </c>
      <c r="L65" s="41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316</v>
      </c>
      <c r="J66" s="42">
        <v>90</v>
      </c>
      <c r="K66" s="43">
        <v>50</v>
      </c>
      <c r="L66" s="41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891</v>
      </c>
      <c r="J67" s="39">
        <v>135</v>
      </c>
      <c r="K67" s="40"/>
      <c r="L67" s="41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893</v>
      </c>
      <c r="J68" s="42"/>
      <c r="K68" s="43">
        <v>50</v>
      </c>
      <c r="L68" s="41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56</v>
      </c>
      <c r="J69" s="39">
        <v>180</v>
      </c>
      <c r="K69" s="40"/>
      <c r="L69" s="41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103</v>
      </c>
      <c r="J70" s="39"/>
      <c r="K70" s="40">
        <v>70</v>
      </c>
      <c r="L70" s="41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8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122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4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5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59" t="s">
        <v>21</v>
      </c>
      <c r="R29" s="60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4" t="s">
        <v>918</v>
      </c>
      <c r="J30" s="8"/>
      <c r="K30" s="9">
        <v>200</v>
      </c>
      <c r="L30" s="10">
        <f>'25-04'!$K30+('25-04'!$J30/90)</f>
        <v>200</v>
      </c>
      <c r="M30" s="3"/>
      <c r="N30" s="59" t="s">
        <v>23</v>
      </c>
      <c r="O30" s="60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7" t="s">
        <v>40</v>
      </c>
      <c r="I39" s="44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>
        <v>20</v>
      </c>
      <c r="L65" s="41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696</v>
      </c>
      <c r="J66" s="42">
        <v>160</v>
      </c>
      <c r="K66" s="43"/>
      <c r="L66" s="41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930</v>
      </c>
      <c r="J67" s="39">
        <v>-270</v>
      </c>
      <c r="K67" s="40">
        <v>125</v>
      </c>
      <c r="L67" s="41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929</v>
      </c>
      <c r="J68" s="42"/>
      <c r="K68" s="43">
        <v>25</v>
      </c>
      <c r="L68" s="41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931</v>
      </c>
      <c r="J69" s="39">
        <v>100</v>
      </c>
      <c r="K69" s="40"/>
      <c r="L69" s="41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932</v>
      </c>
      <c r="J70" s="39">
        <v>-450</v>
      </c>
      <c r="K70" s="40">
        <v>80</v>
      </c>
      <c r="L70" s="41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7" t="s">
        <v>40</v>
      </c>
      <c r="I135" s="44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7" t="s">
        <v>28</v>
      </c>
      <c r="I136" s="44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SUM('27-04'!$J$22:$J$361)</f>
        <v>-3380</v>
      </c>
      <c r="K20" s="3">
        <f>SUM('27-04'!$K$22:$K$361)</f>
        <v>-861</v>
      </c>
      <c r="L20" s="3">
        <f>SUM('27-04'!$L$22:$L$361)</f>
        <v>-898.55555555555588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4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5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50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4755</v>
      </c>
      <c r="G29" s="1"/>
      <c r="H29" s="50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59" t="s">
        <v>21</v>
      </c>
      <c r="R29" s="60"/>
      <c r="S29" s="17">
        <f>SUM('27-04'!$J$22:$J$361)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4" t="s">
        <v>985</v>
      </c>
      <c r="J30" s="8"/>
      <c r="K30" s="9">
        <v>-20</v>
      </c>
      <c r="L30" s="10">
        <f>'27-04'!$K30+('27-04'!$J30/90)</f>
        <v>-20</v>
      </c>
      <c r="M30" s="3"/>
      <c r="N30" s="59" t="s">
        <v>23</v>
      </c>
      <c r="O30" s="60"/>
      <c r="P30" s="6">
        <f>SUM('27-04'!$K$22:$K$361)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4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4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130</v>
      </c>
      <c r="J65" s="39">
        <v>120</v>
      </c>
      <c r="K65" s="40"/>
      <c r="L65" s="41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776</v>
      </c>
      <c r="J66" s="42"/>
      <c r="K66" s="43">
        <v>600</v>
      </c>
      <c r="L66" s="41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8" t="s">
        <v>95</v>
      </c>
      <c r="J67" s="39"/>
      <c r="K67" s="40">
        <v>-600</v>
      </c>
      <c r="L67" s="41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974</v>
      </c>
      <c r="J68" s="42">
        <v>360</v>
      </c>
      <c r="K68" s="43"/>
      <c r="L68" s="41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964</v>
      </c>
      <c r="J69" s="39">
        <v>100</v>
      </c>
      <c r="K69" s="40"/>
      <c r="L69" s="41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250</v>
      </c>
      <c r="J70" s="39">
        <v>-450</v>
      </c>
      <c r="K70" s="40">
        <v>60</v>
      </c>
      <c r="L70" s="41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4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4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4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4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4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4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4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4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361" xr:uid="{B9B54943-4BCE-447B-A709-25F39F63D72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1"/>
  <sheetViews>
    <sheetView rightToLeft="1" topLeftCell="A49" workbookViewId="0">
      <selection activeCell="I59" sqref="I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SUM('28-04'!$J$22:$J$362)</f>
        <v>-2435</v>
      </c>
      <c r="K20" s="3">
        <f>SUM('28-04'!$K$22:$K$362)</f>
        <v>-578</v>
      </c>
      <c r="L20" s="3">
        <f>SUM('28-04'!$L$22:$L$362)</f>
        <v>-605.0555555555552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4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5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4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-3030</v>
      </c>
      <c r="G29" s="1"/>
      <c r="H29" s="7" t="s">
        <v>6</v>
      </c>
      <c r="I29" s="44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59" t="s">
        <v>21</v>
      </c>
      <c r="R29" s="60"/>
      <c r="S29" s="17">
        <f>SUM('28-04'!$J$22:$J$362)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59" t="s">
        <v>23</v>
      </c>
      <c r="B30" s="60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4" t="s">
        <v>1008</v>
      </c>
      <c r="J30" s="8"/>
      <c r="K30" s="9">
        <v>-40</v>
      </c>
      <c r="L30" s="10">
        <f>'28-04'!$K30+('28-04'!$J30/90)</f>
        <v>-40</v>
      </c>
      <c r="M30" s="3"/>
      <c r="N30" s="59" t="s">
        <v>23</v>
      </c>
      <c r="O30" s="60"/>
      <c r="P30" s="6">
        <f>SUM('28-04'!$K$22:$K$362)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4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4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1022</v>
      </c>
      <c r="J65" s="39"/>
      <c r="K65" s="40">
        <v>25</v>
      </c>
      <c r="L65" s="41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132</v>
      </c>
      <c r="J66" s="42">
        <v>-315</v>
      </c>
      <c r="K66" s="43">
        <v>10</v>
      </c>
      <c r="L66" s="41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1023</v>
      </c>
      <c r="J67" s="39"/>
      <c r="K67" s="40">
        <v>990</v>
      </c>
      <c r="L67" s="41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95</v>
      </c>
      <c r="J68" s="42"/>
      <c r="K68" s="43">
        <v>-990</v>
      </c>
      <c r="L68" s="41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138</v>
      </c>
      <c r="J69" s="39"/>
      <c r="K69" s="40">
        <v>5</v>
      </c>
      <c r="L69" s="41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</v>
      </c>
      <c r="J70" s="39">
        <v>300</v>
      </c>
      <c r="K70" s="40"/>
      <c r="L70" s="41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4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8"/>
      <c r="K362" s="9"/>
      <c r="L362" s="10">
        <f>'28-04'!$K362+('28-04'!$J362/90)</f>
        <v>0</v>
      </c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3">
      <c r="I1001" s="2"/>
      <c r="J1001" s="3"/>
      <c r="K1001" s="9"/>
      <c r="L1001" s="3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36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>
    <pageSetUpPr fitToPage="1"/>
  </sheetPr>
  <dimension ref="A1:Z1000"/>
  <sheetViews>
    <sheetView rightToLeft="1" topLeftCell="A116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SUM('29-04'!$J$22:$J$361)</f>
        <v>-1175</v>
      </c>
      <c r="K20" s="3">
        <f>SUM('29-04'!$K$22:$K$361)</f>
        <v>7</v>
      </c>
      <c r="L20" s="3">
        <f>SUM('29-04'!$L$22:$L$361)</f>
        <v>-6.0555555555556815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6</v>
      </c>
      <c r="I23" s="44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4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5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4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4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-2080</v>
      </c>
      <c r="G29" s="1"/>
      <c r="H29" s="7" t="s">
        <v>6</v>
      </c>
      <c r="I29" s="44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59" t="s">
        <v>21</v>
      </c>
      <c r="R29" s="60"/>
      <c r="S29" s="17">
        <f>SUM('29-04'!$J$22:$J$361)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4" t="s">
        <v>1043</v>
      </c>
      <c r="J30" s="8"/>
      <c r="K30" s="9">
        <v>100</v>
      </c>
      <c r="L30" s="10">
        <f>'29-04'!$K30+('29-04'!$J30/90)</f>
        <v>100</v>
      </c>
      <c r="M30" s="3"/>
      <c r="N30" s="59" t="s">
        <v>23</v>
      </c>
      <c r="O30" s="60"/>
      <c r="P30" s="6">
        <f>SUM('29-04'!$K$22:$K$361)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1051</v>
      </c>
      <c r="J46" s="8">
        <v>-420</v>
      </c>
      <c r="K46" s="49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4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7" t="s">
        <v>28</v>
      </c>
      <c r="I65" s="48" t="s">
        <v>437</v>
      </c>
      <c r="J65" s="39">
        <v>-300</v>
      </c>
      <c r="K65" s="40"/>
      <c r="L65" s="41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513</v>
      </c>
      <c r="J66" s="42">
        <v>225</v>
      </c>
      <c r="K66" s="43"/>
      <c r="L66" s="41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46</v>
      </c>
      <c r="J67" s="39">
        <v>-540</v>
      </c>
      <c r="K67" s="40">
        <v>30</v>
      </c>
      <c r="L67" s="41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1057</v>
      </c>
      <c r="J68" s="42">
        <v>-135</v>
      </c>
      <c r="K68" s="43">
        <v>15</v>
      </c>
      <c r="L68" s="41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1058</v>
      </c>
      <c r="J69" s="39">
        <v>200</v>
      </c>
      <c r="K69" s="40"/>
      <c r="L69" s="41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1059</v>
      </c>
      <c r="J70" s="39"/>
      <c r="K70" s="40">
        <v>50</v>
      </c>
      <c r="L70" s="41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4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4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'29-04'!$K141+('29-04'!$J141/90)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'29-04'!$K142+('29-04'!$J142/90)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'29-04'!$K143+('29-04'!$J143/90)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'29-04'!$K144+('29-04'!$J144/90)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'29-04'!$K145+('29-04'!$J145/90)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'29-04'!$K146+('29-04'!$J146/90)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'29-04'!$K147+('29-04'!$J147/90)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'29-04'!$K148+('29-04'!$J148/90)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'29-04'!$K149+('29-04'!$J149/90)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'29-04'!$K150+('29-04'!$J150/90)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'29-04'!$K151+('29-04'!$J151/90)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'29-04'!$K152+('29-04'!$J152/90)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'29-04'!$K153+('29-04'!$J153/90)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'29-04'!$K154+('29-04'!$J154/90)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'29-04'!$K155+('29-04'!$J155/90)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'29-04'!$K156+('29-04'!$J156/90)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'29-04'!$K157+('29-04'!$J157/90)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'29-04'!$K158+('29-04'!$J158/90)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'29-04'!$K159+('29-04'!$J159/90)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'29-04'!$K160+('29-04'!$J160/90)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'29-04'!$K161+('29-04'!$J161/90)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'29-04'!$K162+('29-04'!$J162/90)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'29-04'!$K163+('29-04'!$J163/90)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'29-04'!$K164+('29-04'!$J164/90)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'29-04'!$K165+('29-04'!$J165/90)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'29-04'!$K166+('29-04'!$J166/90)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'29-04'!$K167+('29-04'!$J167/90)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'29-04'!$K168+('29-04'!$J168/90)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'29-04'!$K169+('29-04'!$J169/90)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'29-04'!$K170+('29-04'!$J170/90)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'29-04'!$K171+('29-04'!$J171/90)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'29-04'!$K172+('29-04'!$J172/90)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'29-04'!$K173+('29-04'!$J173/90)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'29-04'!$K174+('29-04'!$J174/90)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'29-04'!$K175+('29-04'!$J175/90)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'29-04'!$K176+('29-04'!$J176/90)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'29-04'!$K177+('29-04'!$J177/90)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'29-04'!$K178+('29-04'!$J178/90)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'29-04'!$K179+('29-04'!$J179/90)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'29-04'!$K180+('29-04'!$J180/90)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'29-04'!$K181+('29-04'!$J181/90)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'29-04'!$K182+('29-04'!$J182/90)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'29-04'!$K183+('29-04'!$J183/90)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'29-04'!$K184+('29-04'!$J184/90)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'29-04'!$K185+('29-04'!$J185/90)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'29-04'!$K186+('29-04'!$J186/90)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'29-04'!$K187+('29-04'!$J187/90)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'29-04'!$K188+('29-04'!$J188/90)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'29-04'!$K189+('29-04'!$J189/90)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'29-04'!$K190+('29-04'!$J190/90)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'29-04'!$K191+('29-04'!$J191/90)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'29-04'!$K192+('29-04'!$J192/90)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'29-04'!$K193+('29-04'!$J193/90)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'29-04'!$K194+('29-04'!$J194/90)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'29-04'!$K195+('29-04'!$J195/90)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'29-04'!$K196+('29-04'!$J196/90)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'29-04'!$K197+('29-04'!$J197/90)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'29-04'!$K198+('29-04'!$J198/90)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'29-04'!$K199+('29-04'!$J199/90)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'29-04'!$K200+('29-04'!$J200/90)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'29-04'!$K201+('29-04'!$J201/90)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'29-04'!$K202+('29-04'!$J202/90)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'29-04'!$K203+('29-04'!$J203/90)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'29-04'!$K204+('29-04'!$J204/90)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'29-04'!$K205+('29-04'!$J205/90)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'29-04'!$K206+('29-04'!$J206/90)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'29-04'!$K207+('29-04'!$J207/90)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'29-04'!$K208+('29-04'!$J208/90)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'29-04'!$K209+('29-04'!$J209/90)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'29-04'!$K210+('29-04'!$J210/90)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'29-04'!$K211+('29-04'!$J211/90)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'29-04'!$K212+('29-04'!$J212/90)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'29-04'!$K213+('29-04'!$J213/90)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'29-04'!$K214+('29-04'!$J214/90)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'29-04'!$K215+('29-04'!$J215/90)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'29-04'!$K216+('29-04'!$J216/90)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'29-04'!$K217+('29-04'!$J217/90)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'29-04'!$K218+('29-04'!$J218/90)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'29-04'!$K219+('29-04'!$J219/90)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'29-04'!$K220+('29-04'!$J220/90)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'29-04'!$K221+('29-04'!$J221/90)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'29-04'!$K222+('29-04'!$J222/90)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'29-04'!$K223+('29-04'!$J223/90)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'29-04'!$K224+('29-04'!$J224/90)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'29-04'!$K225+('29-04'!$J225/90)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'29-04'!$K226+('29-04'!$J226/90)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'29-04'!$K227+('29-04'!$J227/90)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'29-04'!$K228+('29-04'!$J228/90)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'29-04'!$K229+('29-04'!$J229/90)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'29-04'!$K230+('29-04'!$J230/90)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'29-04'!$K231+('29-04'!$J231/90)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'29-04'!$K232+('29-04'!$J232/90)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'29-04'!$K233+('29-04'!$J233/90)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'29-04'!$K234+('29-04'!$J234/90)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'29-04'!$K235+('29-04'!$J235/90)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'29-04'!$K236+('29-04'!$J236/90)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'29-04'!$K237+('29-04'!$J237/90)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'29-04'!$K238+('29-04'!$J238/90)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'29-04'!$K239+('29-04'!$J239/90)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'29-04'!$K240+('29-04'!$J240/90)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'29-04'!$K241+('29-04'!$J241/90)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'29-04'!$K242+('29-04'!$J242/90)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'29-04'!$K243+('29-04'!$J243/90)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'29-04'!$K244+('29-04'!$J244/90)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'29-04'!$K245+('29-04'!$J245/90)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'29-04'!$K246+('29-04'!$J246/90)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'29-04'!$K247+('29-04'!$J247/90)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'29-04'!$K248+('29-04'!$J248/90)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'29-04'!$K249+('29-04'!$J249/90)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'29-04'!$K250+('29-04'!$J250/90)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'29-04'!$K251+('29-04'!$J251/90)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'29-04'!$K252+('29-04'!$J252/90)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'29-04'!$K253+('29-04'!$J253/90)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'29-04'!$K254+('29-04'!$J254/90)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'29-04'!$K255+('29-04'!$J255/90)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'29-04'!$K256+('29-04'!$J256/90)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'29-04'!$K257+('29-04'!$J257/90)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'29-04'!$K258+('29-04'!$J258/90)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'29-04'!$K259+('29-04'!$J259/90)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'29-04'!$K260+('29-04'!$J260/90)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'29-04'!$K261+('29-04'!$J261/90)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'29-04'!$K262+('29-04'!$J262/90)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'29-04'!$K263+('29-04'!$J263/90)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'29-04'!$K264+('29-04'!$J264/90)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'29-04'!$K265+('29-04'!$J265/90)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'29-04'!$K266+('29-04'!$J266/90)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'29-04'!$K267+('29-04'!$J267/90)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'29-04'!$K268+('29-04'!$J268/90)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'29-04'!$K269+('29-04'!$J269/90)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'29-04'!$K270+('29-04'!$J270/90)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'29-04'!$K271+('29-04'!$J271/90)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'29-04'!$K272+('29-04'!$J272/90)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'29-04'!$K273+('29-04'!$J273/90)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'29-04'!$K274+('29-04'!$J274/90)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'29-04'!$K275+('29-04'!$J275/90)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'29-04'!$K276+('29-04'!$J276/90)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'29-04'!$K277+('29-04'!$J277/90)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'29-04'!$K278+('29-04'!$J278/90)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'29-04'!$K279+('29-04'!$J279/90)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'29-04'!$K280+('29-04'!$J280/90)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'29-04'!$K281+('29-04'!$J281/90)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'29-04'!$K282+('29-04'!$J282/90)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'29-04'!$K283+('29-04'!$J283/90)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'29-04'!$K284+('29-04'!$J284/90)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'29-04'!$K285+('29-04'!$J285/90)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'29-04'!$K286+('29-04'!$J286/90)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'29-04'!$K287+('29-04'!$J287/90)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'29-04'!$K288+('29-04'!$J288/90)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'29-04'!$K289+('29-04'!$J289/90)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'29-04'!$K290+('29-04'!$J290/90)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'29-04'!$K291+('29-04'!$J291/90)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'29-04'!$K292+('29-04'!$J292/90)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'29-04'!$K293+('29-04'!$J293/90)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'29-04'!$K294+('29-04'!$J294/90)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'29-04'!$K295+('29-04'!$J295/90)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'29-04'!$K296+('29-04'!$J296/90)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'29-04'!$K297+('29-04'!$J297/90)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'29-04'!$K298+('29-04'!$J298/90)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'29-04'!$K299+('29-04'!$J299/90)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'29-04'!$K300+('29-04'!$J300/90)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'29-04'!$K301+('29-04'!$J301/90)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'29-04'!$K302+('29-04'!$J302/90)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'29-04'!$K303+('29-04'!$J303/90)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'29-04'!$K304+('29-04'!$J304/90)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'29-04'!$K305+('29-04'!$J305/90)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'29-04'!$K306+('29-04'!$J306/90)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'29-04'!$K307+('29-04'!$J307/90)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'29-04'!$K308+('29-04'!$J308/90)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'29-04'!$K309+('29-04'!$J309/90)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'29-04'!$K310+('29-04'!$J310/90)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'29-04'!$K311+('29-04'!$J311/90)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'29-04'!$K312+('29-04'!$J312/90)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'29-04'!$K313+('29-04'!$J313/90)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'29-04'!$K314+('29-04'!$J314/90)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'29-04'!$K315+('29-04'!$J315/90)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'29-04'!$K316+('29-04'!$J316/90)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'29-04'!$K317+('29-04'!$J317/90)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'29-04'!$K318+('29-04'!$J318/90)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'29-04'!$K319+('29-04'!$J319/90)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'29-04'!$K320+('29-04'!$J320/90)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'29-04'!$K321+('29-04'!$J321/90)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'29-04'!$K322+('29-04'!$J322/90)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'29-04'!$K323+('29-04'!$J323/90)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'29-04'!$K324+('29-04'!$J324/90)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'29-04'!$K325+('29-04'!$J325/90)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'29-04'!$K326+('29-04'!$J326/90)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'29-04'!$K327+('29-04'!$J327/90)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'29-04'!$K328+('29-04'!$J328/90)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'29-04'!$K329+('29-04'!$J329/90)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'29-04'!$K330+('29-04'!$J330/90)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'29-04'!$K331+('29-04'!$J331/90)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'29-04'!$K332+('29-04'!$J332/90)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'29-04'!$K333+('29-04'!$J333/90)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'29-04'!$K334+('29-04'!$J334/90)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'29-04'!$K335+('29-04'!$J335/90)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'29-04'!$K336+('29-04'!$J336/90)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'29-04'!$K337+('29-04'!$J337/90)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'29-04'!$K338+('29-04'!$J338/90)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'29-04'!$K339+('29-04'!$J339/90)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'29-04'!$K340+('29-04'!$J340/90)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'29-04'!$K341+('29-04'!$J341/90)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'29-04'!$K342+('29-04'!$J342/90)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'29-04'!$K343+('29-04'!$J343/90)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'29-04'!$K344+('29-04'!$J344/90)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'29-04'!$K345+('29-04'!$J345/90)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'29-04'!$K346+('29-04'!$J346/90)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'29-04'!$K347+('29-04'!$J347/90)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'29-04'!$K348+('29-04'!$J348/90)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'29-04'!$K349+('29-04'!$J349/90)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'29-04'!$K350+('29-04'!$J350/90)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'29-04'!$K351+('29-04'!$J351/90)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'29-04'!$K352+('29-04'!$J352/90)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'29-04'!$K353+('29-04'!$J353/90)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'29-04'!$K354+('29-04'!$J354/90)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'29-04'!$K355+('29-04'!$J355/90)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'29-04'!$K356+('29-04'!$J356/90)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'29-04'!$K357+('29-04'!$J357/90)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'29-04'!$K358+('29-04'!$J358/90)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'29-04'!$K359+('29-04'!$J359/90)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'29-04'!$K360+('29-04'!$J360/90)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'29-04'!$K361+('29-04'!$J361/90)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361 H4:H18" xr:uid="{3885FB6D-87F4-4144-8751-388581FBC40A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>
    <pageSetUpPr fitToPage="1"/>
  </sheetPr>
  <dimension ref="A1:Z1000"/>
  <sheetViews>
    <sheetView rightToLeft="1" topLeftCell="A113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SUM('30-04'!$J$22:$J$361)</f>
        <v>6505</v>
      </c>
      <c r="K20" s="3">
        <f>SUM('30-04'!$K$22:$K$361)</f>
        <v>2362</v>
      </c>
      <c r="L20" s="3">
        <f>SUM('30-04'!$L$22:$L$361)</f>
        <v>2434.2777777777774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4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5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59" t="s">
        <v>21</v>
      </c>
      <c r="R29" s="60"/>
      <c r="S29" s="17">
        <f>SUM('30-04'!$J$22:$J$361)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4" t="s">
        <v>1014</v>
      </c>
      <c r="J30" s="8"/>
      <c r="K30" s="9">
        <v>115</v>
      </c>
      <c r="L30" s="10">
        <f>'30-04'!$K30+('30-04'!$J30/90)</f>
        <v>115</v>
      </c>
      <c r="M30" s="3"/>
      <c r="N30" s="59" t="s">
        <v>23</v>
      </c>
      <c r="O30" s="60"/>
      <c r="P30" s="6">
        <f>SUM('30-04'!$K$22:$K$361)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6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4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1097</v>
      </c>
      <c r="J65" s="39">
        <v>900</v>
      </c>
      <c r="K65" s="40"/>
      <c r="L65" s="41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414</v>
      </c>
      <c r="J66" s="42">
        <v>700</v>
      </c>
      <c r="K66" s="43"/>
      <c r="L66" s="41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</v>
      </c>
      <c r="J67" s="39">
        <v>-100</v>
      </c>
      <c r="K67" s="40">
        <v>25</v>
      </c>
      <c r="L67" s="41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341</v>
      </c>
      <c r="J68" s="42">
        <v>300</v>
      </c>
      <c r="K68" s="43"/>
      <c r="L68" s="41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1098</v>
      </c>
      <c r="J69" s="39">
        <v>-180</v>
      </c>
      <c r="K69" s="40">
        <v>-10</v>
      </c>
      <c r="L69" s="41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743</v>
      </c>
      <c r="J70" s="39"/>
      <c r="K70" s="40">
        <v>5</v>
      </c>
      <c r="L70" s="41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'30-04'!$K130+('30-04'!$J130/90)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'30-04'!$K131+('30-04'!$J131/90)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'30-04'!$K138+('30-04'!$J138/90)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'30-04'!$K139+('30-04'!$J139/90)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'30-04'!$K140+('30-04'!$J140/90)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'30-04'!$K141+('30-04'!$J141/90)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'30-04'!$K142+('30-04'!$J142/90)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'30-04'!$K143+('30-04'!$J143/90)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'30-04'!$K144+('30-04'!$J144/90)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'30-04'!$K145+('30-04'!$J145/90)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'30-04'!$K146+('30-04'!$J146/90)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'30-04'!$K147+('30-04'!$J147/90)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'30-04'!$K148+('30-04'!$J148/90)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'30-04'!$K149+('30-04'!$J149/90)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'30-04'!$K150+('30-04'!$J150/90)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'30-04'!$K151+('30-04'!$J151/90)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'30-04'!$K152+('30-04'!$J152/90)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'30-04'!$K153+('30-04'!$J153/90)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'30-04'!$K154+('30-04'!$J154/90)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'30-04'!$K155+('30-04'!$J155/90)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'30-04'!$K156+('30-04'!$J156/90)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'30-04'!$K157+('30-04'!$J157/90)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'30-04'!$K158+('30-04'!$J158/90)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'30-04'!$K159+('30-04'!$J159/90)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'30-04'!$K160+('30-04'!$J160/90)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'30-04'!$K161+('30-04'!$J161/90)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'30-04'!$K162+('30-04'!$J162/90)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'30-04'!$K163+('30-04'!$J163/90)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'30-04'!$K164+('30-04'!$J164/90)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'30-04'!$K165+('30-04'!$J165/90)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'30-04'!$K166+('30-04'!$J166/90)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'30-04'!$K167+('30-04'!$J167/90)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'30-04'!$K168+('30-04'!$J168/90)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'30-04'!$K169+('30-04'!$J169/90)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'30-04'!$K170+('30-04'!$J170/90)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'30-04'!$K171+('30-04'!$J171/90)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'30-04'!$K172+('30-04'!$J172/90)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'30-04'!$K173+('30-04'!$J173/90)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'30-04'!$K174+('30-04'!$J174/90)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'30-04'!$K175+('30-04'!$J175/90)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'30-04'!$K176+('30-04'!$J176/90)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'30-04'!$K177+('30-04'!$J177/90)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'30-04'!$K178+('30-04'!$J178/90)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'30-04'!$K179+('30-04'!$J179/90)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'30-04'!$K180+('30-04'!$J180/90)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'30-04'!$K181+('30-04'!$J181/90)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'30-04'!$K182+('30-04'!$J182/90)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'30-04'!$K183+('30-04'!$J183/90)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'30-04'!$K184+('30-04'!$J184/90)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'30-04'!$K185+('30-04'!$J185/90)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'30-04'!$K186+('30-04'!$J186/90)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'30-04'!$K187+('30-04'!$J187/90)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'30-04'!$K188+('30-04'!$J188/90)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'30-04'!$K189+('30-04'!$J189/90)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'30-04'!$K190+('30-04'!$J190/90)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'30-04'!$K191+('30-04'!$J191/90)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'30-04'!$K192+('30-04'!$J192/90)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'30-04'!$K193+('30-04'!$J193/90)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'30-04'!$K194+('30-04'!$J194/90)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'30-04'!$K195+('30-04'!$J195/90)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'30-04'!$K196+('30-04'!$J196/90)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'30-04'!$K197+('30-04'!$J197/90)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'30-04'!$K198+('30-04'!$J198/90)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'30-04'!$K199+('30-04'!$J199/90)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'30-04'!$K200+('30-04'!$J200/90)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'30-04'!$K201+('30-04'!$J201/90)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'30-04'!$K202+('30-04'!$J202/90)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'30-04'!$K203+('30-04'!$J203/90)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'30-04'!$K204+('30-04'!$J204/90)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'30-04'!$K205+('30-04'!$J205/90)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'30-04'!$K206+('30-04'!$J206/90)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'30-04'!$K207+('30-04'!$J207/90)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'30-04'!$K208+('30-04'!$J208/90)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'30-04'!$K209+('30-04'!$J209/90)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'30-04'!$K210+('30-04'!$J210/90)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'30-04'!$K211+('30-04'!$J211/90)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'30-04'!$K212+('30-04'!$J212/90)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'30-04'!$K213+('30-04'!$J213/90)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'30-04'!$K214+('30-04'!$J214/90)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'30-04'!$K215+('30-04'!$J215/90)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'30-04'!$K216+('30-04'!$J216/90)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'30-04'!$K217+('30-04'!$J217/90)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'30-04'!$K218+('30-04'!$J218/90)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'30-04'!$K219+('30-04'!$J219/90)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'30-04'!$K220+('30-04'!$J220/90)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'30-04'!$K221+('30-04'!$J221/90)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'30-04'!$K222+('30-04'!$J222/90)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'30-04'!$K223+('30-04'!$J223/90)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'30-04'!$K224+('30-04'!$J224/90)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'30-04'!$K225+('30-04'!$J225/90)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'30-04'!$K226+('30-04'!$J226/90)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'30-04'!$K227+('30-04'!$J227/90)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'30-04'!$K228+('30-04'!$J228/90)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'30-04'!$K229+('30-04'!$J229/90)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'30-04'!$K230+('30-04'!$J230/90)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'30-04'!$K231+('30-04'!$J231/90)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'30-04'!$K232+('30-04'!$J232/90)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'30-04'!$K233+('30-04'!$J233/90)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'30-04'!$K234+('30-04'!$J234/90)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'30-04'!$K235+('30-04'!$J235/90)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'30-04'!$K236+('30-04'!$J236/90)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'30-04'!$K237+('30-04'!$J237/90)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'30-04'!$K238+('30-04'!$J238/90)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'30-04'!$K239+('30-04'!$J239/90)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'30-04'!$K240+('30-04'!$J240/90)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'30-04'!$K241+('30-04'!$J241/90)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'30-04'!$K242+('30-04'!$J242/90)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'30-04'!$K243+('30-04'!$J243/90)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'30-04'!$K244+('30-04'!$J244/90)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'30-04'!$K245+('30-04'!$J245/90)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'30-04'!$K246+('30-04'!$J246/90)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'30-04'!$K247+('30-04'!$J247/90)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'30-04'!$K248+('30-04'!$J248/90)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'30-04'!$K249+('30-04'!$J249/90)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'30-04'!$K250+('30-04'!$J250/90)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'30-04'!$K251+('30-04'!$J251/90)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'30-04'!$K252+('30-04'!$J252/90)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'30-04'!$K253+('30-04'!$J253/90)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'30-04'!$K254+('30-04'!$J254/90)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'30-04'!$K255+('30-04'!$J255/90)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'30-04'!$K256+('30-04'!$J256/90)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'30-04'!$K257+('30-04'!$J257/90)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'30-04'!$K258+('30-04'!$J258/90)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'30-04'!$K259+('30-04'!$J259/90)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'30-04'!$K260+('30-04'!$J260/90)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'30-04'!$K261+('30-04'!$J261/90)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'30-04'!$K262+('30-04'!$J262/90)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'30-04'!$K263+('30-04'!$J263/90)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'30-04'!$K264+('30-04'!$J264/90)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'30-04'!$K265+('30-04'!$J265/90)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'30-04'!$K266+('30-04'!$J266/90)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'30-04'!$K267+('30-04'!$J267/90)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'30-04'!$K268+('30-04'!$J268/90)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'30-04'!$K269+('30-04'!$J269/90)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'30-04'!$K270+('30-04'!$J270/90)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'30-04'!$K271+('30-04'!$J271/90)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'30-04'!$K272+('30-04'!$J272/90)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'30-04'!$K273+('30-04'!$J273/90)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'30-04'!$K274+('30-04'!$J274/90)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'30-04'!$K275+('30-04'!$J275/90)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'30-04'!$K276+('30-04'!$J276/90)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'30-04'!$K277+('30-04'!$J277/90)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'30-04'!$K278+('30-04'!$J278/90)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'30-04'!$K279+('30-04'!$J279/90)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'30-04'!$K280+('30-04'!$J280/90)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'30-04'!$K281+('30-04'!$J281/90)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'30-04'!$K282+('30-04'!$J282/90)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'30-04'!$K283+('30-04'!$J283/90)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'30-04'!$K284+('30-04'!$J284/90)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'30-04'!$K285+('30-04'!$J285/90)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'30-04'!$K286+('30-04'!$J286/90)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'30-04'!$K287+('30-04'!$J287/90)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'30-04'!$K288+('30-04'!$J288/90)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'30-04'!$K289+('30-04'!$J289/90)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'30-04'!$K290+('30-04'!$J290/90)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'30-04'!$K291+('30-04'!$J291/90)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'30-04'!$K292+('30-04'!$J292/90)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'30-04'!$K293+('30-04'!$J293/90)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'30-04'!$K294+('30-04'!$J294/90)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'30-04'!$K295+('30-04'!$J295/90)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'30-04'!$K296+('30-04'!$J296/90)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'30-04'!$K297+('30-04'!$J297/90)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'30-04'!$K298+('30-04'!$J298/90)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'30-04'!$K299+('30-04'!$J299/90)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'30-04'!$K300+('30-04'!$J300/90)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'30-04'!$K301+('30-04'!$J301/90)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'30-04'!$K302+('30-04'!$J302/90)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'30-04'!$K303+('30-04'!$J303/90)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'30-04'!$K304+('30-04'!$J304/90)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'30-04'!$K305+('30-04'!$J305/90)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'30-04'!$K306+('30-04'!$J306/90)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'30-04'!$K307+('30-04'!$J307/90)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'30-04'!$K308+('30-04'!$J308/90)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'30-04'!$K309+('30-04'!$J309/90)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'30-04'!$K310+('30-04'!$J310/90)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'30-04'!$K311+('30-04'!$J311/90)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'30-04'!$K312+('30-04'!$J312/90)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'30-04'!$K313+('30-04'!$J313/90)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'30-04'!$K314+('30-04'!$J314/90)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'30-04'!$K315+('30-04'!$J315/90)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'30-04'!$K316+('30-04'!$J316/90)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'30-04'!$K317+('30-04'!$J317/90)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'30-04'!$K318+('30-04'!$J318/90)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'30-04'!$K319+('30-04'!$J319/90)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'30-04'!$K320+('30-04'!$J320/90)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'30-04'!$K321+('30-04'!$J321/90)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'30-04'!$K322+('30-04'!$J322/90)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'30-04'!$K323+('30-04'!$J323/90)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'30-04'!$K324+('30-04'!$J324/90)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'30-04'!$K325+('30-04'!$J325/90)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'30-04'!$K326+('30-04'!$J326/90)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'30-04'!$K327+('30-04'!$J327/90)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'30-04'!$K328+('30-04'!$J328/90)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'30-04'!$K329+('30-04'!$J329/90)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'30-04'!$K330+('30-04'!$J330/90)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'30-04'!$K331+('30-04'!$J331/90)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'30-04'!$K332+('30-04'!$J332/90)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'30-04'!$K333+('30-04'!$J333/90)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'30-04'!$K334+('30-04'!$J334/90)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'30-04'!$K335+('30-04'!$J335/90)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'30-04'!$K336+('30-04'!$J336/90)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'30-04'!$K337+('30-04'!$J337/90)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'30-04'!$K338+('30-04'!$J338/90)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'30-04'!$K339+('30-04'!$J339/90)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'30-04'!$K340+('30-04'!$J340/90)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'30-04'!$K341+('30-04'!$J341/90)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'30-04'!$K342+('30-04'!$J342/90)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'30-04'!$K343+('30-04'!$J343/90)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'30-04'!$K344+('30-04'!$J344/90)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'30-04'!$K345+('30-04'!$J345/90)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'30-04'!$K346+('30-04'!$J346/90)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'30-04'!$K347+('30-04'!$J347/90)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'30-04'!$K348+('30-04'!$J348/90)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'30-04'!$K349+('30-04'!$J349/90)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'30-04'!$K350+('30-04'!$J350/90)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'30-04'!$K351+('30-04'!$J351/90)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'30-04'!$K352+('30-04'!$J352/90)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'30-04'!$K353+('30-04'!$J353/90)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'30-04'!$K354+('30-04'!$J354/90)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'30-04'!$K355+('30-04'!$J355/90)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'30-04'!$K356+('30-04'!$J356/90)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'30-04'!$K357+('30-04'!$J357/90)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'30-04'!$K358+('30-04'!$J358/90)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'30-04'!$K359+('30-04'!$J359/90)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'30-04'!$K360+('30-04'!$J360/90)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'30-04'!$K361+('30-04'!$J361/90)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EF11954B-F174-463C-BB07-3ED33BBCE466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>
    <pageSetUpPr fitToPage="1"/>
  </sheetPr>
  <dimension ref="A1:Z1000"/>
  <sheetViews>
    <sheetView rightToLeft="1" tabSelected="1" topLeftCell="A121" workbookViewId="0">
      <selection activeCell="J132" sqref="J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SUM('01-05'!$J$22:$J$361)</f>
        <v>-1135</v>
      </c>
      <c r="K20" s="3">
        <f>SUM('01-05'!$K$22:$K$361)</f>
        <v>-1646</v>
      </c>
      <c r="L20" s="3">
        <f>SUM('01-05'!$L$22:$L$361)</f>
        <v>-1658.6111111111113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4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5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1285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59" t="s">
        <v>21</v>
      </c>
      <c r="R29" s="60"/>
      <c r="S29" s="17">
        <f>SUM('01-05'!$J$22:$J$361)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4" t="s">
        <v>46</v>
      </c>
      <c r="J30" s="8"/>
      <c r="K30" s="9">
        <v>10</v>
      </c>
      <c r="L30" s="10">
        <f>'01-05'!$K30+('01-05'!$J30/90)</f>
        <v>10</v>
      </c>
      <c r="M30" s="3"/>
      <c r="N30" s="59" t="s">
        <v>23</v>
      </c>
      <c r="O30" s="60"/>
      <c r="P30" s="6">
        <f>SUM('01-05'!$K$22:$K$361)</f>
        <v>-1646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-9090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-395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6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-500</v>
      </c>
      <c r="L65" s="41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600</v>
      </c>
      <c r="K66" s="43"/>
      <c r="L66" s="41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600</v>
      </c>
      <c r="K67" s="40"/>
      <c r="L67" s="41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70</v>
      </c>
      <c r="K68" s="43"/>
      <c r="L68" s="41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>
        <v>-400</v>
      </c>
      <c r="K69" s="40">
        <v>30</v>
      </c>
      <c r="L69" s="41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>
        <v>20</v>
      </c>
      <c r="L70" s="41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'01-05'!$K132+('01-05'!$J132/90)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'01-05'!$K133+('01-05'!$J133/90)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'01-05'!$K134+('01-05'!$J134/90)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'01-05'!$K135+('01-05'!$J135/90)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'01-05'!$K136+('01-05'!$J136/90)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'01-05'!$K137+('01-05'!$J137/90)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'01-05'!$K138+('01-05'!$J138/90)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'01-05'!$K146+('01-05'!$J146/90)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'01-05'!$K147+('01-05'!$J147/90)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'01-05'!$K148+('01-05'!$J148/90)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'01-05'!$K149+('01-05'!$J149/90)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'01-05'!$K150+('01-05'!$J150/90)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'01-05'!$K151+('01-05'!$J151/90)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'01-05'!$K152+('01-05'!$J152/90)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'01-05'!$K153+('01-05'!$J153/90)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'01-05'!$K154+('01-05'!$J154/90)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'01-05'!$K155+('01-05'!$J155/90)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'01-05'!$K156+('01-05'!$J156/90)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'01-05'!$K157+('01-05'!$J157/90)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'01-05'!$K158+('01-05'!$J158/90)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'01-05'!$K159+('01-05'!$J159/90)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'01-05'!$K160+('01-05'!$J160/90)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'01-05'!$K161+('01-05'!$J161/90)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'01-05'!$K162+('01-05'!$J162/90)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'01-05'!$K163+('01-05'!$J163/90)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'01-05'!$K164+('01-05'!$J164/90)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'01-05'!$K165+('01-05'!$J165/90)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'01-05'!$K166+('01-05'!$J166/90)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'01-05'!$K167+('01-05'!$J167/90)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'01-05'!$K168+('01-05'!$J168/90)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'01-05'!$K169+('01-05'!$J169/90)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'01-05'!$K170+('01-05'!$J170/90)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'01-05'!$K171+('01-05'!$J171/90)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'01-05'!$K172+('01-05'!$J172/90)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'01-05'!$K173+('01-05'!$J173/90)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'01-05'!$K174+('01-05'!$J174/90)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'01-05'!$K175+('01-05'!$J175/90)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'01-05'!$K176+('01-05'!$J176/90)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'01-05'!$K177+('01-05'!$J177/90)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'01-05'!$K178+('01-05'!$J178/90)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'01-05'!$K179+('01-05'!$J179/90)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'01-05'!$K180+('01-05'!$J180/90)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'01-05'!$K181+('01-05'!$J181/90)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'01-05'!$K182+('01-05'!$J182/90)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'01-05'!$K183+('01-05'!$J183/90)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'01-05'!$K184+('01-05'!$J184/90)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'01-05'!$K185+('01-05'!$J185/90)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'01-05'!$K186+('01-05'!$J186/90)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'01-05'!$K187+('01-05'!$J187/90)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'01-05'!$K188+('01-05'!$J188/90)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'01-05'!$K189+('01-05'!$J189/90)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'01-05'!$K190+('01-05'!$J190/90)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'01-05'!$K191+('01-05'!$J191/90)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'01-05'!$K192+('01-05'!$J192/90)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'01-05'!$K193+('01-05'!$J193/90)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'01-05'!$K194+('01-05'!$J194/90)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'01-05'!$K195+('01-05'!$J195/90)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'01-05'!$K196+('01-05'!$J196/90)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'01-05'!$K197+('01-05'!$J197/90)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'01-05'!$K198+('01-05'!$J198/90)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'01-05'!$K199+('01-05'!$J199/90)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'01-05'!$K200+('01-05'!$J200/90)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'01-05'!$K201+('01-05'!$J201/90)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'01-05'!$K202+('01-05'!$J202/90)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'01-05'!$K203+('01-05'!$J203/90)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'01-05'!$K204+('01-05'!$J204/90)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'01-05'!$K205+('01-05'!$J205/90)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'01-05'!$K206+('01-05'!$J206/90)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'01-05'!$K207+('01-05'!$J207/90)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'01-05'!$K208+('01-05'!$J208/90)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'01-05'!$K209+('01-05'!$J209/90)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'01-05'!$K210+('01-05'!$J210/90)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'01-05'!$K211+('01-05'!$J211/90)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'01-05'!$K212+('01-05'!$J212/90)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'01-05'!$K213+('01-05'!$J213/90)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'01-05'!$K214+('01-05'!$J214/90)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'01-05'!$K215+('01-05'!$J215/90)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'01-05'!$K216+('01-05'!$J216/90)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'01-05'!$K217+('01-05'!$J217/90)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'01-05'!$K218+('01-05'!$J218/90)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'01-05'!$K219+('01-05'!$J219/90)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'01-05'!$K220+('01-05'!$J220/90)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'01-05'!$K221+('01-05'!$J221/90)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'01-05'!$K222+('01-05'!$J222/90)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'01-05'!$K223+('01-05'!$J223/90)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'01-05'!$K224+('01-05'!$J224/90)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'01-05'!$K225+('01-05'!$J225/90)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'01-05'!$K226+('01-05'!$J226/90)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'01-05'!$K227+('01-05'!$J227/90)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'01-05'!$K228+('01-05'!$J228/90)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'01-05'!$K229+('01-05'!$J229/90)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'01-05'!$K230+('01-05'!$J230/90)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'01-05'!$K231+('01-05'!$J231/90)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'01-05'!$K232+('01-05'!$J232/90)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'01-05'!$K233+('01-05'!$J233/90)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'01-05'!$K234+('01-05'!$J234/90)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'01-05'!$K235+('01-05'!$J235/90)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'01-05'!$K236+('01-05'!$J236/90)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'01-05'!$K237+('01-05'!$J237/90)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'01-05'!$K238+('01-05'!$J238/90)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'01-05'!$K239+('01-05'!$J239/90)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'01-05'!$K240+('01-05'!$J240/90)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'01-05'!$K241+('01-05'!$J241/90)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'01-05'!$K242+('01-05'!$J242/90)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'01-05'!$K243+('01-05'!$J243/90)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'01-05'!$K244+('01-05'!$J244/90)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'01-05'!$K245+('01-05'!$J245/90)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'01-05'!$K246+('01-05'!$J246/90)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'01-05'!$K247+('01-05'!$J247/90)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'01-05'!$K248+('01-05'!$J248/90)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'01-05'!$K249+('01-05'!$J249/90)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'01-05'!$K250+('01-05'!$J250/90)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'01-05'!$K251+('01-05'!$J251/90)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'01-05'!$K252+('01-05'!$J252/90)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'01-05'!$K253+('01-05'!$J253/90)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'01-05'!$K254+('01-05'!$J254/90)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'01-05'!$K255+('01-05'!$J255/90)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'01-05'!$K256+('01-05'!$J256/90)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'01-05'!$K257+('01-05'!$J257/90)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'01-05'!$K258+('01-05'!$J258/90)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'01-05'!$K259+('01-05'!$J259/90)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'01-05'!$K260+('01-05'!$J260/90)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'01-05'!$K261+('01-05'!$J261/90)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'01-05'!$K262+('01-05'!$J262/90)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'01-05'!$K263+('01-05'!$J263/90)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'01-05'!$K264+('01-05'!$J264/90)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'01-05'!$K265+('01-05'!$J265/90)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'01-05'!$K266+('01-05'!$J266/90)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'01-05'!$K267+('01-05'!$J267/90)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'01-05'!$K268+('01-05'!$J268/90)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'01-05'!$K269+('01-05'!$J269/90)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'01-05'!$K270+('01-05'!$J270/90)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'01-05'!$K271+('01-05'!$J271/90)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'01-05'!$K272+('01-05'!$J272/90)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'01-05'!$K273+('01-05'!$J273/90)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'01-05'!$K274+('01-05'!$J274/90)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'01-05'!$K275+('01-05'!$J275/90)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'01-05'!$K276+('01-05'!$J276/90)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'01-05'!$K277+('01-05'!$J277/90)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'01-05'!$K278+('01-05'!$J278/90)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'01-05'!$K279+('01-05'!$J279/90)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'01-05'!$K280+('01-05'!$J280/90)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'01-05'!$K281+('01-05'!$J281/90)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'01-05'!$K282+('01-05'!$J282/90)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'01-05'!$K283+('01-05'!$J283/90)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'01-05'!$K284+('01-05'!$J284/90)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'01-05'!$K285+('01-05'!$J285/90)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'01-05'!$K286+('01-05'!$J286/90)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'01-05'!$K287+('01-05'!$J287/90)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'01-05'!$K288+('01-05'!$J288/90)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'01-05'!$K289+('01-05'!$J289/90)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'01-05'!$K290+('01-05'!$J290/90)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'01-05'!$K291+('01-05'!$J291/90)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'01-05'!$K292+('01-05'!$J292/90)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'01-05'!$K293+('01-05'!$J293/90)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'01-05'!$K294+('01-05'!$J294/90)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'01-05'!$K295+('01-05'!$J295/90)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'01-05'!$K296+('01-05'!$J296/90)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'01-05'!$K297+('01-05'!$J297/90)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'01-05'!$K298+('01-05'!$J298/90)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'01-05'!$K299+('01-05'!$J299/90)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'01-05'!$K300+('01-05'!$J300/90)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'01-05'!$K301+('01-05'!$J301/90)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'01-05'!$K302+('01-05'!$J302/90)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'01-05'!$K303+('01-05'!$J303/90)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'01-05'!$K304+('01-05'!$J304/90)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'01-05'!$K305+('01-05'!$J305/90)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'01-05'!$K306+('01-05'!$J306/90)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'01-05'!$K307+('01-05'!$J307/90)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'01-05'!$K308+('01-05'!$J308/90)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'01-05'!$K309+('01-05'!$J309/90)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'01-05'!$K310+('01-05'!$J310/90)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'01-05'!$K311+('01-05'!$J311/90)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'01-05'!$K312+('01-05'!$J312/90)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'01-05'!$K313+('01-05'!$J313/90)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'01-05'!$K314+('01-05'!$J314/90)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'01-05'!$K315+('01-05'!$J315/90)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'01-05'!$K316+('01-05'!$J316/90)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'01-05'!$K317+('01-05'!$J317/90)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'01-05'!$K318+('01-05'!$J318/90)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'01-05'!$K319+('01-05'!$J319/90)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'01-05'!$K320+('01-05'!$J320/90)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'01-05'!$K321+('01-05'!$J321/90)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'01-05'!$K322+('01-05'!$J322/90)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'01-05'!$K323+('01-05'!$J323/90)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'01-05'!$K324+('01-05'!$J324/90)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'01-05'!$K325+('01-05'!$J325/90)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'01-05'!$K326+('01-05'!$J326/90)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'01-05'!$K327+('01-05'!$J327/90)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'01-05'!$K328+('01-05'!$J328/90)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'01-05'!$K329+('01-05'!$J329/90)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'01-05'!$K330+('01-05'!$J330/90)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'01-05'!$K331+('01-05'!$J331/90)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'01-05'!$K332+('01-05'!$J332/90)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'01-05'!$K333+('01-05'!$J333/90)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'01-05'!$K334+('01-05'!$J334/90)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'01-05'!$K335+('01-05'!$J335/90)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'01-05'!$K336+('01-05'!$J336/90)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'01-05'!$K337+('01-05'!$J337/90)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'01-05'!$K338+('01-05'!$J338/90)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'01-05'!$K339+('01-05'!$J339/90)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'01-05'!$K340+('01-05'!$J340/90)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'01-05'!$K341+('01-05'!$J341/90)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'01-05'!$K342+('01-05'!$J342/90)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'01-05'!$K343+('01-05'!$J343/90)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'01-05'!$K344+('01-05'!$J344/90)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'01-05'!$K345+('01-05'!$J345/90)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'01-05'!$K346+('01-05'!$J346/90)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'01-05'!$K347+('01-05'!$J347/90)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'01-05'!$K348+('01-05'!$J348/90)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'01-05'!$K349+('01-05'!$J349/90)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'01-05'!$K350+('01-05'!$J350/90)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'01-05'!$K351+('01-05'!$J351/90)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'01-05'!$K352+('01-05'!$J352/90)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'01-05'!$K353+('01-05'!$J353/90)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'01-05'!$K354+('01-05'!$J354/90)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'01-05'!$K355+('01-05'!$J355/90)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'01-05'!$K356+('01-05'!$J356/90)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'01-05'!$K357+('01-05'!$J357/90)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'01-05'!$K358+('01-05'!$J358/90)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'01-05'!$K359+('01-05'!$J359/90)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'01-05'!$K360+('01-05'!$J360/90)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'01-05'!$K361+('01-05'!$J361/90)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749E14F2-5210-41BB-87EF-C7569628986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>
    <pageSetUpPr fitToPage="1"/>
  </sheetPr>
  <dimension ref="A1:Z1000"/>
  <sheetViews>
    <sheetView rightToLeft="1" workbookViewId="0">
      <selection activeCell="A20" sqref="A20:F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SUM('02-05'!$J$22:$J$361)</f>
        <v>0</v>
      </c>
      <c r="K20" s="3">
        <f>SUM('02-05'!$K$22:$K$361)</f>
        <v>0</v>
      </c>
      <c r="L20" s="3">
        <f>SUM('02-05'!$L$22:$L$361)</f>
        <v>0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'02-05'!$K22+('02-05'!$J22/90)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4"/>
      <c r="J23" s="8"/>
      <c r="K23" s="9"/>
      <c r="L23" s="10">
        <f>'02-05'!$K23+('02-05'!$J23/90)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'02-05'!$K24+('02-05'!$J24/90)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/>
      <c r="L25" s="10">
        <f>'02-05'!$K25+('02-05'!$J25/90)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5"/>
      <c r="J26" s="8"/>
      <c r="K26" s="9"/>
      <c r="L26" s="10">
        <f>'02-05'!$K26+('02-05'!$J26/90)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'02-05'!$K27+('02-05'!$J27/90)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'02-05'!$K28+('02-05'!$J28/90)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-1135</v>
      </c>
      <c r="G29" s="1"/>
      <c r="H29" s="7" t="s">
        <v>6</v>
      </c>
      <c r="I29" s="2"/>
      <c r="J29" s="8"/>
      <c r="K29" s="9"/>
      <c r="L29" s="10">
        <f>'02-05'!$K29+('02-05'!$J29/90)</f>
        <v>0</v>
      </c>
      <c r="M29" s="3"/>
      <c r="N29" s="1"/>
      <c r="O29" s="1"/>
      <c r="P29" s="18"/>
      <c r="Q29" s="59" t="s">
        <v>21</v>
      </c>
      <c r="R29" s="60"/>
      <c r="S29" s="17">
        <f>SUM('02-05'!$J$22:$J$361)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-1646</v>
      </c>
      <c r="D30" s="1"/>
      <c r="E30" s="1"/>
      <c r="F30" s="8"/>
      <c r="G30" s="1"/>
      <c r="H30" s="7" t="s">
        <v>6</v>
      </c>
      <c r="I30" s="44"/>
      <c r="J30" s="8"/>
      <c r="K30" s="9"/>
      <c r="L30" s="10">
        <f>'02-05'!$K30+('02-05'!$J30/90)</f>
        <v>0</v>
      </c>
      <c r="M30" s="3"/>
      <c r="N30" s="59" t="s">
        <v>23</v>
      </c>
      <c r="O30" s="60"/>
      <c r="P30" s="6">
        <f>SUM('02-05'!$K$22:$K$361)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-9090</v>
      </c>
      <c r="G31" s="1"/>
      <c r="H31" s="7" t="s">
        <v>6</v>
      </c>
      <c r="I31" s="44"/>
      <c r="J31" s="8"/>
      <c r="K31" s="9"/>
      <c r="L31" s="10">
        <f>'02-05'!$K31+('02-05'!$J31/90)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-1680</v>
      </c>
      <c r="D32" s="1"/>
      <c r="E32" s="1"/>
      <c r="F32" s="1"/>
      <c r="G32" s="1"/>
      <c r="H32" s="7" t="s">
        <v>6</v>
      </c>
      <c r="I32" s="44"/>
      <c r="J32" s="8"/>
      <c r="K32" s="9"/>
      <c r="L32" s="10">
        <f>'02-05'!$K32+('02-05'!$J32/90)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/>
      <c r="J33" s="8"/>
      <c r="K33" s="9"/>
      <c r="L33" s="10">
        <f>'02-05'!$K33+('02-05'!$J33/90)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'02-05'!$K34+('02-05'!$J34/90)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'02-05'!$K35+('02-05'!$J35/90)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'02-05'!$K36+('02-05'!$J36/90)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/>
      <c r="K37" s="9"/>
      <c r="L37" s="10">
        <f>'02-05'!$K37+('02-05'!$J37/90)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/>
      <c r="L38" s="10">
        <f>'02-05'!$K38+('02-05'!$J38/90)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'02-05'!$K39+('02-05'!$J39/90)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/>
      <c r="L40" s="10">
        <f>'02-05'!$K40+('02-05'!$J40/90)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/>
      <c r="K41" s="9"/>
      <c r="L41" s="10">
        <f>'02-05'!$K41+('02-05'!$J41/90)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/>
      <c r="K42" s="9"/>
      <c r="L42" s="10">
        <f>'02-05'!$K42+('02-05'!$J42/90)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'02-05'!$K43+('02-05'!$J43/90)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/>
      <c r="K44" s="9"/>
      <c r="L44" s="10">
        <f>'02-05'!$K44+('02-05'!$J44/90)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/>
      <c r="K45" s="9"/>
      <c r="L45" s="10">
        <f>'02-05'!$K45+('02-05'!$J45/90)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/>
      <c r="L46" s="10">
        <f>'02-05'!$K46+('02-05'!$J46/90)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/>
      <c r="K47" s="9"/>
      <c r="L47" s="10">
        <f>'02-05'!$K47+('02-05'!$J47/90)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/>
      <c r="L48" s="10">
        <f>'02-05'!$K48+('02-05'!$J48/90)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/>
      <c r="K49" s="9"/>
      <c r="L49" s="10">
        <f>'02-05'!$K49+('02-05'!$J49/90)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/>
      <c r="K50" s="9"/>
      <c r="L50" s="10">
        <f>'02-05'!$K50+('02-05'!$J50/90)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/>
      <c r="K51" s="9"/>
      <c r="L51" s="10">
        <f>'02-05'!$K51+('02-05'!$J51/90)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/>
      <c r="K52" s="9"/>
      <c r="L52" s="10">
        <f>'02-05'!$K52+('02-05'!$J52/90)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/>
      <c r="K53" s="9"/>
      <c r="L53" s="10">
        <f>'02-05'!$K53+('02-05'!$J53/90)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/>
      <c r="K54" s="9"/>
      <c r="L54" s="10">
        <f>'02-05'!$K54+('02-05'!$J54/90)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/>
      <c r="L55" s="10">
        <f>'02-05'!$K55+('02-05'!$J55/90)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'02-05'!$K56+('02-05'!$J56/90)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'02-05'!$K57+('02-05'!$J57/90)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'02-05'!$K58+('02-05'!$J58/90)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/>
      <c r="J59" s="8"/>
      <c r="K59" s="9"/>
      <c r="L59" s="10">
        <f>'02-05'!$K59+('02-05'!$J59/90)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/>
      <c r="K60" s="9"/>
      <c r="L60" s="10">
        <f>'02-05'!$K60+('02-05'!$J60/90)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/>
      <c r="K61" s="9"/>
      <c r="L61" s="10">
        <f>'02-05'!$K61+('02-05'!$J61/90)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/>
      <c r="K62" s="9"/>
      <c r="L62" s="10">
        <f>'02-05'!$K62+('02-05'!$J62/90)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/>
      <c r="K63" s="9"/>
      <c r="L63" s="10">
        <f>'02-05'!$K63+('02-05'!$J63/90)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/>
      <c r="K64" s="9"/>
      <c r="L64" s="10">
        <f>'02-05'!$K64+('02-05'!$J64/90)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/>
      <c r="L65" s="41">
        <f>'02-05'!$K65+('02-05'!$J65/90)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/>
      <c r="K66" s="43"/>
      <c r="L66" s="41">
        <f>'02-05'!$K66+('02-05'!$J66/90)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/>
      <c r="L67" s="41">
        <f>'02-05'!$K67+('02-05'!$J67/90)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/>
      <c r="L68" s="41">
        <f>'02-05'!$K68+('02-05'!$J68/90)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/>
      <c r="L69" s="41">
        <f>'02-05'!$K69+('02-05'!$J69/90)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/>
      <c r="L70" s="41">
        <f>'02-05'!$K70+('02-05'!$J70/90)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'02-05'!$K71+('02-05'!$J71/90)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/>
      <c r="K72" s="9"/>
      <c r="L72" s="10">
        <f>'02-05'!$K72+('02-05'!$J72/90)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/>
      <c r="L73" s="10">
        <f>'02-05'!$K73+('02-05'!$J73/90)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'02-05'!$K74+('02-05'!$J74/90)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/>
      <c r="L75" s="10">
        <f>'02-05'!$K75+('02-05'!$J75/90)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/>
      <c r="L76" s="10">
        <f>'02-05'!$K76+('02-05'!$J76/90)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/>
      <c r="K77" s="9"/>
      <c r="L77" s="10">
        <f>'02-05'!$K77+('02-05'!$J77/90)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'02-05'!$K78+('02-05'!$J78/90)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/>
      <c r="L79" s="10">
        <f>'02-05'!$K79+('02-05'!$J79/90)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'02-05'!$K80+('02-05'!$J80/90)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'02-05'!$K81+('02-05'!$J81/90)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'02-05'!$K82+('02-05'!$J82/90)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'02-05'!$K83+('02-05'!$J83/90)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'02-05'!$K84+('02-05'!$J84/90)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'02-05'!$K85+('02-05'!$J85/90)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'02-05'!$K86+('02-05'!$J86/90)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'02-05'!$K87+('02-05'!$J87/90)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'02-05'!$K88+('02-05'!$J88/90)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'02-05'!$K89+('02-05'!$J89/90)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'02-05'!$K90+('02-05'!$J90/90)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'02-05'!$K91+('02-05'!$J91/90)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'02-05'!$K92+('02-05'!$J92/90)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'02-05'!$K93+('02-05'!$J93/90)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'02-05'!$K94+('02-05'!$J94/90)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'02-05'!$K95+('02-05'!$J95/90)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'02-05'!$K96+('02-05'!$J96/90)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'02-05'!$K97+('02-05'!$J97/90)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'02-05'!$K98+('02-05'!$J98/90)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'02-05'!$K99+('02-05'!$J99/90)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'02-05'!$K100+('02-05'!$J100/90)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'02-05'!$K101+('02-05'!$J101/90)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'02-05'!$K102+('02-05'!$J102/90)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'02-05'!$K103+('02-05'!$J103/90)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'02-05'!$K104+('02-05'!$J104/90)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'02-05'!$K105+('02-05'!$J105/90)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'02-05'!$K106+('02-05'!$J106/90)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'02-05'!$K107+('02-05'!$J107/90)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'02-05'!$K108+('02-05'!$J108/90)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'02-05'!$K109+('02-05'!$J109/90)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'02-05'!$K110+('02-05'!$J110/90)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'02-05'!$K111+('02-05'!$J111/90)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'02-05'!$K112+('02-05'!$J112/90)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'02-05'!$K113+('02-05'!$J113/90)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'02-05'!$K114+('02-05'!$J114/90)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'02-05'!$K115+('02-05'!$J115/90)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'02-05'!$K116+('02-05'!$J116/90)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'02-05'!$K117+('02-05'!$J117/90)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'02-05'!$K118+('02-05'!$J118/90)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'02-05'!$K119+('02-05'!$J119/90)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'02-05'!$K120+('02-05'!$J120/90)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'02-05'!$K121+('02-05'!$J121/90)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'02-05'!$K122+('02-05'!$J122/90)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'02-05'!$K123+('02-05'!$J123/90)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'02-05'!$K124+('02-05'!$J124/90)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'02-05'!$K125+('02-05'!$J125/90)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'02-05'!$K126+('02-05'!$J126/90)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'02-05'!$K127+('02-05'!$J127/90)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'02-05'!$K128+('02-05'!$J128/90)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'02-05'!$K129+('02-05'!$J129/90)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'02-05'!$K130+('02-05'!$J130/90)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'02-05'!$K131+('02-05'!$J131/90)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'02-05'!$K132+('02-05'!$J132/90)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'02-05'!$K133+('02-05'!$J133/90)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'02-05'!$K134+('02-05'!$J134/90)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'02-05'!$K135+('02-05'!$J135/90)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'02-05'!$K136+('02-05'!$J136/90)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'02-05'!$K137+('02-05'!$J137/90)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'02-05'!$K138+('02-05'!$J138/90)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'02-05'!$K139+('02-05'!$J139/90)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'02-05'!$K140+('02-05'!$J140/90)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'02-05'!$K141+('02-05'!$J141/90)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'02-05'!$K144+('02-05'!$J144/90)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'02-05'!$K145+('02-05'!$J145/90)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'02-05'!$K146+('02-05'!$J146/90)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'02-05'!$K147+('02-05'!$J147/90)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'02-05'!$K148+('02-05'!$J148/90)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'02-05'!$K149+('02-05'!$J149/90)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'02-05'!$K150+('02-05'!$J150/90)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'02-05'!$K151+('02-05'!$J151/90)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'02-05'!$K152+('02-05'!$J152/90)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'02-05'!$K153+('02-05'!$J153/90)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'02-05'!$K154+('02-05'!$J154/90)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'02-05'!$K155+('02-05'!$J155/90)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'02-05'!$K156+('02-05'!$J156/90)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'02-05'!$K157+('02-05'!$J157/90)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'02-05'!$K158+('02-05'!$J158/90)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'02-05'!$K159+('02-05'!$J159/90)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'02-05'!$K160+('02-05'!$J160/90)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'02-05'!$K161+('02-05'!$J161/90)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'02-05'!$K162+('02-05'!$J162/90)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'02-05'!$K163+('02-05'!$J163/90)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'02-05'!$K164+('02-05'!$J164/90)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'02-05'!$K165+('02-05'!$J165/90)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'02-05'!$K166+('02-05'!$J166/90)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'02-05'!$K167+('02-05'!$J167/90)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'02-05'!$K168+('02-05'!$J168/90)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'02-05'!$K169+('02-05'!$J169/90)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'02-05'!$K170+('02-05'!$J170/90)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'02-05'!$K171+('02-05'!$J171/90)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'02-05'!$K172+('02-05'!$J172/90)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'02-05'!$K173+('02-05'!$J173/90)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'02-05'!$K174+('02-05'!$J174/90)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'02-05'!$K175+('02-05'!$J175/90)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'02-05'!$K176+('02-05'!$J176/90)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'02-05'!$K177+('02-05'!$J177/90)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'02-05'!$K178+('02-05'!$J178/90)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'02-05'!$K179+('02-05'!$J179/90)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'02-05'!$K180+('02-05'!$J180/90)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'02-05'!$K181+('02-05'!$J181/90)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'02-05'!$K182+('02-05'!$J182/90)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'02-05'!$K183+('02-05'!$J183/90)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'02-05'!$K184+('02-05'!$J184/90)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'02-05'!$K185+('02-05'!$J185/90)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'02-05'!$K186+('02-05'!$J186/90)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'02-05'!$K187+('02-05'!$J187/90)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'02-05'!$K188+('02-05'!$J188/90)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'02-05'!$K189+('02-05'!$J189/90)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'02-05'!$K190+('02-05'!$J190/90)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'02-05'!$K191+('02-05'!$J191/90)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'02-05'!$K192+('02-05'!$J192/90)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'02-05'!$K193+('02-05'!$J193/90)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'02-05'!$K194+('02-05'!$J194/90)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'02-05'!$K195+('02-05'!$J195/90)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'02-05'!$K196+('02-05'!$J196/90)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'02-05'!$K197+('02-05'!$J197/90)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'02-05'!$K198+('02-05'!$J198/90)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'02-05'!$K199+('02-05'!$J199/90)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'02-05'!$K200+('02-05'!$J200/90)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'02-05'!$K201+('02-05'!$J201/90)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'02-05'!$K202+('02-05'!$J202/90)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'02-05'!$K203+('02-05'!$J203/90)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'02-05'!$K204+('02-05'!$J204/90)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'02-05'!$K205+('02-05'!$J205/90)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'02-05'!$K206+('02-05'!$J206/90)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'02-05'!$K207+('02-05'!$J207/90)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'02-05'!$K208+('02-05'!$J208/90)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'02-05'!$K209+('02-05'!$J209/90)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'02-05'!$K210+('02-05'!$J210/90)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'02-05'!$K211+('02-05'!$J211/90)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'02-05'!$K212+('02-05'!$J212/90)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'02-05'!$K213+('02-05'!$J213/90)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'02-05'!$K214+('02-05'!$J214/90)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'02-05'!$K215+('02-05'!$J215/90)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'02-05'!$K216+('02-05'!$J216/90)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'02-05'!$K217+('02-05'!$J217/90)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'02-05'!$K218+('02-05'!$J218/90)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'02-05'!$K219+('02-05'!$J219/90)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'02-05'!$K220+('02-05'!$J220/90)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'02-05'!$K221+('02-05'!$J221/90)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'02-05'!$K222+('02-05'!$J222/90)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'02-05'!$K223+('02-05'!$J223/90)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'02-05'!$K224+('02-05'!$J224/90)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'02-05'!$K225+('02-05'!$J225/90)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'02-05'!$K226+('02-05'!$J226/90)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'02-05'!$K227+('02-05'!$J227/90)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'02-05'!$K228+('02-05'!$J228/90)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'02-05'!$K229+('02-05'!$J229/90)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'02-05'!$K230+('02-05'!$J230/90)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'02-05'!$K231+('02-05'!$J231/90)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'02-05'!$K232+('02-05'!$J232/90)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'02-05'!$K233+('02-05'!$J233/90)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'02-05'!$K234+('02-05'!$J234/90)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'02-05'!$K235+('02-05'!$J235/90)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'02-05'!$K236+('02-05'!$J236/90)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'02-05'!$K237+('02-05'!$J237/90)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'02-05'!$K238+('02-05'!$J238/90)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'02-05'!$K239+('02-05'!$J239/90)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'02-05'!$K240+('02-05'!$J240/90)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'02-05'!$K241+('02-05'!$J241/90)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'02-05'!$K242+('02-05'!$J242/90)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'02-05'!$K243+('02-05'!$J243/90)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'02-05'!$K244+('02-05'!$J244/90)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'02-05'!$K245+('02-05'!$J245/90)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'02-05'!$K246+('02-05'!$J246/90)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'02-05'!$K247+('02-05'!$J247/90)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'02-05'!$K248+('02-05'!$J248/90)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'02-05'!$K249+('02-05'!$J249/90)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'02-05'!$K250+('02-05'!$J250/90)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'02-05'!$K251+('02-05'!$J251/90)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'02-05'!$K252+('02-05'!$J252/90)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'02-05'!$K253+('02-05'!$J253/90)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'02-05'!$K254+('02-05'!$J254/90)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'02-05'!$K255+('02-05'!$J255/90)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'02-05'!$K256+('02-05'!$J256/90)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'02-05'!$K257+('02-05'!$J257/90)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'02-05'!$K258+('02-05'!$J258/90)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'02-05'!$K259+('02-05'!$J259/90)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'02-05'!$K260+('02-05'!$J260/90)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'02-05'!$K261+('02-05'!$J261/90)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'02-05'!$K262+('02-05'!$J262/90)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'02-05'!$K263+('02-05'!$J263/90)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'02-05'!$K264+('02-05'!$J264/90)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'02-05'!$K265+('02-05'!$J265/90)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'02-05'!$K266+('02-05'!$J266/90)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'02-05'!$K267+('02-05'!$J267/90)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'02-05'!$K268+('02-05'!$J268/90)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'02-05'!$K269+('02-05'!$J269/90)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'02-05'!$K270+('02-05'!$J270/90)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'02-05'!$K271+('02-05'!$J271/90)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'02-05'!$K272+('02-05'!$J272/90)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'02-05'!$K273+('02-05'!$J273/90)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'02-05'!$K274+('02-05'!$J274/90)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'02-05'!$K275+('02-05'!$J275/90)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'02-05'!$K276+('02-05'!$J276/90)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'02-05'!$K277+('02-05'!$J277/90)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'02-05'!$K278+('02-05'!$J278/90)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'02-05'!$K279+('02-05'!$J279/90)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'02-05'!$K280+('02-05'!$J280/90)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'02-05'!$K281+('02-05'!$J281/90)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'02-05'!$K282+('02-05'!$J282/90)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'02-05'!$K283+('02-05'!$J283/90)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'02-05'!$K284+('02-05'!$J284/90)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'02-05'!$K285+('02-05'!$J285/90)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'02-05'!$K286+('02-05'!$J286/90)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'02-05'!$K287+('02-05'!$J287/90)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'02-05'!$K288+('02-05'!$J288/90)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'02-05'!$K289+('02-05'!$J289/90)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'02-05'!$K290+('02-05'!$J290/90)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'02-05'!$K291+('02-05'!$J291/90)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'02-05'!$K292+('02-05'!$J292/90)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'02-05'!$K293+('02-05'!$J293/90)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'02-05'!$K294+('02-05'!$J294/90)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'02-05'!$K295+('02-05'!$J295/90)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'02-05'!$K296+('02-05'!$J296/90)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'02-05'!$K297+('02-05'!$J297/90)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'02-05'!$K298+('02-05'!$J298/90)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'02-05'!$K299+('02-05'!$J299/90)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'02-05'!$K300+('02-05'!$J300/90)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'02-05'!$K301+('02-05'!$J301/90)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'02-05'!$K302+('02-05'!$J302/90)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'02-05'!$K303+('02-05'!$J303/90)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'02-05'!$K304+('02-05'!$J304/90)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'02-05'!$K305+('02-05'!$J305/90)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'02-05'!$K306+('02-05'!$J306/90)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'02-05'!$K307+('02-05'!$J307/90)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'02-05'!$K308+('02-05'!$J308/90)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'02-05'!$K309+('02-05'!$J309/90)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'02-05'!$K310+('02-05'!$J310/90)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'02-05'!$K311+('02-05'!$J311/90)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'02-05'!$K312+('02-05'!$J312/90)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'02-05'!$K313+('02-05'!$J313/90)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'02-05'!$K314+('02-05'!$J314/90)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'02-05'!$K315+('02-05'!$J315/90)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'02-05'!$K316+('02-05'!$J316/90)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'02-05'!$K317+('02-05'!$J317/90)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'02-05'!$K318+('02-05'!$J318/90)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'02-05'!$K319+('02-05'!$J319/90)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'02-05'!$K320+('02-05'!$J320/90)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'02-05'!$K321+('02-05'!$J321/90)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'02-05'!$K322+('02-05'!$J322/90)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'02-05'!$K323+('02-05'!$J323/90)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'02-05'!$K324+('02-05'!$J324/90)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'02-05'!$K325+('02-05'!$J325/90)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'02-05'!$K326+('02-05'!$J326/90)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'02-05'!$K327+('02-05'!$J327/90)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'02-05'!$K328+('02-05'!$J328/90)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'02-05'!$K329+('02-05'!$J329/90)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'02-05'!$K330+('02-05'!$J330/90)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'02-05'!$K331+('02-05'!$J331/90)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'02-05'!$K332+('02-05'!$J332/90)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'02-05'!$K333+('02-05'!$J333/90)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'02-05'!$K334+('02-05'!$J334/90)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'02-05'!$K335+('02-05'!$J335/90)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'02-05'!$K336+('02-05'!$J336/90)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'02-05'!$K337+('02-05'!$J337/90)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'02-05'!$K338+('02-05'!$J338/90)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'02-05'!$K339+('02-05'!$J339/90)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'02-05'!$K340+('02-05'!$J340/90)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'02-05'!$K341+('02-05'!$J341/90)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'02-05'!$K342+('02-05'!$J342/90)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'02-05'!$K343+('02-05'!$J343/90)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'02-05'!$K344+('02-05'!$J344/90)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'02-05'!$K345+('02-05'!$J345/90)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'02-05'!$K346+('02-05'!$J346/90)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'02-05'!$K347+('02-05'!$J347/90)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'02-05'!$K348+('02-05'!$J348/90)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'02-05'!$K349+('02-05'!$J349/90)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'02-05'!$K350+('02-05'!$J350/90)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'02-05'!$K351+('02-05'!$J351/90)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'02-05'!$K352+('02-05'!$J352/90)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'02-05'!$K353+('02-05'!$J353/90)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'02-05'!$K354+('02-05'!$J354/90)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'02-05'!$K355+('02-05'!$J355/90)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'02-05'!$K356+('02-05'!$J356/90)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'02-05'!$K357+('02-05'!$J357/90)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'02-05'!$K358+('02-05'!$J358/90)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'02-05'!$K359+('02-05'!$J359/90)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'02-05'!$K360+('02-05'!$J360/90)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'02-05'!$K361+('02-05'!$J361/90)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D4AFC56B-E826-4FE8-BE0B-07E392338668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J1000"/>
  <sheetViews>
    <sheetView rightToLeft="1" zoomScale="160" zoomScaleNormal="160" workbookViewId="0">
      <pane ySplit="2" topLeftCell="A67" activePane="bottomLeft" state="frozen"/>
      <selection pane="bottomLeft" activeCell="B33" sqref="B33"/>
    </sheetView>
  </sheetViews>
  <sheetFormatPr defaultColWidth="14.44140625" defaultRowHeight="15" customHeight="1" x14ac:dyDescent="0.3"/>
  <cols>
    <col min="1" max="1" width="22.33203125" bestFit="1" customWidth="1"/>
    <col min="2" max="2" width="6.88671875" customWidth="1"/>
    <col min="3" max="3" width="7.6640625" bestFit="1" customWidth="1"/>
    <col min="4" max="4" width="7.5546875" customWidth="1"/>
    <col min="5" max="5" width="11.6640625" customWidth="1"/>
    <col min="6" max="6" width="8.88671875" bestFit="1" customWidth="1"/>
    <col min="7" max="7" width="12.6640625" bestFit="1" customWidth="1"/>
    <col min="8" max="8" width="8.109375" bestFit="1" customWidth="1"/>
    <col min="9" max="9" width="10.33203125" bestFit="1" customWidth="1"/>
    <col min="10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98648.111111111095</v>
      </c>
      <c r="C1" s="26">
        <f t="shared" ca="1" si="0"/>
        <v>-13520.222222222223</v>
      </c>
      <c r="D1" s="26">
        <f t="shared" ca="1" si="0"/>
        <v>-84100.555555555547</v>
      </c>
      <c r="E1" s="27">
        <f ca="1">IF(B1=0,"",C1/B1)*-1</f>
        <v>0.1370550542725941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1" ca="1" si="1">IFERROR(SUMIFS(INDIRECT("'"&amp;TEXT(A3,"DD-MM")&amp;"'!L:L"),INDIRECT("'"&amp;TEXT(A3,"DD-MM")&amp;"'!H:H"),$B$2),"")</f>
        <v>790.33333333333314</v>
      </c>
      <c r="C3" s="32">
        <f t="shared" ref="C3:C31" ca="1" si="2">IFERROR(SUMIFS(INDIRECT("'"&amp;TEXT(A3,"DD-MM")&amp;"'!L:L"),INDIRECT("'"&amp;TEXT(A3,"DD-MM")&amp;"'!H:H"),$C$2),"")</f>
        <v>-1484.4444444444443</v>
      </c>
      <c r="D3" s="32">
        <f t="shared" ref="D3:D31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1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10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10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10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10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10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10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10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10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10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10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10" ht="14.25" customHeight="1" x14ac:dyDescent="0.3">
      <c r="A27" s="31">
        <v>46137</v>
      </c>
      <c r="B27" s="32">
        <f t="shared" ca="1" si="1"/>
        <v>5502.1666666666697</v>
      </c>
      <c r="C27" s="32">
        <f t="shared" ca="1" si="2"/>
        <v>-2243.3333333333335</v>
      </c>
      <c r="D27" s="32">
        <f t="shared" ca="1" si="3"/>
        <v>-2829</v>
      </c>
      <c r="E27" s="27">
        <f t="shared" ca="1" si="4"/>
        <v>0.40771817162935792</v>
      </c>
    </row>
    <row r="28" spans="1:10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-2627.666666666667</v>
      </c>
      <c r="H28" s="37">
        <f ca="1">IF(F28=0,"",G28/F28)*-1</f>
        <v>0.12608563522656388</v>
      </c>
    </row>
    <row r="29" spans="1:10" ht="14.25" customHeight="1" x14ac:dyDescent="0.3">
      <c r="A29" s="31">
        <v>46139</v>
      </c>
      <c r="B29" s="32">
        <f t="shared" ca="1" si="1"/>
        <v>2961.2222222222226</v>
      </c>
      <c r="C29" s="32">
        <f t="shared" ca="1" si="2"/>
        <v>-5.5555555555555554</v>
      </c>
      <c r="D29" s="32">
        <f t="shared" ca="1" si="3"/>
        <v>-3702.8888888888887</v>
      </c>
      <c r="E29" s="27">
        <f t="shared" ca="1" si="4"/>
        <v>1.8761022100484031E-3</v>
      </c>
    </row>
    <row r="30" spans="1:10" ht="14.25" customHeight="1" x14ac:dyDescent="0.3">
      <c r="A30" s="31">
        <v>46140</v>
      </c>
      <c r="B30" s="32">
        <f t="shared" ca="1" si="1"/>
        <v>2708.8888888888901</v>
      </c>
      <c r="C30" s="32">
        <f t="shared" ca="1" si="2"/>
        <v>-94.833333333333343</v>
      </c>
      <c r="D30" s="32">
        <f t="shared" ca="1" si="3"/>
        <v>-2777.2222222222222</v>
      </c>
      <c r="E30" s="27">
        <f t="shared" ca="1" si="4"/>
        <v>3.5008203445447077E-2</v>
      </c>
    </row>
    <row r="31" spans="1:10" ht="14.25" customHeight="1" x14ac:dyDescent="0.3">
      <c r="A31" s="31">
        <v>46141</v>
      </c>
      <c r="B31" s="32">
        <f t="shared" ca="1" si="1"/>
        <v>2604.5555555555557</v>
      </c>
      <c r="C31" s="32">
        <f t="shared" ca="1" si="2"/>
        <v>-4.4444444444444446</v>
      </c>
      <c r="D31" s="32">
        <f t="shared" ca="1" si="3"/>
        <v>-2573.2222222222226</v>
      </c>
      <c r="E31" s="27">
        <f t="shared" ca="1" si="4"/>
        <v>1.706411842498187E-3</v>
      </c>
      <c r="F31" s="51" t="s">
        <v>1041</v>
      </c>
      <c r="G31" s="51" t="s">
        <v>1042</v>
      </c>
      <c r="H31" s="51" t="s">
        <v>435</v>
      </c>
      <c r="I31" s="53">
        <v>0.3</v>
      </c>
      <c r="J31" s="53">
        <v>0.7</v>
      </c>
    </row>
    <row r="32" spans="1:10" ht="15.6" x14ac:dyDescent="0.3">
      <c r="A32" s="31">
        <v>46142</v>
      </c>
      <c r="B32" s="32">
        <f t="shared" ref="B32:B34" ca="1" si="11">IFERROR(SUMIFS(INDIRECT("'"&amp;TEXT(A32,"DD-MM")&amp;"'!L:L"),INDIRECT("'"&amp;TEXT(A32,"DD-MM")&amp;"'!H:H"),$B$2),"")</f>
        <v>2880.6111111111095</v>
      </c>
      <c r="C32" s="32">
        <f t="shared" ref="C32:C34" ca="1" si="12">IFERROR(SUMIFS(INDIRECT("'"&amp;TEXT(A32,"DD-MM")&amp;"'!L:L"),INDIRECT("'"&amp;TEXT(A32,"DD-MM")&amp;"'!H:H"),$C$2),"")</f>
        <v>-3466.666666666667</v>
      </c>
      <c r="D32" s="32">
        <f t="shared" ref="D32:D34" ca="1" si="13">IFERROR(SUMIFS(INDIRECT("'"&amp;TEXT(A32,"DD-MM")&amp;"'!L:L"),INDIRECT("'"&amp;TEXT(A32,"DD-MM")&amp;"'!H:H"),$D$2),"")</f>
        <v>3022</v>
      </c>
      <c r="E32" s="27">
        <f t="shared" ref="E32:E34" ca="1" si="14">IFERROR(IF(B32=0,"",C32/B32)*-1,"")</f>
        <v>1.2034483423656253</v>
      </c>
      <c r="F32" s="52">
        <f ca="1">SUM(B3:B32)</f>
        <v>98648.111111111095</v>
      </c>
      <c r="G32" s="52">
        <f ca="1">SUM(C3:C32)</f>
        <v>-13520.222222222223</v>
      </c>
      <c r="H32" s="54">
        <f ca="1">IF(F32=0,"",G32/F32)*-1</f>
        <v>0.1370550542725941</v>
      </c>
      <c r="I32" s="55">
        <f ca="1">F32*I31</f>
        <v>29594.433333333327</v>
      </c>
      <c r="J32" s="55">
        <f ca="1">F32*J31</f>
        <v>69053.677777777761</v>
      </c>
    </row>
    <row r="33" spans="1:8" ht="14.25" customHeight="1" x14ac:dyDescent="0.3">
      <c r="A33" s="31">
        <v>46143</v>
      </c>
      <c r="B33" s="32">
        <f t="shared" ca="1" si="11"/>
        <v>2749.7777777777792</v>
      </c>
      <c r="C33" s="32">
        <f t="shared" ca="1" si="12"/>
        <v>-1400.3333333333333</v>
      </c>
      <c r="D33" s="32">
        <f t="shared" ca="1" si="13"/>
        <v>-2659.7777777777778</v>
      </c>
      <c r="E33" s="27">
        <f t="shared" ca="1" si="14"/>
        <v>0.5092532729917566</v>
      </c>
    </row>
    <row r="34" spans="1:8" ht="14.25" customHeight="1" x14ac:dyDescent="0.3">
      <c r="A34" s="31">
        <v>46144</v>
      </c>
      <c r="B34" s="32">
        <f t="shared" ca="1" si="11"/>
        <v>0</v>
      </c>
      <c r="C34" s="32">
        <f t="shared" ca="1" si="12"/>
        <v>0</v>
      </c>
      <c r="D34" s="32">
        <f t="shared" ca="1" si="13"/>
        <v>0</v>
      </c>
      <c r="E34" s="27" t="str">
        <f t="shared" ca="1" si="14"/>
        <v/>
      </c>
    </row>
    <row r="35" spans="1:8" ht="14.25" customHeight="1" x14ac:dyDescent="0.3">
      <c r="A35" s="31">
        <v>46145</v>
      </c>
      <c r="B35" s="35" t="str">
        <f t="shared" ref="B35:B41" ca="1" si="15">IFERROR(SUMIFS(INDIRECT("'"&amp;TEXT(A35,"DD-MM")&amp;"'!L:L"),INDIRECT("'"&amp;TEXT(A35,"DD-MM")&amp;"'!H:H"),$B$2),"")</f>
        <v/>
      </c>
      <c r="C35" s="35" t="str">
        <f t="shared" ref="C35:C41" ca="1" si="16">IFERROR(SUMIFS(INDIRECT("'"&amp;TEXT(A35,"DD-MM")&amp;"'!L:L"),INDIRECT("'"&amp;TEXT(A35,"DD-MM")&amp;"'!H:H"),$C$2),"")</f>
        <v/>
      </c>
      <c r="D35" s="35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2">
        <f t="shared" ref="F35" ca="1" si="19">SUM(B29:B35)</f>
        <v>13905.055555555557</v>
      </c>
      <c r="G35" s="32">
        <f t="shared" ref="G35" ca="1" si="20">SUM(C29:C35)</f>
        <v>-4971.8333333333339</v>
      </c>
      <c r="H35" s="37">
        <f ca="1">IF(F35=0,"",G35/F35)*-1</f>
        <v>0.35755580504293005</v>
      </c>
    </row>
    <row r="36" spans="1:8" ht="14.25" customHeight="1" x14ac:dyDescent="0.3">
      <c r="A36" s="31">
        <v>46146</v>
      </c>
      <c r="B36" s="32" t="str">
        <f t="shared" ca="1" si="15"/>
        <v/>
      </c>
      <c r="C36" s="32" t="str">
        <f t="shared" ca="1" si="16"/>
        <v/>
      </c>
      <c r="D36" s="32" t="str">
        <f t="shared" ca="1" si="17"/>
        <v/>
      </c>
      <c r="E36" s="27" t="str">
        <f t="shared" ca="1" si="18"/>
        <v/>
      </c>
    </row>
    <row r="37" spans="1:8" ht="14.25" customHeight="1" x14ac:dyDescent="0.3">
      <c r="A37" s="31">
        <v>46147</v>
      </c>
      <c r="B37" s="32" t="str">
        <f t="shared" ca="1" si="15"/>
        <v/>
      </c>
      <c r="C37" s="32" t="str">
        <f t="shared" ca="1" si="16"/>
        <v/>
      </c>
      <c r="D37" s="32" t="str">
        <f t="shared" ca="1" si="17"/>
        <v/>
      </c>
      <c r="E37" s="27" t="str">
        <f t="shared" ca="1" si="18"/>
        <v/>
      </c>
    </row>
    <row r="38" spans="1:8" ht="14.25" customHeight="1" x14ac:dyDescent="0.3">
      <c r="A38" s="31">
        <v>46148</v>
      </c>
      <c r="B38" s="32" t="str">
        <f t="shared" ca="1" si="15"/>
        <v/>
      </c>
      <c r="C38" s="32" t="str">
        <f t="shared" ca="1" si="16"/>
        <v/>
      </c>
      <c r="D38" s="32" t="str">
        <f t="shared" ca="1" si="17"/>
        <v/>
      </c>
      <c r="E38" s="27" t="str">
        <f t="shared" ca="1" si="18"/>
        <v/>
      </c>
    </row>
    <row r="39" spans="1:8" ht="14.25" customHeight="1" x14ac:dyDescent="0.3">
      <c r="A39" s="31">
        <v>46149</v>
      </c>
      <c r="B39" s="32" t="str">
        <f t="shared" ca="1" si="15"/>
        <v/>
      </c>
      <c r="C39" s="32" t="str">
        <f t="shared" ca="1" si="16"/>
        <v/>
      </c>
      <c r="D39" s="32" t="str">
        <f t="shared" ca="1" si="17"/>
        <v/>
      </c>
      <c r="E39" s="27" t="str">
        <f t="shared" ca="1" si="18"/>
        <v/>
      </c>
    </row>
    <row r="40" spans="1:8" ht="14.25" customHeight="1" x14ac:dyDescent="0.3">
      <c r="A40" s="31">
        <v>46150</v>
      </c>
      <c r="B40" s="32" t="str">
        <f t="shared" ca="1" si="15"/>
        <v/>
      </c>
      <c r="C40" s="32" t="str">
        <f t="shared" ca="1" si="16"/>
        <v/>
      </c>
      <c r="D40" s="32" t="str">
        <f t="shared" ca="1" si="17"/>
        <v/>
      </c>
      <c r="E40" s="27" t="str">
        <f t="shared" ca="1" si="18"/>
        <v/>
      </c>
    </row>
    <row r="41" spans="1:8" ht="14.25" customHeight="1" x14ac:dyDescent="0.3">
      <c r="A41" s="31">
        <v>46151</v>
      </c>
      <c r="B41" s="32" t="str">
        <f t="shared" ca="1" si="15"/>
        <v/>
      </c>
      <c r="C41" s="32" t="str">
        <f t="shared" ca="1" si="16"/>
        <v/>
      </c>
      <c r="D41" s="32" t="str">
        <f t="shared" ca="1" si="17"/>
        <v/>
      </c>
      <c r="E41" s="27" t="str">
        <f t="shared" ca="1" si="18"/>
        <v/>
      </c>
    </row>
    <row r="42" spans="1:8" ht="14.25" customHeight="1" x14ac:dyDescent="0.3">
      <c r="A42" s="31">
        <v>46152</v>
      </c>
      <c r="B42" s="35" t="str">
        <f t="shared" ref="B42:B105" ca="1" si="21">IFERROR(SUMIFS(INDIRECT("'"&amp;TEXT(A42,"DD-MM")&amp;"'!L:L"),INDIRECT("'"&amp;TEXT(A42,"DD-MM")&amp;"'!H:H"),$B$2),"")</f>
        <v/>
      </c>
      <c r="C42" s="35" t="str">
        <f t="shared" ref="C42:C105" ca="1" si="22">IFERROR(SUMIFS(INDIRECT("'"&amp;TEXT(A42,"DD-MM")&amp;"'!L:L"),INDIRECT("'"&amp;TEXT(A42,"DD-MM")&amp;"'!H:H"),$C$2),"")</f>
        <v/>
      </c>
      <c r="D42" s="35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2">
        <f t="shared" ref="F42" ca="1" si="25">SUM(B36:B42)</f>
        <v>0</v>
      </c>
      <c r="G42" s="32">
        <f t="shared" ref="G42" ca="1" si="26">SUM(C36:C42)</f>
        <v>0</v>
      </c>
      <c r="H42" s="37" t="e">
        <f ca="1">IF(F42=0,"",G42/F42)*-1</f>
        <v>#VALUE!</v>
      </c>
    </row>
    <row r="43" spans="1:8" ht="14.25" customHeight="1" x14ac:dyDescent="0.3">
      <c r="A43" s="31">
        <v>46153</v>
      </c>
      <c r="B43" s="32" t="str">
        <f t="shared" ca="1" si="21"/>
        <v/>
      </c>
      <c r="C43" s="32" t="str">
        <f t="shared" ca="1" si="22"/>
        <v/>
      </c>
      <c r="D43" s="32" t="str">
        <f t="shared" ca="1" si="23"/>
        <v/>
      </c>
      <c r="E43" s="27" t="str">
        <f t="shared" ca="1" si="24"/>
        <v/>
      </c>
    </row>
    <row r="44" spans="1:8" ht="14.25" customHeight="1" x14ac:dyDescent="0.3">
      <c r="A44" s="31">
        <v>46154</v>
      </c>
      <c r="B44" s="32" t="str">
        <f t="shared" ca="1" si="21"/>
        <v/>
      </c>
      <c r="C44" s="32" t="str">
        <f t="shared" ca="1" si="22"/>
        <v/>
      </c>
      <c r="D44" s="32" t="str">
        <f t="shared" ca="1" si="23"/>
        <v/>
      </c>
      <c r="E44" s="27" t="str">
        <f t="shared" ca="1" si="24"/>
        <v/>
      </c>
    </row>
    <row r="45" spans="1:8" ht="14.25" customHeight="1" x14ac:dyDescent="0.3">
      <c r="A45" s="31">
        <v>46155</v>
      </c>
      <c r="B45" s="32" t="str">
        <f t="shared" ca="1" si="21"/>
        <v/>
      </c>
      <c r="C45" s="32" t="str">
        <f t="shared" ca="1" si="22"/>
        <v/>
      </c>
      <c r="D45" s="32" t="str">
        <f t="shared" ca="1" si="23"/>
        <v/>
      </c>
      <c r="E45" s="27" t="str">
        <f t="shared" ca="1" si="24"/>
        <v/>
      </c>
    </row>
    <row r="46" spans="1:8" ht="14.25" customHeight="1" x14ac:dyDescent="0.3">
      <c r="A46" s="31">
        <v>46156</v>
      </c>
      <c r="B46" s="32" t="str">
        <f t="shared" ca="1" si="21"/>
        <v/>
      </c>
      <c r="C46" s="32" t="str">
        <f t="shared" ca="1" si="22"/>
        <v/>
      </c>
      <c r="D46" s="32" t="str">
        <f t="shared" ca="1" si="23"/>
        <v/>
      </c>
      <c r="E46" s="27" t="str">
        <f t="shared" ca="1" si="24"/>
        <v/>
      </c>
    </row>
    <row r="47" spans="1:8" ht="14.25" customHeight="1" x14ac:dyDescent="0.3">
      <c r="A47" s="31">
        <v>46157</v>
      </c>
      <c r="B47" s="32" t="str">
        <f t="shared" ca="1" si="21"/>
        <v/>
      </c>
      <c r="C47" s="32" t="str">
        <f t="shared" ca="1" si="22"/>
        <v/>
      </c>
      <c r="D47" s="32" t="str">
        <f t="shared" ca="1" si="23"/>
        <v/>
      </c>
      <c r="E47" s="27" t="str">
        <f t="shared" ca="1" si="24"/>
        <v/>
      </c>
    </row>
    <row r="48" spans="1:8" ht="14.25" customHeight="1" x14ac:dyDescent="0.3">
      <c r="A48" s="31">
        <v>46158</v>
      </c>
      <c r="B48" s="32" t="str">
        <f t="shared" ca="1" si="21"/>
        <v/>
      </c>
      <c r="C48" s="32" t="str">
        <f t="shared" ca="1" si="22"/>
        <v/>
      </c>
      <c r="D48" s="32" t="str">
        <f t="shared" ca="1" si="23"/>
        <v/>
      </c>
      <c r="E48" s="27" t="str">
        <f t="shared" ca="1" si="24"/>
        <v/>
      </c>
    </row>
    <row r="49" spans="1:8" ht="14.25" customHeight="1" x14ac:dyDescent="0.3">
      <c r="A49" s="31">
        <v>46159</v>
      </c>
      <c r="B49" s="35" t="str">
        <f t="shared" ca="1" si="21"/>
        <v/>
      </c>
      <c r="C49" s="35" t="str">
        <f t="shared" ca="1" si="22"/>
        <v/>
      </c>
      <c r="D49" s="35" t="str">
        <f t="shared" ca="1" si="23"/>
        <v/>
      </c>
      <c r="E49" s="27" t="str">
        <f t="shared" ca="1" si="24"/>
        <v/>
      </c>
      <c r="F49" s="32">
        <f t="shared" ref="F49" ca="1" si="27">SUM(B43:B49)</f>
        <v>0</v>
      </c>
      <c r="G49" s="32">
        <f t="shared" ref="G49" ca="1" si="28">SUM(C43:C49)</f>
        <v>0</v>
      </c>
      <c r="H49" s="37" t="e">
        <f ca="1">IF(F49=0,"",G49/F49)*-1</f>
        <v>#VALUE!</v>
      </c>
    </row>
    <row r="50" spans="1:8" ht="14.25" customHeight="1" x14ac:dyDescent="0.3">
      <c r="A50" s="31">
        <v>46160</v>
      </c>
      <c r="B50" s="32" t="str">
        <f t="shared" ca="1" si="21"/>
        <v/>
      </c>
      <c r="C50" s="32" t="str">
        <f t="shared" ca="1" si="22"/>
        <v/>
      </c>
      <c r="D50" s="32" t="str">
        <f t="shared" ca="1" si="23"/>
        <v/>
      </c>
      <c r="E50" s="27" t="str">
        <f t="shared" ca="1" si="24"/>
        <v/>
      </c>
    </row>
    <row r="51" spans="1:8" ht="14.25" customHeight="1" x14ac:dyDescent="0.3">
      <c r="A51" s="31">
        <v>46161</v>
      </c>
      <c r="B51" s="32" t="str">
        <f t="shared" ca="1" si="21"/>
        <v/>
      </c>
      <c r="C51" s="32" t="str">
        <f t="shared" ca="1" si="22"/>
        <v/>
      </c>
      <c r="D51" s="32" t="str">
        <f t="shared" ca="1" si="23"/>
        <v/>
      </c>
      <c r="E51" s="27" t="str">
        <f t="shared" ca="1" si="24"/>
        <v/>
      </c>
    </row>
    <row r="52" spans="1:8" ht="14.25" customHeight="1" x14ac:dyDescent="0.3">
      <c r="A52" s="31">
        <v>46162</v>
      </c>
      <c r="B52" s="32" t="str">
        <f t="shared" ca="1" si="21"/>
        <v/>
      </c>
      <c r="C52" s="32" t="str">
        <f t="shared" ca="1" si="22"/>
        <v/>
      </c>
      <c r="D52" s="32" t="str">
        <f t="shared" ca="1" si="23"/>
        <v/>
      </c>
      <c r="E52" s="27" t="str">
        <f t="shared" ca="1" si="24"/>
        <v/>
      </c>
    </row>
    <row r="53" spans="1:8" ht="14.25" customHeight="1" x14ac:dyDescent="0.3">
      <c r="A53" s="31">
        <v>46163</v>
      </c>
      <c r="B53" s="32" t="str">
        <f t="shared" ca="1" si="21"/>
        <v/>
      </c>
      <c r="C53" s="32" t="str">
        <f t="shared" ca="1" si="22"/>
        <v/>
      </c>
      <c r="D53" s="32" t="str">
        <f t="shared" ca="1" si="23"/>
        <v/>
      </c>
      <c r="E53" s="27" t="str">
        <f t="shared" ca="1" si="24"/>
        <v/>
      </c>
    </row>
    <row r="54" spans="1:8" ht="14.25" customHeight="1" x14ac:dyDescent="0.3">
      <c r="A54" s="31">
        <v>46164</v>
      </c>
      <c r="B54" s="32" t="str">
        <f t="shared" ca="1" si="21"/>
        <v/>
      </c>
      <c r="C54" s="32" t="str">
        <f t="shared" ca="1" si="22"/>
        <v/>
      </c>
      <c r="D54" s="32" t="str">
        <f t="shared" ca="1" si="23"/>
        <v/>
      </c>
      <c r="E54" s="27" t="str">
        <f t="shared" ca="1" si="24"/>
        <v/>
      </c>
    </row>
    <row r="55" spans="1:8" ht="14.25" customHeight="1" x14ac:dyDescent="0.3">
      <c r="A55" s="31">
        <v>46165</v>
      </c>
      <c r="B55" s="32" t="str">
        <f t="shared" ca="1" si="21"/>
        <v/>
      </c>
      <c r="C55" s="32" t="str">
        <f t="shared" ca="1" si="22"/>
        <v/>
      </c>
      <c r="D55" s="32" t="str">
        <f t="shared" ca="1" si="23"/>
        <v/>
      </c>
      <c r="E55" s="27" t="str">
        <f t="shared" ca="1" si="24"/>
        <v/>
      </c>
    </row>
    <row r="56" spans="1:8" ht="14.25" customHeight="1" x14ac:dyDescent="0.3">
      <c r="A56" s="31">
        <v>46166</v>
      </c>
      <c r="B56" s="35" t="str">
        <f t="shared" ca="1" si="21"/>
        <v/>
      </c>
      <c r="C56" s="35" t="str">
        <f t="shared" ca="1" si="22"/>
        <v/>
      </c>
      <c r="D56" s="35" t="str">
        <f t="shared" ca="1" si="23"/>
        <v/>
      </c>
      <c r="E56" s="27" t="str">
        <f t="shared" ca="1" si="24"/>
        <v/>
      </c>
      <c r="F56" s="32">
        <f t="shared" ref="F56" ca="1" si="29">SUM(B50:B56)</f>
        <v>0</v>
      </c>
      <c r="G56" s="32">
        <f t="shared" ref="G56" ca="1" si="30">SUM(C50:C56)</f>
        <v>0</v>
      </c>
      <c r="H56" s="37" t="e">
        <f ca="1">IF(F56=0,"",G56/F56)*-1</f>
        <v>#VALUE!</v>
      </c>
    </row>
    <row r="57" spans="1:8" ht="14.25" customHeight="1" x14ac:dyDescent="0.3">
      <c r="A57" s="31">
        <v>46167</v>
      </c>
      <c r="B57" s="32" t="str">
        <f t="shared" ca="1" si="21"/>
        <v/>
      </c>
      <c r="C57" s="32" t="str">
        <f t="shared" ca="1" si="22"/>
        <v/>
      </c>
      <c r="D57" s="32" t="str">
        <f t="shared" ca="1" si="23"/>
        <v/>
      </c>
      <c r="E57" s="27" t="str">
        <f t="shared" ca="1" si="24"/>
        <v/>
      </c>
    </row>
    <row r="58" spans="1:8" ht="14.25" customHeight="1" x14ac:dyDescent="0.3">
      <c r="A58" s="31">
        <v>46168</v>
      </c>
      <c r="B58" s="32" t="str">
        <f t="shared" ca="1" si="21"/>
        <v/>
      </c>
      <c r="C58" s="32" t="str">
        <f t="shared" ca="1" si="22"/>
        <v/>
      </c>
      <c r="D58" s="32" t="str">
        <f t="shared" ca="1" si="23"/>
        <v/>
      </c>
      <c r="E58" s="27" t="str">
        <f t="shared" ca="1" si="24"/>
        <v/>
      </c>
    </row>
    <row r="59" spans="1:8" ht="14.25" customHeight="1" x14ac:dyDescent="0.3">
      <c r="A59" s="31">
        <v>46169</v>
      </c>
      <c r="B59" s="32" t="str">
        <f t="shared" ca="1" si="21"/>
        <v/>
      </c>
      <c r="C59" s="32" t="str">
        <f t="shared" ca="1" si="22"/>
        <v/>
      </c>
      <c r="D59" s="32" t="str">
        <f t="shared" ca="1" si="23"/>
        <v/>
      </c>
      <c r="E59" s="27" t="str">
        <f t="shared" ca="1" si="24"/>
        <v/>
      </c>
    </row>
    <row r="60" spans="1:8" ht="14.25" customHeight="1" x14ac:dyDescent="0.3">
      <c r="A60" s="31">
        <v>46170</v>
      </c>
      <c r="B60" s="32" t="str">
        <f t="shared" ca="1" si="21"/>
        <v/>
      </c>
      <c r="C60" s="32" t="str">
        <f t="shared" ca="1" si="22"/>
        <v/>
      </c>
      <c r="D60" s="32" t="str">
        <f t="shared" ca="1" si="23"/>
        <v/>
      </c>
      <c r="E60" s="27" t="str">
        <f t="shared" ca="1" si="24"/>
        <v/>
      </c>
    </row>
    <row r="61" spans="1:8" ht="14.25" customHeight="1" x14ac:dyDescent="0.3">
      <c r="A61" s="31">
        <v>46171</v>
      </c>
      <c r="B61" s="32" t="str">
        <f t="shared" ca="1" si="21"/>
        <v/>
      </c>
      <c r="C61" s="32" t="str">
        <f t="shared" ca="1" si="22"/>
        <v/>
      </c>
      <c r="D61" s="32" t="str">
        <f t="shared" ca="1" si="23"/>
        <v/>
      </c>
      <c r="E61" s="27" t="str">
        <f t="shared" ca="1" si="24"/>
        <v/>
      </c>
    </row>
    <row r="62" spans="1:8" ht="14.25" customHeight="1" x14ac:dyDescent="0.3">
      <c r="A62" s="31">
        <v>46172</v>
      </c>
      <c r="B62" s="32" t="str">
        <f t="shared" ca="1" si="21"/>
        <v/>
      </c>
      <c r="C62" s="32" t="str">
        <f t="shared" ca="1" si="22"/>
        <v/>
      </c>
      <c r="D62" s="32" t="str">
        <f t="shared" ca="1" si="23"/>
        <v/>
      </c>
      <c r="E62" s="27" t="str">
        <f t="shared" ca="1" si="24"/>
        <v/>
      </c>
    </row>
    <row r="63" spans="1:8" ht="14.25" customHeight="1" x14ac:dyDescent="0.3">
      <c r="A63" s="31">
        <v>46173</v>
      </c>
      <c r="B63" s="35" t="str">
        <f t="shared" ca="1" si="21"/>
        <v/>
      </c>
      <c r="C63" s="35" t="str">
        <f t="shared" ca="1" si="22"/>
        <v/>
      </c>
      <c r="D63" s="35" t="str">
        <f t="shared" ca="1" si="23"/>
        <v/>
      </c>
      <c r="E63" s="27" t="str">
        <f t="shared" ca="1" si="24"/>
        <v/>
      </c>
      <c r="F63" s="32">
        <f t="shared" ref="F63" ca="1" si="31">SUM(B57:B63)</f>
        <v>0</v>
      </c>
      <c r="G63" s="32">
        <f t="shared" ref="G63" ca="1" si="32">SUM(C57:C63)</f>
        <v>0</v>
      </c>
      <c r="H63" s="37" t="e">
        <f ca="1">IF(F63=0,"",G63/F63)*-1</f>
        <v>#VALUE!</v>
      </c>
    </row>
    <row r="64" spans="1:8" ht="14.25" customHeight="1" x14ac:dyDescent="0.3">
      <c r="A64" s="31">
        <v>46174</v>
      </c>
      <c r="B64" s="32" t="str">
        <f t="shared" ca="1" si="21"/>
        <v/>
      </c>
      <c r="C64" s="32" t="str">
        <f t="shared" ca="1" si="22"/>
        <v/>
      </c>
      <c r="D64" s="32" t="str">
        <f t="shared" ca="1" si="23"/>
        <v/>
      </c>
      <c r="E64" s="27" t="str">
        <f t="shared" ca="1" si="24"/>
        <v/>
      </c>
    </row>
    <row r="65" spans="1:8" ht="14.25" customHeight="1" x14ac:dyDescent="0.3">
      <c r="A65" s="31">
        <v>46175</v>
      </c>
      <c r="B65" s="32" t="str">
        <f t="shared" ca="1" si="21"/>
        <v/>
      </c>
      <c r="C65" s="32" t="str">
        <f t="shared" ca="1" si="22"/>
        <v/>
      </c>
      <c r="D65" s="32" t="str">
        <f t="shared" ca="1" si="23"/>
        <v/>
      </c>
      <c r="E65" s="27" t="str">
        <f t="shared" ca="1" si="24"/>
        <v/>
      </c>
    </row>
    <row r="66" spans="1:8" ht="14.25" customHeight="1" x14ac:dyDescent="0.3">
      <c r="A66" s="31">
        <v>46176</v>
      </c>
      <c r="B66" s="32" t="str">
        <f t="shared" ca="1" si="21"/>
        <v/>
      </c>
      <c r="C66" s="32" t="str">
        <f t="shared" ca="1" si="22"/>
        <v/>
      </c>
      <c r="D66" s="32" t="str">
        <f t="shared" ca="1" si="23"/>
        <v/>
      </c>
      <c r="E66" s="27" t="str">
        <f t="shared" ca="1" si="24"/>
        <v/>
      </c>
    </row>
    <row r="67" spans="1:8" ht="14.25" customHeight="1" x14ac:dyDescent="0.3">
      <c r="A67" s="31">
        <v>46177</v>
      </c>
      <c r="B67" s="32" t="str">
        <f t="shared" ca="1" si="21"/>
        <v/>
      </c>
      <c r="C67" s="32" t="str">
        <f t="shared" ca="1" si="22"/>
        <v/>
      </c>
      <c r="D67" s="32" t="str">
        <f t="shared" ca="1" si="23"/>
        <v/>
      </c>
      <c r="E67" s="27" t="str">
        <f t="shared" ca="1" si="24"/>
        <v/>
      </c>
    </row>
    <row r="68" spans="1:8" ht="14.25" customHeight="1" x14ac:dyDescent="0.3">
      <c r="A68" s="31">
        <v>46178</v>
      </c>
      <c r="B68" s="32" t="str">
        <f t="shared" ca="1" si="21"/>
        <v/>
      </c>
      <c r="C68" s="32" t="str">
        <f t="shared" ca="1" si="22"/>
        <v/>
      </c>
      <c r="D68" s="32" t="str">
        <f t="shared" ca="1" si="23"/>
        <v/>
      </c>
      <c r="E68" s="27" t="str">
        <f t="shared" ca="1" si="24"/>
        <v/>
      </c>
    </row>
    <row r="69" spans="1:8" ht="14.25" customHeight="1" x14ac:dyDescent="0.3">
      <c r="A69" s="31">
        <v>46179</v>
      </c>
      <c r="B69" s="32" t="str">
        <f t="shared" ca="1" si="21"/>
        <v/>
      </c>
      <c r="C69" s="32" t="str">
        <f t="shared" ca="1" si="22"/>
        <v/>
      </c>
      <c r="D69" s="32" t="str">
        <f t="shared" ca="1" si="23"/>
        <v/>
      </c>
      <c r="E69" s="27" t="str">
        <f t="shared" ca="1" si="24"/>
        <v/>
      </c>
    </row>
    <row r="70" spans="1:8" ht="14.25" customHeight="1" x14ac:dyDescent="0.3">
      <c r="A70" s="31">
        <v>46180</v>
      </c>
      <c r="B70" s="35" t="str">
        <f t="shared" ca="1" si="21"/>
        <v/>
      </c>
      <c r="C70" s="35" t="str">
        <f t="shared" ca="1" si="22"/>
        <v/>
      </c>
      <c r="D70" s="35" t="str">
        <f t="shared" ca="1" si="23"/>
        <v/>
      </c>
      <c r="E70" s="27" t="str">
        <f t="shared" ca="1" si="24"/>
        <v/>
      </c>
      <c r="F70" s="32">
        <f t="shared" ref="F70" ca="1" si="33">SUM(B64:B70)</f>
        <v>0</v>
      </c>
      <c r="G70" s="32">
        <f t="shared" ref="G70" ca="1" si="34">SUM(C64:C70)</f>
        <v>0</v>
      </c>
      <c r="H70" s="37" t="e">
        <f ca="1">IF(F70=0,"",G70/F70)*-1</f>
        <v>#VALUE!</v>
      </c>
    </row>
    <row r="71" spans="1:8" ht="14.25" customHeight="1" x14ac:dyDescent="0.3">
      <c r="A71" s="31">
        <v>46181</v>
      </c>
      <c r="B71" s="32" t="str">
        <f t="shared" ca="1" si="21"/>
        <v/>
      </c>
      <c r="C71" s="32" t="str">
        <f t="shared" ca="1" si="22"/>
        <v/>
      </c>
      <c r="D71" s="32" t="str">
        <f t="shared" ca="1" si="23"/>
        <v/>
      </c>
      <c r="E71" s="27" t="str">
        <f t="shared" ca="1" si="24"/>
        <v/>
      </c>
    </row>
    <row r="72" spans="1:8" ht="14.25" customHeight="1" x14ac:dyDescent="0.3">
      <c r="A72" s="31">
        <v>46182</v>
      </c>
      <c r="B72" s="32" t="str">
        <f t="shared" ca="1" si="21"/>
        <v/>
      </c>
      <c r="C72" s="32" t="str">
        <f t="shared" ca="1" si="22"/>
        <v/>
      </c>
      <c r="D72" s="32" t="str">
        <f t="shared" ca="1" si="23"/>
        <v/>
      </c>
      <c r="E72" s="27" t="str">
        <f t="shared" ca="1" si="24"/>
        <v/>
      </c>
    </row>
    <row r="73" spans="1:8" ht="14.25" customHeight="1" x14ac:dyDescent="0.3">
      <c r="A73" s="31">
        <v>46183</v>
      </c>
      <c r="B73" s="32" t="str">
        <f t="shared" ca="1" si="21"/>
        <v/>
      </c>
      <c r="C73" s="32" t="str">
        <f t="shared" ca="1" si="22"/>
        <v/>
      </c>
      <c r="D73" s="32" t="str">
        <f t="shared" ca="1" si="23"/>
        <v/>
      </c>
      <c r="E73" s="27" t="str">
        <f t="shared" ca="1" si="24"/>
        <v/>
      </c>
    </row>
    <row r="74" spans="1:8" ht="14.25" customHeight="1" x14ac:dyDescent="0.3">
      <c r="A74" s="31">
        <v>46184</v>
      </c>
      <c r="B74" s="32" t="str">
        <f t="shared" ca="1" si="21"/>
        <v/>
      </c>
      <c r="C74" s="32" t="str">
        <f t="shared" ca="1" si="22"/>
        <v/>
      </c>
      <c r="D74" s="32" t="str">
        <f t="shared" ca="1" si="23"/>
        <v/>
      </c>
      <c r="E74" s="27" t="str">
        <f t="shared" ca="1" si="24"/>
        <v/>
      </c>
    </row>
    <row r="75" spans="1:8" ht="14.25" customHeight="1" x14ac:dyDescent="0.3">
      <c r="A75" s="31">
        <v>46185</v>
      </c>
      <c r="B75" s="32" t="str">
        <f t="shared" ca="1" si="21"/>
        <v/>
      </c>
      <c r="C75" s="32" t="str">
        <f t="shared" ca="1" si="22"/>
        <v/>
      </c>
      <c r="D75" s="32" t="str">
        <f t="shared" ca="1" si="23"/>
        <v/>
      </c>
      <c r="E75" s="27" t="str">
        <f t="shared" ca="1" si="24"/>
        <v/>
      </c>
    </row>
    <row r="76" spans="1:8" ht="14.25" customHeight="1" x14ac:dyDescent="0.3">
      <c r="A76" s="31">
        <v>46186</v>
      </c>
      <c r="B76" s="32" t="str">
        <f t="shared" ca="1" si="21"/>
        <v/>
      </c>
      <c r="C76" s="32" t="str">
        <f t="shared" ca="1" si="22"/>
        <v/>
      </c>
      <c r="D76" s="32" t="str">
        <f t="shared" ca="1" si="23"/>
        <v/>
      </c>
      <c r="E76" s="27" t="str">
        <f t="shared" ca="1" si="24"/>
        <v/>
      </c>
    </row>
    <row r="77" spans="1:8" ht="14.25" customHeight="1" x14ac:dyDescent="0.3">
      <c r="A77" s="31">
        <v>46187</v>
      </c>
      <c r="B77" s="35" t="str">
        <f t="shared" ca="1" si="21"/>
        <v/>
      </c>
      <c r="C77" s="35" t="str">
        <f t="shared" ca="1" si="22"/>
        <v/>
      </c>
      <c r="D77" s="35" t="str">
        <f t="shared" ca="1" si="23"/>
        <v/>
      </c>
      <c r="E77" s="27" t="str">
        <f t="shared" ca="1" si="24"/>
        <v/>
      </c>
      <c r="F77" s="32">
        <f t="shared" ref="F77" ca="1" si="35">SUM(B71:B77)</f>
        <v>0</v>
      </c>
      <c r="G77" s="32">
        <f t="shared" ref="G77" ca="1" si="36">SUM(C71:C77)</f>
        <v>0</v>
      </c>
      <c r="H77" s="37" t="e">
        <f ca="1">IF(F77=0,"",G77/F77)*-1</f>
        <v>#VALUE!</v>
      </c>
    </row>
    <row r="78" spans="1:8" ht="14.25" customHeight="1" x14ac:dyDescent="0.3">
      <c r="A78" s="31">
        <v>46188</v>
      </c>
      <c r="B78" s="32" t="str">
        <f t="shared" ca="1" si="21"/>
        <v/>
      </c>
      <c r="C78" s="32" t="str">
        <f t="shared" ca="1" si="22"/>
        <v/>
      </c>
      <c r="D78" s="32" t="str">
        <f t="shared" ca="1" si="23"/>
        <v/>
      </c>
      <c r="E78" s="27" t="str">
        <f t="shared" ca="1" si="24"/>
        <v/>
      </c>
    </row>
    <row r="79" spans="1:8" ht="14.25" customHeight="1" x14ac:dyDescent="0.3">
      <c r="A79" s="31">
        <v>46189</v>
      </c>
      <c r="B79" s="32" t="str">
        <f t="shared" ca="1" si="21"/>
        <v/>
      </c>
      <c r="C79" s="32" t="str">
        <f t="shared" ca="1" si="22"/>
        <v/>
      </c>
      <c r="D79" s="32" t="str">
        <f t="shared" ca="1" si="23"/>
        <v/>
      </c>
      <c r="E79" s="27" t="str">
        <f t="shared" ca="1" si="24"/>
        <v/>
      </c>
    </row>
    <row r="80" spans="1:8" ht="14.25" customHeight="1" x14ac:dyDescent="0.3">
      <c r="A80" s="31">
        <v>46190</v>
      </c>
      <c r="B80" s="32" t="str">
        <f t="shared" ca="1" si="21"/>
        <v/>
      </c>
      <c r="C80" s="32" t="str">
        <f t="shared" ca="1" si="22"/>
        <v/>
      </c>
      <c r="D80" s="32" t="str">
        <f t="shared" ca="1" si="23"/>
        <v/>
      </c>
      <c r="E80" s="27" t="str">
        <f t="shared" ca="1" si="24"/>
        <v/>
      </c>
    </row>
    <row r="81" spans="1:8" ht="14.25" customHeight="1" x14ac:dyDescent="0.3">
      <c r="A81" s="31">
        <v>46191</v>
      </c>
      <c r="B81" s="32" t="str">
        <f t="shared" ca="1" si="21"/>
        <v/>
      </c>
      <c r="C81" s="32" t="str">
        <f t="shared" ca="1" si="22"/>
        <v/>
      </c>
      <c r="D81" s="32" t="str">
        <f t="shared" ca="1" si="23"/>
        <v/>
      </c>
      <c r="E81" s="27" t="str">
        <f t="shared" ca="1" si="24"/>
        <v/>
      </c>
    </row>
    <row r="82" spans="1:8" ht="14.25" customHeight="1" x14ac:dyDescent="0.3">
      <c r="A82" s="31">
        <v>46192</v>
      </c>
      <c r="B82" s="32" t="str">
        <f t="shared" ca="1" si="21"/>
        <v/>
      </c>
      <c r="C82" s="32" t="str">
        <f t="shared" ca="1" si="22"/>
        <v/>
      </c>
      <c r="D82" s="32" t="str">
        <f t="shared" ca="1" si="23"/>
        <v/>
      </c>
      <c r="E82" s="27" t="str">
        <f t="shared" ca="1" si="24"/>
        <v/>
      </c>
    </row>
    <row r="83" spans="1:8" ht="14.25" customHeight="1" x14ac:dyDescent="0.3">
      <c r="A83" s="31">
        <v>46193</v>
      </c>
      <c r="B83" s="32" t="str">
        <f t="shared" ca="1" si="21"/>
        <v/>
      </c>
      <c r="C83" s="32" t="str">
        <f t="shared" ca="1" si="22"/>
        <v/>
      </c>
      <c r="D83" s="32" t="str">
        <f t="shared" ca="1" si="23"/>
        <v/>
      </c>
      <c r="E83" s="27" t="str">
        <f t="shared" ca="1" si="24"/>
        <v/>
      </c>
    </row>
    <row r="84" spans="1:8" ht="14.25" customHeight="1" x14ac:dyDescent="0.3">
      <c r="A84" s="31">
        <v>46194</v>
      </c>
      <c r="B84" s="35" t="str">
        <f t="shared" ca="1" si="21"/>
        <v/>
      </c>
      <c r="C84" s="35" t="str">
        <f t="shared" ca="1" si="22"/>
        <v/>
      </c>
      <c r="D84" s="35" t="str">
        <f t="shared" ca="1" si="23"/>
        <v/>
      </c>
      <c r="E84" s="27" t="str">
        <f t="shared" ca="1" si="24"/>
        <v/>
      </c>
      <c r="F84" s="32">
        <f t="shared" ref="F84" ca="1" si="37">SUM(B78:B84)</f>
        <v>0</v>
      </c>
      <c r="G84" s="32">
        <f t="shared" ref="G84" ca="1" si="38">SUM(C78:C84)</f>
        <v>0</v>
      </c>
      <c r="H84" s="37" t="e">
        <f ca="1">IF(F84=0,"",G84/F84)*-1</f>
        <v>#VALUE!</v>
      </c>
    </row>
    <row r="85" spans="1:8" ht="14.25" customHeight="1" x14ac:dyDescent="0.3">
      <c r="A85" s="31">
        <v>46195</v>
      </c>
      <c r="B85" s="32" t="str">
        <f t="shared" ca="1" si="21"/>
        <v/>
      </c>
      <c r="C85" s="32" t="str">
        <f t="shared" ca="1" si="22"/>
        <v/>
      </c>
      <c r="D85" s="32" t="str">
        <f t="shared" ca="1" si="23"/>
        <v/>
      </c>
      <c r="E85" s="27" t="str">
        <f t="shared" ca="1" si="24"/>
        <v/>
      </c>
    </row>
    <row r="86" spans="1:8" ht="14.25" customHeight="1" x14ac:dyDescent="0.3">
      <c r="A86" s="31">
        <v>46196</v>
      </c>
      <c r="B86" s="32" t="str">
        <f t="shared" ca="1" si="21"/>
        <v/>
      </c>
      <c r="C86" s="32" t="str">
        <f t="shared" ca="1" si="22"/>
        <v/>
      </c>
      <c r="D86" s="32" t="str">
        <f t="shared" ca="1" si="23"/>
        <v/>
      </c>
      <c r="E86" s="27" t="str">
        <f t="shared" ca="1" si="24"/>
        <v/>
      </c>
    </row>
    <row r="87" spans="1:8" ht="14.25" customHeight="1" x14ac:dyDescent="0.3">
      <c r="A87" s="31">
        <v>46197</v>
      </c>
      <c r="B87" s="32" t="str">
        <f t="shared" ca="1" si="21"/>
        <v/>
      </c>
      <c r="C87" s="32" t="str">
        <f t="shared" ca="1" si="22"/>
        <v/>
      </c>
      <c r="D87" s="32" t="str">
        <f t="shared" ca="1" si="23"/>
        <v/>
      </c>
      <c r="E87" s="27" t="str">
        <f t="shared" ca="1" si="24"/>
        <v/>
      </c>
    </row>
    <row r="88" spans="1:8" ht="14.25" customHeight="1" x14ac:dyDescent="0.3">
      <c r="A88" s="31">
        <v>46198</v>
      </c>
      <c r="B88" s="32" t="str">
        <f t="shared" ca="1" si="21"/>
        <v/>
      </c>
      <c r="C88" s="32" t="str">
        <f t="shared" ca="1" si="22"/>
        <v/>
      </c>
      <c r="D88" s="32" t="str">
        <f t="shared" ca="1" si="23"/>
        <v/>
      </c>
      <c r="E88" s="27" t="str">
        <f t="shared" ca="1" si="24"/>
        <v/>
      </c>
    </row>
    <row r="89" spans="1:8" ht="14.25" customHeight="1" x14ac:dyDescent="0.3">
      <c r="A89" s="31">
        <v>46199</v>
      </c>
      <c r="B89" s="32" t="str">
        <f t="shared" ca="1" si="21"/>
        <v/>
      </c>
      <c r="C89" s="32" t="str">
        <f t="shared" ca="1" si="22"/>
        <v/>
      </c>
      <c r="D89" s="32" t="str">
        <f t="shared" ca="1" si="23"/>
        <v/>
      </c>
      <c r="E89" s="27" t="str">
        <f t="shared" ca="1" si="24"/>
        <v/>
      </c>
    </row>
    <row r="90" spans="1:8" ht="14.25" customHeight="1" x14ac:dyDescent="0.3">
      <c r="A90" s="31">
        <v>46200</v>
      </c>
      <c r="B90" s="32" t="str">
        <f t="shared" ca="1" si="21"/>
        <v/>
      </c>
      <c r="C90" s="32" t="str">
        <f t="shared" ca="1" si="22"/>
        <v/>
      </c>
      <c r="D90" s="32" t="str">
        <f t="shared" ca="1" si="23"/>
        <v/>
      </c>
      <c r="E90" s="27" t="str">
        <f t="shared" ca="1" si="24"/>
        <v/>
      </c>
    </row>
    <row r="91" spans="1:8" ht="14.25" customHeight="1" x14ac:dyDescent="0.3">
      <c r="A91" s="31">
        <v>46201</v>
      </c>
      <c r="B91" s="35" t="str">
        <f t="shared" ca="1" si="21"/>
        <v/>
      </c>
      <c r="C91" s="35" t="str">
        <f t="shared" ca="1" si="22"/>
        <v/>
      </c>
      <c r="D91" s="35" t="str">
        <f t="shared" ca="1" si="23"/>
        <v/>
      </c>
      <c r="E91" s="27" t="str">
        <f t="shared" ca="1" si="24"/>
        <v/>
      </c>
      <c r="F91" s="32">
        <f t="shared" ref="F91" ca="1" si="39">SUM(B85:B91)</f>
        <v>0</v>
      </c>
      <c r="G91" s="32">
        <f t="shared" ref="G91" ca="1" si="40">SUM(C85:C91)</f>
        <v>0</v>
      </c>
      <c r="H91" s="37" t="e">
        <f ca="1">IF(F91=0,"",G91/F91)*-1</f>
        <v>#VALUE!</v>
      </c>
    </row>
    <row r="92" spans="1:8" ht="14.25" customHeight="1" x14ac:dyDescent="0.3">
      <c r="A92" s="31">
        <v>46202</v>
      </c>
      <c r="B92" s="32" t="str">
        <f t="shared" ca="1" si="21"/>
        <v/>
      </c>
      <c r="C92" s="32" t="str">
        <f t="shared" ca="1" si="22"/>
        <v/>
      </c>
      <c r="D92" s="32" t="str">
        <f t="shared" ca="1" si="23"/>
        <v/>
      </c>
      <c r="E92" s="27" t="str">
        <f t="shared" ca="1" si="24"/>
        <v/>
      </c>
    </row>
    <row r="93" spans="1:8" ht="14.25" customHeight="1" x14ac:dyDescent="0.3">
      <c r="A93" s="31">
        <v>46203</v>
      </c>
      <c r="B93" s="32" t="str">
        <f t="shared" ca="1" si="21"/>
        <v/>
      </c>
      <c r="C93" s="32" t="str">
        <f t="shared" ca="1" si="22"/>
        <v/>
      </c>
      <c r="D93" s="32" t="str">
        <f t="shared" ca="1" si="23"/>
        <v/>
      </c>
      <c r="E93" s="27" t="str">
        <f t="shared" ca="1" si="24"/>
        <v/>
      </c>
    </row>
    <row r="94" spans="1:8" ht="14.25" customHeight="1" x14ac:dyDescent="0.3">
      <c r="A94" s="31">
        <v>46204</v>
      </c>
      <c r="B94" s="32" t="str">
        <f t="shared" ca="1" si="21"/>
        <v/>
      </c>
      <c r="C94" s="32" t="str">
        <f t="shared" ca="1" si="22"/>
        <v/>
      </c>
      <c r="D94" s="32" t="str">
        <f t="shared" ca="1" si="23"/>
        <v/>
      </c>
      <c r="E94" s="27" t="str">
        <f t="shared" ca="1" si="24"/>
        <v/>
      </c>
    </row>
    <row r="95" spans="1:8" ht="14.25" customHeight="1" x14ac:dyDescent="0.3">
      <c r="A95" s="31">
        <v>46205</v>
      </c>
      <c r="B95" s="32" t="str">
        <f t="shared" ca="1" si="21"/>
        <v/>
      </c>
      <c r="C95" s="32" t="str">
        <f t="shared" ca="1" si="22"/>
        <v/>
      </c>
      <c r="D95" s="32" t="str">
        <f t="shared" ca="1" si="23"/>
        <v/>
      </c>
      <c r="E95" s="27" t="str">
        <f t="shared" ca="1" si="24"/>
        <v/>
      </c>
    </row>
    <row r="96" spans="1:8" ht="14.25" customHeight="1" x14ac:dyDescent="0.3">
      <c r="A96" s="31">
        <v>46206</v>
      </c>
      <c r="B96" s="32" t="str">
        <f t="shared" ca="1" si="21"/>
        <v/>
      </c>
      <c r="C96" s="32" t="str">
        <f t="shared" ca="1" si="22"/>
        <v/>
      </c>
      <c r="D96" s="32" t="str">
        <f t="shared" ca="1" si="23"/>
        <v/>
      </c>
      <c r="E96" s="27" t="str">
        <f t="shared" ca="1" si="24"/>
        <v/>
      </c>
    </row>
    <row r="97" spans="1:8" ht="14.25" customHeight="1" x14ac:dyDescent="0.3">
      <c r="A97" s="31">
        <v>46207</v>
      </c>
      <c r="B97" s="32" t="str">
        <f t="shared" ca="1" si="21"/>
        <v/>
      </c>
      <c r="C97" s="32" t="str">
        <f t="shared" ca="1" si="22"/>
        <v/>
      </c>
      <c r="D97" s="32" t="str">
        <f t="shared" ca="1" si="23"/>
        <v/>
      </c>
      <c r="E97" s="27" t="str">
        <f t="shared" ca="1" si="24"/>
        <v/>
      </c>
    </row>
    <row r="98" spans="1:8" ht="14.25" customHeight="1" x14ac:dyDescent="0.3">
      <c r="A98" s="31">
        <v>46208</v>
      </c>
      <c r="B98" s="35" t="str">
        <f t="shared" ca="1" si="21"/>
        <v/>
      </c>
      <c r="C98" s="35" t="str">
        <f t="shared" ca="1" si="22"/>
        <v/>
      </c>
      <c r="D98" s="35" t="str">
        <f t="shared" ca="1" si="23"/>
        <v/>
      </c>
      <c r="E98" s="27" t="str">
        <f t="shared" ca="1" si="24"/>
        <v/>
      </c>
      <c r="F98" s="32">
        <f t="shared" ref="F98" ca="1" si="41">SUM(B92:B98)</f>
        <v>0</v>
      </c>
      <c r="G98" s="32">
        <f t="shared" ref="G98" ca="1" si="42">SUM(C92:C98)</f>
        <v>0</v>
      </c>
      <c r="H98" s="37" t="e">
        <f ca="1">IF(F98=0,"",G98/F98)*-1</f>
        <v>#VALUE!</v>
      </c>
    </row>
    <row r="99" spans="1:8" ht="14.25" customHeight="1" x14ac:dyDescent="0.3">
      <c r="A99" s="31">
        <v>46209</v>
      </c>
      <c r="B99" s="32" t="str">
        <f t="shared" ca="1" si="21"/>
        <v/>
      </c>
      <c r="C99" s="32" t="str">
        <f t="shared" ca="1" si="22"/>
        <v/>
      </c>
      <c r="D99" s="32" t="str">
        <f t="shared" ca="1" si="23"/>
        <v/>
      </c>
      <c r="E99" s="27" t="str">
        <f t="shared" ca="1" si="24"/>
        <v/>
      </c>
    </row>
    <row r="100" spans="1:8" ht="14.25" customHeight="1" x14ac:dyDescent="0.3">
      <c r="A100" s="31">
        <v>46210</v>
      </c>
      <c r="B100" s="32" t="str">
        <f t="shared" ca="1" si="21"/>
        <v/>
      </c>
      <c r="C100" s="32" t="str">
        <f t="shared" ca="1" si="22"/>
        <v/>
      </c>
      <c r="D100" s="32" t="str">
        <f t="shared" ca="1" si="23"/>
        <v/>
      </c>
      <c r="E100" s="27" t="str">
        <f t="shared" ca="1" si="24"/>
        <v/>
      </c>
    </row>
    <row r="101" spans="1:8" ht="14.25" customHeight="1" x14ac:dyDescent="0.3">
      <c r="A101" s="31">
        <v>46211</v>
      </c>
      <c r="B101" s="32" t="str">
        <f t="shared" ca="1" si="21"/>
        <v/>
      </c>
      <c r="C101" s="32" t="str">
        <f t="shared" ca="1" si="22"/>
        <v/>
      </c>
      <c r="D101" s="32" t="str">
        <f t="shared" ca="1" si="23"/>
        <v/>
      </c>
      <c r="E101" s="27" t="str">
        <f t="shared" ca="1" si="24"/>
        <v/>
      </c>
    </row>
    <row r="102" spans="1:8" ht="14.25" customHeight="1" x14ac:dyDescent="0.3">
      <c r="A102" s="31">
        <v>46212</v>
      </c>
      <c r="B102" s="32" t="str">
        <f t="shared" ca="1" si="21"/>
        <v/>
      </c>
      <c r="C102" s="32" t="str">
        <f t="shared" ca="1" si="22"/>
        <v/>
      </c>
      <c r="D102" s="32" t="str">
        <f t="shared" ca="1" si="23"/>
        <v/>
      </c>
      <c r="E102" s="27" t="str">
        <f t="shared" ca="1" si="24"/>
        <v/>
      </c>
    </row>
    <row r="103" spans="1:8" ht="14.25" customHeight="1" x14ac:dyDescent="0.3">
      <c r="A103" s="31">
        <v>46213</v>
      </c>
      <c r="B103" s="32" t="str">
        <f t="shared" ca="1" si="21"/>
        <v/>
      </c>
      <c r="C103" s="32" t="str">
        <f t="shared" ca="1" si="22"/>
        <v/>
      </c>
      <c r="D103" s="32" t="str">
        <f t="shared" ca="1" si="23"/>
        <v/>
      </c>
      <c r="E103" s="27" t="str">
        <f t="shared" ca="1" si="24"/>
        <v/>
      </c>
    </row>
    <row r="104" spans="1:8" ht="14.25" customHeight="1" x14ac:dyDescent="0.3">
      <c r="A104" s="31">
        <v>46214</v>
      </c>
      <c r="B104" s="32" t="str">
        <f t="shared" ca="1" si="21"/>
        <v/>
      </c>
      <c r="C104" s="32" t="str">
        <f t="shared" ca="1" si="22"/>
        <v/>
      </c>
      <c r="D104" s="32" t="str">
        <f t="shared" ca="1" si="23"/>
        <v/>
      </c>
      <c r="E104" s="27" t="str">
        <f t="shared" ca="1" si="24"/>
        <v/>
      </c>
    </row>
    <row r="105" spans="1:8" ht="14.25" customHeight="1" x14ac:dyDescent="0.3">
      <c r="A105" s="31">
        <v>46215</v>
      </c>
      <c r="B105" s="35" t="str">
        <f t="shared" ca="1" si="21"/>
        <v/>
      </c>
      <c r="C105" s="35" t="str">
        <f t="shared" ca="1" si="22"/>
        <v/>
      </c>
      <c r="D105" s="35" t="str">
        <f t="shared" ca="1" si="23"/>
        <v/>
      </c>
      <c r="E105" s="27" t="str">
        <f t="shared" ca="1" si="24"/>
        <v/>
      </c>
      <c r="F105" s="32">
        <f t="shared" ref="F105" ca="1" si="43">SUM(B99:B105)</f>
        <v>0</v>
      </c>
      <c r="G105" s="32">
        <f t="shared" ref="G105" ca="1" si="44">SUM(C99:C105)</f>
        <v>0</v>
      </c>
      <c r="H105" s="37" t="e">
        <f ca="1">IF(F105=0,"",G105/F105)*-1</f>
        <v>#VALUE!</v>
      </c>
    </row>
    <row r="106" spans="1:8" ht="14.25" customHeight="1" x14ac:dyDescent="0.3">
      <c r="A106" s="31">
        <v>46216</v>
      </c>
      <c r="B106" s="32" t="str">
        <f t="shared" ref="B106:B126" ca="1" si="45">IFERROR(SUMIFS(INDIRECT("'"&amp;TEXT(A106,"DD-MM")&amp;"'!L:L"),INDIRECT("'"&amp;TEXT(A106,"DD-MM")&amp;"'!H:H"),$B$2),"")</f>
        <v/>
      </c>
      <c r="C106" s="32" t="str">
        <f t="shared" ref="C106:C126" ca="1" si="46">IFERROR(SUMIFS(INDIRECT("'"&amp;TEXT(A106,"DD-MM")&amp;"'!L:L"),INDIRECT("'"&amp;TEXT(A106,"DD-MM")&amp;"'!H:H"),$C$2),"")</f>
        <v/>
      </c>
      <c r="D106" s="32" t="str">
        <f t="shared" ref="D106:D126" ca="1" si="47">IFERROR(SUMIFS(INDIRECT("'"&amp;TEXT(A106,"DD-MM")&amp;"'!L:L"),INDIRECT("'"&amp;TEXT(A106,"DD-MM")&amp;"'!H:H"),$D$2),"")</f>
        <v/>
      </c>
      <c r="E106" s="27" t="str">
        <f t="shared" ref="E106:E126" ca="1" si="48">IFERROR(IF(B106=0,"",C106/B106)*-1,"")</f>
        <v/>
      </c>
    </row>
    <row r="107" spans="1:8" ht="14.25" customHeight="1" x14ac:dyDescent="0.3">
      <c r="A107" s="31">
        <v>46217</v>
      </c>
      <c r="B107" s="32" t="str">
        <f t="shared" ca="1" si="45"/>
        <v/>
      </c>
      <c r="C107" s="32" t="str">
        <f t="shared" ca="1" si="46"/>
        <v/>
      </c>
      <c r="D107" s="32" t="str">
        <f t="shared" ca="1" si="47"/>
        <v/>
      </c>
      <c r="E107" s="27" t="str">
        <f t="shared" ca="1" si="48"/>
        <v/>
      </c>
    </row>
    <row r="108" spans="1:8" ht="14.25" customHeight="1" x14ac:dyDescent="0.3">
      <c r="A108" s="31">
        <v>46218</v>
      </c>
      <c r="B108" s="32" t="str">
        <f t="shared" ca="1" si="45"/>
        <v/>
      </c>
      <c r="C108" s="32" t="str">
        <f t="shared" ca="1" si="46"/>
        <v/>
      </c>
      <c r="D108" s="32" t="str">
        <f t="shared" ca="1" si="47"/>
        <v/>
      </c>
      <c r="E108" s="27" t="str">
        <f t="shared" ca="1" si="48"/>
        <v/>
      </c>
    </row>
    <row r="109" spans="1:8" ht="14.25" customHeight="1" x14ac:dyDescent="0.3">
      <c r="A109" s="31">
        <v>46219</v>
      </c>
      <c r="B109" s="32" t="str">
        <f t="shared" ca="1" si="45"/>
        <v/>
      </c>
      <c r="C109" s="32" t="str">
        <f t="shared" ca="1" si="46"/>
        <v/>
      </c>
      <c r="D109" s="32" t="str">
        <f t="shared" ca="1" si="47"/>
        <v/>
      </c>
      <c r="E109" s="27" t="str">
        <f t="shared" ca="1" si="48"/>
        <v/>
      </c>
    </row>
    <row r="110" spans="1:8" ht="14.25" customHeight="1" x14ac:dyDescent="0.3">
      <c r="A110" s="31">
        <v>46220</v>
      </c>
      <c r="B110" s="32" t="str">
        <f t="shared" ca="1" si="45"/>
        <v/>
      </c>
      <c r="C110" s="32" t="str">
        <f t="shared" ca="1" si="46"/>
        <v/>
      </c>
      <c r="D110" s="32" t="str">
        <f t="shared" ca="1" si="47"/>
        <v/>
      </c>
      <c r="E110" s="27" t="str">
        <f t="shared" ca="1" si="48"/>
        <v/>
      </c>
    </row>
    <row r="111" spans="1:8" ht="14.25" customHeight="1" x14ac:dyDescent="0.3">
      <c r="A111" s="31">
        <v>46221</v>
      </c>
      <c r="B111" s="32" t="str">
        <f t="shared" ca="1" si="45"/>
        <v/>
      </c>
      <c r="C111" s="32" t="str">
        <f t="shared" ca="1" si="46"/>
        <v/>
      </c>
      <c r="D111" s="32" t="str">
        <f t="shared" ca="1" si="47"/>
        <v/>
      </c>
      <c r="E111" s="27" t="str">
        <f t="shared" ca="1" si="48"/>
        <v/>
      </c>
    </row>
    <row r="112" spans="1:8" ht="14.25" customHeight="1" x14ac:dyDescent="0.3">
      <c r="A112" s="31">
        <v>46222</v>
      </c>
      <c r="B112" s="35" t="str">
        <f t="shared" ca="1" si="45"/>
        <v/>
      </c>
      <c r="C112" s="35" t="str">
        <f t="shared" ca="1" si="46"/>
        <v/>
      </c>
      <c r="D112" s="35" t="str">
        <f t="shared" ca="1" si="47"/>
        <v/>
      </c>
      <c r="E112" s="27" t="str">
        <f t="shared" ca="1" si="48"/>
        <v/>
      </c>
      <c r="F112" s="32">
        <f t="shared" ref="F112" ca="1" si="49">SUM(B106:B112)</f>
        <v>0</v>
      </c>
      <c r="G112" s="32">
        <f t="shared" ref="G112" ca="1" si="50">SUM(C106:C112)</f>
        <v>0</v>
      </c>
      <c r="H112" s="37" t="e">
        <f ca="1">IF(F112=0,"",G112/F112)*-1</f>
        <v>#VALUE!</v>
      </c>
    </row>
    <row r="113" spans="1:8" ht="14.25" customHeight="1" x14ac:dyDescent="0.3">
      <c r="A113" s="31">
        <v>46223</v>
      </c>
      <c r="B113" s="32" t="str">
        <f t="shared" ca="1" si="45"/>
        <v/>
      </c>
      <c r="C113" s="32" t="str">
        <f t="shared" ca="1" si="46"/>
        <v/>
      </c>
      <c r="D113" s="32" t="str">
        <f t="shared" ca="1" si="47"/>
        <v/>
      </c>
      <c r="E113" s="27" t="str">
        <f t="shared" ca="1" si="48"/>
        <v/>
      </c>
    </row>
    <row r="114" spans="1:8" ht="14.25" customHeight="1" x14ac:dyDescent="0.3">
      <c r="A114" s="31">
        <v>46224</v>
      </c>
      <c r="B114" s="32" t="str">
        <f t="shared" ca="1" si="45"/>
        <v/>
      </c>
      <c r="C114" s="32" t="str">
        <f t="shared" ca="1" si="46"/>
        <v/>
      </c>
      <c r="D114" s="32" t="str">
        <f t="shared" ca="1" si="47"/>
        <v/>
      </c>
      <c r="E114" s="27" t="str">
        <f t="shared" ca="1" si="48"/>
        <v/>
      </c>
    </row>
    <row r="115" spans="1:8" ht="14.25" customHeight="1" x14ac:dyDescent="0.3">
      <c r="A115" s="31">
        <v>46225</v>
      </c>
      <c r="B115" s="32" t="str">
        <f t="shared" ca="1" si="45"/>
        <v/>
      </c>
      <c r="C115" s="32" t="str">
        <f t="shared" ca="1" si="46"/>
        <v/>
      </c>
      <c r="D115" s="32" t="str">
        <f t="shared" ca="1" si="47"/>
        <v/>
      </c>
      <c r="E115" s="27" t="str">
        <f t="shared" ca="1" si="48"/>
        <v/>
      </c>
    </row>
    <row r="116" spans="1:8" ht="14.25" customHeight="1" x14ac:dyDescent="0.3">
      <c r="A116" s="31">
        <v>46226</v>
      </c>
      <c r="B116" s="32" t="str">
        <f t="shared" ca="1" si="45"/>
        <v/>
      </c>
      <c r="C116" s="32" t="str">
        <f t="shared" ca="1" si="46"/>
        <v/>
      </c>
      <c r="D116" s="32" t="str">
        <f t="shared" ca="1" si="47"/>
        <v/>
      </c>
      <c r="E116" s="27" t="str">
        <f t="shared" ca="1" si="48"/>
        <v/>
      </c>
    </row>
    <row r="117" spans="1:8" ht="14.25" customHeight="1" x14ac:dyDescent="0.3">
      <c r="A117" s="31">
        <v>46227</v>
      </c>
      <c r="B117" s="32" t="str">
        <f t="shared" ca="1" si="45"/>
        <v/>
      </c>
      <c r="C117" s="32" t="str">
        <f t="shared" ca="1" si="46"/>
        <v/>
      </c>
      <c r="D117" s="32" t="str">
        <f t="shared" ca="1" si="47"/>
        <v/>
      </c>
      <c r="E117" s="27" t="str">
        <f t="shared" ca="1" si="48"/>
        <v/>
      </c>
    </row>
    <row r="118" spans="1:8" ht="14.25" customHeight="1" x14ac:dyDescent="0.3">
      <c r="A118" s="31">
        <v>46228</v>
      </c>
      <c r="B118" s="32" t="str">
        <f t="shared" ca="1" si="45"/>
        <v/>
      </c>
      <c r="C118" s="32" t="str">
        <f t="shared" ca="1" si="46"/>
        <v/>
      </c>
      <c r="D118" s="32" t="str">
        <f t="shared" ca="1" si="47"/>
        <v/>
      </c>
      <c r="E118" s="27" t="str">
        <f t="shared" ca="1" si="48"/>
        <v/>
      </c>
    </row>
    <row r="119" spans="1:8" ht="14.25" customHeight="1" x14ac:dyDescent="0.3">
      <c r="A119" s="31">
        <v>46229</v>
      </c>
      <c r="B119" s="35" t="str">
        <f t="shared" ca="1" si="45"/>
        <v/>
      </c>
      <c r="C119" s="35" t="str">
        <f t="shared" ca="1" si="46"/>
        <v/>
      </c>
      <c r="D119" s="35" t="str">
        <f t="shared" ca="1" si="47"/>
        <v/>
      </c>
      <c r="E119" s="27" t="str">
        <f t="shared" ca="1" si="48"/>
        <v/>
      </c>
      <c r="F119" s="32">
        <f t="shared" ref="F119" ca="1" si="51">SUM(B113:B119)</f>
        <v>0</v>
      </c>
      <c r="G119" s="32">
        <f t="shared" ref="G119" ca="1" si="52">SUM(C113:C119)</f>
        <v>0</v>
      </c>
      <c r="H119" s="37" t="e">
        <f ca="1">IF(F119=0,"",G119/F119)*-1</f>
        <v>#VALUE!</v>
      </c>
    </row>
    <row r="120" spans="1:8" ht="14.25" customHeight="1" x14ac:dyDescent="0.3">
      <c r="A120" s="31">
        <v>46230</v>
      </c>
      <c r="B120" s="32" t="str">
        <f t="shared" ca="1" si="45"/>
        <v/>
      </c>
      <c r="C120" s="32" t="str">
        <f t="shared" ca="1" si="46"/>
        <v/>
      </c>
      <c r="D120" s="32" t="str">
        <f t="shared" ca="1" si="47"/>
        <v/>
      </c>
      <c r="E120" s="27" t="str">
        <f t="shared" ca="1" si="48"/>
        <v/>
      </c>
    </row>
    <row r="121" spans="1:8" ht="14.25" customHeight="1" x14ac:dyDescent="0.3">
      <c r="A121" s="31">
        <v>46231</v>
      </c>
      <c r="B121" s="32" t="str">
        <f t="shared" ca="1" si="45"/>
        <v/>
      </c>
      <c r="C121" s="32" t="str">
        <f t="shared" ca="1" si="46"/>
        <v/>
      </c>
      <c r="D121" s="32" t="str">
        <f t="shared" ca="1" si="47"/>
        <v/>
      </c>
      <c r="E121" s="27" t="str">
        <f t="shared" ca="1" si="48"/>
        <v/>
      </c>
    </row>
    <row r="122" spans="1:8" ht="14.25" customHeight="1" x14ac:dyDescent="0.3">
      <c r="A122" s="31">
        <v>46232</v>
      </c>
      <c r="B122" s="32" t="str">
        <f t="shared" ca="1" si="45"/>
        <v/>
      </c>
      <c r="C122" s="32" t="str">
        <f t="shared" ca="1" si="46"/>
        <v/>
      </c>
      <c r="D122" s="32" t="str">
        <f t="shared" ca="1" si="47"/>
        <v/>
      </c>
      <c r="E122" s="27" t="str">
        <f t="shared" ca="1" si="48"/>
        <v/>
      </c>
    </row>
    <row r="123" spans="1:8" ht="14.25" customHeight="1" x14ac:dyDescent="0.3">
      <c r="A123" s="31">
        <v>46233</v>
      </c>
      <c r="B123" s="32" t="str">
        <f t="shared" ca="1" si="45"/>
        <v/>
      </c>
      <c r="C123" s="32" t="str">
        <f t="shared" ca="1" si="46"/>
        <v/>
      </c>
      <c r="D123" s="32" t="str">
        <f t="shared" ca="1" si="47"/>
        <v/>
      </c>
      <c r="E123" s="27" t="str">
        <f t="shared" ca="1" si="48"/>
        <v/>
      </c>
    </row>
    <row r="124" spans="1:8" ht="14.25" customHeight="1" x14ac:dyDescent="0.3">
      <c r="A124" s="31">
        <v>46234</v>
      </c>
      <c r="B124" s="32" t="str">
        <f t="shared" ca="1" si="45"/>
        <v/>
      </c>
      <c r="C124" s="32" t="str">
        <f t="shared" ca="1" si="46"/>
        <v/>
      </c>
      <c r="D124" s="32" t="str">
        <f t="shared" ca="1" si="47"/>
        <v/>
      </c>
      <c r="E124" s="27" t="str">
        <f t="shared" ca="1" si="48"/>
        <v/>
      </c>
    </row>
    <row r="125" spans="1:8" ht="14.25" customHeight="1" x14ac:dyDescent="0.3">
      <c r="A125" s="31">
        <v>46235</v>
      </c>
      <c r="B125" s="32" t="str">
        <f t="shared" ca="1" si="45"/>
        <v/>
      </c>
      <c r="C125" s="32" t="str">
        <f t="shared" ca="1" si="46"/>
        <v/>
      </c>
      <c r="D125" s="32" t="str">
        <f t="shared" ca="1" si="47"/>
        <v/>
      </c>
      <c r="E125" s="27" t="str">
        <f t="shared" ca="1" si="48"/>
        <v/>
      </c>
    </row>
    <row r="126" spans="1:8" ht="14.25" customHeight="1" x14ac:dyDescent="0.3">
      <c r="A126" s="31">
        <v>46236</v>
      </c>
      <c r="B126" s="35" t="str">
        <f t="shared" ca="1" si="45"/>
        <v/>
      </c>
      <c r="C126" s="35" t="str">
        <f t="shared" ca="1" si="46"/>
        <v/>
      </c>
      <c r="D126" s="35" t="str">
        <f t="shared" ca="1" si="47"/>
        <v/>
      </c>
      <c r="E126" s="27" t="str">
        <f t="shared" ca="1" si="48"/>
        <v/>
      </c>
      <c r="F126" s="32">
        <f t="shared" ref="F126" ca="1" si="53">SUM(B120:B126)</f>
        <v>0</v>
      </c>
      <c r="G126" s="32">
        <f t="shared" ref="G126" ca="1" si="54">SUM(C120:C126)</f>
        <v>0</v>
      </c>
      <c r="H126" s="37" t="e">
        <f ca="1">IF(F126=0,"",G126/F126)*-1</f>
        <v>#VALUE!</v>
      </c>
    </row>
    <row r="127" spans="1:8" ht="14.25" customHeight="1" x14ac:dyDescent="0.3"/>
    <row r="128" spans="1: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20" priority="19" operator="lessThan">
      <formula>0</formula>
    </cfRule>
  </conditionalFormatting>
  <conditionalFormatting sqref="F31:H31">
    <cfRule type="cellIs" dxfId="19" priority="2" operator="lessThan">
      <formula>0</formula>
    </cfRule>
  </conditionalFormatting>
  <conditionalFormatting sqref="H6:H7">
    <cfRule type="cellIs" dxfId="18" priority="20" operator="lessThan">
      <formula>0</formula>
    </cfRule>
  </conditionalFormatting>
  <conditionalFormatting sqref="H13:H14">
    <cfRule type="cellIs" dxfId="17" priority="21" operator="lessThan">
      <formula>0</formula>
    </cfRule>
  </conditionalFormatting>
  <conditionalFormatting sqref="H21">
    <cfRule type="cellIs" dxfId="16" priority="18" operator="lessThan">
      <formula>0</formula>
    </cfRule>
  </conditionalFormatting>
  <conditionalFormatting sqref="H28">
    <cfRule type="cellIs" dxfId="15" priority="17" operator="lessThan">
      <formula>0</formula>
    </cfRule>
  </conditionalFormatting>
  <conditionalFormatting sqref="H32">
    <cfRule type="cellIs" dxfId="14" priority="1" operator="lessThan">
      <formula>0</formula>
    </cfRule>
  </conditionalFormatting>
  <conditionalFormatting sqref="H35">
    <cfRule type="cellIs" dxfId="13" priority="16" operator="lessThan">
      <formula>0</formula>
    </cfRule>
  </conditionalFormatting>
  <conditionalFormatting sqref="H42">
    <cfRule type="cellIs" dxfId="12" priority="15" operator="lessThan">
      <formula>0</formula>
    </cfRule>
  </conditionalFormatting>
  <conditionalFormatting sqref="H49">
    <cfRule type="cellIs" dxfId="11" priority="14" operator="lessThan">
      <formula>0</formula>
    </cfRule>
  </conditionalFormatting>
  <conditionalFormatting sqref="H56">
    <cfRule type="cellIs" dxfId="10" priority="13" operator="lessThan">
      <formula>0</formula>
    </cfRule>
  </conditionalFormatting>
  <conditionalFormatting sqref="H63">
    <cfRule type="cellIs" dxfId="9" priority="12" operator="lessThan">
      <formula>0</formula>
    </cfRule>
  </conditionalFormatting>
  <conditionalFormatting sqref="H70">
    <cfRule type="cellIs" dxfId="8" priority="11" operator="lessThan">
      <formula>0</formula>
    </cfRule>
  </conditionalFormatting>
  <conditionalFormatting sqref="H77">
    <cfRule type="cellIs" dxfId="7" priority="10" operator="lessThan">
      <formula>0</formula>
    </cfRule>
  </conditionalFormatting>
  <conditionalFormatting sqref="H84">
    <cfRule type="cellIs" dxfId="6" priority="9" operator="lessThan">
      <formula>0</formula>
    </cfRule>
  </conditionalFormatting>
  <conditionalFormatting sqref="H91">
    <cfRule type="cellIs" dxfId="5" priority="8" operator="lessThan">
      <formula>0</formula>
    </cfRule>
  </conditionalFormatting>
  <conditionalFormatting sqref="H98">
    <cfRule type="cellIs" dxfId="4" priority="7" operator="lessThan">
      <formula>0</formula>
    </cfRule>
  </conditionalFormatting>
  <conditionalFormatting sqref="H105">
    <cfRule type="cellIs" dxfId="3" priority="6" operator="lessThan">
      <formula>0</formula>
    </cfRule>
  </conditionalFormatting>
  <conditionalFormatting sqref="H112">
    <cfRule type="cellIs" dxfId="2" priority="5" operator="lessThan">
      <formula>0</formula>
    </cfRule>
  </conditionalFormatting>
  <conditionalFormatting sqref="H119">
    <cfRule type="cellIs" dxfId="1" priority="4" operator="lessThan">
      <formula>0</formula>
    </cfRule>
  </conditionalFormatting>
  <conditionalFormatting sqref="H126">
    <cfRule type="cellIs" dxfId="0" priority="3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1</vt:i4>
      </vt:variant>
    </vt:vector>
  </HeadingPairs>
  <TitlesOfParts>
    <vt:vector size="32" baseType="lpstr">
      <vt:lpstr>العملية</vt:lpstr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ملخص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2026-04-28T10:41:37Z</cp:lastPrinted>
  <dcterms:created xsi:type="dcterms:W3CDTF">2015-06-05T18:17:20Z</dcterms:created>
  <dcterms:modified xsi:type="dcterms:W3CDTF">2026-05-01T14:21:00Z</dcterms:modified>
</cp:coreProperties>
</file>