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182EC58B-6F21-4427-B5D7-9A6D6EAFF46B}" xr6:coauthVersionLast="47" xr6:coauthVersionMax="47" xr10:uidLastSave="{00000000-0000-0000-0000-000000000000}"/>
  <bookViews>
    <workbookView xWindow="-108" yWindow="-108" windowWidth="23256" windowHeight="12456" tabRatio="769" firstSheet="126" activeTab="14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ملخص" sheetId="13" r:id="rId151"/>
    <sheet name="شهري" sheetId="79" r:id="rId152"/>
    <sheet name="العملية" sheetId="27" r:id="rId15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4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5" l="1"/>
  <c r="L360" i="155"/>
  <c r="L359" i="155"/>
  <c r="L358" i="155"/>
  <c r="L357" i="155"/>
  <c r="L356" i="155"/>
  <c r="L355" i="155"/>
  <c r="L354" i="155"/>
  <c r="L353" i="155"/>
  <c r="L352" i="155"/>
  <c r="L351" i="155"/>
  <c r="L350" i="155"/>
  <c r="L349" i="155"/>
  <c r="L348" i="155"/>
  <c r="L347" i="155"/>
  <c r="L346" i="155"/>
  <c r="L345" i="155"/>
  <c r="L344" i="155"/>
  <c r="L343" i="155"/>
  <c r="L342" i="155"/>
  <c r="L341" i="155"/>
  <c r="L340" i="155"/>
  <c r="L339" i="155"/>
  <c r="L338" i="155"/>
  <c r="L337" i="155"/>
  <c r="L336" i="155"/>
  <c r="L335" i="155"/>
  <c r="L334" i="155"/>
  <c r="L333" i="155"/>
  <c r="L332" i="155"/>
  <c r="L331" i="155"/>
  <c r="L330" i="155"/>
  <c r="L329" i="155"/>
  <c r="L328" i="155"/>
  <c r="L327" i="155"/>
  <c r="L326" i="155"/>
  <c r="L325" i="155"/>
  <c r="L324" i="155"/>
  <c r="L323" i="155"/>
  <c r="L322" i="155"/>
  <c r="L321" i="155"/>
  <c r="L320" i="155"/>
  <c r="L319" i="155"/>
  <c r="L318" i="155"/>
  <c r="L317" i="155"/>
  <c r="L316" i="155"/>
  <c r="L315" i="155"/>
  <c r="L314" i="155"/>
  <c r="L313" i="155"/>
  <c r="L312" i="155"/>
  <c r="L311" i="155"/>
  <c r="L310" i="155"/>
  <c r="L309" i="155"/>
  <c r="L308" i="155"/>
  <c r="L307" i="155"/>
  <c r="L306" i="155"/>
  <c r="L305" i="155"/>
  <c r="L304" i="155"/>
  <c r="L303" i="155"/>
  <c r="L302" i="155"/>
  <c r="L301" i="155"/>
  <c r="L300" i="155"/>
  <c r="L299" i="155"/>
  <c r="L298" i="155"/>
  <c r="L297" i="155"/>
  <c r="L296" i="155"/>
  <c r="L295" i="155"/>
  <c r="L294" i="155"/>
  <c r="L293" i="155"/>
  <c r="L292" i="155"/>
  <c r="L291" i="155"/>
  <c r="L290" i="155"/>
  <c r="L289" i="155"/>
  <c r="L288" i="155"/>
  <c r="L287" i="155"/>
  <c r="L286" i="155"/>
  <c r="L285" i="155"/>
  <c r="L284" i="155"/>
  <c r="L283" i="155"/>
  <c r="L282" i="155"/>
  <c r="L281" i="155"/>
  <c r="L280" i="155"/>
  <c r="L279" i="155"/>
  <c r="L278" i="155"/>
  <c r="L277" i="155"/>
  <c r="L276" i="155"/>
  <c r="L275" i="155"/>
  <c r="L274" i="155"/>
  <c r="L273" i="155"/>
  <c r="L272" i="155"/>
  <c r="L271" i="155"/>
  <c r="L270" i="155"/>
  <c r="L269" i="155"/>
  <c r="L268" i="155"/>
  <c r="L267" i="155"/>
  <c r="L266" i="155"/>
  <c r="L265" i="155"/>
  <c r="L264" i="155"/>
  <c r="L263" i="155"/>
  <c r="L262" i="155"/>
  <c r="L261" i="155"/>
  <c r="L260" i="155"/>
  <c r="L259" i="155"/>
  <c r="L258" i="155"/>
  <c r="L257" i="155"/>
  <c r="L256" i="155"/>
  <c r="L255" i="155"/>
  <c r="L254" i="155"/>
  <c r="L253" i="155"/>
  <c r="L252" i="155"/>
  <c r="L251" i="155"/>
  <c r="L250" i="155"/>
  <c r="L249" i="155"/>
  <c r="L248" i="155"/>
  <c r="L247" i="155"/>
  <c r="L246" i="155"/>
  <c r="L245" i="155"/>
  <c r="L244" i="155"/>
  <c r="L243" i="155"/>
  <c r="L242" i="155"/>
  <c r="L241" i="155"/>
  <c r="L240" i="155"/>
  <c r="L239" i="155"/>
  <c r="L238" i="155"/>
  <c r="L237" i="155"/>
  <c r="L236" i="155"/>
  <c r="L235" i="155"/>
  <c r="L234" i="155"/>
  <c r="L233" i="155"/>
  <c r="L232" i="155"/>
  <c r="L231" i="155"/>
  <c r="L230" i="155"/>
  <c r="L229" i="155"/>
  <c r="L228" i="155"/>
  <c r="L227" i="155"/>
  <c r="L226" i="155"/>
  <c r="L225" i="155"/>
  <c r="L224" i="155"/>
  <c r="L223" i="155"/>
  <c r="L222" i="155"/>
  <c r="L221" i="155"/>
  <c r="L220" i="155"/>
  <c r="L219" i="155"/>
  <c r="L218" i="155"/>
  <c r="L217" i="155"/>
  <c r="L216" i="155"/>
  <c r="L215" i="155"/>
  <c r="L214" i="155"/>
  <c r="L213" i="155"/>
  <c r="L212" i="155"/>
  <c r="L211" i="155"/>
  <c r="L210" i="155"/>
  <c r="L209" i="155"/>
  <c r="L208" i="155"/>
  <c r="L207" i="155"/>
  <c r="L206" i="155"/>
  <c r="L205" i="155"/>
  <c r="L204" i="155"/>
  <c r="L203" i="155"/>
  <c r="L202" i="155"/>
  <c r="L201" i="155"/>
  <c r="L200" i="155"/>
  <c r="L199" i="155"/>
  <c r="L198" i="155"/>
  <c r="L197" i="155"/>
  <c r="L196" i="155"/>
  <c r="L195" i="155"/>
  <c r="L194" i="155"/>
  <c r="L193" i="155"/>
  <c r="L192" i="155"/>
  <c r="L191" i="155"/>
  <c r="L190" i="155"/>
  <c r="L189" i="155"/>
  <c r="L188" i="155"/>
  <c r="L187" i="155"/>
  <c r="L186" i="155"/>
  <c r="L185" i="155"/>
  <c r="L184" i="155"/>
  <c r="L183" i="155"/>
  <c r="L182" i="155"/>
  <c r="L181" i="155"/>
  <c r="L180" i="155"/>
  <c r="L179" i="155"/>
  <c r="L178" i="155"/>
  <c r="L177" i="155"/>
  <c r="L176" i="155"/>
  <c r="L175" i="155"/>
  <c r="L174" i="155"/>
  <c r="L173" i="155"/>
  <c r="L172" i="155"/>
  <c r="L171" i="155"/>
  <c r="L170" i="155"/>
  <c r="L169" i="155"/>
  <c r="L168" i="155"/>
  <c r="L167" i="155"/>
  <c r="L166" i="155"/>
  <c r="L165" i="155"/>
  <c r="L164" i="155"/>
  <c r="L163" i="155"/>
  <c r="L162" i="155"/>
  <c r="L161" i="155"/>
  <c r="L160" i="155"/>
  <c r="L159" i="155"/>
  <c r="L158" i="155"/>
  <c r="L157" i="155"/>
  <c r="L156" i="155"/>
  <c r="L155" i="155"/>
  <c r="L154" i="155"/>
  <c r="L153" i="155"/>
  <c r="L152" i="155"/>
  <c r="L151" i="155"/>
  <c r="L150" i="155"/>
  <c r="L149" i="155"/>
  <c r="L148" i="155"/>
  <c r="L147" i="155"/>
  <c r="L146" i="155"/>
  <c r="L145" i="155"/>
  <c r="L144" i="155"/>
  <c r="L143" i="155"/>
  <c r="L142" i="155"/>
  <c r="L141" i="155"/>
  <c r="L140" i="155"/>
  <c r="L139" i="155"/>
  <c r="L138" i="155"/>
  <c r="L137" i="155"/>
  <c r="L136" i="155"/>
  <c r="L135" i="155"/>
  <c r="L134" i="155"/>
  <c r="L133" i="155"/>
  <c r="L132" i="155"/>
  <c r="L131" i="155"/>
  <c r="L130" i="155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C28" i="155"/>
  <c r="P27" i="155"/>
  <c r="L27" i="155"/>
  <c r="C27" i="155"/>
  <c r="S26" i="155"/>
  <c r="P26" i="155"/>
  <c r="L26" i="155"/>
  <c r="F26" i="155"/>
  <c r="C26" i="155"/>
  <c r="S25" i="155"/>
  <c r="P25" i="155"/>
  <c r="P28" i="155" s="1"/>
  <c r="P32" i="155" s="1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S27" i="155" s="1"/>
  <c r="P22" i="155"/>
  <c r="L22" i="155"/>
  <c r="F22" i="155"/>
  <c r="F27" i="155" s="1"/>
  <c r="C22" i="155"/>
  <c r="L20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1" i="155" s="1"/>
  <c r="L3" i="155"/>
  <c r="K1" i="155"/>
  <c r="J1" i="155"/>
  <c r="L361" i="154"/>
  <c r="L360" i="154"/>
  <c r="L359" i="154"/>
  <c r="L358" i="154"/>
  <c r="L357" i="154"/>
  <c r="L356" i="154"/>
  <c r="L355" i="154"/>
  <c r="L354" i="154"/>
  <c r="L353" i="154"/>
  <c r="L352" i="154"/>
  <c r="L351" i="154"/>
  <c r="L350" i="154"/>
  <c r="L349" i="154"/>
  <c r="L348" i="154"/>
  <c r="L347" i="154"/>
  <c r="L346" i="154"/>
  <c r="L345" i="154"/>
  <c r="L344" i="154"/>
  <c r="L343" i="154"/>
  <c r="L342" i="154"/>
  <c r="L341" i="154"/>
  <c r="L340" i="154"/>
  <c r="L339" i="154"/>
  <c r="L338" i="154"/>
  <c r="L337" i="154"/>
  <c r="L336" i="154"/>
  <c r="L335" i="154"/>
  <c r="L334" i="154"/>
  <c r="L333" i="154"/>
  <c r="L332" i="154"/>
  <c r="L331" i="154"/>
  <c r="L330" i="154"/>
  <c r="L329" i="154"/>
  <c r="L328" i="154"/>
  <c r="L327" i="154"/>
  <c r="L326" i="154"/>
  <c r="L325" i="154"/>
  <c r="L324" i="154"/>
  <c r="L323" i="154"/>
  <c r="L322" i="154"/>
  <c r="L321" i="154"/>
  <c r="L320" i="154"/>
  <c r="L319" i="154"/>
  <c r="L318" i="154"/>
  <c r="L317" i="154"/>
  <c r="L316" i="154"/>
  <c r="L315" i="154"/>
  <c r="L314" i="154"/>
  <c r="L313" i="154"/>
  <c r="L312" i="154"/>
  <c r="L311" i="154"/>
  <c r="L310" i="154"/>
  <c r="L309" i="154"/>
  <c r="L308" i="154"/>
  <c r="L307" i="154"/>
  <c r="L306" i="154"/>
  <c r="L305" i="154"/>
  <c r="L304" i="154"/>
  <c r="L303" i="154"/>
  <c r="L302" i="154"/>
  <c r="L301" i="154"/>
  <c r="L300" i="154"/>
  <c r="L299" i="154"/>
  <c r="L298" i="154"/>
  <c r="L297" i="154"/>
  <c r="L296" i="154"/>
  <c r="L295" i="154"/>
  <c r="L294" i="154"/>
  <c r="L293" i="154"/>
  <c r="L292" i="154"/>
  <c r="L291" i="154"/>
  <c r="L290" i="154"/>
  <c r="L289" i="154"/>
  <c r="L288" i="154"/>
  <c r="L287" i="154"/>
  <c r="L286" i="154"/>
  <c r="L285" i="154"/>
  <c r="L284" i="154"/>
  <c r="L283" i="154"/>
  <c r="L282" i="154"/>
  <c r="L281" i="154"/>
  <c r="L280" i="154"/>
  <c r="L279" i="154"/>
  <c r="L278" i="154"/>
  <c r="L277" i="154"/>
  <c r="L276" i="154"/>
  <c r="L275" i="154"/>
  <c r="L274" i="154"/>
  <c r="L273" i="154"/>
  <c r="L272" i="154"/>
  <c r="L271" i="154"/>
  <c r="L270" i="154"/>
  <c r="L269" i="154"/>
  <c r="L268" i="154"/>
  <c r="L267" i="154"/>
  <c r="L266" i="154"/>
  <c r="L265" i="154"/>
  <c r="L264" i="154"/>
  <c r="L263" i="154"/>
  <c r="L262" i="154"/>
  <c r="L261" i="154"/>
  <c r="L260" i="154"/>
  <c r="L259" i="154"/>
  <c r="L258" i="154"/>
  <c r="L257" i="154"/>
  <c r="L256" i="154"/>
  <c r="L255" i="154"/>
  <c r="L254" i="154"/>
  <c r="L253" i="154"/>
  <c r="L252" i="154"/>
  <c r="L251" i="154"/>
  <c r="L250" i="154"/>
  <c r="L249" i="154"/>
  <c r="L248" i="154"/>
  <c r="L247" i="154"/>
  <c r="L246" i="154"/>
  <c r="L245" i="154"/>
  <c r="L244" i="154"/>
  <c r="L243" i="154"/>
  <c r="L242" i="154"/>
  <c r="L241" i="154"/>
  <c r="L240" i="154"/>
  <c r="L239" i="154"/>
  <c r="L238" i="154"/>
  <c r="L237" i="154"/>
  <c r="L236" i="154"/>
  <c r="L235" i="154"/>
  <c r="L234" i="154"/>
  <c r="L233" i="154"/>
  <c r="L232" i="154"/>
  <c r="L231" i="154"/>
  <c r="L230" i="154"/>
  <c r="L229" i="154"/>
  <c r="L228" i="154"/>
  <c r="L227" i="154"/>
  <c r="L226" i="154"/>
  <c r="L225" i="154"/>
  <c r="L224" i="154"/>
  <c r="L223" i="154"/>
  <c r="L222" i="154"/>
  <c r="L221" i="154"/>
  <c r="L220" i="154"/>
  <c r="L219" i="154"/>
  <c r="L218" i="154"/>
  <c r="L217" i="154"/>
  <c r="L216" i="154"/>
  <c r="L215" i="154"/>
  <c r="L214" i="154"/>
  <c r="L213" i="154"/>
  <c r="L212" i="154"/>
  <c r="L211" i="154"/>
  <c r="L210" i="154"/>
  <c r="L209" i="154"/>
  <c r="L208" i="154"/>
  <c r="L207" i="154"/>
  <c r="L206" i="154"/>
  <c r="L205" i="154"/>
  <c r="L204" i="154"/>
  <c r="L203" i="154"/>
  <c r="L202" i="154"/>
  <c r="L201" i="154"/>
  <c r="L200" i="154"/>
  <c r="L199" i="154"/>
  <c r="L198" i="154"/>
  <c r="L197" i="154"/>
  <c r="L196" i="154"/>
  <c r="L195" i="154"/>
  <c r="L194" i="154"/>
  <c r="L193" i="154"/>
  <c r="L192" i="154"/>
  <c r="L191" i="154"/>
  <c r="L190" i="154"/>
  <c r="L189" i="154"/>
  <c r="L188" i="154"/>
  <c r="L187" i="154"/>
  <c r="L186" i="154"/>
  <c r="L185" i="154"/>
  <c r="L184" i="154"/>
  <c r="L183" i="154"/>
  <c r="L182" i="154"/>
  <c r="L181" i="154"/>
  <c r="L180" i="154"/>
  <c r="L179" i="154"/>
  <c r="L178" i="154"/>
  <c r="L177" i="154"/>
  <c r="L176" i="154"/>
  <c r="L175" i="154"/>
  <c r="L174" i="154"/>
  <c r="L173" i="154"/>
  <c r="L172" i="154"/>
  <c r="L171" i="154"/>
  <c r="L170" i="154"/>
  <c r="L169" i="154"/>
  <c r="L168" i="154"/>
  <c r="L167" i="154"/>
  <c r="L166" i="154"/>
  <c r="L165" i="154"/>
  <c r="L164" i="154"/>
  <c r="L163" i="154"/>
  <c r="L162" i="154"/>
  <c r="L161" i="154"/>
  <c r="L160" i="154"/>
  <c r="L159" i="154"/>
  <c r="L158" i="154"/>
  <c r="L157" i="154"/>
  <c r="L156" i="154"/>
  <c r="L155" i="154"/>
  <c r="L154" i="154"/>
  <c r="L153" i="154"/>
  <c r="L152" i="154"/>
  <c r="L151" i="154"/>
  <c r="L150" i="154"/>
  <c r="L149" i="154"/>
  <c r="L148" i="154"/>
  <c r="L147" i="154"/>
  <c r="L146" i="154"/>
  <c r="L145" i="154"/>
  <c r="L144" i="154"/>
  <c r="L143" i="154"/>
  <c r="L142" i="154"/>
  <c r="L141" i="154"/>
  <c r="L140" i="154"/>
  <c r="L139" i="154"/>
  <c r="L138" i="154"/>
  <c r="L137" i="154"/>
  <c r="L136" i="154"/>
  <c r="L135" i="154"/>
  <c r="L134" i="154"/>
  <c r="L133" i="154"/>
  <c r="L132" i="154"/>
  <c r="L131" i="154"/>
  <c r="L130" i="154"/>
  <c r="L129" i="154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P28" i="154" s="1"/>
  <c r="L23" i="154"/>
  <c r="F23" i="154"/>
  <c r="C23" i="154"/>
  <c r="S22" i="154"/>
  <c r="S27" i="154" s="1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1" i="154" s="1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5" a="1"/>
  <c r="F29" i="153" a="1"/>
  <c r="C30" i="155" a="1"/>
  <c r="F29" i="154" a="1"/>
  <c r="C30" i="152" a="1"/>
  <c r="C30" i="153" a="1"/>
  <c r="C30" i="154" a="1"/>
  <c r="F29" i="152" a="1"/>
  <c r="L20" i="154" l="1"/>
  <c r="F27" i="154"/>
  <c r="S31" i="154" s="1"/>
  <c r="C28" i="154"/>
  <c r="P32" i="154" s="1"/>
  <c r="C30" i="155"/>
  <c r="F29" i="155"/>
  <c r="S31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C28" i="145" s="1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0" a="1"/>
  <c r="C30" i="138" a="1"/>
  <c r="C30" i="146" a="1"/>
  <c r="C30" i="143" a="1"/>
  <c r="F29" i="145" a="1"/>
  <c r="F29" i="143" a="1"/>
  <c r="F29" i="141" a="1"/>
  <c r="C30" i="149" a="1"/>
  <c r="C30" i="150" a="1"/>
  <c r="F31" i="152" a="1"/>
  <c r="F31" i="155" a="1"/>
  <c r="C30" i="148" a="1"/>
  <c r="F29" i="148" a="1"/>
  <c r="C32" i="155" a="1"/>
  <c r="F29" i="147" a="1"/>
  <c r="C32" i="152" a="1"/>
  <c r="C30" i="142" a="1"/>
  <c r="C30" i="147" a="1"/>
  <c r="F29" i="144" a="1"/>
  <c r="F29" i="140" a="1"/>
  <c r="F29" i="138" a="1"/>
  <c r="C30" i="137" a="1"/>
  <c r="F29" i="137" a="1"/>
  <c r="F29" i="150" a="1"/>
  <c r="F29" i="139" a="1"/>
  <c r="C30" i="144" a="1"/>
  <c r="F29" i="142" a="1"/>
  <c r="C30" i="139" a="1"/>
  <c r="C30" i="145" a="1"/>
  <c r="C30" i="141" a="1"/>
  <c r="C30" i="151" a="1"/>
  <c r="F29" i="151" a="1"/>
  <c r="F29" i="149" a="1"/>
  <c r="F29" i="146" a="1"/>
  <c r="F31" i="153" a="1"/>
  <c r="C32" i="153" a="1"/>
  <c r="F31" i="154" a="1"/>
  <c r="C32" i="154" a="1"/>
  <c r="C32" i="155" l="1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29" i="124" a="1"/>
  <c r="C30" i="132" a="1"/>
  <c r="F29" i="120" a="1"/>
  <c r="F29" i="121" a="1"/>
  <c r="C32" i="140" a="1"/>
  <c r="F31" i="151" a="1"/>
  <c r="C32" i="138" a="1"/>
  <c r="C30" i="124" a="1"/>
  <c r="F31" i="142" a="1"/>
  <c r="C30" i="131" a="1"/>
  <c r="F29" i="125" a="1"/>
  <c r="C30" i="122" a="1"/>
  <c r="F29" i="129" a="1"/>
  <c r="F29" i="130" a="1"/>
  <c r="F31" i="147" a="1"/>
  <c r="C30" i="120" a="1"/>
  <c r="C30" i="134" a="1"/>
  <c r="C30" i="127" a="1"/>
  <c r="F29" i="131" a="1"/>
  <c r="F29" i="127" a="1"/>
  <c r="F29" i="122" a="1"/>
  <c r="F29" i="133" a="1"/>
  <c r="C30" i="123" a="1"/>
  <c r="F29" i="134" a="1"/>
  <c r="C30" i="133" a="1"/>
  <c r="F29" i="136" a="1"/>
  <c r="C32" i="144" a="1"/>
  <c r="C30" i="129" a="1"/>
  <c r="C30" i="130" a="1"/>
  <c r="C30" i="128" a="1"/>
  <c r="F31" i="141" a="1"/>
  <c r="F29" i="128" a="1"/>
  <c r="F31" i="150" a="1"/>
  <c r="C32" i="142" a="1"/>
  <c r="C32" i="147" a="1"/>
  <c r="F31" i="138" a="1"/>
  <c r="C30" i="121" a="1"/>
  <c r="F31" i="144" a="1"/>
  <c r="C32" i="141" a="1"/>
  <c r="C32" i="150" a="1"/>
  <c r="C30" i="136" a="1"/>
  <c r="F31" i="149" a="1"/>
  <c r="F29" i="126" a="1"/>
  <c r="F29" i="135" a="1"/>
  <c r="F31" i="139" a="1"/>
  <c r="C32" i="139" a="1"/>
  <c r="F31" i="137" a="1"/>
  <c r="C30" i="135" a="1"/>
  <c r="C30" i="125" a="1"/>
  <c r="C30" i="126" a="1"/>
  <c r="F29" i="132" a="1"/>
  <c r="F29" i="123" a="1"/>
  <c r="C32" i="148" a="1"/>
  <c r="F31" i="146" a="1"/>
  <c r="C32" i="151" a="1"/>
  <c r="F31" i="148" a="1"/>
  <c r="F31" i="145" a="1"/>
  <c r="C32" i="145" a="1"/>
  <c r="C32" i="137" a="1"/>
  <c r="F31" i="140" a="1"/>
  <c r="C32" i="149" a="1"/>
  <c r="F31" i="143" a="1"/>
  <c r="C32" i="143" a="1"/>
  <c r="C32" i="146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2" a="1"/>
  <c r="F31" i="132" a="1"/>
  <c r="C32" i="123" a="1"/>
  <c r="F31" i="120" a="1"/>
  <c r="C32" i="126" a="1"/>
  <c r="F31" i="135" a="1"/>
  <c r="F31" i="123" a="1"/>
  <c r="F31" i="122" a="1"/>
  <c r="F31" i="133" a="1"/>
  <c r="F31" i="136" a="1"/>
  <c r="F31" i="124" a="1"/>
  <c r="C32" i="120" a="1"/>
  <c r="C32" i="129" a="1"/>
  <c r="F31" i="130" a="1"/>
  <c r="C32" i="135" a="1"/>
  <c r="F31" i="121" a="1"/>
  <c r="F31" i="128" a="1"/>
  <c r="F31" i="129" a="1"/>
  <c r="C32" i="128" a="1"/>
  <c r="F31" i="127" a="1"/>
  <c r="C32" i="131" a="1"/>
  <c r="F31" i="126" a="1"/>
  <c r="C32" i="127" a="1"/>
  <c r="C32" i="124" a="1"/>
  <c r="C32" i="130" a="1"/>
  <c r="C32" i="125" a="1"/>
  <c r="C32" i="134" a="1"/>
  <c r="C32" i="122" a="1"/>
  <c r="C32" i="136" a="1"/>
  <c r="C32" i="133" a="1"/>
  <c r="F31" i="134" a="1"/>
  <c r="C32" i="121" a="1"/>
  <c r="F31" i="131" a="1"/>
  <c r="F31" i="125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6" a="1"/>
  <c r="F29" i="115" a="1"/>
  <c r="C30" i="116" a="1"/>
  <c r="F29" i="118" a="1"/>
  <c r="C30" i="115" a="1"/>
  <c r="C30" i="118" a="1"/>
  <c r="C30" i="117" a="1"/>
  <c r="C30" i="119" a="1"/>
  <c r="F29" i="117" a="1"/>
  <c r="F29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0" a="1"/>
  <c r="F29" i="103" a="1"/>
  <c r="C30" i="109" a="1"/>
  <c r="F29" i="108" a="1"/>
  <c r="C30" i="98" a="1"/>
  <c r="F31" i="117" a="1"/>
  <c r="C30" i="102" a="1"/>
  <c r="C32" i="118" a="1"/>
  <c r="F29" i="113" a="1"/>
  <c r="F29" i="101" a="1"/>
  <c r="C30" i="99" a="1"/>
  <c r="F29" i="102" a="1"/>
  <c r="C30" i="103" a="1"/>
  <c r="C30" i="100" a="1"/>
  <c r="F29" i="107" a="1"/>
  <c r="C30" i="108" a="1"/>
  <c r="C30" i="105" a="1"/>
  <c r="C30" i="101" a="1"/>
  <c r="C30" i="106" a="1"/>
  <c r="F29" i="105" a="1"/>
  <c r="C30" i="113" a="1"/>
  <c r="C30" i="104" a="1"/>
  <c r="F29" i="110" a="1"/>
  <c r="C30" i="97" a="1"/>
  <c r="F29" i="114" a="1"/>
  <c r="F29" i="112" a="1"/>
  <c r="C30" i="112" a="1"/>
  <c r="F31" i="118" a="1"/>
  <c r="F29" i="109" a="1"/>
  <c r="F29" i="99" a="1"/>
  <c r="C30" i="114" a="1"/>
  <c r="F31" i="115" a="1"/>
  <c r="F31" i="119" a="1"/>
  <c r="C32" i="117" a="1"/>
  <c r="C30" i="110" a="1"/>
  <c r="F29" i="106" a="1"/>
  <c r="C30" i="107" a="1"/>
  <c r="C32" i="115" a="1"/>
  <c r="F29" i="98" a="1"/>
  <c r="F29" i="97" a="1"/>
  <c r="F29" i="104" a="1"/>
  <c r="F31" i="116" a="1"/>
  <c r="C32" i="119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2" a="1"/>
  <c r="C32" i="112" a="1"/>
  <c r="C32" i="99" a="1"/>
  <c r="F31" i="108" a="1"/>
  <c r="F31" i="109" a="1"/>
  <c r="F31" i="99" a="1"/>
  <c r="C30" i="93" a="1"/>
  <c r="C32" i="108" a="1"/>
  <c r="F29" i="92" a="1"/>
  <c r="C32" i="105" a="1"/>
  <c r="C30" i="95" a="1"/>
  <c r="C30" i="91" a="1"/>
  <c r="F31" i="97" a="1"/>
  <c r="C30" i="94" a="1"/>
  <c r="C30" i="90" a="1"/>
  <c r="C30" i="96" a="1"/>
  <c r="F29" i="90" a="1"/>
  <c r="C32" i="109" a="1"/>
  <c r="F31" i="105" a="1"/>
  <c r="F29" i="94" a="1"/>
  <c r="C32" i="98" a="1"/>
  <c r="C32" i="101" a="1"/>
  <c r="F29" i="93" a="1"/>
  <c r="F29" i="95" a="1"/>
  <c r="F31" i="101" a="1"/>
  <c r="F31" i="112" a="1"/>
  <c r="C32" i="102" a="1"/>
  <c r="F31" i="98" a="1"/>
  <c r="F31" i="102" a="1"/>
  <c r="F31" i="113" a="1"/>
  <c r="F29" i="91" a="1"/>
  <c r="F29" i="96" a="1"/>
  <c r="F31" i="114" a="1"/>
  <c r="C32" i="114" a="1"/>
  <c r="C32" i="106" a="1"/>
  <c r="F31" i="106" a="1"/>
  <c r="F31" i="103" a="1"/>
  <c r="C32" i="113" a="1"/>
  <c r="C32" i="103" a="1"/>
  <c r="F31" i="100" a="1"/>
  <c r="C32" i="100" a="1"/>
  <c r="C32" i="97" a="1"/>
  <c r="F31" i="110" a="1"/>
  <c r="C32" i="110" a="1"/>
  <c r="F31" i="107" a="1"/>
  <c r="F31" i="104" a="1"/>
  <c r="C32" i="107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6" a="1"/>
  <c r="C30" i="89" a="1"/>
  <c r="F31" i="93" a="1"/>
  <c r="C32" i="92" a="1"/>
  <c r="C32" i="93" a="1"/>
  <c r="C32" i="90" a="1"/>
  <c r="F31" i="90" a="1"/>
  <c r="F31" i="92" a="1"/>
  <c r="C32" i="96" a="1"/>
  <c r="C32" i="91" a="1"/>
  <c r="F31" i="91" a="1"/>
  <c r="F31" i="94" a="1"/>
  <c r="C32" i="94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0" i="88" a="1"/>
  <c r="C30" i="86" a="1"/>
  <c r="F29" i="87" a="1"/>
  <c r="F31" i="89" a="1"/>
  <c r="C30" i="87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C32" i="86" a="1"/>
  <c r="C32" i="87" a="1"/>
  <c r="F29" i="85" a="1"/>
  <c r="F31" i="86" a="1"/>
  <c r="F31" i="88" a="1"/>
  <c r="F31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C30" i="83" a="1"/>
  <c r="C30" i="81" a="1"/>
  <c r="C30" i="80" a="1"/>
  <c r="F29" i="80" a="1"/>
  <c r="C32" i="85" a="1"/>
  <c r="F29" i="81" a="1"/>
  <c r="F29" i="83" a="1"/>
  <c r="F31" i="85" a="1"/>
  <c r="C30" i="82" a="1"/>
  <c r="C30" i="84" a="1"/>
  <c r="F29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9" a="1"/>
  <c r="C30" i="71" a="1"/>
  <c r="F29" i="74" a="1"/>
  <c r="F29" i="57" a="1"/>
  <c r="F29" i="75" a="1"/>
  <c r="C32" i="80" a="1"/>
  <c r="C30" i="57" a="1"/>
  <c r="F31" i="81" a="1"/>
  <c r="F29" i="63" a="1"/>
  <c r="C30" i="74" a="1"/>
  <c r="C30" i="77" a="1"/>
  <c r="C30" i="66" a="1"/>
  <c r="F29" i="67" a="1"/>
  <c r="F29" i="61" a="1"/>
  <c r="C30" i="65" a="1"/>
  <c r="C30" i="75" a="1"/>
  <c r="C30" i="67" a="1"/>
  <c r="F29" i="77" a="1"/>
  <c r="C30" i="73" a="1"/>
  <c r="C30" i="64" a="1"/>
  <c r="C30" i="68" a="1"/>
  <c r="C32" i="81" a="1"/>
  <c r="C30" i="76" a="1"/>
  <c r="C32" i="84" a="1"/>
  <c r="F29" i="76" a="1"/>
  <c r="C32" i="82" a="1"/>
  <c r="F29" i="69" a="1"/>
  <c r="F29" i="64" a="1"/>
  <c r="F29" i="66" a="1"/>
  <c r="F31" i="84" a="1"/>
  <c r="F31" i="80" a="1"/>
  <c r="F29" i="65" a="1"/>
  <c r="C30" i="59" a="1"/>
  <c r="C30" i="72" a="1"/>
  <c r="F29" i="59" a="1"/>
  <c r="F29" i="70" a="1"/>
  <c r="C30" i="62" a="1"/>
  <c r="F29" i="78" a="1"/>
  <c r="C30" i="58" a="1"/>
  <c r="C30" i="70" a="1"/>
  <c r="F29" i="71" a="1"/>
  <c r="F29" i="72" a="1"/>
  <c r="F29" i="62" a="1"/>
  <c r="F29" i="73" a="1"/>
  <c r="F29" i="60" a="1"/>
  <c r="C30" i="60" a="1"/>
  <c r="C30" i="78" a="1"/>
  <c r="F29" i="58" a="1"/>
  <c r="C30" i="61" a="1"/>
  <c r="C30" i="63" a="1"/>
  <c r="F29" i="68" a="1"/>
  <c r="F31" i="82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58" a="1"/>
  <c r="C32" i="70" a="1"/>
  <c r="C30" i="54" a="1"/>
  <c r="C32" i="78" a="1"/>
  <c r="F31" i="59" a="1"/>
  <c r="C32" i="65" a="1"/>
  <c r="C32" i="60" a="1"/>
  <c r="C32" i="77" a="1"/>
  <c r="F31" i="69" a="1"/>
  <c r="F31" i="57" a="1"/>
  <c r="F31" i="61" a="1"/>
  <c r="F31" i="64" a="1"/>
  <c r="F31" i="73" a="1"/>
  <c r="F31" i="70" a="1"/>
  <c r="C32" i="64" a="1"/>
  <c r="C32" i="67" a="1"/>
  <c r="C32" i="58" a="1"/>
  <c r="F31" i="68" a="1"/>
  <c r="C32" i="69" a="1"/>
  <c r="F31" i="77" a="1"/>
  <c r="F31" i="62" a="1"/>
  <c r="C32" i="63" a="1"/>
  <c r="F31" i="71" a="1"/>
  <c r="F31" i="72" a="1"/>
  <c r="C32" i="57" a="1"/>
  <c r="F29" i="54" a="1"/>
  <c r="C30" i="56" a="1"/>
  <c r="C32" i="72" a="1"/>
  <c r="C32" i="71" a="1"/>
  <c r="F29" i="56" a="1"/>
  <c r="F29" i="55" a="1"/>
  <c r="F31" i="65" a="1"/>
  <c r="C30" i="55" a="1"/>
  <c r="C32" i="75" a="1"/>
  <c r="F31" i="63" a="1"/>
  <c r="C32" i="68" a="1"/>
  <c r="F31" i="75" a="1"/>
  <c r="C32" i="73" a="1"/>
  <c r="C32" i="74" a="1"/>
  <c r="C32" i="62" a="1"/>
  <c r="F31" i="67" a="1"/>
  <c r="F31" i="66" a="1"/>
  <c r="C32" i="61" a="1"/>
  <c r="C32" i="66" a="1"/>
  <c r="C32" i="59" a="1"/>
  <c r="F31" i="76" a="1"/>
  <c r="F31" i="78" a="1"/>
  <c r="C32" i="76" a="1"/>
  <c r="F31" i="74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09" i="13"/>
  <c r="D147" i="13"/>
  <c r="D197" i="13"/>
  <c r="B222" i="13"/>
  <c r="C223" i="13"/>
  <c r="D164" i="13"/>
  <c r="B171" i="13"/>
  <c r="D253" i="13"/>
  <c r="C259" i="13"/>
  <c r="C136" i="13"/>
  <c r="B218" i="13"/>
  <c r="D155" i="13"/>
  <c r="B192" i="13"/>
  <c r="C184" i="13"/>
  <c r="D231" i="13"/>
  <c r="B230" i="13"/>
  <c r="B249" i="13"/>
  <c r="D219" i="13"/>
  <c r="D227" i="13"/>
  <c r="C161" i="13"/>
  <c r="B189" i="13"/>
  <c r="D167" i="13"/>
  <c r="D171" i="13"/>
  <c r="C277" i="13"/>
  <c r="B227" i="13"/>
  <c r="B150" i="13"/>
  <c r="C275" i="13"/>
  <c r="D142" i="13"/>
  <c r="D206" i="13"/>
  <c r="B198" i="13"/>
  <c r="B156" i="13"/>
  <c r="B236" i="13"/>
  <c r="B185" i="13"/>
  <c r="B231" i="13"/>
  <c r="D268" i="13"/>
  <c r="B151" i="13"/>
  <c r="B200" i="13"/>
  <c r="C242" i="13"/>
  <c r="C134" i="13"/>
  <c r="D156" i="13"/>
  <c r="C200" i="13"/>
  <c r="C214" i="13"/>
  <c r="D193" i="13"/>
  <c r="B176" i="13"/>
  <c r="C189" i="13"/>
  <c r="F31" i="56" a="1"/>
  <c r="B237" i="13"/>
  <c r="D200" i="13"/>
  <c r="F29" i="40" a="1"/>
  <c r="F29" i="37" a="1"/>
  <c r="B136" i="13"/>
  <c r="C224" i="13"/>
  <c r="C30" i="32" a="1"/>
  <c r="D161" i="13"/>
  <c r="D216" i="13"/>
  <c r="C166" i="13"/>
  <c r="B201" i="13"/>
  <c r="F29" i="48" a="1"/>
  <c r="C199" i="13"/>
  <c r="D257" i="13"/>
  <c r="C202" i="13"/>
  <c r="B135" i="13"/>
  <c r="C201" i="13"/>
  <c r="B220" i="13"/>
  <c r="D235" i="13"/>
  <c r="C138" i="13"/>
  <c r="D222" i="13"/>
  <c r="C127" i="13"/>
  <c r="C30" i="40" a="1"/>
  <c r="C131" i="13"/>
  <c r="C154" i="13"/>
  <c r="D228" i="13"/>
  <c r="B247" i="13"/>
  <c r="C149" i="13"/>
  <c r="C168" i="13"/>
  <c r="D230" i="13"/>
  <c r="D141" i="13"/>
  <c r="B145" i="13"/>
  <c r="B143" i="13"/>
  <c r="B264" i="13"/>
  <c r="B262" i="13"/>
  <c r="C185" i="13"/>
  <c r="D225" i="13"/>
  <c r="D275" i="13"/>
  <c r="D182" i="13"/>
  <c r="B179" i="13"/>
  <c r="C266" i="13"/>
  <c r="B196" i="13"/>
  <c r="D237" i="13"/>
  <c r="B155" i="13"/>
  <c r="D136" i="13"/>
  <c r="C182" i="13"/>
  <c r="B270" i="13"/>
  <c r="C30" i="47" a="1"/>
  <c r="D209" i="13"/>
  <c r="C256" i="13"/>
  <c r="B234" i="13"/>
  <c r="C30" i="49" a="1"/>
  <c r="B146" i="13"/>
  <c r="B252" i="13"/>
  <c r="B128" i="13"/>
  <c r="D261" i="13"/>
  <c r="D256" i="13"/>
  <c r="D205" i="13"/>
  <c r="C30" i="31" a="1"/>
  <c r="B211" i="13"/>
  <c r="B158" i="13"/>
  <c r="C243" i="13"/>
  <c r="C181" i="13"/>
  <c r="B261" i="13"/>
  <c r="D196" i="13"/>
  <c r="D239" i="13"/>
  <c r="C262" i="13"/>
  <c r="B147" i="13"/>
  <c r="D212" i="13"/>
  <c r="B204" i="13"/>
  <c r="D273" i="13"/>
  <c r="D133" i="13"/>
  <c r="C276" i="13"/>
  <c r="C248" i="13"/>
  <c r="C178" i="13"/>
  <c r="C30" i="44" a="1"/>
  <c r="B267" i="13"/>
  <c r="B160" i="13"/>
  <c r="C215" i="13"/>
  <c r="B213" i="13"/>
  <c r="B195" i="13"/>
  <c r="F29" i="44" a="1"/>
  <c r="D242" i="13"/>
  <c r="D165" i="13"/>
  <c r="D128" i="13"/>
  <c r="F29" i="39" a="1"/>
  <c r="C249" i="13"/>
  <c r="D199" i="13"/>
  <c r="D146" i="13"/>
  <c r="C237" i="13"/>
  <c r="D223" i="13"/>
  <c r="D150" i="13"/>
  <c r="D132" i="13"/>
  <c r="C167" i="13"/>
  <c r="D271" i="13"/>
  <c r="D130" i="13"/>
  <c r="C244" i="13"/>
  <c r="B233" i="13"/>
  <c r="B199" i="13"/>
  <c r="C30" i="52" a="1"/>
  <c r="D267" i="13"/>
  <c r="D139" i="13"/>
  <c r="C254" i="13"/>
  <c r="C132" i="13"/>
  <c r="B228" i="13"/>
  <c r="D224" i="13"/>
  <c r="C203" i="13"/>
  <c r="B159" i="13"/>
  <c r="B245" i="13"/>
  <c r="B169" i="13"/>
  <c r="D276" i="13"/>
  <c r="F29" i="45" a="1"/>
  <c r="C238" i="13"/>
  <c r="D154" i="13"/>
  <c r="D180" i="13"/>
  <c r="C30" i="43" a="1"/>
  <c r="B263" i="13"/>
  <c r="C267" i="13"/>
  <c r="B258" i="13"/>
  <c r="D175" i="13"/>
  <c r="C252" i="13"/>
  <c r="B274" i="13"/>
  <c r="B226" i="13"/>
  <c r="B163" i="13"/>
  <c r="C241" i="13"/>
  <c r="D270" i="13"/>
  <c r="B180" i="13"/>
  <c r="D143" i="13"/>
  <c r="C269" i="13"/>
  <c r="C211" i="13"/>
  <c r="B266" i="13"/>
  <c r="C205" i="13"/>
  <c r="C188" i="13"/>
  <c r="C196" i="13"/>
  <c r="B265" i="13"/>
  <c r="D214" i="13"/>
  <c r="D254" i="13"/>
  <c r="F29" i="51" a="1"/>
  <c r="D189" i="13"/>
  <c r="B186" i="13"/>
  <c r="B174" i="13"/>
  <c r="B133" i="13"/>
  <c r="D137" i="13"/>
  <c r="D191" i="13"/>
  <c r="B191" i="13"/>
  <c r="C270" i="13"/>
  <c r="B188" i="13"/>
  <c r="C179" i="13"/>
  <c r="C174" i="13"/>
  <c r="C129" i="13"/>
  <c r="D262" i="13"/>
  <c r="D203" i="13"/>
  <c r="B197" i="13"/>
  <c r="C212" i="13"/>
  <c r="D248" i="13"/>
  <c r="C30" i="46" a="1"/>
  <c r="B139" i="13"/>
  <c r="C148" i="13"/>
  <c r="B194" i="13"/>
  <c r="C255" i="13"/>
  <c r="B243" i="13"/>
  <c r="B187" i="13"/>
  <c r="B223" i="13"/>
  <c r="B251" i="13"/>
  <c r="B131" i="13"/>
  <c r="B168" i="13"/>
  <c r="B240" i="13"/>
  <c r="D177" i="13"/>
  <c r="D145" i="13"/>
  <c r="B162" i="13"/>
  <c r="D258" i="13"/>
  <c r="B153" i="13"/>
  <c r="B206" i="13"/>
  <c r="C208" i="13"/>
  <c r="C233" i="13"/>
  <c r="B181" i="13"/>
  <c r="D213" i="13"/>
  <c r="C213" i="13"/>
  <c r="C231" i="13"/>
  <c r="D138" i="13"/>
  <c r="B130" i="13"/>
  <c r="C260" i="13"/>
  <c r="B225" i="13"/>
  <c r="D185" i="13"/>
  <c r="D240" i="13"/>
  <c r="F29" i="46" a="1"/>
  <c r="C268" i="13"/>
  <c r="B241" i="13"/>
  <c r="C226" i="13"/>
  <c r="F29" i="31" a="1"/>
  <c r="C220" i="13"/>
  <c r="C30" i="50" a="1"/>
  <c r="C140" i="13"/>
  <c r="C32" i="54" a="1"/>
  <c r="C130" i="13"/>
  <c r="C30" i="37" a="1"/>
  <c r="F29" i="50" a="1"/>
  <c r="C30" i="45" a="1"/>
  <c r="F29" i="47" a="1"/>
  <c r="D163" i="13"/>
  <c r="B221" i="13"/>
  <c r="B184" i="13"/>
  <c r="B170" i="13"/>
  <c r="C219" i="13"/>
  <c r="B216" i="13"/>
  <c r="D188" i="13"/>
  <c r="D220" i="13"/>
  <c r="B190" i="13"/>
  <c r="C139" i="13"/>
  <c r="C251" i="13"/>
  <c r="D195" i="13"/>
  <c r="D247" i="13"/>
  <c r="F29" i="43" a="1"/>
  <c r="D245" i="13"/>
  <c r="B165" i="13"/>
  <c r="C159" i="13"/>
  <c r="B229" i="13"/>
  <c r="B148" i="13"/>
  <c r="D169" i="13"/>
  <c r="C228" i="13"/>
  <c r="D186" i="13"/>
  <c r="D208" i="13"/>
  <c r="D259" i="13"/>
  <c r="C141" i="13"/>
  <c r="B132" i="13"/>
  <c r="D134" i="13"/>
  <c r="B205" i="13"/>
  <c r="D218" i="13"/>
  <c r="F29" i="30" a="1"/>
  <c r="D226" i="13"/>
  <c r="C30" i="48" a="1"/>
  <c r="C151" i="13"/>
  <c r="B183" i="13"/>
  <c r="D251" i="13"/>
  <c r="C30" i="42" a="1"/>
  <c r="D198" i="13"/>
  <c r="B203" i="13"/>
  <c r="F29" i="42" a="1"/>
  <c r="D243" i="13"/>
  <c r="B248" i="13"/>
  <c r="C160" i="13"/>
  <c r="C240" i="13"/>
  <c r="B207" i="13"/>
  <c r="C230" i="13"/>
  <c r="D238" i="13"/>
  <c r="D269" i="13"/>
  <c r="C232" i="13"/>
  <c r="D153" i="13"/>
  <c r="D168" i="13"/>
  <c r="C194" i="13"/>
  <c r="C30" i="51" a="1"/>
  <c r="D201" i="13"/>
  <c r="B217" i="13"/>
  <c r="C152" i="13"/>
  <c r="B246" i="13"/>
  <c r="C30" i="53" a="1"/>
  <c r="C274" i="13"/>
  <c r="D176" i="13"/>
  <c r="C271" i="13"/>
  <c r="C239" i="13"/>
  <c r="B129" i="13"/>
  <c r="B164" i="13"/>
  <c r="C143" i="13"/>
  <c r="C258" i="13"/>
  <c r="C180" i="13"/>
  <c r="B209" i="13"/>
  <c r="D184" i="13"/>
  <c r="D229" i="13"/>
  <c r="C261" i="13"/>
  <c r="C195" i="13"/>
  <c r="B172" i="13"/>
  <c r="C197" i="13"/>
  <c r="C204" i="13"/>
  <c r="B260" i="13"/>
  <c r="C135" i="13"/>
  <c r="C235" i="13"/>
  <c r="C153" i="13"/>
  <c r="D210" i="13"/>
  <c r="C186" i="13"/>
  <c r="C30" i="38" a="1"/>
  <c r="C169" i="13"/>
  <c r="B137" i="13"/>
  <c r="C145" i="13"/>
  <c r="B253" i="13"/>
  <c r="D207" i="13"/>
  <c r="B255" i="13"/>
  <c r="F29" i="53" a="1"/>
  <c r="C165" i="13"/>
  <c r="B141" i="13"/>
  <c r="C164" i="13"/>
  <c r="B242" i="13"/>
  <c r="B182" i="13"/>
  <c r="C265" i="13"/>
  <c r="B232" i="13"/>
  <c r="D255" i="13"/>
  <c r="D173" i="13"/>
  <c r="D232" i="13"/>
  <c r="C155" i="13"/>
  <c r="B239" i="13"/>
  <c r="D160" i="13"/>
  <c r="B259" i="13"/>
  <c r="B214" i="13"/>
  <c r="C187" i="13"/>
  <c r="C163" i="13"/>
  <c r="B138" i="13"/>
  <c r="C207" i="13"/>
  <c r="B127" i="13"/>
  <c r="C246" i="13"/>
  <c r="B272" i="13"/>
  <c r="C137" i="13"/>
  <c r="B257" i="13"/>
  <c r="C176" i="13"/>
  <c r="C253" i="13"/>
  <c r="B193" i="13"/>
  <c r="D234" i="13"/>
  <c r="B269" i="13"/>
  <c r="C192" i="13"/>
  <c r="C229" i="13"/>
  <c r="B167" i="13"/>
  <c r="D151" i="13"/>
  <c r="B142" i="13"/>
  <c r="C30" i="36" a="1"/>
  <c r="C162" i="13"/>
  <c r="C128" i="13"/>
  <c r="B149" i="13"/>
  <c r="B275" i="13"/>
  <c r="D202" i="13"/>
  <c r="D215" i="13"/>
  <c r="D166" i="13"/>
  <c r="D140" i="13"/>
  <c r="D252" i="13"/>
  <c r="D211" i="13"/>
  <c r="D187" i="13"/>
  <c r="C173" i="13"/>
  <c r="B144" i="13"/>
  <c r="D170" i="13"/>
  <c r="C218" i="13"/>
  <c r="F29" i="36" a="1"/>
  <c r="B157" i="13"/>
  <c r="C247" i="13"/>
  <c r="B235" i="13"/>
  <c r="C191" i="13"/>
  <c r="C147" i="13"/>
  <c r="C206" i="13"/>
  <c r="C190" i="13"/>
  <c r="F29" i="29" a="1"/>
  <c r="B175" i="13"/>
  <c r="D272" i="13"/>
  <c r="C250" i="13"/>
  <c r="B152" i="13"/>
  <c r="B244" i="13"/>
  <c r="D158" i="13"/>
  <c r="C30" i="39" a="1"/>
  <c r="D157" i="13"/>
  <c r="B219" i="13"/>
  <c r="B215" i="13"/>
  <c r="C177" i="13"/>
  <c r="F29" i="52" a="1"/>
  <c r="D127" i="13"/>
  <c r="C263" i="13"/>
  <c r="D221" i="13"/>
  <c r="C156" i="13"/>
  <c r="B256" i="13"/>
  <c r="B178" i="13"/>
  <c r="C172" i="13"/>
  <c r="C272" i="13"/>
  <c r="C183" i="13"/>
  <c r="C273" i="13"/>
  <c r="C150" i="13"/>
  <c r="C198" i="13"/>
  <c r="D129" i="13"/>
  <c r="C264" i="13"/>
  <c r="C146" i="13"/>
  <c r="C30" i="30" a="1"/>
  <c r="C30" i="29" a="1"/>
  <c r="F29" i="49" a="1"/>
  <c r="D190" i="13"/>
  <c r="C227" i="13"/>
  <c r="D179" i="13"/>
  <c r="D149" i="13"/>
  <c r="C216" i="13"/>
  <c r="C221" i="13"/>
  <c r="C193" i="13"/>
  <c r="B161" i="13"/>
  <c r="F29" i="32" a="1"/>
  <c r="C236" i="13"/>
  <c r="D174" i="13"/>
  <c r="D183" i="13"/>
  <c r="D274" i="13"/>
  <c r="D264" i="13"/>
  <c r="C158" i="13"/>
  <c r="C257" i="13"/>
  <c r="C144" i="13"/>
  <c r="C175" i="13"/>
  <c r="D181" i="13"/>
  <c r="D249" i="13"/>
  <c r="B271" i="13"/>
  <c r="B173" i="13"/>
  <c r="D135" i="13"/>
  <c r="D217" i="13"/>
  <c r="D277" i="13"/>
  <c r="D246" i="13"/>
  <c r="B250" i="13"/>
  <c r="B154" i="13"/>
  <c r="B273" i="13"/>
  <c r="B210" i="13"/>
  <c r="B208" i="13"/>
  <c r="D152" i="13"/>
  <c r="C32" i="55" a="1"/>
  <c r="F29" i="33" a="1"/>
  <c r="F29" i="38" a="1"/>
  <c r="D250" i="13"/>
  <c r="D233" i="13"/>
  <c r="D236" i="13"/>
  <c r="C157" i="13"/>
  <c r="D131" i="13"/>
  <c r="B177" i="13"/>
  <c r="C222" i="13"/>
  <c r="F29" i="41" a="1"/>
  <c r="D266" i="13"/>
  <c r="C32" i="56" a="1"/>
  <c r="D244" i="13"/>
  <c r="D194" i="13"/>
  <c r="D178" i="13"/>
  <c r="F29" i="34" a="1"/>
  <c r="D263" i="13"/>
  <c r="B140" i="13"/>
  <c r="B277" i="13"/>
  <c r="C133" i="13"/>
  <c r="B254" i="13"/>
  <c r="C171" i="13"/>
  <c r="C245" i="13"/>
  <c r="B268" i="13"/>
  <c r="D162" i="13"/>
  <c r="C30" i="34" a="1"/>
  <c r="D159" i="13"/>
  <c r="D144" i="13"/>
  <c r="B134" i="13"/>
  <c r="C217" i="13"/>
  <c r="F31" i="54" a="1"/>
  <c r="B212" i="13"/>
  <c r="B166" i="13"/>
  <c r="D260" i="13"/>
  <c r="D148" i="13"/>
  <c r="D172" i="13"/>
  <c r="B238" i="13"/>
  <c r="D265" i="13"/>
  <c r="B276" i="13"/>
  <c r="C234" i="13"/>
  <c r="C142" i="13"/>
  <c r="C170" i="13"/>
  <c r="D204" i="13"/>
  <c r="C30" i="41" a="1"/>
  <c r="D241" i="13"/>
  <c r="C210" i="13"/>
  <c r="C225" i="13"/>
  <c r="C30" i="33" a="1"/>
  <c r="B224" i="13"/>
  <c r="B202" i="13"/>
  <c r="D192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22" i="13"/>
  <c r="C32" i="33" a="1"/>
  <c r="B35" i="13"/>
  <c r="B14" i="13"/>
  <c r="C47" i="13"/>
  <c r="D63" i="13"/>
  <c r="B107" i="13"/>
  <c r="F29" i="8" a="1"/>
  <c r="D124" i="13"/>
  <c r="C4" i="13"/>
  <c r="D123" i="13"/>
  <c r="D71" i="13"/>
  <c r="C39" i="13"/>
  <c r="C30" i="14" a="1"/>
  <c r="F29" i="7" a="1"/>
  <c r="F29" i="19" a="1"/>
  <c r="B102" i="13"/>
  <c r="B66" i="13"/>
  <c r="D11" i="13"/>
  <c r="B32" i="13"/>
  <c r="B27" i="13"/>
  <c r="C90" i="13"/>
  <c r="D100" i="13"/>
  <c r="C13" i="13"/>
  <c r="F22" i="4" a="1"/>
  <c r="B55" i="13"/>
  <c r="D7" i="13"/>
  <c r="B123" i="13"/>
  <c r="C98" i="13"/>
  <c r="B15" i="13"/>
  <c r="D70" i="13"/>
  <c r="C46" i="13"/>
  <c r="D103" i="13"/>
  <c r="D78" i="13"/>
  <c r="C32" i="39" a="1"/>
  <c r="D113" i="13"/>
  <c r="B24" i="13"/>
  <c r="F31" i="40" a="1"/>
  <c r="C62" i="13"/>
  <c r="B49" i="13"/>
  <c r="D95" i="13"/>
  <c r="B78" i="13"/>
  <c r="D77" i="13"/>
  <c r="D25" i="13"/>
  <c r="D67" i="13"/>
  <c r="B4" i="13"/>
  <c r="B124" i="13"/>
  <c r="C24" i="13"/>
  <c r="C32" i="53" a="1"/>
  <c r="D23" i="13"/>
  <c r="C64" i="13"/>
  <c r="D53" i="13"/>
  <c r="B47" i="13"/>
  <c r="D26" i="13"/>
  <c r="C32" i="38" a="1"/>
  <c r="C30" i="18" a="1"/>
  <c r="C118" i="13"/>
  <c r="C30" i="7" a="1"/>
  <c r="B59" i="13"/>
  <c r="F31" i="42" a="1"/>
  <c r="C32" i="51" a="1"/>
  <c r="D41" i="13"/>
  <c r="B79" i="13"/>
  <c r="F29" i="15" a="1"/>
  <c r="D29" i="13"/>
  <c r="B72" i="13"/>
  <c r="B109" i="13"/>
  <c r="C102" i="13"/>
  <c r="D21" i="13"/>
  <c r="C17" i="13"/>
  <c r="D110" i="13"/>
  <c r="B19" i="13"/>
  <c r="B73" i="13"/>
  <c r="B108" i="13"/>
  <c r="F31" i="34" a="1"/>
  <c r="C116" i="13"/>
  <c r="B121" i="13"/>
  <c r="D84" i="13"/>
  <c r="C74" i="13"/>
  <c r="F31" i="37" a="1"/>
  <c r="C40" i="13"/>
  <c r="C22" i="13"/>
  <c r="C32" i="49" a="1"/>
  <c r="D91" i="13"/>
  <c r="B83" i="13"/>
  <c r="B64" i="13"/>
  <c r="C124" i="13"/>
  <c r="B20" i="13"/>
  <c r="D86" i="13"/>
  <c r="C19" i="13"/>
  <c r="C87" i="13"/>
  <c r="B94" i="13"/>
  <c r="B122" i="13"/>
  <c r="D68" i="13"/>
  <c r="C59" i="13"/>
  <c r="C79" i="13"/>
  <c r="B57" i="13"/>
  <c r="C106" i="13"/>
  <c r="C50" i="13"/>
  <c r="C5" i="13"/>
  <c r="D62" i="13"/>
  <c r="C32" i="29" a="1"/>
  <c r="D98" i="13"/>
  <c r="D120" i="13"/>
  <c r="D126" i="13"/>
  <c r="C119" i="13"/>
  <c r="B38" i="13"/>
  <c r="D31" i="13"/>
  <c r="C109" i="13"/>
  <c r="D28" i="13"/>
  <c r="B7" i="13"/>
  <c r="C120" i="13"/>
  <c r="B90" i="13"/>
  <c r="D106" i="13"/>
  <c r="C99" i="13"/>
  <c r="D118" i="13"/>
  <c r="C108" i="13"/>
  <c r="B87" i="13"/>
  <c r="B118" i="13"/>
  <c r="B12" i="13"/>
  <c r="D92" i="13"/>
  <c r="D46" i="13"/>
  <c r="B50" i="13"/>
  <c r="F31" i="29" a="1"/>
  <c r="D5" i="13"/>
  <c r="F29" i="23" a="1"/>
  <c r="B31" i="13"/>
  <c r="F29" i="10" a="1"/>
  <c r="B96" i="13"/>
  <c r="D30" i="13"/>
  <c r="D17" i="13"/>
  <c r="D105" i="13"/>
  <c r="D4" i="13"/>
  <c r="C32" i="13"/>
  <c r="B91" i="13"/>
  <c r="B52" i="13"/>
  <c r="C78" i="13"/>
  <c r="D39" i="13"/>
  <c r="C110" i="13"/>
  <c r="C77" i="13"/>
  <c r="D3" i="13"/>
  <c r="C38" i="13"/>
  <c r="C76" i="13"/>
  <c r="C73" i="13"/>
  <c r="C52" i="13"/>
  <c r="D97" i="13"/>
  <c r="D112" i="13"/>
  <c r="C103" i="13"/>
  <c r="C23" i="4" a="1"/>
  <c r="D61" i="13"/>
  <c r="F29" i="12" a="1"/>
  <c r="C97" i="13"/>
  <c r="B45" i="13"/>
  <c r="C30" i="24" a="1"/>
  <c r="C18" i="13"/>
  <c r="B77" i="13"/>
  <c r="F31" i="47" a="1"/>
  <c r="C30" i="9" a="1"/>
  <c r="D43" i="13"/>
  <c r="C30" i="28" a="1"/>
  <c r="C42" i="13"/>
  <c r="C30" i="13"/>
  <c r="C43" i="13"/>
  <c r="B114" i="13"/>
  <c r="B42" i="13"/>
  <c r="B62" i="13"/>
  <c r="D125" i="13"/>
  <c r="F31" i="52" a="1"/>
  <c r="C32" i="48" a="1"/>
  <c r="F29" i="11" a="1"/>
  <c r="B6" i="13"/>
  <c r="B68" i="13"/>
  <c r="C32" i="41" a="1"/>
  <c r="D104" i="13"/>
  <c r="C30" i="23" a="1"/>
  <c r="B36" i="13"/>
  <c r="F29" i="21" a="1"/>
  <c r="B119" i="13"/>
  <c r="D122" i="13"/>
  <c r="C28" i="13"/>
  <c r="C41" i="13"/>
  <c r="C36" i="13"/>
  <c r="D48" i="13"/>
  <c r="C32" i="31" a="1"/>
  <c r="D40" i="13"/>
  <c r="C30" i="12" a="1"/>
  <c r="F31" i="51" a="1"/>
  <c r="C30" i="8" a="1"/>
  <c r="D38" i="13"/>
  <c r="C69" i="13"/>
  <c r="C16" i="13"/>
  <c r="B67" i="13"/>
  <c r="C20" i="13"/>
  <c r="B88" i="13"/>
  <c r="B61" i="13"/>
  <c r="C6" i="13"/>
  <c r="B97" i="13"/>
  <c r="F31" i="33" a="1"/>
  <c r="D32" i="13"/>
  <c r="B92" i="13"/>
  <c r="C72" i="13"/>
  <c r="C23" i="5" a="1"/>
  <c r="D44" i="13"/>
  <c r="B65" i="13"/>
  <c r="D65" i="13"/>
  <c r="B111" i="13"/>
  <c r="D9" i="13"/>
  <c r="B53" i="13"/>
  <c r="C112" i="13"/>
  <c r="D99" i="13"/>
  <c r="B60" i="13"/>
  <c r="D52" i="13"/>
  <c r="C32" i="50" a="1"/>
  <c r="B41" i="13"/>
  <c r="B105" i="13"/>
  <c r="B33" i="13"/>
  <c r="D82" i="13"/>
  <c r="C67" i="13"/>
  <c r="B81" i="13"/>
  <c r="B86" i="13"/>
  <c r="C21" i="13"/>
  <c r="C30" i="16" a="1"/>
  <c r="B82" i="13"/>
  <c r="F31" i="45" a="1"/>
  <c r="C12" i="13"/>
  <c r="C117" i="13"/>
  <c r="C55" i="13"/>
  <c r="D24" i="13"/>
  <c r="D18" i="13"/>
  <c r="F31" i="49" a="1"/>
  <c r="F29" i="20" a="1"/>
  <c r="C60" i="13"/>
  <c r="C107" i="13"/>
  <c r="C32" i="32" a="1"/>
  <c r="D45" i="13"/>
  <c r="C105" i="13"/>
  <c r="C89" i="13"/>
  <c r="D42" i="13"/>
  <c r="C63" i="13"/>
  <c r="D116" i="13"/>
  <c r="D35" i="13"/>
  <c r="D90" i="13"/>
  <c r="D19" i="13"/>
  <c r="C83" i="13"/>
  <c r="B51" i="13"/>
  <c r="D54" i="13"/>
  <c r="C30" i="21" a="1"/>
  <c r="C32" i="40" a="1"/>
  <c r="C70" i="13"/>
  <c r="B110" i="13"/>
  <c r="C32" i="42" a="1"/>
  <c r="C30" i="19" a="1"/>
  <c r="F29" i="14" a="1"/>
  <c r="D119" i="13"/>
  <c r="C68" i="13"/>
  <c r="F29" i="9" a="1"/>
  <c r="C3" i="13"/>
  <c r="D109" i="13"/>
  <c r="C44" i="13"/>
  <c r="B71" i="13"/>
  <c r="C125" i="13"/>
  <c r="D47" i="13"/>
  <c r="C27" i="13"/>
  <c r="D72" i="13"/>
  <c r="D34" i="13"/>
  <c r="B95" i="13"/>
  <c r="C7" i="13"/>
  <c r="C30" i="20" a="1"/>
  <c r="D56" i="13"/>
  <c r="C88" i="13"/>
  <c r="C10" i="13"/>
  <c r="B11" i="13"/>
  <c r="B75" i="13"/>
  <c r="C51" i="13"/>
  <c r="B58" i="13"/>
  <c r="D83" i="13"/>
  <c r="C114" i="13"/>
  <c r="B101" i="13"/>
  <c r="D37" i="13"/>
  <c r="B13" i="13"/>
  <c r="B80" i="13"/>
  <c r="C29" i="13"/>
  <c r="B112" i="13"/>
  <c r="C15" i="13"/>
  <c r="D8" i="13"/>
  <c r="B103" i="13"/>
  <c r="D94" i="13"/>
  <c r="F29" i="16" a="1"/>
  <c r="D20" i="13"/>
  <c r="D58" i="13"/>
  <c r="D79" i="13"/>
  <c r="D22" i="13"/>
  <c r="B39" i="13"/>
  <c r="B113" i="13"/>
  <c r="B54" i="13"/>
  <c r="C30" i="10" a="1"/>
  <c r="F29" i="28" a="1"/>
  <c r="C33" i="13"/>
  <c r="C104" i="13"/>
  <c r="B18" i="13"/>
  <c r="B99" i="13"/>
  <c r="B70" i="13"/>
  <c r="C65" i="13"/>
  <c r="D75" i="13"/>
  <c r="C123" i="13"/>
  <c r="B17" i="13"/>
  <c r="D49" i="13"/>
  <c r="C25" i="13"/>
  <c r="C26" i="13"/>
  <c r="C32" i="45" a="1"/>
  <c r="C11" i="13"/>
  <c r="D111" i="13"/>
  <c r="F29" i="24" a="1"/>
  <c r="B117" i="13"/>
  <c r="C34" i="13"/>
  <c r="D33" i="13"/>
  <c r="C93" i="13"/>
  <c r="D85" i="13"/>
  <c r="C81" i="13"/>
  <c r="C84" i="13"/>
  <c r="D27" i="13"/>
  <c r="B30" i="13"/>
  <c r="D102" i="13"/>
  <c r="C61" i="13"/>
  <c r="D115" i="13"/>
  <c r="D117" i="13"/>
  <c r="C66" i="13"/>
  <c r="C96" i="13"/>
  <c r="B10" i="13"/>
  <c r="B125" i="13"/>
  <c r="D101" i="13"/>
  <c r="B25" i="13"/>
  <c r="C14" i="13"/>
  <c r="D88" i="13"/>
  <c r="B9" i="13"/>
  <c r="B76" i="13"/>
  <c r="D15" i="13"/>
  <c r="C35" i="13"/>
  <c r="B43" i="13"/>
  <c r="B23" i="13"/>
  <c r="B40" i="13"/>
  <c r="B22" i="13"/>
  <c r="C30" i="15" a="1"/>
  <c r="F29" i="17" a="1"/>
  <c r="D108" i="13"/>
  <c r="C32" i="36" a="1"/>
  <c r="B116" i="13"/>
  <c r="C58" i="13"/>
  <c r="F31" i="46" a="1"/>
  <c r="D50" i="13"/>
  <c r="B5" i="13"/>
  <c r="C32" i="34" a="1"/>
  <c r="C54" i="13"/>
  <c r="B21" i="13"/>
  <c r="F31" i="44" a="1"/>
  <c r="D107" i="13"/>
  <c r="B63" i="13"/>
  <c r="B56" i="13"/>
  <c r="B74" i="13"/>
  <c r="D69" i="13"/>
  <c r="B44" i="13"/>
  <c r="B104" i="13"/>
  <c r="C85" i="13"/>
  <c r="C71" i="13"/>
  <c r="D10" i="13"/>
  <c r="D121" i="13"/>
  <c r="F29" i="18" a="1"/>
  <c r="F31" i="48" a="1"/>
  <c r="C27" i="6" a="1"/>
  <c r="F29" i="22" a="1"/>
  <c r="D87" i="13"/>
  <c r="F31" i="38" a="1"/>
  <c r="D64" i="13"/>
  <c r="C45" i="13"/>
  <c r="C48" i="13"/>
  <c r="D36" i="13"/>
  <c r="B3" i="13"/>
  <c r="C115" i="13"/>
  <c r="C121" i="13"/>
  <c r="B89" i="13"/>
  <c r="B100" i="13"/>
  <c r="D73" i="13"/>
  <c r="D76" i="13"/>
  <c r="C32" i="47" a="1"/>
  <c r="F31" i="53" a="1"/>
  <c r="B29" i="13"/>
  <c r="C37" i="13"/>
  <c r="B46" i="13"/>
  <c r="D66" i="13"/>
  <c r="C32" i="43" a="1"/>
  <c r="D12" i="13"/>
  <c r="F29" i="25" a="1"/>
  <c r="C32" i="44" a="1"/>
  <c r="B115" i="13"/>
  <c r="D16" i="13"/>
  <c r="B126" i="13"/>
  <c r="C100" i="13"/>
  <c r="C126" i="13"/>
  <c r="C8" i="13"/>
  <c r="B93" i="13"/>
  <c r="C86" i="13"/>
  <c r="C23" i="13"/>
  <c r="F31" i="36" a="1"/>
  <c r="D55" i="13"/>
  <c r="F29" i="26" a="1"/>
  <c r="D81" i="13"/>
  <c r="C53" i="13"/>
  <c r="D89" i="13"/>
  <c r="C101" i="13"/>
  <c r="B37" i="13"/>
  <c r="C30" i="25" a="1"/>
  <c r="F22" i="5" a="1"/>
  <c r="C32" i="52" a="1"/>
  <c r="B16" i="13"/>
  <c r="D114" i="13"/>
  <c r="B120" i="13"/>
  <c r="C57" i="13"/>
  <c r="C75" i="13"/>
  <c r="C32" i="30" a="1"/>
  <c r="B28" i="13"/>
  <c r="C113" i="13"/>
  <c r="C80" i="13"/>
  <c r="F31" i="39" a="1"/>
  <c r="D6" i="13"/>
  <c r="D96" i="13"/>
  <c r="D60" i="13"/>
  <c r="C49" i="13"/>
  <c r="B98" i="13"/>
  <c r="C30" i="22" a="1"/>
  <c r="D13" i="13"/>
  <c r="B106" i="13"/>
  <c r="D74" i="13"/>
  <c r="C31" i="13"/>
  <c r="F26" i="6" a="1"/>
  <c r="D14" i="13"/>
  <c r="B84" i="13"/>
  <c r="D59" i="13"/>
  <c r="B8" i="13"/>
  <c r="C82" i="13"/>
  <c r="B85" i="13"/>
  <c r="D57" i="13"/>
  <c r="C92" i="13"/>
  <c r="B69" i="13"/>
  <c r="D80" i="13"/>
  <c r="B48" i="13"/>
  <c r="B26" i="13"/>
  <c r="C95" i="13"/>
  <c r="C94" i="13"/>
  <c r="C56" i="13"/>
  <c r="C30" i="11" a="1"/>
  <c r="C9" i="13"/>
  <c r="C91" i="13"/>
  <c r="C111" i="13"/>
  <c r="C30" i="26" a="1"/>
  <c r="C30" i="17" a="1"/>
  <c r="B34" i="13"/>
  <c r="D93" i="13"/>
  <c r="D51" i="13"/>
  <c r="F31" i="43" a="1"/>
  <c r="F31" i="41" a="1"/>
  <c r="F31" i="31" a="1"/>
  <c r="C32" i="37" a="1"/>
  <c r="F31" i="50" a="1"/>
  <c r="F31" i="30" a="1"/>
  <c r="C32" i="46" a="1"/>
  <c r="F31" i="32" a="1"/>
  <c r="H182" i="13" l="1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6" a="1"/>
  <c r="F31" i="10" a="1"/>
  <c r="F31" i="21" a="1"/>
  <c r="C29" i="6" a="1"/>
  <c r="F31" i="22" a="1"/>
  <c r="C32" i="24" a="1"/>
  <c r="F31" i="28" a="1"/>
  <c r="F24" i="4" a="1"/>
  <c r="F31" i="11" a="1"/>
  <c r="C32" i="12" a="1"/>
  <c r="F31" i="14" a="1"/>
  <c r="C32" i="22" a="1"/>
  <c r="C32" i="16" a="1"/>
  <c r="C32" i="28" a="1"/>
  <c r="C32" i="14" a="1"/>
  <c r="C25" i="5" a="1"/>
  <c r="C32" i="26" a="1"/>
  <c r="C32" i="10" a="1"/>
  <c r="F31" i="20" a="1"/>
  <c r="F31" i="12" a="1"/>
  <c r="C32" i="9" a="1"/>
  <c r="F31" i="18" a="1"/>
  <c r="F31" i="8" a="1"/>
  <c r="F31" i="25" a="1"/>
  <c r="C32" i="20" a="1"/>
  <c r="F31" i="7" a="1"/>
  <c r="F24" i="5" a="1"/>
  <c r="C32" i="8" a="1"/>
  <c r="C32" i="15" a="1"/>
  <c r="F31" i="23" a="1"/>
  <c r="F28" i="6" a="1"/>
  <c r="C25" i="4" a="1"/>
  <c r="C32" i="11" a="1"/>
  <c r="C32" i="19" a="1"/>
  <c r="F31" i="24" a="1"/>
  <c r="C32" i="18" a="1"/>
  <c r="C32" i="25" a="1"/>
  <c r="C32" i="17" a="1"/>
  <c r="F31" i="19" a="1"/>
  <c r="C32" i="7" a="1"/>
  <c r="C32" i="21" a="1"/>
  <c r="F31" i="9" a="1"/>
  <c r="F31" i="17" a="1"/>
  <c r="F31" i="15" a="1"/>
  <c r="F31" i="26" a="1"/>
  <c r="C32" i="23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<sst xmlns="http://schemas.openxmlformats.org/spreadsheetml/2006/main" count="35147" uniqueCount="2714">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</sst>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5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58"/>
      <tableStyleElement type="firstRowStripe" dxfId="157"/>
      <tableStyleElement type="secondRowStripe" dxfId="156"/>
    </tableStyle>
    <tableStyle name="02-04-style" pivot="0" count="3" xr9:uid="{00000000-0011-0000-FFFF-FFFF01000000}">
      <tableStyleElement type="headerRow" dxfId="155"/>
      <tableStyleElement type="firstRowStripe" dxfId="154"/>
      <tableStyleElement type="secondRowStripe" dxfId="153"/>
    </tableStyle>
    <tableStyle name="03-04-style" pivot="0" count="3" xr9:uid="{00000000-0011-0000-FFFF-FFFF02000000}">
      <tableStyleElement type="headerRow" dxfId="152"/>
      <tableStyleElement type="firstRowStripe" dxfId="151"/>
      <tableStyleElement type="secondRowStripe" dxfId="150"/>
    </tableStyle>
    <tableStyle name="04-04-style" pivot="0" count="3" xr9:uid="{00000000-0011-0000-FFFF-FFFF03000000}">
      <tableStyleElement type="headerRow" dxfId="149"/>
      <tableStyleElement type="firstRowStripe" dxfId="148"/>
      <tableStyleElement type="secondRowStripe" dxfId="147"/>
    </tableStyle>
    <tableStyle name="05-04-style" pivot="0" count="3" xr9:uid="{00000000-0011-0000-FFFF-FFFF04000000}">
      <tableStyleElement type="headerRow" dxfId="146"/>
      <tableStyleElement type="firstRowStripe" dxfId="145"/>
      <tableStyleElement type="secondRowStripe" dxfId="144"/>
    </tableStyle>
    <tableStyle name="06-04-style" pivot="0" count="3" xr9:uid="{00000000-0011-0000-FFFF-FFFF05000000}">
      <tableStyleElement type="headerRow" dxfId="143"/>
      <tableStyleElement type="firstRowStripe" dxfId="142"/>
      <tableStyleElement type="secondRowStripe" dxfId="141"/>
    </tableStyle>
    <tableStyle name="07-04-style" pivot="0" count="3" xr9:uid="{00000000-0011-0000-FFFF-FFFF06000000}">
      <tableStyleElement type="headerRow" dxfId="140"/>
      <tableStyleElement type="firstRowStripe" dxfId="139"/>
      <tableStyleElement type="secondRowStripe" dxfId="138"/>
    </tableStyle>
    <tableStyle name="08-04-style" pivot="0" count="3" xr9:uid="{00000000-0011-0000-FFFF-FFFF07000000}">
      <tableStyleElement type="headerRow" dxfId="137"/>
      <tableStyleElement type="firstRowStripe" dxfId="136"/>
      <tableStyleElement type="secondRowStripe" dxfId="135"/>
    </tableStyle>
    <tableStyle name="09-04-style" pivot="0" count="3" xr9:uid="{00000000-0011-0000-FFFF-FFFF08000000}">
      <tableStyleElement type="headerRow" dxfId="134"/>
      <tableStyleElement type="firstRowStripe" dxfId="133"/>
      <tableStyleElement type="secondRowStripe" dxfId="132"/>
    </tableStyle>
    <tableStyle name="10-04-style" pivot="0" count="3" xr9:uid="{00000000-0011-0000-FFFF-FFFF09000000}">
      <tableStyleElement type="headerRow" dxfId="131"/>
      <tableStyleElement type="firstRowStripe" dxfId="130"/>
      <tableStyleElement type="secondRowStripe" dxfId="129"/>
    </tableStyle>
    <tableStyle name="11-04-style" pivot="0" count="3" xr9:uid="{00000000-0011-0000-FFFF-FFFF0A000000}">
      <tableStyleElement type="headerRow" dxfId="128"/>
      <tableStyleElement type="firstRowStripe" dxfId="127"/>
      <tableStyleElement type="secondRowStripe" dxfId="126"/>
    </tableStyle>
    <tableStyle name="13-04-style" pivot="0" count="3" xr9:uid="{00000000-0011-0000-FFFF-FFFF0B000000}">
      <tableStyleElement type="headerRow" dxfId="125"/>
      <tableStyleElement type="firstRowStripe" dxfId="124"/>
      <tableStyleElement type="secondRowStripe" dxfId="1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customschemas.google.com/relationships/workbookmetadata" Target="NUL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2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19"/>
    <tableColumn id="3" xr3:uid="{5C70A124-C1CB-4CF7-A2D3-F49B13657AE5}" name="الدولار" dataDxfId="118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17" dataDxfId="116" totalsRowDxfId="115">
  <tableColumns count="4">
    <tableColumn id="1" xr3:uid="{D875D945-009E-4457-856C-CF9B12EFF414}" name="البيان" dataDxfId="114"/>
    <tableColumn id="2" xr3:uid="{9BCCA2F4-B3A6-4C5E-9110-74E893E9918F}" name="اللبناني" dataDxfId="113"/>
    <tableColumn id="3" xr3:uid="{F559415A-E084-4C08-AC54-26C38FCE0A1B}" name="الدولار" dataDxfId="112"/>
    <tableColumn id="4" xr3:uid="{0A17979F-D6E0-4D02-B3E3-35D9DFB8A1DE}" name="مبيع $" dataDxfId="111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10"/>
    <tableColumn id="3" xr3:uid="{4300E0F8-7205-4FE6-AC44-F3F6DAE2C9DB}" name="الدولار" dataDxfId="109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08"/>
    <tableColumn id="3" xr3:uid="{37FA4EB2-C71B-471E-86D1-8FB1C8E41AD0}" name="الدولار" dataDxfId="107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06"/>
    <tableColumn id="3" xr3:uid="{666F2D82-0ED6-490E-BD01-5DE51D084EBA}" name="الدولار" dataDxfId="105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04"/>
    <tableColumn id="3" xr3:uid="{9A054F4B-E189-4E8D-9F13-A5620C47FA22}" name="الدولار" dataDxfId="103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02"/>
    <tableColumn id="3" xr3:uid="{F27ACE43-27E0-4537-BC4D-CFF9A92E73F9}" name="الدولار" dataDxfId="101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00"/>
    <tableColumn id="3" xr3:uid="{CBCA00DF-009D-496B-84C6-12F39AC8FB4A}" name="الدولار" dataDxfId="99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98"/>
    <tableColumn id="3" xr3:uid="{BFF337F7-3E33-4B53-9713-BA80ACEDD16E}" name="الدولار" dataDxfId="97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96"/>
    <tableColumn id="3" xr3:uid="{9132C394-4ED9-4DEB-B198-0D716818D844}" name="الدولار" dataDxfId="95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94"/>
    <tableColumn id="3" xr3:uid="{CFC16E72-2557-45A4-8E7E-9FF63601495B}" name="الدولار" dataDxfId="93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92"/>
    <tableColumn id="3" xr3:uid="{0CA272B3-EBC9-4A15-8512-5C483DC5FB84}" name="الدولار" dataDxfId="91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90"/>
    <tableColumn id="3" xr3:uid="{6849974E-7926-401B-8960-83A7C6221E69}" name="الدولار" dataDxfId="89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88"/>
    <tableColumn id="3" xr3:uid="{A9B73AAC-7B96-4F92-BF93-EF862B52DAB9}" name="الدولار" dataDxfId="87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86"/>
    <tableColumn id="3" xr3:uid="{E270EF46-A5E5-44E7-9047-2B4CFFE85204}" name="الدولار" dataDxfId="85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84"/>
    <tableColumn id="3" xr3:uid="{E530D73A-9C86-4DFD-A572-0A7A3E7F257B}" name="الدولار" dataDxfId="83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82"/>
    <tableColumn id="3" xr3:uid="{8C7D300C-DA5B-45A5-A7B0-618075ADABE7}" name="الدولار" dataDxfId="81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80"/>
    <tableColumn id="3" xr3:uid="{63881746-5B54-4398-AFCF-2A58DE2881E5}" name="الدولار" dataDxfId="79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78"/>
    <tableColumn id="3" xr3:uid="{1A22A56B-093E-4C6C-92A7-13F1032906F1}" name="الدولار" dataDxfId="77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76"/>
    <tableColumn id="3" xr3:uid="{A683A429-E176-4FC9-A77C-C3B554027C06}" name="الدولار" dataDxfId="75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122"/>
    <tableColumn id="3" xr3:uid="{611FAFCD-5D92-4385-93F8-B1D3AAD1F9C6}" name="الدولار" dataDxfId="121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361">
  <tableColumns count="4">
    <tableColumn id="1" xr3:uid="{7B4713D0-C8C1-4A69-8C61-0043EEF5EC9D}" name="البيان"/>
    <tableColumn id="2" xr3:uid="{D56055F0-1B09-4F76-90C8-1269E60CC62B}" name="اللبناني" dataDxfId="74"/>
    <tableColumn id="3" xr3:uid="{8BBA004B-BA2D-433E-ACB7-E08A3965B481}" name="الدولار" dataDxfId="73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361">
  <tableColumns count="4">
    <tableColumn id="1" xr3:uid="{B015CA5D-0F96-4D96-9E3E-05DE93A64B0A}" name="البيان"/>
    <tableColumn id="2" xr3:uid="{2CF7555E-4505-4BA2-9790-30FCAC8F00D6}" name="اللبناني" dataDxfId="72"/>
    <tableColumn id="3" xr3:uid="{4805F30F-C7EB-44E0-9A7B-E6474531C36E}" name="الدولار" dataDxfId="71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4" t="s">
        <v>7</v>
      </c>
      <c r="B11" s="145"/>
      <c r="C11" s="145"/>
      <c r="D11" s="145"/>
      <c r="E11" s="145"/>
      <c r="F11" s="145"/>
      <c r="G11" s="1"/>
      <c r="H11" s="1"/>
      <c r="I11" s="2"/>
      <c r="J11" s="8"/>
      <c r="K11" s="9"/>
      <c r="L11" s="10">
        <f t="shared" si="1"/>
        <v>0</v>
      </c>
      <c r="M11" s="3"/>
      <c r="N11" s="144" t="s">
        <v>8</v>
      </c>
      <c r="O11" s="145"/>
      <c r="P11" s="145"/>
      <c r="Q11" s="145"/>
      <c r="R11" s="145"/>
      <c r="S11" s="14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6" t="s">
        <v>21</v>
      </c>
      <c r="R20" s="14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6" t="s">
        <v>23</v>
      </c>
      <c r="O21" s="14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6" t="s">
        <v>21</v>
      </c>
      <c r="R22" s="14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6" t="s">
        <v>23</v>
      </c>
      <c r="O23" s="14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6" t="s">
        <v>21</v>
      </c>
      <c r="R22" s="14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6" t="s">
        <v>23</v>
      </c>
      <c r="O23" s="14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6" t="s">
        <v>21</v>
      </c>
      <c r="R22" s="14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6" t="s">
        <v>23</v>
      </c>
      <c r="O23" s="14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6" t="s">
        <v>21</v>
      </c>
      <c r="R22" s="14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6" t="s">
        <v>23</v>
      </c>
      <c r="O23" s="14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4" t="s">
        <v>7</v>
      </c>
      <c r="B17" s="145"/>
      <c r="C17" s="145"/>
      <c r="D17" s="145"/>
      <c r="E17" s="145"/>
      <c r="F17" s="14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4" t="s">
        <v>8</v>
      </c>
      <c r="O17" s="145"/>
      <c r="P17" s="145"/>
      <c r="Q17" s="145"/>
      <c r="R17" s="145"/>
      <c r="S17" s="14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6" t="s">
        <v>21</v>
      </c>
      <c r="E26" s="14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6" t="s">
        <v>21</v>
      </c>
      <c r="R26" s="14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6" t="s">
        <v>23</v>
      </c>
      <c r="B27" s="14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6" t="s">
        <v>23</v>
      </c>
      <c r="O27" s="14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6" t="s">
        <v>21</v>
      </c>
      <c r="R29" s="14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6" t="s">
        <v>23</v>
      </c>
      <c r="O30" s="14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6" t="s">
        <v>21</v>
      </c>
      <c r="R29" s="14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6" t="s">
        <v>23</v>
      </c>
      <c r="O30" s="14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6" t="s">
        <v>23</v>
      </c>
      <c r="O30" s="14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6" t="s">
        <v>23</v>
      </c>
      <c r="O30" s="14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6" t="s">
        <v>21</v>
      </c>
      <c r="R29" s="14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6" t="s">
        <v>23</v>
      </c>
      <c r="O30" s="14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6" t="s">
        <v>21</v>
      </c>
      <c r="R29" s="14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6" t="s">
        <v>23</v>
      </c>
      <c r="O30" s="14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6" t="s">
        <v>21</v>
      </c>
      <c r="R29" s="14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6" t="s">
        <v>23</v>
      </c>
      <c r="O30" s="14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6" t="s">
        <v>21</v>
      </c>
      <c r="R29" s="14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6" t="s">
        <v>23</v>
      </c>
      <c r="O30" s="14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6" t="s">
        <v>21</v>
      </c>
      <c r="R29" s="14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6" t="s">
        <v>23</v>
      </c>
      <c r="O30" s="14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6" t="s">
        <v>21</v>
      </c>
      <c r="R29" s="14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6" t="s">
        <v>23</v>
      </c>
      <c r="O30" s="14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6" t="s">
        <v>21</v>
      </c>
      <c r="R29" s="14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6" t="s">
        <v>23</v>
      </c>
      <c r="O30" s="14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6" t="s">
        <v>21</v>
      </c>
      <c r="R29" s="14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6" t="s">
        <v>23</v>
      </c>
      <c r="O30" s="14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6" t="s">
        <v>21</v>
      </c>
      <c r="R29" s="14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6" t="s">
        <v>23</v>
      </c>
      <c r="O30" s="14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6" t="s">
        <v>21</v>
      </c>
      <c r="R29" s="14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6" t="s">
        <v>23</v>
      </c>
      <c r="O30" s="14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6" t="s">
        <v>21</v>
      </c>
      <c r="R29" s="14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6" t="s">
        <v>23</v>
      </c>
      <c r="O30" s="14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6" t="s">
        <v>21</v>
      </c>
      <c r="R29" s="14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6" t="s">
        <v>23</v>
      </c>
      <c r="O30" s="14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6" t="s">
        <v>23</v>
      </c>
      <c r="O30" s="14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6" t="s">
        <v>21</v>
      </c>
      <c r="R29" s="14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6" t="s">
        <v>23</v>
      </c>
      <c r="O30" s="14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6" t="s">
        <v>21</v>
      </c>
      <c r="R29" s="14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6" t="s">
        <v>23</v>
      </c>
      <c r="O30" s="14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6" t="s">
        <v>21</v>
      </c>
      <c r="R29" s="14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6" t="s">
        <v>23</v>
      </c>
      <c r="O30" s="14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6" t="s">
        <v>21</v>
      </c>
      <c r="R29" s="14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6" t="s">
        <v>23</v>
      </c>
      <c r="O30" s="14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6" t="s">
        <v>23</v>
      </c>
      <c r="O30" s="14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6" t="s">
        <v>21</v>
      </c>
      <c r="R29" s="14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6" t="s">
        <v>23</v>
      </c>
      <c r="O30" s="14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6" t="s">
        <v>21</v>
      </c>
      <c r="R29" s="14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6" t="s">
        <v>23</v>
      </c>
      <c r="O30" s="14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6" t="s">
        <v>23</v>
      </c>
      <c r="O30" s="14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6" t="s">
        <v>21</v>
      </c>
      <c r="R29" s="14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6" t="s">
        <v>23</v>
      </c>
      <c r="O30" s="14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6" t="s">
        <v>21</v>
      </c>
      <c r="R29" s="14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6" t="s">
        <v>23</v>
      </c>
      <c r="O30" s="14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6" t="s">
        <v>21</v>
      </c>
      <c r="R29" s="14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6" t="s">
        <v>23</v>
      </c>
      <c r="O30" s="14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6" t="s">
        <v>21</v>
      </c>
      <c r="R29" s="14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6" t="s">
        <v>23</v>
      </c>
      <c r="O30" s="14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6" t="s">
        <v>21</v>
      </c>
      <c r="R29" s="14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6" t="s">
        <v>23</v>
      </c>
      <c r="O30" s="14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6" t="s">
        <v>21</v>
      </c>
      <c r="R29" s="14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6" t="s">
        <v>23</v>
      </c>
      <c r="O30" s="14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6" t="s">
        <v>21</v>
      </c>
      <c r="R29" s="14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6" t="s">
        <v>23</v>
      </c>
      <c r="O30" s="14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6" t="s">
        <v>21</v>
      </c>
      <c r="R29" s="14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6" t="s">
        <v>23</v>
      </c>
      <c r="O30" s="14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6" t="s">
        <v>21</v>
      </c>
      <c r="R29" s="14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6" t="s">
        <v>23</v>
      </c>
      <c r="O30" s="14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6" t="s">
        <v>21</v>
      </c>
      <c r="R29" s="14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6" t="s">
        <v>23</v>
      </c>
      <c r="O30" s="14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6" t="s">
        <v>21</v>
      </c>
      <c r="R29" s="14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6" t="s">
        <v>23</v>
      </c>
      <c r="O30" s="14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6" t="s">
        <v>21</v>
      </c>
      <c r="R29" s="14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6" t="s">
        <v>23</v>
      </c>
      <c r="O30" s="14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6" t="s">
        <v>21</v>
      </c>
      <c r="R29" s="14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6" t="s">
        <v>23</v>
      </c>
      <c r="O30" s="14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6" t="s">
        <v>21</v>
      </c>
      <c r="R29" s="14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6" t="s">
        <v>23</v>
      </c>
      <c r="O30" s="14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6" t="s">
        <v>21</v>
      </c>
      <c r="R29" s="14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6" t="s">
        <v>23</v>
      </c>
      <c r="O30" s="14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6" t="s">
        <v>21</v>
      </c>
      <c r="R29" s="14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6" t="s">
        <v>23</v>
      </c>
      <c r="O30" s="14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6" t="s">
        <v>23</v>
      </c>
      <c r="O30" s="14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6" t="s">
        <v>21</v>
      </c>
      <c r="R29" s="14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6" t="s">
        <v>23</v>
      </c>
      <c r="O30" s="14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6" t="s">
        <v>21</v>
      </c>
      <c r="R29" s="14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6" t="s">
        <v>23</v>
      </c>
      <c r="O30" s="14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6" t="s">
        <v>21</v>
      </c>
      <c r="R29" s="14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6" t="s">
        <v>23</v>
      </c>
      <c r="O30" s="14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6" t="s">
        <v>21</v>
      </c>
      <c r="R29" s="14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6" t="s">
        <v>23</v>
      </c>
      <c r="O30" s="14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6" t="s">
        <v>21</v>
      </c>
      <c r="R29" s="14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6" t="s">
        <v>23</v>
      </c>
      <c r="O30" s="14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6" t="s">
        <v>23</v>
      </c>
      <c r="O30" s="14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6" t="s">
        <v>21</v>
      </c>
      <c r="R29" s="14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6" t="s">
        <v>23</v>
      </c>
      <c r="O30" s="14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6" t="s">
        <v>21</v>
      </c>
      <c r="R29" s="14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6" t="s">
        <v>23</v>
      </c>
      <c r="O30" s="14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6" t="s">
        <v>21</v>
      </c>
      <c r="R29" s="14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6" t="s">
        <v>23</v>
      </c>
      <c r="O30" s="14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6" t="s">
        <v>23</v>
      </c>
      <c r="O30" s="14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6" t="s">
        <v>23</v>
      </c>
      <c r="O30" s="14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6" t="s">
        <v>21</v>
      </c>
      <c r="R29" s="14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6" t="s">
        <v>23</v>
      </c>
      <c r="O30" s="14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6" t="s">
        <v>21</v>
      </c>
      <c r="R29" s="14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6" t="s">
        <v>23</v>
      </c>
      <c r="O30" s="14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6" t="s">
        <v>21</v>
      </c>
      <c r="R29" s="14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6" t="s">
        <v>23</v>
      </c>
      <c r="O30" s="14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6" t="s">
        <v>21</v>
      </c>
      <c r="R29" s="14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6" t="s">
        <v>23</v>
      </c>
      <c r="O30" s="14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6" t="s">
        <v>21</v>
      </c>
      <c r="R29" s="14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6" t="s">
        <v>23</v>
      </c>
      <c r="O30" s="14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6" t="s">
        <v>21</v>
      </c>
      <c r="R29" s="14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6" t="s">
        <v>23</v>
      </c>
      <c r="O30" s="14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6" t="s">
        <v>21</v>
      </c>
      <c r="R29" s="14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6" t="s">
        <v>23</v>
      </c>
      <c r="O30" s="14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6" t="s">
        <v>21</v>
      </c>
      <c r="R29" s="14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6" t="s">
        <v>23</v>
      </c>
      <c r="O30" s="14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6" t="s">
        <v>23</v>
      </c>
      <c r="O30" s="14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6" t="s">
        <v>21</v>
      </c>
      <c r="R29" s="14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6" t="s">
        <v>23</v>
      </c>
      <c r="O30" s="14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6" t="s">
        <v>21</v>
      </c>
      <c r="R29" s="14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6" t="s">
        <v>23</v>
      </c>
      <c r="O30" s="14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6" t="s">
        <v>21</v>
      </c>
      <c r="R29" s="14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6" t="s">
        <v>23</v>
      </c>
      <c r="O30" s="14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6" t="s">
        <v>21</v>
      </c>
      <c r="R29" s="14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6" t="s">
        <v>23</v>
      </c>
      <c r="O30" s="14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6" t="s">
        <v>21</v>
      </c>
      <c r="R29" s="14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6" t="s">
        <v>23</v>
      </c>
      <c r="O30" s="14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6" t="s">
        <v>21</v>
      </c>
      <c r="R29" s="14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6" t="s">
        <v>23</v>
      </c>
      <c r="O30" s="14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6" t="s">
        <v>21</v>
      </c>
      <c r="R29" s="14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6" t="s">
        <v>23</v>
      </c>
      <c r="O30" s="14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6" t="s">
        <v>21</v>
      </c>
      <c r="R29" s="14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6" t="s">
        <v>23</v>
      </c>
      <c r="O30" s="14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6" t="s">
        <v>21</v>
      </c>
      <c r="R29" s="14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6" t="s">
        <v>23</v>
      </c>
      <c r="O30" s="14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6" t="s">
        <v>23</v>
      </c>
      <c r="O30" s="14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6" t="s">
        <v>21</v>
      </c>
      <c r="R29" s="14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6" t="s">
        <v>23</v>
      </c>
      <c r="O30" s="14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6" t="s">
        <v>21</v>
      </c>
      <c r="R29" s="14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6" t="s">
        <v>23</v>
      </c>
      <c r="O30" s="14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6" t="s">
        <v>21</v>
      </c>
      <c r="R29" s="14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6" t="s">
        <v>23</v>
      </c>
      <c r="O30" s="14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6" t="s">
        <v>21</v>
      </c>
      <c r="R29" s="14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6" t="s">
        <v>23</v>
      </c>
      <c r="O30" s="14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6" t="s">
        <v>21</v>
      </c>
      <c r="R29" s="14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6" t="s">
        <v>23</v>
      </c>
      <c r="O30" s="14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6" t="s">
        <v>21</v>
      </c>
      <c r="R29" s="14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6" t="s">
        <v>23</v>
      </c>
      <c r="O30" s="14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6" t="s">
        <v>21</v>
      </c>
      <c r="R29" s="14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6" t="s">
        <v>23</v>
      </c>
      <c r="O30" s="14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6" t="s">
        <v>21</v>
      </c>
      <c r="R29" s="14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6" t="s">
        <v>23</v>
      </c>
      <c r="O30" s="14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6" t="s">
        <v>21</v>
      </c>
      <c r="R29" s="14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6" t="s">
        <v>23</v>
      </c>
      <c r="O30" s="14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6" t="s">
        <v>21</v>
      </c>
      <c r="R29" s="14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6" t="s">
        <v>23</v>
      </c>
      <c r="O30" s="14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6" t="s">
        <v>21</v>
      </c>
      <c r="R29" s="14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6" t="s">
        <v>23</v>
      </c>
      <c r="O30" s="14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6" t="s">
        <v>21</v>
      </c>
      <c r="R29" s="14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6" t="s">
        <v>23</v>
      </c>
      <c r="O30" s="14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6" t="s">
        <v>23</v>
      </c>
      <c r="O30" s="14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6" t="s">
        <v>21</v>
      </c>
      <c r="R29" s="14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6" t="s">
        <v>23</v>
      </c>
      <c r="O30" s="14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6" t="s">
        <v>21</v>
      </c>
      <c r="R29" s="14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6" t="s">
        <v>23</v>
      </c>
      <c r="O30" s="14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6" t="s">
        <v>21</v>
      </c>
      <c r="R29" s="14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6" t="s">
        <v>23</v>
      </c>
      <c r="O30" s="14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6" t="s">
        <v>23</v>
      </c>
      <c r="O30" s="14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6" t="s">
        <v>21</v>
      </c>
      <c r="R29" s="14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6" t="s">
        <v>23</v>
      </c>
      <c r="O30" s="14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6" t="s">
        <v>21</v>
      </c>
      <c r="R29" s="14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6" t="s">
        <v>23</v>
      </c>
      <c r="O30" s="14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6" t="s">
        <v>23</v>
      </c>
      <c r="O30" s="14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6" t="s">
        <v>21</v>
      </c>
      <c r="R29" s="14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6" t="s">
        <v>23</v>
      </c>
      <c r="O30" s="14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6" t="s">
        <v>21</v>
      </c>
      <c r="R29" s="14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6" t="s">
        <v>23</v>
      </c>
      <c r="O30" s="14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6" t="s">
        <v>21</v>
      </c>
      <c r="R29" s="14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6" t="s">
        <v>23</v>
      </c>
      <c r="O30" s="14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6" t="s">
        <v>21</v>
      </c>
      <c r="R29" s="14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6" t="s">
        <v>23</v>
      </c>
      <c r="O30" s="14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6" t="s">
        <v>23</v>
      </c>
      <c r="O30" s="14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6" t="s">
        <v>21</v>
      </c>
      <c r="R29" s="14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6" t="s">
        <v>23</v>
      </c>
      <c r="O30" s="14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6" t="s">
        <v>23</v>
      </c>
      <c r="O30" s="14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6" t="s">
        <v>21</v>
      </c>
      <c r="R29" s="14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6" t="s">
        <v>23</v>
      </c>
      <c r="O30" s="14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6" t="s">
        <v>21</v>
      </c>
      <c r="R29" s="14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6" t="s">
        <v>23</v>
      </c>
      <c r="O30" s="14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6" t="s">
        <v>21</v>
      </c>
      <c r="R29" s="14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6" t="s">
        <v>23</v>
      </c>
      <c r="O30" s="14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6" t="s">
        <v>21</v>
      </c>
      <c r="R29" s="14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6" t="s">
        <v>23</v>
      </c>
      <c r="O30" s="14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6" t="s">
        <v>21</v>
      </c>
      <c r="R29" s="14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6" t="s">
        <v>23</v>
      </c>
      <c r="O30" s="14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6" t="s">
        <v>23</v>
      </c>
      <c r="O30" s="14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6" t="s">
        <v>21</v>
      </c>
      <c r="R29" s="14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6" t="s">
        <v>23</v>
      </c>
      <c r="O30" s="14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6" t="s">
        <v>21</v>
      </c>
      <c r="R29" s="14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6" t="s">
        <v>23</v>
      </c>
      <c r="O30" s="14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6" t="s">
        <v>21</v>
      </c>
      <c r="R29" s="14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6" t="s">
        <v>23</v>
      </c>
      <c r="O30" s="14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6" t="s">
        <v>21</v>
      </c>
      <c r="R29" s="14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6" t="s">
        <v>23</v>
      </c>
      <c r="O30" s="14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6" t="s">
        <v>21</v>
      </c>
      <c r="R29" s="14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6" t="s">
        <v>23</v>
      </c>
      <c r="O30" s="14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6" t="s">
        <v>21</v>
      </c>
      <c r="R29" s="14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6" t="s">
        <v>23</v>
      </c>
      <c r="O30" s="14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6" t="s">
        <v>21</v>
      </c>
      <c r="R29" s="14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6" t="s">
        <v>23</v>
      </c>
      <c r="O30" s="14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6" t="s">
        <v>21</v>
      </c>
      <c r="R29" s="14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6" t="s">
        <v>23</v>
      </c>
      <c r="O30" s="14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6" t="s">
        <v>23</v>
      </c>
      <c r="O30" s="14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6" t="s">
        <v>21</v>
      </c>
      <c r="R29" s="14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6" t="s">
        <v>23</v>
      </c>
      <c r="O30" s="14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6" t="s">
        <v>21</v>
      </c>
      <c r="R29" s="14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6" t="s">
        <v>23</v>
      </c>
      <c r="O30" s="14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6" t="s">
        <v>21</v>
      </c>
      <c r="R29" s="14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6" t="s">
        <v>23</v>
      </c>
      <c r="O30" s="14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6" t="s">
        <v>23</v>
      </c>
      <c r="O30" s="14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6" t="s">
        <v>21</v>
      </c>
      <c r="R29" s="14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6" t="s">
        <v>23</v>
      </c>
      <c r="O30" s="14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6" t="s">
        <v>23</v>
      </c>
      <c r="O30" s="14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6" t="s">
        <v>21</v>
      </c>
      <c r="R29" s="14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6" t="s">
        <v>23</v>
      </c>
      <c r="O30" s="14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6" t="s">
        <v>21</v>
      </c>
      <c r="R29" s="14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6" t="s">
        <v>23</v>
      </c>
      <c r="O30" s="14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6" t="s">
        <v>21</v>
      </c>
      <c r="R29" s="14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6" t="s">
        <v>23</v>
      </c>
      <c r="B30" s="14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6" t="s">
        <v>23</v>
      </c>
      <c r="O30" s="14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6" t="s">
        <v>21</v>
      </c>
      <c r="R29" s="14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6" t="s">
        <v>23</v>
      </c>
      <c r="O30" s="14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6" t="s">
        <v>21</v>
      </c>
      <c r="R29" s="14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6" t="s">
        <v>23</v>
      </c>
      <c r="O30" s="14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6" t="s">
        <v>21</v>
      </c>
      <c r="R29" s="14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6" t="s">
        <v>23</v>
      </c>
      <c r="O30" s="14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6" t="s">
        <v>21</v>
      </c>
      <c r="R29" s="14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6" t="s">
        <v>23</v>
      </c>
      <c r="O30" s="14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6" t="s">
        <v>21</v>
      </c>
      <c r="R29" s="14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6" t="s">
        <v>23</v>
      </c>
      <c r="O30" s="14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6" t="s">
        <v>21</v>
      </c>
      <c r="R29" s="14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6" t="s">
        <v>23</v>
      </c>
      <c r="O30" s="14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6" t="s">
        <v>23</v>
      </c>
      <c r="O30" s="14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6" t="s">
        <v>21</v>
      </c>
      <c r="R29" s="14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6" t="s">
        <v>23</v>
      </c>
      <c r="O30" s="14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6" t="s">
        <v>21</v>
      </c>
      <c r="R29" s="14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6" t="s">
        <v>23</v>
      </c>
      <c r="O30" s="14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6" t="s">
        <v>21</v>
      </c>
      <c r="R29" s="14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6" t="s">
        <v>23</v>
      </c>
      <c r="O30" s="14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6" t="s">
        <v>21</v>
      </c>
      <c r="R29" s="14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6" t="s">
        <v>23</v>
      </c>
      <c r="O30" s="14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6" t="s">
        <v>23</v>
      </c>
      <c r="O30" s="14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000"/>
  <sheetViews>
    <sheetView rightToLeft="1" tabSelected="1" topLeftCell="A176" workbookViewId="0">
      <selection activeCell="J179" sqref="J17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SUM('14-09'!$J$22:$J$361)</f>
        <v>855</v>
      </c>
      <c r="K20" s="116">
        <f>SUM('14-09'!$K$22:$K$361)</f>
        <v>3065</v>
      </c>
      <c r="L20" s="3">
        <f>SUM('14-09'!$L$22:$L$361)</f>
        <v>3074.5000000000009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6" t="s">
        <v>21</v>
      </c>
      <c r="R29" s="147"/>
      <c r="S29" s="17">
        <f>SUM('14-09'!$J$22:$J$361)</f>
        <v>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6" t="s">
        <v>23</v>
      </c>
      <c r="O30" s="147"/>
      <c r="P30" s="6">
        <f>SUM('14-09'!$K$22:$K$361)</f>
        <v>3065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2625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-775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-360</v>
      </c>
      <c r="K162" s="107">
        <v>20</v>
      </c>
      <c r="L162" s="10">
        <f>'14-09'!$K162+('14-09'!$J162/90)</f>
        <v>16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>
        <v>630</v>
      </c>
      <c r="K163" s="107"/>
      <c r="L163" s="10">
        <f>'14-09'!$K163+('14-09'!$J163/90)</f>
        <v>7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>
        <v>-600</v>
      </c>
      <c r="K164" s="107">
        <v>20</v>
      </c>
      <c r="L164" s="10">
        <f>'14-09'!$K164+('14-09'!$J164/90)</f>
        <v>13.333333333333332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40" t="s">
        <v>1268</v>
      </c>
      <c r="J165" s="112">
        <v>-450</v>
      </c>
      <c r="K165" s="107">
        <v>-70</v>
      </c>
      <c r="L165" s="10">
        <f>'14-09'!$K165+('14-09'!$J165/90)</f>
        <v>-75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>
        <v>220</v>
      </c>
      <c r="K166" s="107"/>
      <c r="L166" s="10">
        <f>'14-09'!$K166+('14-09'!$J166/90)</f>
        <v>2.4444444444444446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>
        <v>100</v>
      </c>
      <c r="K167" s="107"/>
      <c r="L167" s="10">
        <f>'14-09'!$K167+('14-09'!$J167/90)</f>
        <v>1.1111111111111112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171</v>
      </c>
      <c r="J168" s="112"/>
      <c r="K168" s="107">
        <v>80</v>
      </c>
      <c r="L168" s="10">
        <f>'14-09'!$K168+('14-09'!$J168/90)</f>
        <v>80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>
        <v>-180</v>
      </c>
      <c r="K169" s="107">
        <v>20</v>
      </c>
      <c r="L169" s="10">
        <f>'14-09'!$K169+('14-09'!$J169/90)</f>
        <v>18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>
        <v>-700</v>
      </c>
      <c r="K170" s="107">
        <v>10</v>
      </c>
      <c r="L170" s="10">
        <f>'14-09'!$K170+('14-09'!$J170/90)</f>
        <v>2.2222222222222223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>
        <v>-270</v>
      </c>
      <c r="K171" s="107">
        <v>10</v>
      </c>
      <c r="L171" s="10">
        <f>'14-09'!$K171+('14-09'!$J171/90)</f>
        <v>7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40" t="s">
        <v>894</v>
      </c>
      <c r="J172" s="112">
        <v>-320</v>
      </c>
      <c r="K172" s="107">
        <v>30</v>
      </c>
      <c r="L172" s="10">
        <f>'14-09'!$K172+('14-09'!$J172/90)</f>
        <v>26.444444444444443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28</v>
      </c>
      <c r="I173" s="40" t="s">
        <v>437</v>
      </c>
      <c r="J173" s="112">
        <v>-300</v>
      </c>
      <c r="K173" s="107"/>
      <c r="L173" s="10">
        <f>'14-09'!$K173+('14-09'!$J173/90)</f>
        <v>-3.3333333333333335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>
        <v>10</v>
      </c>
      <c r="L174" s="10">
        <f>'14-09'!$K174+('14-09'!$J174/90)</f>
        <v>10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40" t="s">
        <v>164</v>
      </c>
      <c r="J175" s="112">
        <v>40</v>
      </c>
      <c r="K175" s="107"/>
      <c r="L175" s="10">
        <f>'14-09'!$K175+('14-09'!$J175/90)</f>
        <v>0.44444444444444442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1394</v>
      </c>
      <c r="J176" s="112"/>
      <c r="K176" s="107">
        <v>220</v>
      </c>
      <c r="L176" s="10">
        <f>'14-09'!$K176+('14-09'!$J176/90)</f>
        <v>220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>
        <v>-170</v>
      </c>
      <c r="K177" s="107">
        <v>5</v>
      </c>
      <c r="L177" s="10">
        <f>'14-09'!$K177+('14-09'!$J177/90)</f>
        <v>3.1111111111111112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>
        <v>110</v>
      </c>
      <c r="K178" s="107"/>
      <c r="L178" s="10">
        <f>'14-09'!$K178+('14-09'!$J178/90)</f>
        <v>1.2222222222222223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29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1605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6" t="s">
        <v>21</v>
      </c>
      <c r="R29" s="14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3355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6" t="s">
        <v>23</v>
      </c>
      <c r="O30" s="14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2250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-355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51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6" t="s">
        <v>21</v>
      </c>
      <c r="R29" s="14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6" t="s">
        <v>23</v>
      </c>
      <c r="O30" s="14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6" t="s">
        <v>21</v>
      </c>
      <c r="R29" s="14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6" t="s">
        <v>23</v>
      </c>
      <c r="O30" s="14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46" t="s">
        <v>21</v>
      </c>
      <c r="R29" s="147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46" t="s">
        <v>23</v>
      </c>
      <c r="O30" s="147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9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46" t="s">
        <v>21</v>
      </c>
      <c r="R29" s="147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46" t="s">
        <v>23</v>
      </c>
      <c r="O30" s="147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'19-09'!$K130+('19-09'!$J130/90)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'19-09'!$K131+('19-09'!$J131/90)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1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46" t="s">
        <v>23</v>
      </c>
      <c r="O30" s="147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000"/>
  <sheetViews>
    <sheetView rightToLeft="1" topLeftCell="A54" workbookViewId="0">
      <selection activeCell="J75" sqref="J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SUM('22-09'!$J$22:$J$361)</f>
        <v>9940</v>
      </c>
      <c r="K20" s="116">
        <f>SUM('22-09'!$K$22:$K$361)</f>
        <v>-2155</v>
      </c>
      <c r="L20" s="3">
        <f>SUM('22-09'!$L$22:$L$361)</f>
        <v>-2044.5555555555557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46" t="s">
        <v>21</v>
      </c>
      <c r="R29" s="147"/>
      <c r="S29" s="17">
        <f>SUM('22-09'!$J$22:$J$361)</f>
        <v>9940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46" t="s">
        <v>23</v>
      </c>
      <c r="O30" s="147"/>
      <c r="P30" s="6">
        <f>SUM('22-09'!$K$22:$K$361)</f>
        <v>-2155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-14125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-1465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'22-09'!$K75+('22-09'!$J75/90)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'22-09'!$K76+('22-09'!$J76/90)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'22-09'!$K77+('22-09'!$J77/90)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'22-09'!$K78+('22-09'!$J78/90)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'22-09'!$K79+('22-09'!$J79/90)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'22-09'!$K80+('22-09'!$J80/90)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'22-09'!$K81+('22-09'!$J81/90)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'22-09'!$K82+('22-09'!$J82/90)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'22-09'!$K83+('22-09'!$J83/90)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'22-09'!$K84+('22-09'!$J84/90)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'22-09'!$K85+('22-09'!$J85/90)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'22-09'!$K86+('22-09'!$J86/90)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'22-09'!$K87+('22-09'!$J87/90)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'22-09'!$K88+('22-09'!$J88/90)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'22-09'!$K89+('22-09'!$J89/90)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'22-09'!$K90+('22-09'!$J90/90)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'22-09'!$K91+('22-09'!$J91/90)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'22-09'!$K92+('22-09'!$J92/90)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'22-09'!$K93+('22-09'!$J93/90)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'22-09'!$K94+('22-09'!$J94/90)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'22-09'!$K95+('22-09'!$J95/90)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'22-09'!$K96+('22-09'!$J96/90)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'22-09'!$K97+('22-09'!$J97/90)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'22-09'!$K98+('22-09'!$J98/90)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'22-09'!$K99+('22-09'!$J99/90)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'22-09'!$K100+('22-09'!$J100/90)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'22-09'!$K101+('22-09'!$J101/90)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'22-09'!$K102+('22-09'!$J102/90)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'22-09'!$K103+('22-09'!$J103/90)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'22-09'!$K104+('22-09'!$J104/90)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'22-09'!$K105+('22-09'!$J105/90)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'22-09'!$K106+('22-09'!$J106/90)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'22-09'!$K107+('22-09'!$J107/90)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'22-09'!$K108+('22-09'!$J108/90)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'22-09'!$K109+('22-09'!$J109/90)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'22-09'!$K110+('22-09'!$J110/90)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'22-09'!$K111+('22-09'!$J111/90)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'22-09'!$K112+('22-09'!$J112/90)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'22-09'!$K113+('22-09'!$J113/90)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'22-09'!$K114+('22-09'!$J114/90)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'22-09'!$K116+('22-09'!$J116/90)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'22-09'!$K117+('22-09'!$J117/90)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'22-09'!$K118+('22-09'!$J118/90)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'22-09'!$K119+('22-09'!$J119/90)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'22-09'!$K120+('22-09'!$J120/90)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'22-09'!$K121+('22-09'!$J121/90)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'22-09'!$K122+('22-09'!$J122/90)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'22-09'!$K129+('22-09'!$J129/90)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'22-09'!$K130+('22-09'!$J130/90)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'22-09'!$K131+('22-09'!$J131/90)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'22-09'!$K132+('22-09'!$J132/90)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'22-09'!$K133+('22-09'!$J133/90)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'22-09'!$K134+('22-09'!$J134/90)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'22-09'!$K135+('22-09'!$J135/90)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'22-09'!$K136+('22-09'!$J136/90)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'22-09'!$K137+('22-09'!$J137/90)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'22-09'!$K138+('22-09'!$J138/90)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'22-09'!$K139+('22-09'!$J139/90)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'22-09'!$K140+('22-09'!$J140/90)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'22-09'!$K141+('22-09'!$J141/90)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'22-09'!$K142+('22-09'!$J142/90)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'22-09'!$K143+('22-09'!$J143/90)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'22-09'!$K144+('22-09'!$J144/90)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'22-09'!$K145+('22-09'!$J145/90)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'22-09'!$K146+('22-09'!$J146/90)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'22-09'!$K147+('22-09'!$J147/90)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'22-09'!$K148+('22-09'!$J148/90)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'22-09'!$K149+('22-09'!$J149/90)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'22-09'!$K150+('22-09'!$J150/90)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'22-09'!$K151+('22-09'!$J151/90)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'22-09'!$K152+('22-09'!$J152/90)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'22-09'!$K153+('22-09'!$J153/90)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'22-09'!$K154+('22-09'!$J154/90)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'22-09'!$K155+('22-09'!$J155/90)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'22-09'!$K156+('22-09'!$J156/90)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'22-09'!$K157+('22-09'!$J157/90)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'22-09'!$K158+('22-09'!$J158/90)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'22-09'!$K159+('22-09'!$J159/90)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'22-09'!$K160+('22-09'!$J160/90)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'22-09'!$K161+('22-09'!$J161/90)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'22-09'!$K162+('22-09'!$J162/90)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'22-09'!$K163+('22-09'!$J163/90)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'22-09'!$K164+('22-09'!$J164/90)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'22-09'!$K165+('22-09'!$J165/90)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'22-09'!$K166+('22-09'!$J166/90)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'22-09'!$K167+('22-09'!$J167/90)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'22-09'!$K168+('22-09'!$J168/90)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'22-09'!$K169+('22-09'!$J169/90)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'22-09'!$K170+('22-09'!$J170/90)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'22-09'!$K171+('22-09'!$J171/90)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'22-09'!$K172+('22-09'!$J172/90)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'22-09'!$K173+('22-09'!$J173/90)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'22-09'!$K174+('22-09'!$J174/90)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'22-09'!$K175+('22-09'!$J175/90)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'22-09'!$K176+('22-09'!$J176/90)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'22-09'!$K177+('22-09'!$J177/90)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'22-09'!$K178+('22-09'!$J178/90)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'22-09'!$K179+('22-09'!$J179/90)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'22-09'!$K180+('22-09'!$J180/90)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'22-09'!$K181+('22-09'!$J181/90)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'22-09'!$K182+('22-09'!$J182/90)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'22-09'!$K183+('22-09'!$J183/90)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'22-09'!$K184+('22-09'!$J184/90)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'22-09'!$K185+('22-09'!$J185/90)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'22-09'!$K186+('22-09'!$J186/90)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'22-09'!$K187+('22-09'!$J187/90)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'22-09'!$K188+('22-09'!$J188/90)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'22-09'!$K189+('22-09'!$J189/90)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'22-09'!$K190+('22-09'!$J190/90)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'22-09'!$K191+('22-09'!$J191/90)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'22-09'!$K192+('22-09'!$J192/90)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'22-09'!$K193+('22-09'!$J193/90)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'22-09'!$K194+('22-09'!$J194/90)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'22-09'!$K195+('22-09'!$J195/90)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'22-09'!$K196+('22-09'!$J196/90)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'22-09'!$K197+('22-09'!$J197/90)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'22-09'!$K198+('22-09'!$J198/90)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'22-09'!$K199+('22-09'!$J199/90)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'22-09'!$K200+('22-09'!$J200/90)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'22-09'!$K201+('22-09'!$J201/90)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'22-09'!$K202+('22-09'!$J202/90)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'22-09'!$K203+('22-09'!$J203/90)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'22-09'!$K204+('22-09'!$J204/90)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'22-09'!$K205+('22-09'!$J205/90)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'22-09'!$K206+('22-09'!$J206/90)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'22-09'!$K207+('22-09'!$J207/90)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'22-09'!$K208+('22-09'!$J208/90)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'22-09'!$K209+('22-09'!$J209/90)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'22-09'!$K210+('22-09'!$J210/90)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'22-09'!$K211+('22-09'!$J211/90)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'22-09'!$K212+('22-09'!$J212/90)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'22-09'!$K213+('22-09'!$J213/90)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'22-09'!$K214+('22-09'!$J214/90)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'22-09'!$K215+('22-09'!$J215/90)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'22-09'!$K216+('22-09'!$J216/90)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'22-09'!$K217+('22-09'!$J217/90)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'22-09'!$K218+('22-09'!$J218/90)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'22-09'!$K219+('22-09'!$J219/90)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'22-09'!$K220+('22-09'!$J220/90)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'22-09'!$K221+('22-09'!$J221/90)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'22-09'!$K222+('22-09'!$J222/90)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'22-09'!$K223+('22-09'!$J223/90)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'22-09'!$K224+('22-09'!$J224/90)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'22-09'!$K225+('22-09'!$J225/90)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'22-09'!$K226+('22-09'!$J226/90)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'22-09'!$K227+('22-09'!$J227/90)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'22-09'!$K228+('22-09'!$J228/90)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'22-09'!$K229+('22-09'!$J229/90)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'22-09'!$K230+('22-09'!$J230/90)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'22-09'!$K231+('22-09'!$J231/90)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'22-09'!$K232+('22-09'!$J232/90)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'22-09'!$K233+('22-09'!$J233/90)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'22-09'!$K234+('22-09'!$J234/90)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'22-09'!$K235+('22-09'!$J235/90)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'22-09'!$K236+('22-09'!$J236/90)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'22-09'!$K237+('22-09'!$J237/90)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'22-09'!$K238+('22-09'!$J238/90)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'22-09'!$K239+('22-09'!$J239/90)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'22-09'!$K240+('22-09'!$J240/90)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'22-09'!$K241+('22-09'!$J241/90)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'22-09'!$K242+('22-09'!$J242/90)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'22-09'!$K243+('22-09'!$J243/90)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'22-09'!$K244+('22-09'!$J244/90)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'22-09'!$K245+('22-09'!$J245/90)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'22-09'!$K246+('22-09'!$J246/90)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'22-09'!$K247+('22-09'!$J247/90)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'22-09'!$K248+('22-09'!$J248/90)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'22-09'!$K249+('22-09'!$J249/90)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'22-09'!$K250+('22-09'!$J250/90)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'22-09'!$K251+('22-09'!$J251/90)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'22-09'!$K252+('22-09'!$J252/90)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'22-09'!$K253+('22-09'!$J253/90)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'22-09'!$K254+('22-09'!$J254/90)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'22-09'!$K255+('22-09'!$J255/90)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'22-09'!$K256+('22-09'!$J256/90)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'22-09'!$K257+('22-09'!$J257/90)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'22-09'!$K258+('22-09'!$J258/90)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'22-09'!$K259+('22-09'!$J259/90)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'22-09'!$K260+('22-09'!$J260/90)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'22-09'!$K261+('22-09'!$J261/90)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'22-09'!$K262+('22-09'!$J262/90)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'22-09'!$K263+('22-09'!$J263/90)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'22-09'!$K264+('22-09'!$J264/90)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'22-09'!$K265+('22-09'!$J265/90)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'22-09'!$K266+('22-09'!$J266/90)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'22-09'!$K267+('22-09'!$J267/90)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'22-09'!$K268+('22-09'!$J268/90)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'22-09'!$K269+('22-09'!$J269/90)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'22-09'!$K270+('22-09'!$J270/90)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'22-09'!$K271+('22-09'!$J271/90)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'22-09'!$K272+('22-09'!$J272/90)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'22-09'!$K273+('22-09'!$J273/90)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'22-09'!$K274+('22-09'!$J274/90)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'22-09'!$K275+('22-09'!$J275/90)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'22-09'!$K276+('22-09'!$J276/90)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'22-09'!$K277+('22-09'!$J277/90)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'22-09'!$K278+('22-09'!$J278/90)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'22-09'!$K279+('22-09'!$J279/90)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'22-09'!$K280+('22-09'!$J280/90)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'22-09'!$K281+('22-09'!$J281/90)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'22-09'!$K282+('22-09'!$J282/90)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'22-09'!$K283+('22-09'!$J283/90)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'22-09'!$K284+('22-09'!$J284/90)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'22-09'!$K285+('22-09'!$J285/90)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'22-09'!$K286+('22-09'!$J286/90)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'22-09'!$K287+('22-09'!$J287/90)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'22-09'!$K288+('22-09'!$J288/90)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'22-09'!$K289+('22-09'!$J289/90)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'22-09'!$K290+('22-09'!$J290/90)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'22-09'!$K291+('22-09'!$J291/90)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'22-09'!$K292+('22-09'!$J292/90)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'22-09'!$K293+('22-09'!$J293/90)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'22-09'!$K294+('22-09'!$J294/90)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'22-09'!$K295+('22-09'!$J295/90)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'22-09'!$K296+('22-09'!$J296/90)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'22-09'!$K297+('22-09'!$J297/90)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'22-09'!$K298+('22-09'!$J298/90)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'22-09'!$K299+('22-09'!$J299/90)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'22-09'!$K300+('22-09'!$J300/90)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'22-09'!$K301+('22-09'!$J301/90)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'22-09'!$K302+('22-09'!$J302/90)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'22-09'!$K303+('22-09'!$J303/90)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'22-09'!$K304+('22-09'!$J304/90)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'22-09'!$K305+('22-09'!$J305/90)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'22-09'!$K306+('22-09'!$J306/90)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'22-09'!$K307+('22-09'!$J307/90)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'22-09'!$K308+('22-09'!$J308/90)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'22-09'!$K309+('22-09'!$J309/90)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'22-09'!$K310+('22-09'!$J310/90)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'22-09'!$K311+('22-09'!$J311/90)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'22-09'!$K312+('22-09'!$J312/90)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'22-09'!$K313+('22-09'!$J313/90)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'22-09'!$K314+('22-09'!$J314/90)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'22-09'!$K315+('22-09'!$J315/90)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'22-09'!$K316+('22-09'!$J316/90)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'22-09'!$K317+('22-09'!$J317/90)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'22-09'!$K318+('22-09'!$J318/90)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'22-09'!$K319+('22-09'!$J319/90)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'22-09'!$K320+('22-09'!$J320/90)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'22-09'!$K321+('22-09'!$J321/90)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'22-09'!$K322+('22-09'!$J322/90)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'22-09'!$K323+('22-09'!$J323/90)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'22-09'!$K324+('22-09'!$J324/90)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'22-09'!$K325+('22-09'!$J325/90)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'22-09'!$K326+('22-09'!$J326/90)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'22-09'!$K327+('22-09'!$J327/90)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'22-09'!$K328+('22-09'!$J328/90)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'22-09'!$K329+('22-09'!$J329/90)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'22-09'!$K330+('22-09'!$J330/90)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'22-09'!$K331+('22-09'!$J331/90)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'22-09'!$K332+('22-09'!$J332/90)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'22-09'!$K333+('22-09'!$J333/90)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'22-09'!$K334+('22-09'!$J334/90)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'22-09'!$K335+('22-09'!$J335/90)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'22-09'!$K336+('22-09'!$J336/90)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'22-09'!$K337+('22-09'!$J337/90)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'22-09'!$K338+('22-09'!$J338/90)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'22-09'!$K339+('22-09'!$J339/90)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'22-09'!$K340+('22-09'!$J340/90)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'22-09'!$K341+('22-09'!$J341/90)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'22-09'!$K342+('22-09'!$J342/90)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'22-09'!$K343+('22-09'!$J343/90)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'22-09'!$K344+('22-09'!$J344/90)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'22-09'!$K345+('22-09'!$J345/90)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'22-09'!$K346+('22-09'!$J346/90)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'22-09'!$K347+('22-09'!$J347/90)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'22-09'!$K348+('22-09'!$J348/90)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'22-09'!$K349+('22-09'!$J349/90)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'22-09'!$K350+('22-09'!$J350/90)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'22-09'!$K351+('22-09'!$J351/90)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'22-09'!$K352+('22-09'!$J352/90)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'22-09'!$K353+('22-09'!$J353/90)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'22-09'!$K354+('22-09'!$J354/90)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'22-09'!$K355+('22-09'!$J355/90)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'22-09'!$K356+('22-09'!$J356/90)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'22-09'!$K357+('22-09'!$J357/90)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'22-09'!$K358+('22-09'!$J358/90)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'22-09'!$K359+('22-09'!$J359/90)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'22-09'!$K360+('22-09'!$J360/90)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'22-09'!$K361+('22-09'!$J361/90)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SUM('23-09'!$J$22:$J$361)</f>
        <v>0</v>
      </c>
      <c r="K20" s="116">
        <f>SUM('23-09'!$K$22:$K$361)</f>
        <v>0</v>
      </c>
      <c r="L20" s="3">
        <f>SUM('23-09'!$L$22:$L$361)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'23-09'!$K22+('23-09'!$J22/90)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'23-09'!$K23+('23-09'!$J23/90)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'23-09'!$K24+('23-09'!$J24/90)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'23-09'!$K25+('23-09'!$J25/90)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'23-09'!$K26+('23-09'!$J26/90)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'23-09'!$K27+('23-09'!$J27/90)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'23-09'!$K28+('23-09'!$J28/90)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9940</v>
      </c>
      <c r="G29" s="1"/>
      <c r="H29" s="7" t="s">
        <v>6</v>
      </c>
      <c r="I29" s="2"/>
      <c r="J29" s="112"/>
      <c r="K29" s="107"/>
      <c r="L29" s="10">
        <f>'23-09'!$K29+('23-09'!$J29/90)</f>
        <v>0</v>
      </c>
      <c r="M29" s="3"/>
      <c r="N29" s="1"/>
      <c r="O29" s="1"/>
      <c r="P29" s="18"/>
      <c r="Q29" s="146" t="s">
        <v>21</v>
      </c>
      <c r="R29" s="147"/>
      <c r="S29" s="17">
        <f>SUM('23-09'!$J$22:$J$361)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-2155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'23-09'!$K30+('23-09'!$J30/90)</f>
        <v>0</v>
      </c>
      <c r="M30" s="3"/>
      <c r="N30" s="146" t="s">
        <v>23</v>
      </c>
      <c r="O30" s="147"/>
      <c r="P30" s="6">
        <f>SUM('23-09'!$K$22:$K$361)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-14125</v>
      </c>
      <c r="G31" s="1"/>
      <c r="H31" s="7" t="s">
        <v>6</v>
      </c>
      <c r="I31" s="2"/>
      <c r="J31" s="112"/>
      <c r="K31" s="107"/>
      <c r="L31" s="10">
        <f>'23-09'!$K31+('23-09'!$J31/90)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-1465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'23-09'!$K32+('23-09'!$J32/90)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'23-09'!$K33+('23-09'!$J33/90)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'23-09'!$K34+('23-09'!$J34/90)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'23-09'!$K35+('23-09'!$J35/90)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'23-09'!$K36+('23-09'!$J36/90)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'23-09'!$K37+('23-09'!$J37/90)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'23-09'!$K38+('23-09'!$J38/90)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'23-09'!$K39+('23-09'!$J39/90)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'23-09'!$K40+('23-09'!$J40/90)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'23-09'!$K41+('23-09'!$J41/90)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'23-09'!$K42+('23-09'!$J42/90)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'23-09'!$K43+('23-09'!$J43/90)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'23-09'!$K44+('23-09'!$J44/90)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'23-09'!$K45+('23-09'!$J45/90)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'23-09'!$K46+('23-09'!$J46/90)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'23-09'!$K47+('23-09'!$J47/90)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'23-09'!$K48+('23-09'!$J48/90)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'23-09'!$K49+('23-09'!$J49/90)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'23-09'!$K50+('23-09'!$J50/90)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'23-09'!$K51+('23-09'!$J51/90)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'23-09'!$K52+('23-09'!$J52/90)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'23-09'!$K53+('23-09'!$J53/90)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'23-09'!$K54+('23-09'!$J54/90)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'23-09'!$K55+('23-09'!$J55/90)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'23-09'!$K56+('23-09'!$J56/90)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'23-09'!$K57+('23-09'!$J57/90)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'23-09'!$K58+('23-09'!$J58/90)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'23-09'!$K59+('23-09'!$J59/90)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'23-09'!$K60+('23-09'!$J60/90)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'23-09'!$K61+('23-09'!$J61/90)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'23-09'!$K62+('23-09'!$J62/90)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'23-09'!$K63+('23-09'!$J63/90)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'23-09'!$K64+('23-09'!$J64/90)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'23-09'!$K65+('23-09'!$J65/90)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'23-09'!$K66+('23-09'!$J66/90)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'23-09'!$K67+('23-09'!$J67/90)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'23-09'!$K68+('23-09'!$J68/90)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'23-09'!$K69+('23-09'!$J69/90)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'23-09'!$K70+('23-09'!$J70/90)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'23-09'!$K71+('23-09'!$J71/90)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'23-09'!$K72+('23-09'!$J72/90)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'23-09'!$K73+('23-09'!$J73/90)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'23-09'!$K74+('23-09'!$J74/90)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'23-09'!$K75+('23-09'!$J75/90)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'23-09'!$K76+('23-09'!$J76/90)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'23-09'!$K77+('23-09'!$J77/90)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'23-09'!$K78+('23-09'!$J78/90)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'23-09'!$K79+('23-09'!$J79/90)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'23-09'!$K80+('23-09'!$J80/90)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'23-09'!$K81+('23-09'!$J81/90)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'23-09'!$K82+('23-09'!$J82/90)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'23-09'!$K83+('23-09'!$J83/90)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'23-09'!$K84+('23-09'!$J84/90)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'23-09'!$K85+('23-09'!$J85/90)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'23-09'!$K86+('23-09'!$J86/90)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'23-09'!$K87+('23-09'!$J87/90)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'23-09'!$K88+('23-09'!$J88/90)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'23-09'!$K89+('23-09'!$J89/90)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'23-09'!$K90+('23-09'!$J90/90)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'23-09'!$K91+('23-09'!$J91/90)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'23-09'!$K92+('23-09'!$J92/90)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'23-09'!$K93+('23-09'!$J93/90)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'23-09'!$K94+('23-09'!$J94/90)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'23-09'!$K95+('23-09'!$J95/90)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'23-09'!$K96+('23-09'!$J96/90)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'23-09'!$K97+('23-09'!$J97/90)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'23-09'!$K98+('23-09'!$J98/90)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'23-09'!$K99+('23-09'!$J99/90)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'23-09'!$K101+('23-09'!$J101/90)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'23-09'!$K102+('23-09'!$J102/90)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'23-09'!$K103+('23-09'!$J103/90)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'23-09'!$K104+('23-09'!$J104/90)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'23-09'!$K105+('23-09'!$J105/90)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'23-09'!$K106+('23-09'!$J106/90)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'23-09'!$K107+('23-09'!$J107/90)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'23-09'!$K109+('23-09'!$J109/90)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'23-09'!$K110+('23-09'!$J110/90)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'23-09'!$K111+('23-09'!$J111/90)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'23-09'!$K112+('23-09'!$J112/90)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'23-09'!$K113+('23-09'!$J113/90)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'23-09'!$K114+('23-09'!$J114/90)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'23-09'!$K115+('23-09'!$J115/90)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'23-09'!$K116+('23-09'!$J116/90)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'23-09'!$K117+('23-09'!$J117/90)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'23-09'!$K118+('23-09'!$J118/90)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'23-09'!$K119+('23-09'!$J119/90)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'23-09'!$K130+('23-09'!$J130/90)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'23-09'!$K131+('23-09'!$J131/90)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'23-09'!$K132+('23-09'!$J132/90)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'23-09'!$K133+('23-09'!$J133/90)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'23-09'!$K134+('23-09'!$J134/90)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'23-09'!$K135+('23-09'!$J135/90)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'23-09'!$K136+('23-09'!$J136/90)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'23-09'!$K137+('23-09'!$J137/90)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'23-09'!$K138+('23-09'!$J138/90)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'23-09'!$K139+('23-09'!$J139/90)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'23-09'!$K140+('23-09'!$J140/90)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'23-09'!$K141+('23-09'!$J141/90)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'23-09'!$K142+('23-09'!$J142/90)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'23-09'!$K143+('23-09'!$J143/90)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'23-09'!$K144+('23-09'!$J144/90)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'23-09'!$K145+('23-09'!$J145/90)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'23-09'!$K146+('23-09'!$J146/90)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'23-09'!$K147+('23-09'!$J147/90)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'23-09'!$K148+('23-09'!$J148/90)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'23-09'!$K149+('23-09'!$J149/90)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'23-09'!$K150+('23-09'!$J150/90)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'23-09'!$K151+('23-09'!$J151/90)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'23-09'!$K152+('23-09'!$J152/90)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'23-09'!$K153+('23-09'!$J153/90)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'23-09'!$K154+('23-09'!$J154/90)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'23-09'!$K155+('23-09'!$J155/90)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'23-09'!$K156+('23-09'!$J156/90)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'23-09'!$K157+('23-09'!$J157/90)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'23-09'!$K158+('23-09'!$J158/90)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'23-09'!$K159+('23-09'!$J159/90)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'23-09'!$K160+('23-09'!$J160/90)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'23-09'!$K161+('23-09'!$J161/90)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'23-09'!$K162+('23-09'!$J162/90)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'23-09'!$K163+('23-09'!$J163/90)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'23-09'!$K164+('23-09'!$J164/90)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'23-09'!$K165+('23-09'!$J165/90)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'23-09'!$K166+('23-09'!$J166/90)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'23-09'!$K167+('23-09'!$J167/90)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'23-09'!$K168+('23-09'!$J168/90)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'23-09'!$K169+('23-09'!$J169/90)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'23-09'!$K170+('23-09'!$J170/90)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'23-09'!$K171+('23-09'!$J171/90)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'23-09'!$K172+('23-09'!$J172/90)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'23-09'!$K173+('23-09'!$J173/90)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'23-09'!$K174+('23-09'!$J174/90)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'23-09'!$K175+('23-09'!$J175/90)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'23-09'!$K176+('23-09'!$J176/90)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'23-09'!$K177+('23-09'!$J177/90)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'23-09'!$K178+('23-09'!$J178/90)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'23-09'!$K179+('23-09'!$J179/90)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'23-09'!$K180+('23-09'!$J180/90)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'23-09'!$K181+('23-09'!$J181/90)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'23-09'!$K182+('23-09'!$J182/90)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'23-09'!$K183+('23-09'!$J183/90)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'23-09'!$K184+('23-09'!$J184/90)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'23-09'!$K185+('23-09'!$J185/90)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'23-09'!$K186+('23-09'!$J186/90)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'23-09'!$K187+('23-09'!$J187/90)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'23-09'!$K188+('23-09'!$J188/90)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'23-09'!$K189+('23-09'!$J189/90)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'23-09'!$K190+('23-09'!$J190/90)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'23-09'!$K191+('23-09'!$J191/90)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'23-09'!$K192+('23-09'!$J192/90)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'23-09'!$K193+('23-09'!$J193/90)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'23-09'!$K194+('23-09'!$J194/90)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'23-09'!$K195+('23-09'!$J195/90)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'23-09'!$K196+('23-09'!$J196/90)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'23-09'!$K197+('23-09'!$J197/90)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'23-09'!$K198+('23-09'!$J198/90)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'23-09'!$K199+('23-09'!$J199/90)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'23-09'!$K200+('23-09'!$J200/90)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'23-09'!$K201+('23-09'!$J201/90)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'23-09'!$K202+('23-09'!$J202/90)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'23-09'!$K203+('23-09'!$J203/90)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'23-09'!$K204+('23-09'!$J204/90)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'23-09'!$K205+('23-09'!$J205/90)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'23-09'!$K206+('23-09'!$J206/90)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'23-09'!$K207+('23-09'!$J207/90)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'23-09'!$K208+('23-09'!$J208/90)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'23-09'!$K209+('23-09'!$J209/90)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'23-09'!$K210+('23-09'!$J210/90)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'23-09'!$K211+('23-09'!$J211/90)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'23-09'!$K212+('23-09'!$J212/90)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'23-09'!$K213+('23-09'!$J213/90)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'23-09'!$K214+('23-09'!$J214/90)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'23-09'!$K215+('23-09'!$J215/90)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'23-09'!$K216+('23-09'!$J216/90)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'23-09'!$K217+('23-09'!$J217/90)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'23-09'!$K218+('23-09'!$J218/90)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'23-09'!$K219+('23-09'!$J219/90)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'23-09'!$K220+('23-09'!$J220/90)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'23-09'!$K221+('23-09'!$J221/90)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'23-09'!$K222+('23-09'!$J222/90)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'23-09'!$K223+('23-09'!$J223/90)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'23-09'!$K224+('23-09'!$J224/90)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'23-09'!$K225+('23-09'!$J225/90)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'23-09'!$K226+('23-09'!$J226/90)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'23-09'!$K227+('23-09'!$J227/90)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'23-09'!$K228+('23-09'!$J228/90)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'23-09'!$K229+('23-09'!$J229/90)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'23-09'!$K230+('23-09'!$J230/90)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'23-09'!$K231+('23-09'!$J231/90)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'23-09'!$K232+('23-09'!$J232/90)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'23-09'!$K233+('23-09'!$J233/90)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'23-09'!$K234+('23-09'!$J234/90)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'23-09'!$K235+('23-09'!$J235/90)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'23-09'!$K236+('23-09'!$J236/90)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'23-09'!$K237+('23-09'!$J237/90)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'23-09'!$K238+('23-09'!$J238/90)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'23-09'!$K239+('23-09'!$J239/90)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'23-09'!$K240+('23-09'!$J240/90)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'23-09'!$K241+('23-09'!$J241/90)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'23-09'!$K242+('23-09'!$J242/90)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'23-09'!$K243+('23-09'!$J243/90)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'23-09'!$K244+('23-09'!$J244/90)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'23-09'!$K245+('23-09'!$J245/90)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'23-09'!$K246+('23-09'!$J246/90)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'23-09'!$K247+('23-09'!$J247/90)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'23-09'!$K248+('23-09'!$J248/90)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'23-09'!$K249+('23-09'!$J249/90)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'23-09'!$K250+('23-09'!$J250/90)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'23-09'!$K251+('23-09'!$J251/90)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'23-09'!$K252+('23-09'!$J252/90)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'23-09'!$K253+('23-09'!$J253/90)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'23-09'!$K254+('23-09'!$J254/90)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'23-09'!$K255+('23-09'!$J255/90)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'23-09'!$K256+('23-09'!$J256/90)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'23-09'!$K257+('23-09'!$J257/90)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'23-09'!$K258+('23-09'!$J258/90)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'23-09'!$K259+('23-09'!$J259/90)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'23-09'!$K260+('23-09'!$J260/90)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'23-09'!$K261+('23-09'!$J261/90)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'23-09'!$K262+('23-09'!$J262/90)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'23-09'!$K263+('23-09'!$J263/90)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'23-09'!$K264+('23-09'!$J264/90)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'23-09'!$K265+('23-09'!$J265/90)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'23-09'!$K266+('23-09'!$J266/90)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'23-09'!$K267+('23-09'!$J267/90)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'23-09'!$K268+('23-09'!$J268/90)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'23-09'!$K269+('23-09'!$J269/90)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'23-09'!$K270+('23-09'!$J270/90)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'23-09'!$K271+('23-09'!$J271/90)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'23-09'!$K272+('23-09'!$J272/90)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'23-09'!$K273+('23-09'!$J273/90)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'23-09'!$K274+('23-09'!$J274/90)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'23-09'!$K275+('23-09'!$J275/90)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'23-09'!$K276+('23-09'!$J276/90)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'23-09'!$K277+('23-09'!$J277/90)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'23-09'!$K278+('23-09'!$J278/90)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'23-09'!$K279+('23-09'!$J279/90)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'23-09'!$K280+('23-09'!$J280/90)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'23-09'!$K281+('23-09'!$J281/90)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'23-09'!$K282+('23-09'!$J282/90)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'23-09'!$K283+('23-09'!$J283/90)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'23-09'!$K284+('23-09'!$J284/90)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'23-09'!$K285+('23-09'!$J285/90)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'23-09'!$K286+('23-09'!$J286/90)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'23-09'!$K287+('23-09'!$J287/90)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'23-09'!$K288+('23-09'!$J288/90)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'23-09'!$K289+('23-09'!$J289/90)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'23-09'!$K290+('23-09'!$J290/90)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'23-09'!$K291+('23-09'!$J291/90)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'23-09'!$K292+('23-09'!$J292/90)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'23-09'!$K293+('23-09'!$J293/90)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'23-09'!$K294+('23-09'!$J294/90)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'23-09'!$K295+('23-09'!$J295/90)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'23-09'!$K296+('23-09'!$J296/90)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'23-09'!$K297+('23-09'!$J297/90)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'23-09'!$K298+('23-09'!$J298/90)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'23-09'!$K299+('23-09'!$J299/90)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'23-09'!$K300+('23-09'!$J300/90)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'23-09'!$K301+('23-09'!$J301/90)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'23-09'!$K302+('23-09'!$J302/90)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'23-09'!$K303+('23-09'!$J303/90)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'23-09'!$K304+('23-09'!$J304/90)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'23-09'!$K305+('23-09'!$J305/90)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'23-09'!$K306+('23-09'!$J306/90)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'23-09'!$K307+('23-09'!$J307/90)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'23-09'!$K308+('23-09'!$J308/90)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'23-09'!$K309+('23-09'!$J309/90)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'23-09'!$K310+('23-09'!$J310/90)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'23-09'!$K311+('23-09'!$J311/90)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'23-09'!$K312+('23-09'!$J312/90)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'23-09'!$K313+('23-09'!$J313/90)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'23-09'!$K314+('23-09'!$J314/90)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'23-09'!$K315+('23-09'!$J315/90)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'23-09'!$K316+('23-09'!$J316/90)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'23-09'!$K317+('23-09'!$J317/90)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'23-09'!$K318+('23-09'!$J318/90)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'23-09'!$K319+('23-09'!$J319/90)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'23-09'!$K320+('23-09'!$J320/90)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'23-09'!$K321+('23-09'!$J321/90)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'23-09'!$K322+('23-09'!$J322/90)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'23-09'!$K323+('23-09'!$J323/90)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'23-09'!$K324+('23-09'!$J324/90)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'23-09'!$K325+('23-09'!$J325/90)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'23-09'!$K326+('23-09'!$J326/90)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'23-09'!$K327+('23-09'!$J327/90)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'23-09'!$K328+('23-09'!$J328/90)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'23-09'!$K329+('23-09'!$J329/90)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'23-09'!$K330+('23-09'!$J330/90)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'23-09'!$K331+('23-09'!$J331/90)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'23-09'!$K332+('23-09'!$J332/90)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'23-09'!$K333+('23-09'!$J333/90)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'23-09'!$K334+('23-09'!$J334/90)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'23-09'!$K335+('23-09'!$J335/90)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'23-09'!$K336+('23-09'!$J336/90)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'23-09'!$K337+('23-09'!$J337/90)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'23-09'!$K338+('23-09'!$J338/90)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'23-09'!$K339+('23-09'!$J339/90)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'23-09'!$K340+('23-09'!$J340/90)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'23-09'!$K341+('23-09'!$J341/90)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'23-09'!$K342+('23-09'!$J342/90)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'23-09'!$K343+('23-09'!$J343/90)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'23-09'!$K344+('23-09'!$J344/90)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'23-09'!$K345+('23-09'!$J345/90)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'23-09'!$K346+('23-09'!$J346/90)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'23-09'!$K347+('23-09'!$J347/90)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'23-09'!$K348+('23-09'!$J348/90)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'23-09'!$K349+('23-09'!$J349/90)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'23-09'!$K350+('23-09'!$J350/90)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'23-09'!$K351+('23-09'!$J351/90)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'23-09'!$K352+('23-09'!$J352/90)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'23-09'!$K353+('23-09'!$J353/90)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'23-09'!$K354+('23-09'!$J354/90)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'23-09'!$K355+('23-09'!$J355/90)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'23-09'!$K356+('23-09'!$J356/90)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'23-09'!$K357+('23-09'!$J357/90)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'23-09'!$K358+('23-09'!$J358/90)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'23-09'!$K359+('23-09'!$J359/90)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'23-09'!$K360+('23-09'!$J360/90)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'23-09'!$K361+('23-09'!$J361/90)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6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618340.94444444461</v>
      </c>
      <c r="C1" s="55">
        <f ca="1">SUM(C3:C427)</f>
        <v>-56793.571111111123</v>
      </c>
      <c r="D1" s="55">
        <f ca="1">SUM(D3:D427)</f>
        <v>124725.25</v>
      </c>
      <c r="E1" s="27">
        <f ca="1">IF(B1=0,"",C1/B1)*-1</f>
        <v>9.1848310582340539E-2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5852.4444444444425</v>
      </c>
      <c r="C169" s="57">
        <f t="shared" ca="1" si="57"/>
        <v>-199.44444444444446</v>
      </c>
      <c r="D169" s="57">
        <f t="shared" ca="1" si="58"/>
        <v>1886.7777777777778</v>
      </c>
      <c r="E169" s="27">
        <f t="shared" ca="1" si="65"/>
        <v>3.4078827460510344E-2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-552.33333333333337</v>
      </c>
      <c r="D174" s="57">
        <f t="shared" ca="1" si="58"/>
        <v>530</v>
      </c>
      <c r="E174" s="27">
        <f t="shared" ca="1" si="65"/>
        <v>0.12549544318497385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28123.499999999993</v>
      </c>
      <c r="G175" s="30">
        <f t="shared" ref="G175" ca="1" si="75">SUM(C169:C175)</f>
        <v>-2164.1111111111113</v>
      </c>
      <c r="H175" s="33">
        <f ca="1">IF(F175=0,"",G175/F175)*-1</f>
        <v>7.6950276854271762E-2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1714.3888888888889</v>
      </c>
      <c r="C177" s="57">
        <f t="shared" ca="1" si="57"/>
        <v>-287.22222222222223</v>
      </c>
      <c r="D177" s="57">
        <f t="shared" ca="1" si="58"/>
        <v>952</v>
      </c>
      <c r="E177" s="27">
        <f t="shared" ca="1" si="65"/>
        <v>0.16753621309828576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0</v>
      </c>
      <c r="C178" s="57">
        <f t="shared" ca="1" si="57"/>
        <v>0</v>
      </c>
      <c r="D178" s="57">
        <f t="shared" ca="1" si="58"/>
        <v>0</v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4918.8333333333339</v>
      </c>
      <c r="G182" s="30">
        <f t="shared" ref="G182" ca="1" si="77">SUM(C176:C182)</f>
        <v>-324.33333333333337</v>
      </c>
      <c r="H182" s="33">
        <f ca="1">IF(F182=0,"",G182/F182)*-1</f>
        <v>6.5937044692169558E-2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22961.111111111113</v>
      </c>
      <c r="J183" s="48">
        <f ca="1">I183*J182</f>
        <v>2296.1111111111113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77334.055555555547</v>
      </c>
      <c r="J185" s="48">
        <f ca="1">SUM(C156:C185)</f>
        <v>-5013.0633333333344</v>
      </c>
      <c r="K185" s="50">
        <f ca="1">IF(I185=0,"",J185/I185)*-1</f>
        <v>6.4823489435802698E-2</v>
      </c>
      <c r="L185" s="51">
        <f ca="1">I185*L184</f>
        <v>30933.62222222222</v>
      </c>
      <c r="M185" s="51">
        <f ca="1">I185*M184</f>
        <v>46400.433333333327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12373.448888888888</v>
      </c>
      <c r="M186" s="53">
        <f ca="1">M185*M183</f>
        <v>3712.0346666666665</v>
      </c>
      <c r="N186" s="53">
        <f ca="1">M186+L186+J183</f>
        <v>18381.594666666664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13368.531333333329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77334.055555555547</v>
      </c>
      <c r="H2" s="74"/>
      <c r="I2" s="74"/>
      <c r="J2" s="74"/>
      <c r="K2" s="77">
        <f ca="1">SUM(B2:J2)</f>
        <v>618340.94444444426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22961.111111111113</v>
      </c>
      <c r="H3" s="74"/>
      <c r="I3" s="74"/>
      <c r="J3" s="74"/>
      <c r="K3" s="77">
        <f ca="1">SUM(B3:J3)</f>
        <v>124725.25000000001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18381.594666666664</v>
      </c>
      <c r="H4" s="78"/>
      <c r="I4" s="78"/>
      <c r="J4" s="78"/>
      <c r="K4" s="77">
        <f ca="1">SUM(B4:J4)</f>
        <v>141087.44144444444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-5013.0633333333344</v>
      </c>
      <c r="H5" s="74"/>
      <c r="I5" s="74"/>
      <c r="J5" s="74"/>
      <c r="K5" s="77">
        <f ca="1">SUM(B5:J5)</f>
        <v>-56793.571111111109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13368.531333333329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84293.87033333334</v>
      </c>
    </row>
  </sheetData>
  <phoneticPr fontId="13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153</vt:i4>
      </vt:variant>
      <vt:variant>
        <vt:lpstr>Named Ranges</vt:lpstr>
      </vt:variant>
      <vt:variant>
        <vt:i4>1</vt:i4>
      </vt:variant>
    </vt:vector>
  </HeadingPairs>
  <TitlesOfParts>
    <vt:vector size="15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2026-09-22T12:10:36Z</dcterms:modified>
</cp:coreProperties>
</file>