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D06EBB6E-740C-4353-8529-CF2C44D6F189}" xr6:coauthVersionLast="47" xr6:coauthVersionMax="47" xr10:uidLastSave="{00000000-0000-0000-0000-000000000000}"/>
  <bookViews>
    <workbookView xWindow="-108" yWindow="-108" windowWidth="23256" windowHeight="12456" tabRatio="769" firstSheet="88" activeTab="99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ملخص" sheetId="13" r:id="rId102"/>
    <sheet name="شهري" sheetId="79" r:id="rId103"/>
    <sheet name="العملية" sheetId="27" r:id="rId104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5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05" l="1"/>
  <c r="L360" i="105"/>
  <c r="L359" i="105"/>
  <c r="L358" i="105"/>
  <c r="L357" i="105"/>
  <c r="L356" i="105"/>
  <c r="L355" i="105"/>
  <c r="L354" i="105"/>
  <c r="L353" i="105"/>
  <c r="L352" i="105"/>
  <c r="L351" i="105"/>
  <c r="L350" i="105"/>
  <c r="L349" i="105"/>
  <c r="L348" i="105"/>
  <c r="L347" i="105"/>
  <c r="L346" i="105"/>
  <c r="L345" i="105"/>
  <c r="L344" i="105"/>
  <c r="L343" i="105"/>
  <c r="L342" i="105"/>
  <c r="L341" i="105"/>
  <c r="L340" i="105"/>
  <c r="L339" i="105"/>
  <c r="L338" i="105"/>
  <c r="L337" i="105"/>
  <c r="L336" i="105"/>
  <c r="L335" i="105"/>
  <c r="L334" i="105"/>
  <c r="L333" i="105"/>
  <c r="L332" i="105"/>
  <c r="L331" i="105"/>
  <c r="L330" i="105"/>
  <c r="L329" i="105"/>
  <c r="L328" i="105"/>
  <c r="L327" i="105"/>
  <c r="L326" i="105"/>
  <c r="L325" i="105"/>
  <c r="L324" i="105"/>
  <c r="L323" i="105"/>
  <c r="L322" i="105"/>
  <c r="L321" i="105"/>
  <c r="L320" i="105"/>
  <c r="L319" i="105"/>
  <c r="L318" i="105"/>
  <c r="L317" i="105"/>
  <c r="L316" i="105"/>
  <c r="L315" i="105"/>
  <c r="L314" i="105"/>
  <c r="L313" i="105"/>
  <c r="L312" i="105"/>
  <c r="L311" i="105"/>
  <c r="L310" i="105"/>
  <c r="L309" i="105"/>
  <c r="L308" i="105"/>
  <c r="L307" i="105"/>
  <c r="L306" i="105"/>
  <c r="L305" i="105"/>
  <c r="L304" i="105"/>
  <c r="L303" i="105"/>
  <c r="L302" i="105"/>
  <c r="L301" i="105"/>
  <c r="L300" i="105"/>
  <c r="L299" i="105"/>
  <c r="L298" i="105"/>
  <c r="L297" i="105"/>
  <c r="L296" i="105"/>
  <c r="L295" i="105"/>
  <c r="L294" i="105"/>
  <c r="L293" i="105"/>
  <c r="L292" i="105"/>
  <c r="L291" i="105"/>
  <c r="L290" i="105"/>
  <c r="L289" i="105"/>
  <c r="L288" i="105"/>
  <c r="L287" i="105"/>
  <c r="L286" i="105"/>
  <c r="L285" i="105"/>
  <c r="L284" i="105"/>
  <c r="L283" i="105"/>
  <c r="L282" i="105"/>
  <c r="L281" i="105"/>
  <c r="L280" i="105"/>
  <c r="L279" i="105"/>
  <c r="L278" i="105"/>
  <c r="L277" i="105"/>
  <c r="L276" i="105"/>
  <c r="L275" i="105"/>
  <c r="L274" i="105"/>
  <c r="L273" i="105"/>
  <c r="L272" i="105"/>
  <c r="L271" i="105"/>
  <c r="L270" i="105"/>
  <c r="L269" i="105"/>
  <c r="L268" i="105"/>
  <c r="L267" i="105"/>
  <c r="L266" i="105"/>
  <c r="L265" i="105"/>
  <c r="L264" i="105"/>
  <c r="L263" i="105"/>
  <c r="L262" i="105"/>
  <c r="L261" i="105"/>
  <c r="L260" i="105"/>
  <c r="L259" i="105"/>
  <c r="L258" i="105"/>
  <c r="L257" i="105"/>
  <c r="L256" i="105"/>
  <c r="L255" i="105"/>
  <c r="L254" i="105"/>
  <c r="L253" i="105"/>
  <c r="L252" i="105"/>
  <c r="L251" i="105"/>
  <c r="L250" i="105"/>
  <c r="L249" i="105"/>
  <c r="L248" i="105"/>
  <c r="L247" i="105"/>
  <c r="L246" i="105"/>
  <c r="L245" i="105"/>
  <c r="L244" i="105"/>
  <c r="L243" i="105"/>
  <c r="L242" i="105"/>
  <c r="L241" i="105"/>
  <c r="L240" i="105"/>
  <c r="L239" i="105"/>
  <c r="L238" i="105"/>
  <c r="L237" i="105"/>
  <c r="L236" i="105"/>
  <c r="L235" i="105"/>
  <c r="L234" i="105"/>
  <c r="L233" i="105"/>
  <c r="L232" i="105"/>
  <c r="L231" i="105"/>
  <c r="L230" i="105"/>
  <c r="L229" i="105"/>
  <c r="L228" i="105"/>
  <c r="L227" i="105"/>
  <c r="L226" i="105"/>
  <c r="L225" i="105"/>
  <c r="L224" i="105"/>
  <c r="L223" i="105"/>
  <c r="L222" i="105"/>
  <c r="L221" i="105"/>
  <c r="L220" i="105"/>
  <c r="L219" i="105"/>
  <c r="L218" i="105"/>
  <c r="L217" i="105"/>
  <c r="L216" i="105"/>
  <c r="L215" i="105"/>
  <c r="L214" i="105"/>
  <c r="L213" i="105"/>
  <c r="L212" i="105"/>
  <c r="L211" i="105"/>
  <c r="L210" i="105"/>
  <c r="L209" i="105"/>
  <c r="L208" i="105"/>
  <c r="L207" i="105"/>
  <c r="L206" i="105"/>
  <c r="L205" i="105"/>
  <c r="L204" i="105"/>
  <c r="L203" i="105"/>
  <c r="L202" i="105"/>
  <c r="L201" i="105"/>
  <c r="L200" i="105"/>
  <c r="L199" i="105"/>
  <c r="L198" i="105"/>
  <c r="L197" i="105"/>
  <c r="L196" i="105"/>
  <c r="L195" i="105"/>
  <c r="L194" i="105"/>
  <c r="L193" i="105"/>
  <c r="L192" i="105"/>
  <c r="L191" i="105"/>
  <c r="L190" i="105"/>
  <c r="L189" i="105"/>
  <c r="L188" i="105"/>
  <c r="L187" i="105"/>
  <c r="L186" i="105"/>
  <c r="L185" i="105"/>
  <c r="L184" i="105"/>
  <c r="L183" i="105"/>
  <c r="L182" i="105"/>
  <c r="L181" i="105"/>
  <c r="L180" i="105"/>
  <c r="L179" i="105"/>
  <c r="L178" i="105"/>
  <c r="L177" i="105"/>
  <c r="L176" i="105"/>
  <c r="L175" i="105"/>
  <c r="L174" i="105"/>
  <c r="L173" i="105"/>
  <c r="L172" i="105"/>
  <c r="L171" i="105"/>
  <c r="L170" i="105"/>
  <c r="L169" i="105"/>
  <c r="L168" i="105"/>
  <c r="L167" i="105"/>
  <c r="L166" i="105"/>
  <c r="L165" i="105"/>
  <c r="L164" i="105"/>
  <c r="L163" i="105"/>
  <c r="L162" i="105"/>
  <c r="L161" i="105"/>
  <c r="L160" i="105"/>
  <c r="L159" i="105"/>
  <c r="L158" i="105"/>
  <c r="L157" i="105"/>
  <c r="L156" i="105"/>
  <c r="L155" i="105"/>
  <c r="L154" i="105"/>
  <c r="L153" i="105"/>
  <c r="L152" i="105"/>
  <c r="L151" i="105"/>
  <c r="L150" i="105"/>
  <c r="L149" i="105"/>
  <c r="L148" i="105"/>
  <c r="L147" i="105"/>
  <c r="L146" i="105"/>
  <c r="L145" i="105"/>
  <c r="L144" i="105"/>
  <c r="L143" i="105"/>
  <c r="L142" i="105"/>
  <c r="L141" i="105"/>
  <c r="L140" i="105"/>
  <c r="L139" i="105"/>
  <c r="L138" i="105"/>
  <c r="L137" i="105"/>
  <c r="L136" i="105"/>
  <c r="L135" i="105"/>
  <c r="L134" i="105"/>
  <c r="L133" i="105"/>
  <c r="L132" i="105"/>
  <c r="L131" i="105"/>
  <c r="L130" i="105"/>
  <c r="L129" i="105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C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S27" i="105" s="1"/>
  <c r="S31" i="105" s="1"/>
  <c r="P23" i="105"/>
  <c r="P28" i="105" s="1"/>
  <c r="P32" i="105" s="1"/>
  <c r="L23" i="105"/>
  <c r="F23" i="105"/>
  <c r="C23" i="105"/>
  <c r="S22" i="105"/>
  <c r="P22" i="105"/>
  <c r="L22" i="105"/>
  <c r="F22" i="105"/>
  <c r="F27" i="105" s="1"/>
  <c r="C22" i="105"/>
  <c r="L20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L1" i="105" s="1"/>
  <c r="K1" i="105"/>
  <c r="J1" i="105"/>
  <c r="L361" i="104"/>
  <c r="L360" i="104"/>
  <c r="L359" i="104"/>
  <c r="L358" i="104"/>
  <c r="L357" i="104"/>
  <c r="L356" i="104"/>
  <c r="L355" i="104"/>
  <c r="L354" i="104"/>
  <c r="L353" i="104"/>
  <c r="L352" i="104"/>
  <c r="L351" i="104"/>
  <c r="L350" i="104"/>
  <c r="L349" i="104"/>
  <c r="L348" i="104"/>
  <c r="L347" i="104"/>
  <c r="L346" i="104"/>
  <c r="L345" i="104"/>
  <c r="L344" i="104"/>
  <c r="L343" i="104"/>
  <c r="L342" i="104"/>
  <c r="L341" i="104"/>
  <c r="L340" i="104"/>
  <c r="L339" i="104"/>
  <c r="L338" i="104"/>
  <c r="L337" i="104"/>
  <c r="L336" i="104"/>
  <c r="L335" i="104"/>
  <c r="L334" i="104"/>
  <c r="L333" i="104"/>
  <c r="L332" i="104"/>
  <c r="L331" i="104"/>
  <c r="L330" i="104"/>
  <c r="L329" i="104"/>
  <c r="L328" i="104"/>
  <c r="L327" i="104"/>
  <c r="L326" i="104"/>
  <c r="L325" i="104"/>
  <c r="L324" i="104"/>
  <c r="L323" i="104"/>
  <c r="L322" i="104"/>
  <c r="L321" i="104"/>
  <c r="L320" i="104"/>
  <c r="L319" i="104"/>
  <c r="L318" i="104"/>
  <c r="L317" i="104"/>
  <c r="L316" i="104"/>
  <c r="L315" i="104"/>
  <c r="L314" i="104"/>
  <c r="L313" i="104"/>
  <c r="L312" i="104"/>
  <c r="L311" i="104"/>
  <c r="L310" i="104"/>
  <c r="L309" i="104"/>
  <c r="L308" i="104"/>
  <c r="L307" i="104"/>
  <c r="L306" i="104"/>
  <c r="L305" i="104"/>
  <c r="L304" i="104"/>
  <c r="L303" i="104"/>
  <c r="L302" i="104"/>
  <c r="L301" i="104"/>
  <c r="L300" i="104"/>
  <c r="L299" i="104"/>
  <c r="L298" i="104"/>
  <c r="L297" i="104"/>
  <c r="L296" i="104"/>
  <c r="L295" i="104"/>
  <c r="L294" i="104"/>
  <c r="L293" i="104"/>
  <c r="L292" i="104"/>
  <c r="L291" i="104"/>
  <c r="L290" i="104"/>
  <c r="L289" i="104"/>
  <c r="L288" i="104"/>
  <c r="L287" i="104"/>
  <c r="L286" i="104"/>
  <c r="L285" i="104"/>
  <c r="L284" i="104"/>
  <c r="L283" i="104"/>
  <c r="L282" i="104"/>
  <c r="L281" i="104"/>
  <c r="L280" i="104"/>
  <c r="L279" i="104"/>
  <c r="L278" i="104"/>
  <c r="L277" i="104"/>
  <c r="L276" i="104"/>
  <c r="L275" i="104"/>
  <c r="L274" i="104"/>
  <c r="L273" i="104"/>
  <c r="L272" i="104"/>
  <c r="L271" i="104"/>
  <c r="L270" i="104"/>
  <c r="L269" i="104"/>
  <c r="L268" i="104"/>
  <c r="L267" i="104"/>
  <c r="L266" i="104"/>
  <c r="L265" i="104"/>
  <c r="L264" i="104"/>
  <c r="L263" i="104"/>
  <c r="L262" i="104"/>
  <c r="L261" i="104"/>
  <c r="L260" i="104"/>
  <c r="L259" i="104"/>
  <c r="L258" i="104"/>
  <c r="L257" i="104"/>
  <c r="L256" i="104"/>
  <c r="L255" i="104"/>
  <c r="L254" i="104"/>
  <c r="L253" i="104"/>
  <c r="L252" i="104"/>
  <c r="L251" i="104"/>
  <c r="L250" i="104"/>
  <c r="L249" i="104"/>
  <c r="L248" i="104"/>
  <c r="L247" i="104"/>
  <c r="L246" i="104"/>
  <c r="L245" i="104"/>
  <c r="L244" i="104"/>
  <c r="L243" i="104"/>
  <c r="L242" i="104"/>
  <c r="L241" i="104"/>
  <c r="L240" i="104"/>
  <c r="L239" i="104"/>
  <c r="L238" i="104"/>
  <c r="L237" i="104"/>
  <c r="L236" i="104"/>
  <c r="L235" i="104"/>
  <c r="L234" i="104"/>
  <c r="L233" i="104"/>
  <c r="L232" i="104"/>
  <c r="L231" i="104"/>
  <c r="L230" i="104"/>
  <c r="L229" i="104"/>
  <c r="L228" i="104"/>
  <c r="L227" i="104"/>
  <c r="L226" i="104"/>
  <c r="L225" i="104"/>
  <c r="L224" i="104"/>
  <c r="L223" i="104"/>
  <c r="L222" i="104"/>
  <c r="L221" i="104"/>
  <c r="L220" i="104"/>
  <c r="L219" i="104"/>
  <c r="L218" i="104"/>
  <c r="L217" i="104"/>
  <c r="L216" i="104"/>
  <c r="L215" i="104"/>
  <c r="L214" i="104"/>
  <c r="L213" i="104"/>
  <c r="L212" i="104"/>
  <c r="L211" i="104"/>
  <c r="L210" i="104"/>
  <c r="L209" i="104"/>
  <c r="L208" i="104"/>
  <c r="L207" i="104"/>
  <c r="L206" i="104"/>
  <c r="L205" i="104"/>
  <c r="L204" i="104"/>
  <c r="L203" i="104"/>
  <c r="L202" i="104"/>
  <c r="L201" i="104"/>
  <c r="L200" i="104"/>
  <c r="L199" i="104"/>
  <c r="L198" i="104"/>
  <c r="L197" i="104"/>
  <c r="L196" i="104"/>
  <c r="L195" i="104"/>
  <c r="L194" i="104"/>
  <c r="L193" i="104"/>
  <c r="L192" i="104"/>
  <c r="L191" i="104"/>
  <c r="L190" i="104"/>
  <c r="L189" i="104"/>
  <c r="L188" i="104"/>
  <c r="L187" i="104"/>
  <c r="L186" i="104"/>
  <c r="L185" i="104"/>
  <c r="L184" i="104"/>
  <c r="L183" i="104"/>
  <c r="L182" i="104"/>
  <c r="L181" i="104"/>
  <c r="L180" i="104"/>
  <c r="L179" i="104"/>
  <c r="L178" i="104"/>
  <c r="L177" i="104"/>
  <c r="L176" i="104"/>
  <c r="L175" i="104"/>
  <c r="L174" i="104"/>
  <c r="L173" i="104"/>
  <c r="L172" i="104"/>
  <c r="L171" i="104"/>
  <c r="L170" i="104"/>
  <c r="L169" i="104"/>
  <c r="L168" i="104"/>
  <c r="L167" i="104"/>
  <c r="L166" i="104"/>
  <c r="L165" i="104"/>
  <c r="L164" i="104"/>
  <c r="L163" i="104"/>
  <c r="L162" i="104"/>
  <c r="L161" i="104"/>
  <c r="L160" i="104"/>
  <c r="L159" i="104"/>
  <c r="L158" i="104"/>
  <c r="L157" i="104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5" a="1"/>
  <c r="F29" i="105" a="1"/>
  <c r="F29" i="101" a="1"/>
  <c r="F29" i="98" a="1"/>
  <c r="C30" i="97" a="1"/>
  <c r="F29" i="100" a="1"/>
  <c r="C30" i="98" a="1"/>
  <c r="C30" i="104" a="1"/>
  <c r="F29" i="104" a="1"/>
  <c r="F29" i="103" a="1"/>
  <c r="C30" i="100" a="1"/>
  <c r="C30" i="103" a="1"/>
  <c r="F29" i="99" a="1"/>
  <c r="C30" i="101" a="1"/>
  <c r="F29" i="102" a="1"/>
  <c r="C30" i="102" a="1"/>
  <c r="C30" i="99" a="1"/>
  <c r="F29" i="97" a="1"/>
  <c r="S27" i="104" l="1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05" a="1"/>
  <c r="C32" i="105" a="1"/>
  <c r="C30" i="91" a="1"/>
  <c r="F31" i="97" a="1"/>
  <c r="C32" i="104" a="1"/>
  <c r="F31" i="104" a="1"/>
  <c r="C32" i="97" a="1"/>
  <c r="C30" i="90" a="1"/>
  <c r="F31" i="102" a="1"/>
  <c r="F29" i="94" a="1"/>
  <c r="C30" i="93" a="1"/>
  <c r="F29" i="92" a="1"/>
  <c r="F29" i="96" a="1"/>
  <c r="C30" i="94" a="1"/>
  <c r="F29" i="91" a="1"/>
  <c r="F31" i="103" a="1"/>
  <c r="C32" i="99" a="1"/>
  <c r="C30" i="96" a="1"/>
  <c r="F29" i="95" a="1"/>
  <c r="F31" i="100" a="1"/>
  <c r="C32" i="100" a="1"/>
  <c r="F29" i="90" a="1"/>
  <c r="C30" i="95" a="1"/>
  <c r="C30" i="92" a="1"/>
  <c r="F31" i="101" a="1"/>
  <c r="F29" i="93" a="1"/>
  <c r="C32" i="103" a="1"/>
  <c r="C32" i="102" a="1"/>
  <c r="F31" i="99" a="1"/>
  <c r="C32" i="98" a="1"/>
  <c r="C32" i="101" a="1"/>
  <c r="F31" i="98" a="1"/>
  <c r="P32" i="104" l="1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F29" i="89" a="1"/>
  <c r="C32" i="93" a="1"/>
  <c r="C32" i="91" a="1"/>
  <c r="C32" i="92" a="1"/>
  <c r="F31" i="92" a="1"/>
  <c r="F31" i="94" a="1"/>
  <c r="C32" i="94" a="1"/>
  <c r="F31" i="93" a="1"/>
  <c r="F31" i="91" a="1"/>
  <c r="F31" i="95" a="1"/>
  <c r="C32" i="95" a="1"/>
  <c r="F31" i="96" a="1"/>
  <c r="C32" i="90" a="1"/>
  <c r="F31" i="90" a="1"/>
  <c r="C32" i="96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8" a="1"/>
  <c r="C30" i="87" a="1"/>
  <c r="C30" i="86" a="1"/>
  <c r="C32" i="89" a="1"/>
  <c r="F29" i="86" a="1"/>
  <c r="F31" i="89" a="1"/>
  <c r="F29" i="87" a="1"/>
  <c r="F29" i="88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29" i="85" a="1"/>
  <c r="C32" i="86" a="1"/>
  <c r="F31" i="87" a="1"/>
  <c r="C32" i="87" a="1"/>
  <c r="F31" i="88" a="1"/>
  <c r="C32" i="88" a="1"/>
  <c r="F31" i="86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2" a="1"/>
  <c r="C30" i="83" a="1"/>
  <c r="F29" i="84" a="1"/>
  <c r="C30" i="82" a="1"/>
  <c r="F31" i="85" a="1"/>
  <c r="F29" i="81" a="1"/>
  <c r="C30" i="84" a="1"/>
  <c r="C30" i="80" a="1"/>
  <c r="F29" i="80" a="1"/>
  <c r="F29" i="83" a="1"/>
  <c r="C30" i="81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69" a="1"/>
  <c r="C30" i="77" a="1"/>
  <c r="C32" i="84" a="1"/>
  <c r="C30" i="58" a="1"/>
  <c r="C30" i="67" a="1"/>
  <c r="F29" i="59" a="1"/>
  <c r="F29" i="71" a="1"/>
  <c r="F29" i="76" a="1"/>
  <c r="F31" i="82" a="1"/>
  <c r="C30" i="70" a="1"/>
  <c r="F29" i="75" a="1"/>
  <c r="F29" i="77" a="1"/>
  <c r="F29" i="57" a="1"/>
  <c r="C32" i="80" a="1"/>
  <c r="C30" i="78" a="1"/>
  <c r="C30" i="61" a="1"/>
  <c r="F29" i="70" a="1"/>
  <c r="C30" i="73" a="1"/>
  <c r="C30" i="68" a="1"/>
  <c r="F29" i="63" a="1"/>
  <c r="C30" i="71" a="1"/>
  <c r="F29" i="66" a="1"/>
  <c r="C32" i="81" a="1"/>
  <c r="F29" i="62" a="1"/>
  <c r="C30" i="57" a="1"/>
  <c r="C30" i="66" a="1"/>
  <c r="F29" i="68" a="1"/>
  <c r="C30" i="72" a="1"/>
  <c r="F29" i="78" a="1"/>
  <c r="F29" i="61" a="1"/>
  <c r="F31" i="84" a="1"/>
  <c r="F29" i="65" a="1"/>
  <c r="F29" i="72" a="1"/>
  <c r="F29" i="64" a="1"/>
  <c r="F29" i="74" a="1"/>
  <c r="C30" i="60" a="1"/>
  <c r="C30" i="59" a="1"/>
  <c r="F29" i="67" a="1"/>
  <c r="C30" i="76" a="1"/>
  <c r="F31" i="80" a="1"/>
  <c r="F29" i="73" a="1"/>
  <c r="C30" i="69" a="1"/>
  <c r="C30" i="74" a="1"/>
  <c r="C30" i="64" a="1"/>
  <c r="C30" i="62" a="1"/>
  <c r="C30" i="75" a="1"/>
  <c r="F29" i="60" a="1"/>
  <c r="C30" i="63" a="1"/>
  <c r="F31" i="81" a="1"/>
  <c r="F29" i="58" a="1"/>
  <c r="C30" i="65" a="1"/>
  <c r="C32" i="83" a="1"/>
  <c r="F31" i="83" a="1"/>
  <c r="C32" i="82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68" a="1"/>
  <c r="C32" i="71" a="1"/>
  <c r="F31" i="65" a="1"/>
  <c r="F31" i="74" a="1"/>
  <c r="C32" i="69" a="1"/>
  <c r="C32" i="62" a="1"/>
  <c r="F29" i="55" a="1"/>
  <c r="C32" i="70" a="1"/>
  <c r="F31" i="75" a="1"/>
  <c r="C32" i="75" a="1"/>
  <c r="C32" i="63" a="1"/>
  <c r="F31" i="68" a="1"/>
  <c r="C30" i="56" a="1"/>
  <c r="C30" i="54" a="1"/>
  <c r="C32" i="61" a="1"/>
  <c r="C32" i="72" a="1"/>
  <c r="F31" i="63" a="1"/>
  <c r="F31" i="66" a="1"/>
  <c r="F31" i="61" a="1"/>
  <c r="F31" i="58" a="1"/>
  <c r="F31" i="72" a="1"/>
  <c r="F29" i="54" a="1"/>
  <c r="C30" i="55" a="1"/>
  <c r="C32" i="67" a="1"/>
  <c r="C32" i="73" a="1"/>
  <c r="F31" i="77" a="1"/>
  <c r="C32" i="77" a="1"/>
  <c r="C32" i="60" a="1"/>
  <c r="F31" i="70" a="1"/>
  <c r="F31" i="62" a="1"/>
  <c r="C32" i="58" a="1"/>
  <c r="F29" i="56" a="1"/>
  <c r="C32" i="65" a="1"/>
  <c r="F31" i="76" a="1"/>
  <c r="F31" i="59" a="1"/>
  <c r="C32" i="78" a="1"/>
  <c r="F31" i="73" a="1"/>
  <c r="F31" i="78" a="1"/>
  <c r="C32" i="59" a="1"/>
  <c r="F31" i="69" a="1"/>
  <c r="C32" i="66" a="1"/>
  <c r="F31" i="64" a="1"/>
  <c r="F31" i="57" a="1"/>
  <c r="F31" i="71" a="1"/>
  <c r="C32" i="64" a="1"/>
  <c r="C32" i="57" a="1"/>
  <c r="C32" i="74" a="1"/>
  <c r="C32" i="76" a="1"/>
  <c r="F31" i="67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36" i="13"/>
  <c r="C134" i="13"/>
  <c r="F29" i="39" a="1"/>
  <c r="F29" i="42" a="1"/>
  <c r="C249" i="13"/>
  <c r="B177" i="13"/>
  <c r="B239" i="13"/>
  <c r="D154" i="13"/>
  <c r="F31" i="54" a="1"/>
  <c r="C130" i="13"/>
  <c r="D191" i="13"/>
  <c r="C30" i="51" a="1"/>
  <c r="C30" i="45" a="1"/>
  <c r="D200" i="13"/>
  <c r="B216" i="13"/>
  <c r="B250" i="13"/>
  <c r="C30" i="34" a="1"/>
  <c r="B140" i="13"/>
  <c r="B138" i="13"/>
  <c r="D213" i="13"/>
  <c r="F29" i="34" a="1"/>
  <c r="D214" i="13"/>
  <c r="D157" i="13"/>
  <c r="C30" i="50" a="1"/>
  <c r="D147" i="13"/>
  <c r="B273" i="13"/>
  <c r="B237" i="13"/>
  <c r="B202" i="13"/>
  <c r="C161" i="13"/>
  <c r="B197" i="13"/>
  <c r="B272" i="13"/>
  <c r="D190" i="13"/>
  <c r="C228" i="13"/>
  <c r="C233" i="13"/>
  <c r="C265" i="13"/>
  <c r="D142" i="13"/>
  <c r="D174" i="13"/>
  <c r="B246" i="13"/>
  <c r="C250" i="13"/>
  <c r="D220" i="13"/>
  <c r="B160" i="13"/>
  <c r="C238" i="13"/>
  <c r="D219" i="13"/>
  <c r="D272" i="13"/>
  <c r="C157" i="13"/>
  <c r="C133" i="13"/>
  <c r="B158" i="13"/>
  <c r="C223" i="13"/>
  <c r="B128" i="13"/>
  <c r="C30" i="44" a="1"/>
  <c r="C271" i="13"/>
  <c r="D198" i="13"/>
  <c r="D192" i="13"/>
  <c r="D146" i="13"/>
  <c r="F29" i="43" a="1"/>
  <c r="C259" i="13"/>
  <c r="C221" i="13"/>
  <c r="B235" i="13"/>
  <c r="D159" i="13"/>
  <c r="C203" i="13"/>
  <c r="D237" i="13"/>
  <c r="C217" i="13"/>
  <c r="D227" i="13"/>
  <c r="C188" i="13"/>
  <c r="B161" i="13"/>
  <c r="D134" i="13"/>
  <c r="D232" i="13"/>
  <c r="C266" i="13"/>
  <c r="C241" i="13"/>
  <c r="B234" i="13"/>
  <c r="B260" i="13"/>
  <c r="B209" i="13"/>
  <c r="B213" i="13"/>
  <c r="C211" i="13"/>
  <c r="D243" i="13"/>
  <c r="B229" i="13"/>
  <c r="B142" i="13"/>
  <c r="C273" i="13"/>
  <c r="D262" i="13"/>
  <c r="B180" i="13"/>
  <c r="B170" i="13"/>
  <c r="B205" i="13"/>
  <c r="C207" i="13"/>
  <c r="C30" i="31" a="1"/>
  <c r="D239" i="13"/>
  <c r="B143" i="13"/>
  <c r="C177" i="13"/>
  <c r="B134" i="13"/>
  <c r="C173" i="13"/>
  <c r="C260" i="13"/>
  <c r="D155" i="13"/>
  <c r="C169" i="13"/>
  <c r="B253" i="13"/>
  <c r="C267" i="13"/>
  <c r="B207" i="13"/>
  <c r="C32" i="55" a="1"/>
  <c r="D156" i="13"/>
  <c r="B255" i="13"/>
  <c r="B203" i="13"/>
  <c r="D204" i="13"/>
  <c r="C251" i="13"/>
  <c r="C148" i="13"/>
  <c r="D238" i="13"/>
  <c r="C132" i="13"/>
  <c r="B131" i="13"/>
  <c r="C183" i="13"/>
  <c r="C227" i="13"/>
  <c r="D249" i="13"/>
  <c r="D148" i="13"/>
  <c r="C30" i="37" a="1"/>
  <c r="B254" i="13"/>
  <c r="D258" i="13"/>
  <c r="D151" i="13"/>
  <c r="D169" i="13"/>
  <c r="B151" i="13"/>
  <c r="B217" i="13"/>
  <c r="B135" i="13"/>
  <c r="D210" i="13"/>
  <c r="B244" i="13"/>
  <c r="D183" i="13"/>
  <c r="F29" i="29" a="1"/>
  <c r="C200" i="13"/>
  <c r="C32" i="56" a="1"/>
  <c r="D250" i="13"/>
  <c r="D231" i="13"/>
  <c r="B224" i="13"/>
  <c r="B259" i="13"/>
  <c r="C194" i="13"/>
  <c r="D145" i="13"/>
  <c r="C235" i="13"/>
  <c r="D255" i="13"/>
  <c r="B263" i="13"/>
  <c r="C167" i="13"/>
  <c r="C258" i="13"/>
  <c r="D180" i="13"/>
  <c r="B219" i="13"/>
  <c r="C30" i="47" a="1"/>
  <c r="C138" i="13"/>
  <c r="D212" i="13"/>
  <c r="B179" i="13"/>
  <c r="F29" i="47" a="1"/>
  <c r="F29" i="30" a="1"/>
  <c r="D225" i="13"/>
  <c r="D132" i="13"/>
  <c r="D181" i="13"/>
  <c r="D185" i="13"/>
  <c r="D189" i="13"/>
  <c r="B221" i="13"/>
  <c r="F29" i="36" a="1"/>
  <c r="C277" i="13"/>
  <c r="B256" i="13"/>
  <c r="B210" i="13"/>
  <c r="C242" i="13"/>
  <c r="D207" i="13"/>
  <c r="D270" i="13"/>
  <c r="F29" i="50" a="1"/>
  <c r="D236" i="13"/>
  <c r="B208" i="13"/>
  <c r="D218" i="13"/>
  <c r="C190" i="13"/>
  <c r="C186" i="13"/>
  <c r="C198" i="13"/>
  <c r="D256" i="13"/>
  <c r="B137" i="13"/>
  <c r="B173" i="13"/>
  <c r="C254" i="13"/>
  <c r="C139" i="13"/>
  <c r="D261" i="13"/>
  <c r="C237" i="13"/>
  <c r="C156" i="13"/>
  <c r="D162" i="13"/>
  <c r="B200" i="13"/>
  <c r="D161" i="13"/>
  <c r="D244" i="13"/>
  <c r="C212" i="13"/>
  <c r="D271" i="13"/>
  <c r="C30" i="42" a="1"/>
  <c r="C244" i="13"/>
  <c r="D235" i="13"/>
  <c r="B178" i="13"/>
  <c r="C231" i="13"/>
  <c r="D253" i="13"/>
  <c r="B257" i="13"/>
  <c r="D228" i="13"/>
  <c r="C239" i="13"/>
  <c r="B266" i="13"/>
  <c r="B187" i="13"/>
  <c r="B249" i="13"/>
  <c r="F29" i="32" a="1"/>
  <c r="C226" i="13"/>
  <c r="B145" i="13"/>
  <c r="B220" i="13"/>
  <c r="B149" i="13"/>
  <c r="C152" i="13"/>
  <c r="B156" i="13"/>
  <c r="B222" i="13"/>
  <c r="C222" i="13"/>
  <c r="C175" i="13"/>
  <c r="D130" i="13"/>
  <c r="C256" i="13"/>
  <c r="C232" i="13"/>
  <c r="B247" i="13"/>
  <c r="B150" i="13"/>
  <c r="D201" i="13"/>
  <c r="C243" i="13"/>
  <c r="C30" i="39" a="1"/>
  <c r="B262" i="13"/>
  <c r="D217" i="13"/>
  <c r="D264" i="13"/>
  <c r="D137" i="13"/>
  <c r="B181" i="13"/>
  <c r="B270" i="13"/>
  <c r="B133" i="13"/>
  <c r="F29" i="52" a="1"/>
  <c r="F29" i="44" a="1"/>
  <c r="C30" i="36" a="1"/>
  <c r="C204" i="13"/>
  <c r="C163" i="13"/>
  <c r="D266" i="13"/>
  <c r="D224" i="13"/>
  <c r="C150" i="13"/>
  <c r="C30" i="29" a="1"/>
  <c r="B169" i="13"/>
  <c r="C187" i="13"/>
  <c r="D215" i="13"/>
  <c r="B195" i="13"/>
  <c r="B153" i="13"/>
  <c r="C30" i="53" a="1"/>
  <c r="B206" i="13"/>
  <c r="B157" i="13"/>
  <c r="B261" i="13"/>
  <c r="D173" i="13"/>
  <c r="B199" i="13"/>
  <c r="B248" i="13"/>
  <c r="C137" i="13"/>
  <c r="B271" i="13"/>
  <c r="D158" i="13"/>
  <c r="D276" i="13"/>
  <c r="D149" i="13"/>
  <c r="D182" i="13"/>
  <c r="B223" i="13"/>
  <c r="C246" i="13"/>
  <c r="D195" i="13"/>
  <c r="B159" i="13"/>
  <c r="C32" i="54" a="1"/>
  <c r="D193" i="13"/>
  <c r="C272" i="13"/>
  <c r="D247" i="13"/>
  <c r="F31" i="56" a="1"/>
  <c r="C213" i="13"/>
  <c r="B214" i="13"/>
  <c r="B212" i="13"/>
  <c r="D144" i="13"/>
  <c r="D140" i="13"/>
  <c r="C214" i="13"/>
  <c r="C160" i="13"/>
  <c r="D208" i="13"/>
  <c r="B163" i="13"/>
  <c r="B236" i="13"/>
  <c r="D206" i="13"/>
  <c r="C127" i="13"/>
  <c r="D150" i="13"/>
  <c r="D251" i="13"/>
  <c r="D165" i="13"/>
  <c r="C275" i="13"/>
  <c r="B258" i="13"/>
  <c r="C257" i="13"/>
  <c r="C208" i="13"/>
  <c r="D267" i="13"/>
  <c r="C30" i="46" a="1"/>
  <c r="C164" i="13"/>
  <c r="D186" i="13"/>
  <c r="B225" i="13"/>
  <c r="C135" i="13"/>
  <c r="B265" i="13"/>
  <c r="B186" i="13"/>
  <c r="D172" i="13"/>
  <c r="D268" i="13"/>
  <c r="C247" i="13"/>
  <c r="C268" i="13"/>
  <c r="D138" i="13"/>
  <c r="D273" i="13"/>
  <c r="C158" i="13"/>
  <c r="C180" i="13"/>
  <c r="D160" i="13"/>
  <c r="C141" i="13"/>
  <c r="B238" i="13"/>
  <c r="B152" i="13"/>
  <c r="C262" i="13"/>
  <c r="B184" i="13"/>
  <c r="C153" i="13"/>
  <c r="B167" i="13"/>
  <c r="B204" i="13"/>
  <c r="C30" i="41" a="1"/>
  <c r="C30" i="52" a="1"/>
  <c r="B165" i="13"/>
  <c r="D136" i="13"/>
  <c r="B252" i="13"/>
  <c r="C128" i="13"/>
  <c r="C192" i="13"/>
  <c r="B201" i="13"/>
  <c r="D153" i="13"/>
  <c r="D242" i="13"/>
  <c r="C220" i="13"/>
  <c r="B162" i="13"/>
  <c r="C159" i="13"/>
  <c r="B245" i="13"/>
  <c r="C131" i="13"/>
  <c r="C234" i="13"/>
  <c r="D167" i="13"/>
  <c r="D176" i="13"/>
  <c r="B192" i="13"/>
  <c r="C185" i="13"/>
  <c r="C252" i="13"/>
  <c r="B190" i="13"/>
  <c r="D164" i="13"/>
  <c r="C171" i="13"/>
  <c r="C276" i="13"/>
  <c r="B277" i="13"/>
  <c r="D188" i="13"/>
  <c r="D254" i="13"/>
  <c r="C206" i="13"/>
  <c r="B241" i="13"/>
  <c r="C144" i="13"/>
  <c r="B227" i="13"/>
  <c r="F29" i="49" a="1"/>
  <c r="B242" i="13"/>
  <c r="B191" i="13"/>
  <c r="D203" i="13"/>
  <c r="D246" i="13"/>
  <c r="B243" i="13"/>
  <c r="F29" i="46" a="1"/>
  <c r="D209" i="13"/>
  <c r="D211" i="13"/>
  <c r="B268" i="13"/>
  <c r="C149" i="13"/>
  <c r="B182" i="13"/>
  <c r="B274" i="13"/>
  <c r="B211" i="13"/>
  <c r="B276" i="13"/>
  <c r="D241" i="13"/>
  <c r="C224" i="13"/>
  <c r="B194" i="13"/>
  <c r="C165" i="13"/>
  <c r="C189" i="13"/>
  <c r="F29" i="31" a="1"/>
  <c r="B240" i="13"/>
  <c r="B188" i="13"/>
  <c r="B147" i="13"/>
  <c r="D199" i="13"/>
  <c r="C225" i="13"/>
  <c r="D139" i="13"/>
  <c r="B129" i="13"/>
  <c r="D257" i="13"/>
  <c r="B166" i="13"/>
  <c r="D230" i="13"/>
  <c r="B193" i="13"/>
  <c r="B141" i="13"/>
  <c r="D245" i="13"/>
  <c r="D248" i="13"/>
  <c r="C30" i="33" a="1"/>
  <c r="D163" i="13"/>
  <c r="D128" i="13"/>
  <c r="B231" i="13"/>
  <c r="D178" i="13"/>
  <c r="B198" i="13"/>
  <c r="D175" i="13"/>
  <c r="D143" i="13"/>
  <c r="F29" i="40" a="1"/>
  <c r="C263" i="13"/>
  <c r="F29" i="51" a="1"/>
  <c r="C176" i="13"/>
  <c r="D233" i="13"/>
  <c r="B139" i="13"/>
  <c r="F29" i="45" a="1"/>
  <c r="C261" i="13"/>
  <c r="B230" i="13"/>
  <c r="D252" i="13"/>
  <c r="D202" i="13"/>
  <c r="D127" i="13"/>
  <c r="D152" i="13"/>
  <c r="C172" i="13"/>
  <c r="B251" i="13"/>
  <c r="D277" i="13"/>
  <c r="C255" i="13"/>
  <c r="C145" i="13"/>
  <c r="C218" i="13"/>
  <c r="D223" i="13"/>
  <c r="D226" i="13"/>
  <c r="C216" i="13"/>
  <c r="B176" i="13"/>
  <c r="C219" i="13"/>
  <c r="D135" i="13"/>
  <c r="B154" i="13"/>
  <c r="D177" i="13"/>
  <c r="C210" i="13"/>
  <c r="C201" i="13"/>
  <c r="D171" i="13"/>
  <c r="D166" i="13"/>
  <c r="C182" i="13"/>
  <c r="C205" i="13"/>
  <c r="C181" i="13"/>
  <c r="C196" i="13"/>
  <c r="B148" i="13"/>
  <c r="C136" i="13"/>
  <c r="D187" i="13"/>
  <c r="C30" i="32" a="1"/>
  <c r="D274" i="13"/>
  <c r="B174" i="13"/>
  <c r="B189" i="13"/>
  <c r="B175" i="13"/>
  <c r="D184" i="13"/>
  <c r="B185" i="13"/>
  <c r="D263" i="13"/>
  <c r="D259" i="13"/>
  <c r="C151" i="13"/>
  <c r="B130" i="13"/>
  <c r="F29" i="48" a="1"/>
  <c r="C245" i="13"/>
  <c r="D133" i="13"/>
  <c r="C174" i="13"/>
  <c r="D221" i="13"/>
  <c r="C184" i="13"/>
  <c r="B218" i="13"/>
  <c r="B164" i="13"/>
  <c r="C215" i="13"/>
  <c r="D222" i="13"/>
  <c r="B172" i="13"/>
  <c r="D194" i="13"/>
  <c r="C230" i="13"/>
  <c r="C30" i="49" a="1"/>
  <c r="B228" i="13"/>
  <c r="B196" i="13"/>
  <c r="C193" i="13"/>
  <c r="D265" i="13"/>
  <c r="C30" i="48" a="1"/>
  <c r="B215" i="13"/>
  <c r="D229" i="13"/>
  <c r="B127" i="13"/>
  <c r="C168" i="13"/>
  <c r="B146" i="13"/>
  <c r="C253" i="13"/>
  <c r="B232" i="13"/>
  <c r="D170" i="13"/>
  <c r="F29" i="33" a="1"/>
  <c r="B264" i="13"/>
  <c r="C30" i="30" a="1"/>
  <c r="C30" i="38" a="1"/>
  <c r="C248" i="13"/>
  <c r="C30" i="43" a="1"/>
  <c r="C178" i="13"/>
  <c r="C209" i="13"/>
  <c r="D234" i="13"/>
  <c r="D205" i="13"/>
  <c r="F29" i="38" a="1"/>
  <c r="B275" i="13"/>
  <c r="F29" i="53" a="1"/>
  <c r="D240" i="13"/>
  <c r="C147" i="13"/>
  <c r="D275" i="13"/>
  <c r="C229" i="13"/>
  <c r="D131" i="13"/>
  <c r="B269" i="13"/>
  <c r="D260" i="13"/>
  <c r="C142" i="13"/>
  <c r="B144" i="13"/>
  <c r="C191" i="13"/>
  <c r="C199" i="13"/>
  <c r="C269" i="13"/>
  <c r="F29" i="41" a="1"/>
  <c r="D196" i="13"/>
  <c r="C146" i="13"/>
  <c r="C240" i="13"/>
  <c r="C154" i="13"/>
  <c r="D141" i="13"/>
  <c r="B267" i="13"/>
  <c r="B168" i="13"/>
  <c r="C30" i="40" a="1"/>
  <c r="B233" i="13"/>
  <c r="D216" i="13"/>
  <c r="B155" i="13"/>
  <c r="C270" i="13"/>
  <c r="B132" i="13"/>
  <c r="D129" i="13"/>
  <c r="C155" i="13"/>
  <c r="C129" i="13"/>
  <c r="C197" i="13"/>
  <c r="C143" i="13"/>
  <c r="C179" i="13"/>
  <c r="F29" i="37" a="1"/>
  <c r="C140" i="13"/>
  <c r="C162" i="13"/>
  <c r="B136" i="13"/>
  <c r="B183" i="13"/>
  <c r="B226" i="13"/>
  <c r="D197" i="13"/>
  <c r="D269" i="13"/>
  <c r="C195" i="13"/>
  <c r="B171" i="13"/>
  <c r="D168" i="13"/>
  <c r="C166" i="13"/>
  <c r="C202" i="13"/>
  <c r="C274" i="13"/>
  <c r="C170" i="13"/>
  <c r="D179" i="13"/>
  <c r="C264" i="13"/>
  <c r="E146" i="13" l="1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H133" i="13" s="1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6" i="13"/>
  <c r="C23" i="4" a="1"/>
  <c r="C88" i="13"/>
  <c r="D4" i="13"/>
  <c r="C98" i="13"/>
  <c r="B13" i="13"/>
  <c r="C30" i="16" a="1"/>
  <c r="C60" i="13"/>
  <c r="C95" i="13"/>
  <c r="D8" i="13"/>
  <c r="B76" i="13"/>
  <c r="B93" i="13"/>
  <c r="B17" i="13"/>
  <c r="C30" i="12" a="1"/>
  <c r="F29" i="10" a="1"/>
  <c r="C30" i="7" a="1"/>
  <c r="F31" i="49" a="1"/>
  <c r="B101" i="13"/>
  <c r="C90" i="13"/>
  <c r="C58" i="13"/>
  <c r="B21" i="13"/>
  <c r="B68" i="13"/>
  <c r="C55" i="13"/>
  <c r="B113" i="13"/>
  <c r="C18" i="13"/>
  <c r="F29" i="18" a="1"/>
  <c r="D13" i="13"/>
  <c r="D106" i="13"/>
  <c r="C30" i="21" a="1"/>
  <c r="B106" i="13"/>
  <c r="B25" i="13"/>
  <c r="D55" i="13"/>
  <c r="D105" i="13"/>
  <c r="C32" i="36" a="1"/>
  <c r="C32" i="32" a="1"/>
  <c r="D63" i="13"/>
  <c r="C31" i="13"/>
  <c r="B116" i="13"/>
  <c r="C125" i="13"/>
  <c r="B8" i="13"/>
  <c r="B102" i="13"/>
  <c r="B103" i="13"/>
  <c r="C30" i="24" a="1"/>
  <c r="C78" i="13"/>
  <c r="B84" i="13"/>
  <c r="B22" i="13"/>
  <c r="D66" i="13"/>
  <c r="F31" i="53" a="1"/>
  <c r="B47" i="13"/>
  <c r="C68" i="13"/>
  <c r="D88" i="13"/>
  <c r="B61" i="13"/>
  <c r="D34" i="13"/>
  <c r="C89" i="13"/>
  <c r="D56" i="13"/>
  <c r="C8" i="13"/>
  <c r="D97" i="13"/>
  <c r="B31" i="13"/>
  <c r="C32" i="44" a="1"/>
  <c r="D64" i="13"/>
  <c r="C26" i="13"/>
  <c r="B109" i="13"/>
  <c r="B6" i="13"/>
  <c r="D17" i="13"/>
  <c r="C52" i="13"/>
  <c r="B125" i="13"/>
  <c r="D18" i="13"/>
  <c r="B88" i="13"/>
  <c r="D104" i="13"/>
  <c r="D61" i="13"/>
  <c r="D44" i="13"/>
  <c r="C73" i="13"/>
  <c r="F29" i="8" a="1"/>
  <c r="B48" i="13"/>
  <c r="C92" i="13"/>
  <c r="B28" i="13"/>
  <c r="C30" i="8" a="1"/>
  <c r="D114" i="13"/>
  <c r="B73" i="13"/>
  <c r="D16" i="13"/>
  <c r="B14" i="13"/>
  <c r="D117" i="13"/>
  <c r="C24" i="13"/>
  <c r="D102" i="13"/>
  <c r="B108" i="13"/>
  <c r="D85" i="13"/>
  <c r="C48" i="13"/>
  <c r="D86" i="13"/>
  <c r="B60" i="13"/>
  <c r="C32" i="29" a="1"/>
  <c r="C27" i="6" a="1"/>
  <c r="B58" i="13"/>
  <c r="B77" i="13"/>
  <c r="B79" i="13"/>
  <c r="C108" i="13"/>
  <c r="C32" i="13"/>
  <c r="C105" i="13"/>
  <c r="B123" i="13"/>
  <c r="B4" i="13"/>
  <c r="C39" i="13"/>
  <c r="F31" i="34" a="1"/>
  <c r="C96" i="13"/>
  <c r="B26" i="13"/>
  <c r="D35" i="13"/>
  <c r="B65" i="13"/>
  <c r="D65" i="13"/>
  <c r="C29" i="13"/>
  <c r="D112" i="13"/>
  <c r="B7" i="13"/>
  <c r="D48" i="13"/>
  <c r="C30" i="9" a="1"/>
  <c r="C59" i="13"/>
  <c r="D92" i="13"/>
  <c r="D96" i="13"/>
  <c r="B70" i="13"/>
  <c r="B95" i="13"/>
  <c r="F22" i="4" a="1"/>
  <c r="D26" i="13"/>
  <c r="C114" i="13"/>
  <c r="B35" i="13"/>
  <c r="D62" i="13"/>
  <c r="C118" i="13"/>
  <c r="B92" i="13"/>
  <c r="F29" i="26" a="1"/>
  <c r="B27" i="13"/>
  <c r="C104" i="13"/>
  <c r="C30" i="20" a="1"/>
  <c r="B67" i="13"/>
  <c r="B15" i="13"/>
  <c r="D24" i="13"/>
  <c r="D84" i="13"/>
  <c r="D72" i="13"/>
  <c r="B52" i="13"/>
  <c r="B78" i="13"/>
  <c r="B104" i="13"/>
  <c r="C77" i="13"/>
  <c r="C65" i="13"/>
  <c r="B85" i="13"/>
  <c r="D70" i="13"/>
  <c r="F26" i="6" a="1"/>
  <c r="B12" i="13"/>
  <c r="F31" i="44" a="1"/>
  <c r="C41" i="13"/>
  <c r="D103" i="13"/>
  <c r="C97" i="13"/>
  <c r="C54" i="13"/>
  <c r="D53" i="13"/>
  <c r="C117" i="13"/>
  <c r="D59" i="13"/>
  <c r="F29" i="15" a="1"/>
  <c r="B99" i="13"/>
  <c r="D98" i="13"/>
  <c r="D3" i="13"/>
  <c r="D41" i="13"/>
  <c r="C119" i="13"/>
  <c r="C64" i="13"/>
  <c r="D5" i="13"/>
  <c r="C32" i="31" a="1"/>
  <c r="D23" i="13"/>
  <c r="C32" i="34" a="1"/>
  <c r="C32" i="33" a="1"/>
  <c r="C23" i="13"/>
  <c r="D116" i="13"/>
  <c r="B37" i="13"/>
  <c r="C115" i="13"/>
  <c r="C101" i="13"/>
  <c r="B122" i="13"/>
  <c r="D71" i="13"/>
  <c r="D107" i="13"/>
  <c r="C71" i="13"/>
  <c r="B110" i="13"/>
  <c r="D74" i="13"/>
  <c r="C16" i="13"/>
  <c r="C67" i="13"/>
  <c r="F29" i="17" a="1"/>
  <c r="C11" i="13"/>
  <c r="F31" i="52" a="1"/>
  <c r="C126" i="13"/>
  <c r="D57" i="13"/>
  <c r="D37" i="13"/>
  <c r="C30" i="25" a="1"/>
  <c r="D100" i="13"/>
  <c r="C82" i="13"/>
  <c r="C32" i="47" a="1"/>
  <c r="B34" i="13"/>
  <c r="C111" i="13"/>
  <c r="C30" i="13"/>
  <c r="C94" i="13"/>
  <c r="C102" i="13"/>
  <c r="F29" i="28" a="1"/>
  <c r="D9" i="13"/>
  <c r="B89" i="13"/>
  <c r="C107" i="13"/>
  <c r="F31" i="36" a="1"/>
  <c r="F29" i="11" a="1"/>
  <c r="D89" i="13"/>
  <c r="B120" i="13"/>
  <c r="B49" i="13"/>
  <c r="D67" i="13"/>
  <c r="B53" i="13"/>
  <c r="D36" i="13"/>
  <c r="C56" i="13"/>
  <c r="D27" i="13"/>
  <c r="B39" i="13"/>
  <c r="B41" i="13"/>
  <c r="D93" i="13"/>
  <c r="D20" i="13"/>
  <c r="D121" i="13"/>
  <c r="C37" i="13"/>
  <c r="C70" i="13"/>
  <c r="C7" i="13"/>
  <c r="D58" i="13"/>
  <c r="C28" i="13"/>
  <c r="C30" i="10" a="1"/>
  <c r="D52" i="13"/>
  <c r="D87" i="13"/>
  <c r="F31" i="46" a="1"/>
  <c r="C112" i="13"/>
  <c r="D43" i="13"/>
  <c r="C30" i="22" a="1"/>
  <c r="B80" i="13"/>
  <c r="F22" i="5" a="1"/>
  <c r="D42" i="13"/>
  <c r="B55" i="13"/>
  <c r="B10" i="13"/>
  <c r="D10" i="13"/>
  <c r="B82" i="13"/>
  <c r="C79" i="13"/>
  <c r="D90" i="13"/>
  <c r="D111" i="13"/>
  <c r="D21" i="13"/>
  <c r="B40" i="13"/>
  <c r="C84" i="13"/>
  <c r="C66" i="13"/>
  <c r="B100" i="13"/>
  <c r="C32" i="48" a="1"/>
  <c r="D115" i="13"/>
  <c r="C120" i="13"/>
  <c r="C5" i="13"/>
  <c r="C103" i="13"/>
  <c r="C25" i="13"/>
  <c r="C63" i="13"/>
  <c r="C34" i="13"/>
  <c r="B57" i="13"/>
  <c r="C30" i="18" a="1"/>
  <c r="C4" i="13"/>
  <c r="B24" i="13"/>
  <c r="C47" i="13"/>
  <c r="F29" i="19" a="1"/>
  <c r="D75" i="13"/>
  <c r="B117" i="13"/>
  <c r="C32" i="52" a="1"/>
  <c r="C81" i="13"/>
  <c r="C32" i="46" a="1"/>
  <c r="B124" i="13"/>
  <c r="C46" i="13"/>
  <c r="C72" i="13"/>
  <c r="D123" i="13"/>
  <c r="D95" i="13"/>
  <c r="D94" i="13"/>
  <c r="D124" i="13"/>
  <c r="B126" i="13"/>
  <c r="B54" i="13"/>
  <c r="D122" i="13"/>
  <c r="D32" i="13"/>
  <c r="C51" i="13"/>
  <c r="C49" i="13"/>
  <c r="D76" i="13"/>
  <c r="C50" i="13"/>
  <c r="B42" i="13"/>
  <c r="B63" i="13"/>
  <c r="C53" i="13"/>
  <c r="D31" i="13"/>
  <c r="F29" i="12" a="1"/>
  <c r="D38" i="13"/>
  <c r="C32" i="37" a="1"/>
  <c r="D83" i="13"/>
  <c r="F29" i="16" a="1"/>
  <c r="F29" i="7" a="1"/>
  <c r="B112" i="13"/>
  <c r="B16" i="13"/>
  <c r="B74" i="13"/>
  <c r="B30" i="13"/>
  <c r="C57" i="13"/>
  <c r="D22" i="13"/>
  <c r="B119" i="13"/>
  <c r="B118" i="13"/>
  <c r="C109" i="13"/>
  <c r="C35" i="13"/>
  <c r="C43" i="13"/>
  <c r="C38" i="13"/>
  <c r="C32" i="50" a="1"/>
  <c r="C3" i="13"/>
  <c r="C14" i="13"/>
  <c r="B69" i="13"/>
  <c r="D11" i="13"/>
  <c r="D47" i="13"/>
  <c r="D40" i="13"/>
  <c r="B59" i="13"/>
  <c r="D19" i="13"/>
  <c r="C123" i="13"/>
  <c r="B43" i="13"/>
  <c r="D69" i="13"/>
  <c r="D29" i="13"/>
  <c r="C10" i="13"/>
  <c r="B72" i="13"/>
  <c r="D50" i="13"/>
  <c r="B94" i="13"/>
  <c r="F29" i="24" a="1"/>
  <c r="D51" i="13"/>
  <c r="D30" i="13"/>
  <c r="D7" i="13"/>
  <c r="F31" i="32" a="1"/>
  <c r="B111" i="13"/>
  <c r="C30" i="19" a="1"/>
  <c r="F31" i="31" a="1"/>
  <c r="C22" i="13"/>
  <c r="D54" i="13"/>
  <c r="F29" i="20" a="1"/>
  <c r="C87" i="13"/>
  <c r="B115" i="13"/>
  <c r="D45" i="13"/>
  <c r="B50" i="13"/>
  <c r="C32" i="45" a="1"/>
  <c r="B44" i="13"/>
  <c r="C20" i="13"/>
  <c r="B20" i="13"/>
  <c r="C21" i="13"/>
  <c r="F29" i="25" a="1"/>
  <c r="B83" i="13"/>
  <c r="B105" i="13"/>
  <c r="B19" i="13"/>
  <c r="B96" i="13"/>
  <c r="D6" i="13"/>
  <c r="C74" i="13"/>
  <c r="B46" i="13"/>
  <c r="C42" i="13"/>
  <c r="D79" i="13"/>
  <c r="C99" i="13"/>
  <c r="D15" i="13"/>
  <c r="C13" i="13"/>
  <c r="F29" i="9" a="1"/>
  <c r="C32" i="49" a="1"/>
  <c r="C32" i="43" a="1"/>
  <c r="B91" i="13"/>
  <c r="D46" i="13"/>
  <c r="B62" i="13"/>
  <c r="C80" i="13"/>
  <c r="C12" i="13"/>
  <c r="C17" i="13"/>
  <c r="C30" i="26" a="1"/>
  <c r="C30" i="17" a="1"/>
  <c r="C30" i="11" a="1"/>
  <c r="C32" i="30" a="1"/>
  <c r="B36" i="13"/>
  <c r="D108" i="13"/>
  <c r="C85" i="13"/>
  <c r="B23" i="13"/>
  <c r="D119" i="13"/>
  <c r="C32" i="41" a="1"/>
  <c r="B33" i="13"/>
  <c r="C23" i="5" a="1"/>
  <c r="C75" i="13"/>
  <c r="D91" i="13"/>
  <c r="C62" i="13"/>
  <c r="F29" i="21" a="1"/>
  <c r="B71" i="13"/>
  <c r="B18" i="13"/>
  <c r="C32" i="40" a="1"/>
  <c r="B11" i="13"/>
  <c r="C100" i="13"/>
  <c r="B64" i="13"/>
  <c r="D12" i="13"/>
  <c r="D73" i="13"/>
  <c r="D14" i="13"/>
  <c r="C30" i="15" a="1"/>
  <c r="C113" i="13"/>
  <c r="B9" i="13"/>
  <c r="B38" i="13"/>
  <c r="D33" i="13"/>
  <c r="B45" i="13"/>
  <c r="C124" i="13"/>
  <c r="B75" i="13"/>
  <c r="C15" i="13"/>
  <c r="B81" i="13"/>
  <c r="B107" i="13"/>
  <c r="D39" i="13"/>
  <c r="C106" i="13"/>
  <c r="B5" i="13"/>
  <c r="C69" i="13"/>
  <c r="F31" i="42" a="1"/>
  <c r="C27" i="13"/>
  <c r="C30" i="28" a="1"/>
  <c r="F29" i="14" a="1"/>
  <c r="B98" i="13"/>
  <c r="F31" i="29" a="1"/>
  <c r="C36" i="13"/>
  <c r="C76" i="13"/>
  <c r="F31" i="40" a="1"/>
  <c r="D81" i="13"/>
  <c r="B114" i="13"/>
  <c r="B87" i="13"/>
  <c r="F29" i="23" a="1"/>
  <c r="B3" i="13"/>
  <c r="D110" i="13"/>
  <c r="B51" i="13"/>
  <c r="B32" i="13"/>
  <c r="B121" i="13"/>
  <c r="C30" i="14" a="1"/>
  <c r="C83" i="13"/>
  <c r="C86" i="13"/>
  <c r="D109" i="13"/>
  <c r="B90" i="13"/>
  <c r="D77" i="13"/>
  <c r="C44" i="13"/>
  <c r="B29" i="13"/>
  <c r="D113" i="13"/>
  <c r="C61" i="13"/>
  <c r="C93" i="13"/>
  <c r="D49" i="13"/>
  <c r="D60" i="13"/>
  <c r="F31" i="39" a="1"/>
  <c r="D68" i="13"/>
  <c r="D80" i="13"/>
  <c r="D25" i="13"/>
  <c r="C121" i="13"/>
  <c r="B66" i="13"/>
  <c r="D78" i="13"/>
  <c r="D28" i="13"/>
  <c r="C45" i="13"/>
  <c r="C33" i="13"/>
  <c r="C30" i="23" a="1"/>
  <c r="D99" i="13"/>
  <c r="D82" i="13"/>
  <c r="B56" i="13"/>
  <c r="C91" i="13"/>
  <c r="C9" i="13"/>
  <c r="F29" i="22" a="1"/>
  <c r="B97" i="13"/>
  <c r="D125" i="13"/>
  <c r="D101" i="13"/>
  <c r="C32" i="51" a="1"/>
  <c r="C40" i="13"/>
  <c r="F31" i="33" a="1"/>
  <c r="D120" i="13"/>
  <c r="C116" i="13"/>
  <c r="C19" i="13"/>
  <c r="D126" i="13"/>
  <c r="C32" i="53" a="1"/>
  <c r="D118" i="13"/>
  <c r="C110" i="13"/>
  <c r="C122" i="13"/>
  <c r="B86" i="13"/>
  <c r="C32" i="38" a="1"/>
  <c r="F31" i="47" a="1"/>
  <c r="C32" i="42" a="1"/>
  <c r="F31" i="48" a="1"/>
  <c r="F31" i="38" a="1"/>
  <c r="F31" i="37" a="1"/>
  <c r="F31" i="50" a="1"/>
  <c r="F31" i="30" a="1"/>
  <c r="F31" i="45" a="1"/>
  <c r="C32" i="39" a="1"/>
  <c r="F31" i="51" a="1"/>
  <c r="F31" i="41" a="1"/>
  <c r="F31" i="43" a="1"/>
  <c r="F31" i="41" l="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25" a="1"/>
  <c r="F31" i="21" a="1"/>
  <c r="F31" i="22" a="1"/>
  <c r="F31" i="10" a="1"/>
  <c r="C32" i="17" a="1"/>
  <c r="C32" i="25" a="1"/>
  <c r="F24" i="5" a="1"/>
  <c r="C32" i="14" a="1"/>
  <c r="C32" i="12" a="1"/>
  <c r="C25" i="5" a="1"/>
  <c r="F31" i="15" a="1"/>
  <c r="F31" i="23" a="1"/>
  <c r="C32" i="19" a="1"/>
  <c r="F31" i="8" a="1"/>
  <c r="C32" i="28" a="1"/>
  <c r="C32" i="8" a="1"/>
  <c r="F31" i="26" a="1"/>
  <c r="F31" i="20" a="1"/>
  <c r="F31" i="19" a="1"/>
  <c r="F31" i="12" a="1"/>
  <c r="F31" i="24" a="1"/>
  <c r="C32" i="18" a="1"/>
  <c r="C32" i="10" a="1"/>
  <c r="C32" i="24" a="1"/>
  <c r="F31" i="14" a="1"/>
  <c r="F28" i="6" a="1"/>
  <c r="C32" i="9" a="1"/>
  <c r="C32" i="23" a="1"/>
  <c r="F24" i="4" a="1"/>
  <c r="F31" i="7" a="1"/>
  <c r="F31" i="18" a="1"/>
  <c r="C32" i="15" a="1"/>
  <c r="F31" i="17" a="1"/>
  <c r="C32" i="7" a="1"/>
  <c r="C25" i="4" a="1"/>
  <c r="C32" i="11" a="1"/>
  <c r="F31" i="28" a="1"/>
  <c r="C29" i="6" a="1"/>
  <c r="F31" i="11" a="1"/>
  <c r="C32" i="16" a="1"/>
  <c r="C32" i="21" a="1"/>
  <c r="F31" i="9" a="1"/>
  <c r="C32" i="20" a="1"/>
  <c r="F31" i="16" a="1"/>
  <c r="C32" i="22" a="1"/>
  <c r="C32" i="26" a="1"/>
  <c r="H126" i="13" l="1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<sst xmlns="http://schemas.openxmlformats.org/spreadsheetml/2006/main" count="24251" uniqueCount="2333">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</sst>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tyles" Target="style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alcChain" Target="calcChain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customschemas.google.com/relationships/workbookmetadata" Target="meta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361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361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8" t="s">
        <v>21</v>
      </c>
      <c r="R29" s="89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8" t="s">
        <v>23</v>
      </c>
      <c r="O30" s="89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8" t="s">
        <v>21</v>
      </c>
      <c r="R29" s="89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8" t="s">
        <v>23</v>
      </c>
      <c r="O30" s="89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8" t="s">
        <v>23</v>
      </c>
      <c r="O30" s="89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8" t="s">
        <v>21</v>
      </c>
      <c r="R29" s="89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8" t="s">
        <v>23</v>
      </c>
      <c r="O30" s="89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000"/>
  <sheetViews>
    <sheetView rightToLeft="1" tabSelected="1" topLeftCell="A109" workbookViewId="0">
      <selection activeCell="J127" sqref="J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SUM('27-07'!$J$22:$J$361)</f>
        <v>6115</v>
      </c>
      <c r="K20" s="3">
        <f>SUM('27-07'!$K$22:$K$361)</f>
        <v>1311</v>
      </c>
      <c r="L20" s="3">
        <f>SUM('27-07'!$L$22:$L$361)</f>
        <v>1378.9444444444441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5</v>
      </c>
      <c r="P27" s="14">
        <f t="shared" si="4"/>
        <v>500</v>
      </c>
      <c r="Q27" s="12" t="s">
        <v>11</v>
      </c>
      <c r="R27" s="12"/>
      <c r="S27" s="17">
        <f>SUM(S22:S26)</f>
        <v>8745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1180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8" t="s">
        <v>21</v>
      </c>
      <c r="R29" s="89"/>
      <c r="S29" s="17">
        <f>SUM('27-07'!$J$22:$J$361)</f>
        <v>6115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8" t="s">
        <v>23</v>
      </c>
      <c r="O30" s="89"/>
      <c r="P30" s="6">
        <f>SUM('27-07'!$K$22:$K$361)</f>
        <v>1311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1715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-561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/>
      <c r="K33" s="9">
        <v>-1000</v>
      </c>
      <c r="L33" s="10">
        <f>'27-07'!$K33+('27-07'!$J33/90)</f>
        <v>-1000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/>
      <c r="K34" s="9">
        <v>400</v>
      </c>
      <c r="L34" s="10">
        <f>'27-07'!$K34+('27-07'!$J34/90)</f>
        <v>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-520</v>
      </c>
      <c r="K93" s="9">
        <v>600</v>
      </c>
      <c r="L93" s="10">
        <f>'27-07'!$K93+('27-07'!$J93/90)</f>
        <v>594.22222222222217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'27-07'!$K126+('27-07'!$J126/90)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'27-07'!$K127+('27-07'!$J127/90)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'27-07'!$K128+('27-07'!$J128/90)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'27-07'!$K129+('27-07'!$J129/90)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'27-07'!$K130+('27-07'!$J130/90)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'27-07'!$K131+('27-07'!$J131/90)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'27-07'!$K132+('27-07'!$J132/90)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'27-07'!$K133+('27-07'!$J133/90)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'27-07'!$K134+('27-07'!$J134/90)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'27-07'!$K135+('27-07'!$J135/90)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'27-07'!$K136+('27-07'!$J136/90)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'27-07'!$K137+('27-07'!$J137/90)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'27-07'!$K138+('27-07'!$J138/90)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'27-07'!$K139+('27-07'!$J139/90)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'27-07'!$K140+('27-07'!$J140/90)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'27-07'!$K141+('27-07'!$J141/90)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'27-07'!$K142+('27-07'!$J142/90)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'27-07'!$K143+('27-07'!$J143/90)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'27-07'!$K144+('27-07'!$J144/90)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'27-07'!$K145+('27-07'!$J145/90)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'27-07'!$K146+('27-07'!$J146/90)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'27-07'!$K147+('27-07'!$J147/90)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'27-07'!$K148+('27-07'!$J148/90)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'27-07'!$K149+('27-07'!$J149/90)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'27-07'!$K150+('27-07'!$J150/90)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'27-07'!$K151+('27-07'!$J151/90)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'27-07'!$K152+('27-07'!$J152/90)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'27-07'!$K157+('27-07'!$J157/90)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'27-07'!$K158+('27-07'!$J158/90)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'27-07'!$K159+('27-07'!$J159/90)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'27-07'!$K160+('27-07'!$J160/90)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'27-07'!$K161+('27-07'!$J161/90)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'27-07'!$K162+('27-07'!$J162/90)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'27-07'!$K163+('27-07'!$J163/90)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'27-07'!$K164+('27-07'!$J164/90)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'27-07'!$K165+('27-07'!$J165/90)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'27-07'!$K166+('27-07'!$J166/90)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'27-07'!$K167+('27-07'!$J167/90)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'27-07'!$K168+('27-07'!$J168/90)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'27-07'!$K169+('27-07'!$J169/90)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'27-07'!$K170+('27-07'!$J170/90)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'27-07'!$K171+('27-07'!$J171/90)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'27-07'!$K172+('27-07'!$J172/90)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'27-07'!$K173+('27-07'!$J173/90)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'27-07'!$K174+('27-07'!$J174/90)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'27-07'!$K175+('27-07'!$J175/90)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'27-07'!$K176+('27-07'!$J176/90)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'27-07'!$K177+('27-07'!$J177/90)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'27-07'!$K178+('27-07'!$J178/90)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'27-07'!$K179+('27-07'!$J179/90)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'27-07'!$K180+('27-07'!$J180/90)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'27-07'!$K181+('27-07'!$J181/90)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'27-07'!$K182+('27-07'!$J182/90)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'27-07'!$K183+('27-07'!$J183/90)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'27-07'!$K184+('27-07'!$J184/90)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'27-07'!$K185+('27-07'!$J185/90)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'27-07'!$K186+('27-07'!$J186/90)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'27-07'!$K187+('27-07'!$J187/90)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'27-07'!$K188+('27-07'!$J188/90)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'27-07'!$K189+('27-07'!$J189/90)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'27-07'!$K190+('27-07'!$J190/90)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'27-07'!$K191+('27-07'!$J191/90)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'27-07'!$K192+('27-07'!$J192/90)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'27-07'!$K193+('27-07'!$J193/90)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'27-07'!$K194+('27-07'!$J194/90)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'27-07'!$K195+('27-07'!$J195/90)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'27-07'!$K196+('27-07'!$J196/90)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'27-07'!$K197+('27-07'!$J197/90)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'27-07'!$K198+('27-07'!$J198/90)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'27-07'!$K199+('27-07'!$J199/90)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'27-07'!$K200+('27-07'!$J200/90)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'27-07'!$K201+('27-07'!$J201/90)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'27-07'!$K202+('27-07'!$J202/90)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'27-07'!$K203+('27-07'!$J203/90)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'27-07'!$K204+('27-07'!$J204/90)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'27-07'!$K205+('27-07'!$J205/90)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'27-07'!$K206+('27-07'!$J206/90)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'27-07'!$K207+('27-07'!$J207/90)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'27-07'!$K208+('27-07'!$J208/90)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'27-07'!$K209+('27-07'!$J209/90)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'27-07'!$K210+('27-07'!$J210/90)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'27-07'!$K211+('27-07'!$J211/90)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'27-07'!$K212+('27-07'!$J212/90)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'27-07'!$K213+('27-07'!$J213/90)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'27-07'!$K214+('27-07'!$J214/90)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'27-07'!$K215+('27-07'!$J215/90)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'27-07'!$K216+('27-07'!$J216/90)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'27-07'!$K217+('27-07'!$J217/90)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'27-07'!$K218+('27-07'!$J218/90)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'27-07'!$K219+('27-07'!$J219/90)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'27-07'!$K220+('27-07'!$J220/90)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'27-07'!$K221+('27-07'!$J221/90)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'27-07'!$K222+('27-07'!$J222/90)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'27-07'!$K223+('27-07'!$J223/90)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'27-07'!$K224+('27-07'!$J224/90)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'27-07'!$K225+('27-07'!$J225/90)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'27-07'!$K226+('27-07'!$J226/90)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'27-07'!$K227+('27-07'!$J227/90)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'27-07'!$K228+('27-07'!$J228/90)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'27-07'!$K229+('27-07'!$J229/90)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'27-07'!$K230+('27-07'!$J230/90)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'27-07'!$K231+('27-07'!$J231/90)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'27-07'!$K232+('27-07'!$J232/90)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'27-07'!$K233+('27-07'!$J233/90)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'27-07'!$K234+('27-07'!$J234/90)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'27-07'!$K235+('27-07'!$J235/90)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'27-07'!$K236+('27-07'!$J236/90)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'27-07'!$K237+('27-07'!$J237/90)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'27-07'!$K238+('27-07'!$J238/90)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'27-07'!$K239+('27-07'!$J239/90)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'27-07'!$K240+('27-07'!$J240/90)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'27-07'!$K241+('27-07'!$J241/90)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'27-07'!$K242+('27-07'!$J242/90)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'27-07'!$K243+('27-07'!$J243/90)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'27-07'!$K244+('27-07'!$J244/90)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'27-07'!$K245+('27-07'!$J245/90)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'27-07'!$K246+('27-07'!$J246/90)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'27-07'!$K247+('27-07'!$J247/90)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'27-07'!$K248+('27-07'!$J248/90)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'27-07'!$K249+('27-07'!$J249/90)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'27-07'!$K250+('27-07'!$J250/90)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'27-07'!$K251+('27-07'!$J251/90)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'27-07'!$K252+('27-07'!$J252/90)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'27-07'!$K253+('27-07'!$J253/90)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'27-07'!$K254+('27-07'!$J254/90)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'27-07'!$K255+('27-07'!$J255/90)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'27-07'!$K256+('27-07'!$J256/90)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'27-07'!$K257+('27-07'!$J257/90)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'27-07'!$K258+('27-07'!$J258/90)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'27-07'!$K259+('27-07'!$J259/90)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'27-07'!$K260+('27-07'!$J260/90)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'27-07'!$K261+('27-07'!$J261/90)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'27-07'!$K262+('27-07'!$J262/90)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'27-07'!$K263+('27-07'!$J263/90)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'27-07'!$K264+('27-07'!$J264/90)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'27-07'!$K265+('27-07'!$J265/90)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'27-07'!$K266+('27-07'!$J266/90)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'27-07'!$K267+('27-07'!$J267/90)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'27-07'!$K268+('27-07'!$J268/90)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'27-07'!$K269+('27-07'!$J269/90)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'27-07'!$K270+('27-07'!$J270/90)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'27-07'!$K271+('27-07'!$J271/90)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'27-07'!$K272+('27-07'!$J272/90)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'27-07'!$K273+('27-07'!$J273/90)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'27-07'!$K274+('27-07'!$J274/90)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'27-07'!$K275+('27-07'!$J275/90)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'27-07'!$K276+('27-07'!$J276/90)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'27-07'!$K277+('27-07'!$J277/90)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'27-07'!$K278+('27-07'!$J278/90)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'27-07'!$K279+('27-07'!$J279/90)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'27-07'!$K280+('27-07'!$J280/90)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'27-07'!$K281+('27-07'!$J281/90)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'27-07'!$K282+('27-07'!$J282/90)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'27-07'!$K283+('27-07'!$J283/90)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'27-07'!$K284+('27-07'!$J284/90)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'27-07'!$K285+('27-07'!$J285/90)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'27-07'!$K286+('27-07'!$J286/90)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'27-07'!$K287+('27-07'!$J287/90)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'27-07'!$K288+('27-07'!$J288/90)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'27-07'!$K289+('27-07'!$J289/90)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'27-07'!$K290+('27-07'!$J290/90)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'27-07'!$K291+('27-07'!$J291/90)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'27-07'!$K292+('27-07'!$J292/90)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'27-07'!$K293+('27-07'!$J293/90)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'27-07'!$K294+('27-07'!$J294/90)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'27-07'!$K295+('27-07'!$J295/90)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'27-07'!$K296+('27-07'!$J296/90)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'27-07'!$K297+('27-07'!$J297/90)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'27-07'!$K298+('27-07'!$J298/90)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'27-07'!$K299+('27-07'!$J299/90)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'27-07'!$K300+('27-07'!$J300/90)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'27-07'!$K301+('27-07'!$J301/90)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'27-07'!$K302+('27-07'!$J302/90)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'27-07'!$K303+('27-07'!$J303/90)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'27-07'!$K304+('27-07'!$J304/90)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'27-07'!$K305+('27-07'!$J305/90)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'27-07'!$K306+('27-07'!$J306/90)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'27-07'!$K307+('27-07'!$J307/90)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'27-07'!$K308+('27-07'!$J308/90)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'27-07'!$K309+('27-07'!$J309/90)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'27-07'!$K310+('27-07'!$J310/90)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'27-07'!$K311+('27-07'!$J311/90)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'27-07'!$K312+('27-07'!$J312/90)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'27-07'!$K313+('27-07'!$J313/90)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'27-07'!$K314+('27-07'!$J314/90)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'27-07'!$K315+('27-07'!$J315/90)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'27-07'!$K316+('27-07'!$J316/90)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'27-07'!$K317+('27-07'!$J317/90)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'27-07'!$K318+('27-07'!$J318/90)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'27-07'!$K319+('27-07'!$J319/90)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'27-07'!$K320+('27-07'!$J320/90)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'27-07'!$K321+('27-07'!$J321/90)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'27-07'!$K322+('27-07'!$J322/90)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'27-07'!$K323+('27-07'!$J323/90)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'27-07'!$K324+('27-07'!$J324/90)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'27-07'!$K325+('27-07'!$J325/90)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'27-07'!$K326+('27-07'!$J326/90)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'27-07'!$K327+('27-07'!$J327/90)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'27-07'!$K328+('27-07'!$J328/90)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'27-07'!$K329+('27-07'!$J329/90)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'27-07'!$K330+('27-07'!$J330/90)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'27-07'!$K331+('27-07'!$J331/90)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'27-07'!$K332+('27-07'!$J332/90)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'27-07'!$K333+('27-07'!$J333/90)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'27-07'!$K334+('27-07'!$J334/90)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'27-07'!$K335+('27-07'!$J335/90)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'27-07'!$K336+('27-07'!$J336/90)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'27-07'!$K337+('27-07'!$J337/90)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'27-07'!$K338+('27-07'!$J338/90)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'27-07'!$K339+('27-07'!$J339/90)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'27-07'!$K340+('27-07'!$J340/90)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'27-07'!$K341+('27-07'!$J341/90)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'27-07'!$K342+('27-07'!$J342/90)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'27-07'!$K343+('27-07'!$J343/90)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'27-07'!$K344+('27-07'!$J344/90)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'27-07'!$K345+('27-07'!$J345/90)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'27-07'!$K346+('27-07'!$J346/90)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'27-07'!$K347+('27-07'!$J347/90)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'27-07'!$K348+('27-07'!$J348/90)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'27-07'!$K349+('27-07'!$J349/90)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'27-07'!$K350+('27-07'!$J350/90)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'27-07'!$K351+('27-07'!$J351/90)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'27-07'!$K352+('27-07'!$J352/90)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'27-07'!$K353+('27-07'!$J353/90)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'27-07'!$K354+('27-07'!$J354/90)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'27-07'!$K355+('27-07'!$J355/90)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'27-07'!$K356+('27-07'!$J356/90)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'27-07'!$K357+('27-07'!$J357/90)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'27-07'!$K358+('27-07'!$J358/90)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'27-07'!$K359+('27-07'!$J359/90)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'27-07'!$K360+('27-07'!$J360/90)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'27-07'!$K361+('27-07'!$J361/90)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SUM('28-07'!$J$22:$J$361)</f>
        <v>0</v>
      </c>
      <c r="K20" s="3">
        <f>SUM('28-07'!$K$22:$K$361)</f>
        <v>0</v>
      </c>
      <c r="L20" s="3">
        <f>SUM('28-07'!$L$22:$L$361)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'28-07'!$K22+('28-07'!$J22/90)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'28-07'!$K23+('28-07'!$J23/90)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'28-07'!$K24+('28-07'!$J24/90)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'28-07'!$K25+('28-07'!$J25/90)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'28-07'!$K26+('28-07'!$J26/90)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'28-07'!$K27+('28-07'!$J27/90)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'28-07'!$K28+('28-07'!$J28/90)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6115</v>
      </c>
      <c r="G29" s="1"/>
      <c r="H29" s="7" t="s">
        <v>6</v>
      </c>
      <c r="I29" s="2"/>
      <c r="J29" s="8"/>
      <c r="K29" s="9"/>
      <c r="L29" s="10">
        <f>'28-07'!$K29+('28-07'!$J29/90)</f>
        <v>0</v>
      </c>
      <c r="M29" s="3"/>
      <c r="N29" s="1"/>
      <c r="O29" s="1"/>
      <c r="P29" s="18"/>
      <c r="Q29" s="88" t="s">
        <v>21</v>
      </c>
      <c r="R29" s="89"/>
      <c r="S29" s="17">
        <f>SUM('28-07'!$J$22:$J$361)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1311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'28-07'!$K30+('28-07'!$J30/90)</f>
        <v>0</v>
      </c>
      <c r="M30" s="3"/>
      <c r="N30" s="88" t="s">
        <v>23</v>
      </c>
      <c r="O30" s="89"/>
      <c r="P30" s="6">
        <f>SUM('28-07'!$K$22:$K$361)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-7030</v>
      </c>
      <c r="G31" s="1"/>
      <c r="H31" s="7" t="s">
        <v>6</v>
      </c>
      <c r="I31" s="2"/>
      <c r="J31" s="8"/>
      <c r="K31" s="9"/>
      <c r="L31" s="10">
        <f>'28-07'!$K31+('28-07'!$J31/90)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-1741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'28-07'!$K32+('28-07'!$J32/90)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'28-07'!$K33+('28-07'!$J33/90)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'28-07'!$K34+('28-07'!$J34/90)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'28-07'!$K35+('28-07'!$J35/90)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'28-07'!$K36+('28-07'!$J36/90)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'28-07'!$K37+('28-07'!$J37/90)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'28-07'!$K38+('28-07'!$J38/90)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'28-07'!$K39+('28-07'!$J39/90)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'28-07'!$K40+('28-07'!$J40/90)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'28-07'!$K41+('28-07'!$J41/90)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'28-07'!$K42+('28-07'!$J42/90)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'28-07'!$K43+('28-07'!$J43/90)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'28-07'!$K44+('28-07'!$J44/90)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'28-07'!$K45+('28-07'!$J45/90)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'28-07'!$K46+('28-07'!$J46/90)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'28-07'!$K47+('28-07'!$J47/90)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'28-07'!$K48+('28-07'!$J48/90)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'28-07'!$K49+('28-07'!$J49/90)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'28-07'!$K50+('28-07'!$J50/90)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'28-07'!$K51+('28-07'!$J51/90)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'28-07'!$K52+('28-07'!$J52/90)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'28-07'!$K53+('28-07'!$J53/90)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'28-07'!$K54+('28-07'!$J54/90)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'28-07'!$K55+('28-07'!$J55/90)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'28-07'!$K56+('28-07'!$J56/90)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'28-07'!$K57+('28-07'!$J57/90)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'28-07'!$K58+('28-07'!$J58/90)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'28-07'!$K59+('28-07'!$J59/90)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'28-07'!$K60+('28-07'!$J60/90)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'28-07'!$K61+('28-07'!$J61/90)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'28-07'!$K62+('28-07'!$J62/90)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'28-07'!$K63+('28-07'!$J63/90)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'28-07'!$K64+('28-07'!$J64/90)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'28-07'!$K65+('28-07'!$J65/90)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'28-07'!$K66+('28-07'!$J66/90)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'28-07'!$K67+('28-07'!$J67/90)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'28-07'!$K68+('28-07'!$J68/90)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'28-07'!$K69+('28-07'!$J69/90)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'28-07'!$K70+('28-07'!$J70/90)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'28-07'!$K71+('28-07'!$J71/90)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'28-07'!$K72+('28-07'!$J72/90)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'28-07'!$K73+('28-07'!$J73/90)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'28-07'!$K74+('28-07'!$J74/90)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'28-07'!$K75+('28-07'!$J75/90)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'28-07'!$K76+('28-07'!$J76/90)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'28-07'!$K77+('28-07'!$J77/90)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'28-07'!$K78+('28-07'!$J78/90)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'28-07'!$K79+('28-07'!$J79/90)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'28-07'!$K80+('28-07'!$J80/90)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'28-07'!$K81+('28-07'!$J81/90)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'28-07'!$K82+('28-07'!$J82/90)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'28-07'!$K83+('28-07'!$J83/90)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'28-07'!$K84+('28-07'!$J84/90)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'28-07'!$K85+('28-07'!$J85/90)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'28-07'!$K86+('28-07'!$J86/90)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'28-07'!$K87+('28-07'!$J87/90)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'28-07'!$K88+('28-07'!$J88/90)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'28-07'!$K89+('28-07'!$J89/90)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'28-07'!$K90+('28-07'!$J90/90)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'28-07'!$K91+('28-07'!$J91/90)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'28-07'!$K92+('28-07'!$J92/90)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'28-07'!$K93+('28-07'!$J93/90)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'28-07'!$K94+('28-07'!$J94/90)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'28-07'!$K95+('28-07'!$J95/90)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'28-07'!$K96+('28-07'!$J96/90)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'28-07'!$K97+('28-07'!$J97/90)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'28-07'!$K98+('28-07'!$J98/90)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'28-07'!$K99+('28-07'!$J99/90)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'28-07'!$K100+('28-07'!$J100/90)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'28-07'!$K101+('28-07'!$J101/90)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'28-07'!$K102+('28-07'!$J102/90)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'28-07'!$K103+('28-07'!$J103/90)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'28-07'!$K104+('28-07'!$J104/90)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'28-07'!$K105+('28-07'!$J105/90)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'28-07'!$K106+('28-07'!$J106/90)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'28-07'!$K107+('28-07'!$J107/90)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'28-07'!$K108+('28-07'!$J108/90)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'28-07'!$K109+('28-07'!$J109/90)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'28-07'!$K110+('28-07'!$J110/90)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'28-07'!$K111+('28-07'!$J111/90)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'28-07'!$K112+('28-07'!$J112/90)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'28-07'!$K113+('28-07'!$J113/90)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'28-07'!$K114+('28-07'!$J114/90)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'28-07'!$K115+('28-07'!$J115/90)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'28-07'!$K116+('28-07'!$J116/90)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'28-07'!$K117+('28-07'!$J117/90)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'28-07'!$K118+('28-07'!$J118/90)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'28-07'!$K119+('28-07'!$J119/90)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'28-07'!$K120+('28-07'!$J120/90)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'28-07'!$K121+('28-07'!$J121/90)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'28-07'!$K122+('28-07'!$J122/90)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'28-07'!$K123+('28-07'!$J123/90)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'28-07'!$K124+('28-07'!$J124/90)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'28-07'!$K129+('28-07'!$J129/90)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'28-07'!$K130+('28-07'!$J130/90)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'28-07'!$K131+('28-07'!$J131/90)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'28-07'!$K132+('28-07'!$J132/90)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'28-07'!$K133+('28-07'!$J133/90)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'28-07'!$K134+('28-07'!$J134/90)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'28-07'!$K135+('28-07'!$J135/90)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'28-07'!$K136+('28-07'!$J136/90)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'28-07'!$K137+('28-07'!$J137/90)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'28-07'!$K138+('28-07'!$J138/90)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'28-07'!$K139+('28-07'!$J139/90)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'28-07'!$K140+('28-07'!$J140/90)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'28-07'!$K141+('28-07'!$J141/90)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'28-07'!$K142+('28-07'!$J142/90)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'28-07'!$K143+('28-07'!$J143/90)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'28-07'!$K144+('28-07'!$J144/90)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'28-07'!$K145+('28-07'!$J145/90)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'28-07'!$K146+('28-07'!$J146/90)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'28-07'!$K147+('28-07'!$J147/90)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'28-07'!$K148+('28-07'!$J148/90)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'28-07'!$K149+('28-07'!$J149/90)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'28-07'!$K150+('28-07'!$J150/90)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'28-07'!$K151+('28-07'!$J151/90)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'28-07'!$K152+('28-07'!$J152/90)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'28-07'!$K153+('28-07'!$J153/90)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'28-07'!$K154+('28-07'!$J154/90)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'28-07'!$K155+('28-07'!$J155/90)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'28-07'!$K156+('28-07'!$J156/90)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'28-07'!$K157+('28-07'!$J157/90)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'28-07'!$K158+('28-07'!$J158/90)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'28-07'!$K159+('28-07'!$J159/90)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'28-07'!$K160+('28-07'!$J160/90)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'28-07'!$K161+('28-07'!$J161/90)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'28-07'!$K162+('28-07'!$J162/90)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'28-07'!$K163+('28-07'!$J163/90)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'28-07'!$K164+('28-07'!$J164/90)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'28-07'!$K165+('28-07'!$J165/90)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'28-07'!$K166+('28-07'!$J166/90)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'28-07'!$K167+('28-07'!$J167/90)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'28-07'!$K168+('28-07'!$J168/90)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'28-07'!$K169+('28-07'!$J169/90)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'28-07'!$K170+('28-07'!$J170/90)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'28-07'!$K171+('28-07'!$J171/90)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'28-07'!$K172+('28-07'!$J172/90)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'28-07'!$K173+('28-07'!$J173/90)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'28-07'!$K174+('28-07'!$J174/90)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'28-07'!$K175+('28-07'!$J175/90)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'28-07'!$K176+('28-07'!$J176/90)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'28-07'!$K177+('28-07'!$J177/90)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'28-07'!$K178+('28-07'!$J178/90)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'28-07'!$K179+('28-07'!$J179/90)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'28-07'!$K180+('28-07'!$J180/90)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'28-07'!$K181+('28-07'!$J181/90)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'28-07'!$K182+('28-07'!$J182/90)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'28-07'!$K183+('28-07'!$J183/90)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'28-07'!$K184+('28-07'!$J184/90)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'28-07'!$K185+('28-07'!$J185/90)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'28-07'!$K186+('28-07'!$J186/90)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'28-07'!$K187+('28-07'!$J187/90)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'28-07'!$K188+('28-07'!$J188/90)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'28-07'!$K189+('28-07'!$J189/90)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'28-07'!$K190+('28-07'!$J190/90)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'28-07'!$K191+('28-07'!$J191/90)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'28-07'!$K192+('28-07'!$J192/90)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'28-07'!$K193+('28-07'!$J193/90)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'28-07'!$K194+('28-07'!$J194/90)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'28-07'!$K195+('28-07'!$J195/90)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'28-07'!$K196+('28-07'!$J196/90)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'28-07'!$K197+('28-07'!$J197/90)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'28-07'!$K198+('28-07'!$J198/90)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'28-07'!$K199+('28-07'!$J199/90)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'28-07'!$K200+('28-07'!$J200/90)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'28-07'!$K201+('28-07'!$J201/90)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'28-07'!$K202+('28-07'!$J202/90)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'28-07'!$K203+('28-07'!$J203/90)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'28-07'!$K204+('28-07'!$J204/90)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'28-07'!$K205+('28-07'!$J205/90)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'28-07'!$K206+('28-07'!$J206/90)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'28-07'!$K207+('28-07'!$J207/90)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'28-07'!$K208+('28-07'!$J208/90)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'28-07'!$K209+('28-07'!$J209/90)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'28-07'!$K210+('28-07'!$J210/90)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'28-07'!$K211+('28-07'!$J211/90)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'28-07'!$K212+('28-07'!$J212/90)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'28-07'!$K213+('28-07'!$J213/90)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'28-07'!$K214+('28-07'!$J214/90)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'28-07'!$K215+('28-07'!$J215/90)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'28-07'!$K216+('28-07'!$J216/90)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'28-07'!$K217+('28-07'!$J217/90)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'28-07'!$K218+('28-07'!$J218/90)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'28-07'!$K219+('28-07'!$J219/90)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'28-07'!$K220+('28-07'!$J220/90)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'28-07'!$K221+('28-07'!$J221/90)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'28-07'!$K222+('28-07'!$J222/90)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'28-07'!$K223+('28-07'!$J223/90)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'28-07'!$K224+('28-07'!$J224/90)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'28-07'!$K225+('28-07'!$J225/90)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'28-07'!$K226+('28-07'!$J226/90)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'28-07'!$K227+('28-07'!$J227/90)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'28-07'!$K228+('28-07'!$J228/90)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'28-07'!$K229+('28-07'!$J229/90)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'28-07'!$K230+('28-07'!$J230/90)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'28-07'!$K231+('28-07'!$J231/90)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'28-07'!$K232+('28-07'!$J232/90)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'28-07'!$K233+('28-07'!$J233/90)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'28-07'!$K234+('28-07'!$J234/90)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'28-07'!$K235+('28-07'!$J235/90)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'28-07'!$K236+('28-07'!$J236/90)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'28-07'!$K237+('28-07'!$J237/90)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'28-07'!$K238+('28-07'!$J238/90)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'28-07'!$K239+('28-07'!$J239/90)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'28-07'!$K240+('28-07'!$J240/90)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'28-07'!$K241+('28-07'!$J241/90)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'28-07'!$K242+('28-07'!$J242/90)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'28-07'!$K243+('28-07'!$J243/90)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'28-07'!$K244+('28-07'!$J244/90)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'28-07'!$K245+('28-07'!$J245/90)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'28-07'!$K246+('28-07'!$J246/90)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'28-07'!$K247+('28-07'!$J247/90)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'28-07'!$K248+('28-07'!$J248/90)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'28-07'!$K249+('28-07'!$J249/90)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'28-07'!$K250+('28-07'!$J250/90)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'28-07'!$K251+('28-07'!$J251/90)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'28-07'!$K252+('28-07'!$J252/90)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'28-07'!$K253+('28-07'!$J253/90)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'28-07'!$K254+('28-07'!$J254/90)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'28-07'!$K255+('28-07'!$J255/90)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'28-07'!$K256+('28-07'!$J256/90)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'28-07'!$K257+('28-07'!$J257/90)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'28-07'!$K258+('28-07'!$J258/90)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'28-07'!$K259+('28-07'!$J259/90)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'28-07'!$K260+('28-07'!$J260/90)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'28-07'!$K261+('28-07'!$J261/90)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'28-07'!$K262+('28-07'!$J262/90)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'28-07'!$K263+('28-07'!$J263/90)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'28-07'!$K264+('28-07'!$J264/90)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'28-07'!$K265+('28-07'!$J265/90)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'28-07'!$K266+('28-07'!$J266/90)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'28-07'!$K267+('28-07'!$J267/90)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'28-07'!$K268+('28-07'!$J268/90)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'28-07'!$K269+('28-07'!$J269/90)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'28-07'!$K270+('28-07'!$J270/90)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'28-07'!$K271+('28-07'!$J271/90)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'28-07'!$K272+('28-07'!$J272/90)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'28-07'!$K273+('28-07'!$J273/90)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'28-07'!$K274+('28-07'!$J274/90)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'28-07'!$K275+('28-07'!$J275/90)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'28-07'!$K276+('28-07'!$J276/90)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'28-07'!$K277+('28-07'!$J277/90)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'28-07'!$K278+('28-07'!$J278/90)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'28-07'!$K279+('28-07'!$J279/90)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'28-07'!$K280+('28-07'!$J280/90)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'28-07'!$K281+('28-07'!$J281/90)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'28-07'!$K282+('28-07'!$J282/90)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'28-07'!$K283+('28-07'!$J283/90)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'28-07'!$K284+('28-07'!$J284/90)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'28-07'!$K285+('28-07'!$J285/90)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'28-07'!$K286+('28-07'!$J286/90)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'28-07'!$K287+('28-07'!$J287/90)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'28-07'!$K288+('28-07'!$J288/90)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'28-07'!$K289+('28-07'!$J289/90)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'28-07'!$K290+('28-07'!$J290/90)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'28-07'!$K291+('28-07'!$J291/90)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'28-07'!$K292+('28-07'!$J292/90)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'28-07'!$K293+('28-07'!$J293/90)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'28-07'!$K294+('28-07'!$J294/90)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'28-07'!$K295+('28-07'!$J295/90)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'28-07'!$K296+('28-07'!$J296/90)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'28-07'!$K297+('28-07'!$J297/90)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'28-07'!$K298+('28-07'!$J298/90)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'28-07'!$K299+('28-07'!$J299/90)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'28-07'!$K300+('28-07'!$J300/90)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'28-07'!$K301+('28-07'!$J301/90)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'28-07'!$K302+('28-07'!$J302/90)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'28-07'!$K303+('28-07'!$J303/90)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'28-07'!$K304+('28-07'!$J304/90)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'28-07'!$K305+('28-07'!$J305/90)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'28-07'!$K306+('28-07'!$J306/90)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'28-07'!$K307+('28-07'!$J307/90)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'28-07'!$K308+('28-07'!$J308/90)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'28-07'!$K309+('28-07'!$J309/90)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'28-07'!$K310+('28-07'!$J310/90)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'28-07'!$K311+('28-07'!$J311/90)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'28-07'!$K312+('28-07'!$J312/90)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'28-07'!$K313+('28-07'!$J313/90)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'28-07'!$K314+('28-07'!$J314/90)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'28-07'!$K315+('28-07'!$J315/90)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'28-07'!$K316+('28-07'!$J316/90)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'28-07'!$K317+('28-07'!$J317/90)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'28-07'!$K318+('28-07'!$J318/90)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'28-07'!$K319+('28-07'!$J319/90)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'28-07'!$K320+('28-07'!$J320/90)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'28-07'!$K321+('28-07'!$J321/90)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'28-07'!$K322+('28-07'!$J322/90)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'28-07'!$K323+('28-07'!$J323/90)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'28-07'!$K324+('28-07'!$J324/90)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'28-07'!$K325+('28-07'!$J325/90)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'28-07'!$K326+('28-07'!$J326/90)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'28-07'!$K327+('28-07'!$J327/90)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'28-07'!$K328+('28-07'!$J328/90)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'28-07'!$K329+('28-07'!$J329/90)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'28-07'!$K330+('28-07'!$J330/90)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'28-07'!$K331+('28-07'!$J331/90)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'28-07'!$K332+('28-07'!$J332/90)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'28-07'!$K333+('28-07'!$J333/90)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'28-07'!$K334+('28-07'!$J334/90)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'28-07'!$K335+('28-07'!$J335/90)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'28-07'!$K336+('28-07'!$J336/90)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'28-07'!$K337+('28-07'!$J337/90)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'28-07'!$K338+('28-07'!$J338/90)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'28-07'!$K339+('28-07'!$J339/90)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'28-07'!$K340+('28-07'!$J340/90)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'28-07'!$K341+('28-07'!$J341/90)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'28-07'!$K342+('28-07'!$J342/90)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'28-07'!$K343+('28-07'!$J343/90)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'28-07'!$K344+('28-07'!$J344/90)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'28-07'!$K345+('28-07'!$J345/90)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'28-07'!$K346+('28-07'!$J346/90)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'28-07'!$K347+('28-07'!$J347/90)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'28-07'!$K348+('28-07'!$J348/90)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'28-07'!$K349+('28-07'!$J349/90)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'28-07'!$K350+('28-07'!$J350/90)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'28-07'!$K351+('28-07'!$J351/90)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'28-07'!$K352+('28-07'!$J352/90)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'28-07'!$K353+('28-07'!$J353/90)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'28-07'!$K354+('28-07'!$J354/90)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'28-07'!$K355+('28-07'!$J355/90)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'28-07'!$K356+('28-07'!$J356/90)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'28-07'!$K357+('28-07'!$J357/90)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'28-07'!$K358+('28-07'!$J358/90)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'28-07'!$K359+('28-07'!$J359/90)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'28-07'!$K360+('28-07'!$J360/90)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'28-07'!$K361+('28-07'!$J361/90)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13" activePane="bottomLeft" state="frozen"/>
      <selection pane="bottomLeft" activeCell="I153" sqref="I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425331.16666666669</v>
      </c>
      <c r="C1" s="55">
        <f ca="1">SUM(C3:C427)</f>
        <v>-47298.896666666682</v>
      </c>
      <c r="D1" s="55">
        <f ca="1">SUM(D3:D427)</f>
        <v>59449.916666666664</v>
      </c>
      <c r="E1" s="27">
        <f ca="1">IF(B1=0,"",C1/B1)*-1</f>
        <v>0.11120486899032012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3984.6111111111118</v>
      </c>
      <c r="C120" s="57">
        <f t="shared" ca="1" si="47"/>
        <v>-1058.5555555555554</v>
      </c>
      <c r="D120" s="57">
        <f t="shared" ca="1" si="48"/>
        <v>1103</v>
      </c>
      <c r="E120" s="27">
        <f t="shared" ca="1" si="49"/>
        <v>0.26566094558230963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0</v>
      </c>
      <c r="C121" s="57">
        <f t="shared" ca="1" si="47"/>
        <v>0</v>
      </c>
      <c r="D121" s="57">
        <f t="shared" ca="1" si="48"/>
        <v>0</v>
      </c>
      <c r="E121" s="27" t="str">
        <f t="shared" ca="1" si="49"/>
        <v/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 t="str">
        <f t="shared" ca="1" si="46"/>
        <v/>
      </c>
      <c r="C122" s="57" t="str">
        <f t="shared" ca="1" si="47"/>
        <v/>
      </c>
      <c r="D122" s="57" t="str">
        <f t="shared" ca="1" si="48"/>
        <v/>
      </c>
      <c r="E122" s="27" t="str">
        <f t="shared" ca="1" si="49"/>
        <v/>
      </c>
      <c r="I122" s="48">
        <f ca="1">SUM(D94:D124)</f>
        <v>30434.25</v>
      </c>
      <c r="J122" s="48">
        <f ca="1">I122*J121</f>
        <v>3043.4250000000002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 t="str">
        <f t="shared" ca="1" si="46"/>
        <v/>
      </c>
      <c r="C123" s="57" t="str">
        <f t="shared" ca="1" si="47"/>
        <v/>
      </c>
      <c r="D123" s="57" t="str">
        <f t="shared" ca="1" si="48"/>
        <v/>
      </c>
      <c r="E123" s="27" t="str">
        <f t="shared" ca="1" si="49"/>
        <v/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 t="str">
        <f t="shared" ca="1" si="46"/>
        <v/>
      </c>
      <c r="C124" s="57" t="str">
        <f t="shared" ca="1" si="47"/>
        <v/>
      </c>
      <c r="D124" s="57" t="str">
        <f t="shared" ca="1" si="48"/>
        <v/>
      </c>
      <c r="E124" s="27" t="str">
        <f t="shared" ca="1" si="49"/>
        <v/>
      </c>
      <c r="I124" s="48">
        <f ca="1">SUM(B94:B124)</f>
        <v>101225.44444444441</v>
      </c>
      <c r="J124" s="48">
        <f ca="1">SUM(C94:C124)</f>
        <v>-3503.34111111111</v>
      </c>
      <c r="K124" s="50">
        <f ca="1">IF(I124=0,"",J124/I124)*-1</f>
        <v>3.4609293447299704E-2</v>
      </c>
      <c r="L124" s="51">
        <f ca="1">I124*L123</f>
        <v>40490.177777777768</v>
      </c>
      <c r="M124" s="51">
        <f ca="1">I124*M123</f>
        <v>60735.266666666641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 t="str">
        <f t="shared" ca="1" si="46"/>
        <v/>
      </c>
      <c r="C125" s="57" t="str">
        <f t="shared" ca="1" si="47"/>
        <v/>
      </c>
      <c r="D125" s="57" t="str">
        <f t="shared" ca="1" si="48"/>
        <v/>
      </c>
      <c r="E125" s="27" t="str">
        <f t="shared" ca="1" si="49"/>
        <v/>
      </c>
      <c r="L125" s="53">
        <f ca="1">L124*L122</f>
        <v>16196.071111111109</v>
      </c>
      <c r="M125" s="53">
        <f ca="1">M124*M122</f>
        <v>4858.8213333333315</v>
      </c>
      <c r="N125" s="53">
        <f ca="1">M125+L125+J122</f>
        <v>24098.317444444441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3984.6111111111118</v>
      </c>
      <c r="G126" s="30">
        <f t="shared" ref="G126" ca="1" si="55">SUM(C120:C126)</f>
        <v>-1058.5555555555554</v>
      </c>
      <c r="H126" s="33">
        <f ca="1">IF(F126=0,"",G126/F126)*-1</f>
        <v>0.26566094558230963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20594.976333333332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101225.44444444441</v>
      </c>
      <c r="F2" s="74"/>
      <c r="G2" s="74"/>
      <c r="H2" s="74"/>
      <c r="I2" s="74"/>
      <c r="J2" s="74"/>
      <c r="K2" s="77">
        <f ca="1">SUM(B2:J2)</f>
        <v>425331.16666666663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30434.25</v>
      </c>
      <c r="F3" s="74"/>
      <c r="G3" s="74"/>
      <c r="H3" s="74"/>
      <c r="I3" s="74"/>
      <c r="J3" s="74"/>
      <c r="K3" s="77">
        <f ca="1">SUM(B3:J3)</f>
        <v>59449.916666666672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24098.317444444441</v>
      </c>
      <c r="F4" s="78"/>
      <c r="G4" s="78"/>
      <c r="H4" s="78"/>
      <c r="I4" s="78"/>
      <c r="J4" s="78"/>
      <c r="K4" s="77">
        <f ca="1">SUM(B4:J4)</f>
        <v>94413.874333333326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-3503.34111111111</v>
      </c>
      <c r="F5" s="74"/>
      <c r="G5" s="74"/>
      <c r="H5" s="74"/>
      <c r="I5" s="74"/>
      <c r="J5" s="74"/>
      <c r="K5" s="77">
        <f ca="1">SUM(B5:J5)</f>
        <v>-47298.896666666667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20594.976333333332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47114.977666666673</v>
      </c>
    </row>
  </sheetData>
  <phoneticPr fontId="13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104</vt:i4>
      </vt:variant>
      <vt:variant>
        <vt:lpstr>Named Ranges</vt:lpstr>
      </vt:variant>
      <vt:variant>
        <vt:i4>1</vt:i4>
      </vt:variant>
    </vt:vector>
  </HeadingPairs>
  <TitlesOfParts>
    <vt:vector size="105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2026-07-27T13:00:25Z</dcterms:modified>
</cp:coreProperties>
</file>