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7783039-DF61-4A25-911A-83FAB282215B}" xr6:coauthVersionLast="47" xr6:coauthVersionMax="47" xr10:uidLastSave="{00000000-0000-0000-0000-000000000000}"/>
  <bookViews>
    <workbookView xWindow="-108" yWindow="-108" windowWidth="23256" windowHeight="12456" tabRatio="769" firstSheet="142" activeTab="15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ملخص" sheetId="13" r:id="rId158"/>
    <sheet name="شهري" sheetId="79" r:id="rId159"/>
    <sheet name="العملية" sheetId="27" r:id="rId16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2" l="1"/>
  <c r="L360" i="162"/>
  <c r="L359" i="162"/>
  <c r="L358" i="162"/>
  <c r="L357" i="162"/>
  <c r="L356" i="162"/>
  <c r="L355" i="162"/>
  <c r="L354" i="162"/>
  <c r="L353" i="162"/>
  <c r="L352" i="162"/>
  <c r="L351" i="162"/>
  <c r="L350" i="162"/>
  <c r="L349" i="162"/>
  <c r="L348" i="162"/>
  <c r="L347" i="162"/>
  <c r="L346" i="162"/>
  <c r="L345" i="162"/>
  <c r="L344" i="162"/>
  <c r="L343" i="162"/>
  <c r="L342" i="162"/>
  <c r="L341" i="162"/>
  <c r="L340" i="162"/>
  <c r="L339" i="162"/>
  <c r="L338" i="162"/>
  <c r="L337" i="162"/>
  <c r="L336" i="162"/>
  <c r="L335" i="162"/>
  <c r="L334" i="162"/>
  <c r="L333" i="162"/>
  <c r="L332" i="162"/>
  <c r="L331" i="162"/>
  <c r="L330" i="162"/>
  <c r="L329" i="162"/>
  <c r="L328" i="162"/>
  <c r="L327" i="162"/>
  <c r="L326" i="162"/>
  <c r="L325" i="162"/>
  <c r="L324" i="162"/>
  <c r="L323" i="162"/>
  <c r="L322" i="162"/>
  <c r="L321" i="162"/>
  <c r="L320" i="162"/>
  <c r="L319" i="162"/>
  <c r="L318" i="162"/>
  <c r="L317" i="162"/>
  <c r="L316" i="162"/>
  <c r="L315" i="162"/>
  <c r="L314" i="162"/>
  <c r="L313" i="162"/>
  <c r="L312" i="162"/>
  <c r="L311" i="162"/>
  <c r="L310" i="162"/>
  <c r="L309" i="162"/>
  <c r="L308" i="162"/>
  <c r="L307" i="162"/>
  <c r="L306" i="162"/>
  <c r="L305" i="162"/>
  <c r="L304" i="162"/>
  <c r="L303" i="162"/>
  <c r="L302" i="162"/>
  <c r="L301" i="162"/>
  <c r="L300" i="162"/>
  <c r="L299" i="162"/>
  <c r="L298" i="162"/>
  <c r="L297" i="162"/>
  <c r="L296" i="162"/>
  <c r="L295" i="162"/>
  <c r="L294" i="162"/>
  <c r="L293" i="162"/>
  <c r="L292" i="162"/>
  <c r="L291" i="162"/>
  <c r="L290" i="162"/>
  <c r="L289" i="162"/>
  <c r="L288" i="162"/>
  <c r="L287" i="162"/>
  <c r="L286" i="162"/>
  <c r="L285" i="162"/>
  <c r="L284" i="162"/>
  <c r="L283" i="162"/>
  <c r="L282" i="162"/>
  <c r="L281" i="162"/>
  <c r="L280" i="162"/>
  <c r="L279" i="162"/>
  <c r="L278" i="162"/>
  <c r="L277" i="162"/>
  <c r="L276" i="162"/>
  <c r="L275" i="162"/>
  <c r="L274" i="162"/>
  <c r="L273" i="162"/>
  <c r="L272" i="162"/>
  <c r="L271" i="162"/>
  <c r="L270" i="162"/>
  <c r="L269" i="162"/>
  <c r="L268" i="162"/>
  <c r="L267" i="162"/>
  <c r="L266" i="162"/>
  <c r="L265" i="162"/>
  <c r="L264" i="162"/>
  <c r="L263" i="162"/>
  <c r="L262" i="162"/>
  <c r="L261" i="162"/>
  <c r="L260" i="162"/>
  <c r="L259" i="162"/>
  <c r="L258" i="162"/>
  <c r="L257" i="162"/>
  <c r="L256" i="162"/>
  <c r="L255" i="162"/>
  <c r="L254" i="162"/>
  <c r="L253" i="162"/>
  <c r="L252" i="162"/>
  <c r="L251" i="162"/>
  <c r="L250" i="162"/>
  <c r="L249" i="162"/>
  <c r="L248" i="162"/>
  <c r="L247" i="162"/>
  <c r="L246" i="162"/>
  <c r="L245" i="162"/>
  <c r="L244" i="162"/>
  <c r="L243" i="162"/>
  <c r="L242" i="162"/>
  <c r="L241" i="162"/>
  <c r="L240" i="162"/>
  <c r="L239" i="162"/>
  <c r="L238" i="162"/>
  <c r="L237" i="162"/>
  <c r="L236" i="162"/>
  <c r="L235" i="162"/>
  <c r="L234" i="162"/>
  <c r="L233" i="162"/>
  <c r="L232" i="162"/>
  <c r="L231" i="162"/>
  <c r="L230" i="162"/>
  <c r="L229" i="162"/>
  <c r="L228" i="162"/>
  <c r="L227" i="162"/>
  <c r="L226" i="162"/>
  <c r="L225" i="162"/>
  <c r="L224" i="162"/>
  <c r="L223" i="162"/>
  <c r="L222" i="162"/>
  <c r="L221" i="162"/>
  <c r="L220" i="162"/>
  <c r="L219" i="162"/>
  <c r="L218" i="162"/>
  <c r="L217" i="162"/>
  <c r="L216" i="162"/>
  <c r="L215" i="162"/>
  <c r="L214" i="162"/>
  <c r="L213" i="162"/>
  <c r="L212" i="162"/>
  <c r="L211" i="162"/>
  <c r="L210" i="162"/>
  <c r="L209" i="162"/>
  <c r="L208" i="162"/>
  <c r="L207" i="162"/>
  <c r="L206" i="162"/>
  <c r="L205" i="162"/>
  <c r="L204" i="162"/>
  <c r="L203" i="162"/>
  <c r="L202" i="162"/>
  <c r="L201" i="162"/>
  <c r="L200" i="162"/>
  <c r="L199" i="162"/>
  <c r="L198" i="162"/>
  <c r="L197" i="162"/>
  <c r="L196" i="162"/>
  <c r="L195" i="162"/>
  <c r="L194" i="162"/>
  <c r="L193" i="162"/>
  <c r="L192" i="162"/>
  <c r="L191" i="162"/>
  <c r="L190" i="162"/>
  <c r="L189" i="162"/>
  <c r="L188" i="162"/>
  <c r="L187" i="162"/>
  <c r="L186" i="162"/>
  <c r="L185" i="162"/>
  <c r="L184" i="162"/>
  <c r="L183" i="162"/>
  <c r="L182" i="162"/>
  <c r="L181" i="162"/>
  <c r="L180" i="162"/>
  <c r="L179" i="162"/>
  <c r="L178" i="162"/>
  <c r="L177" i="162"/>
  <c r="L176" i="162"/>
  <c r="L175" i="162"/>
  <c r="L174" i="162"/>
  <c r="L173" i="162"/>
  <c r="L172" i="162"/>
  <c r="L171" i="162"/>
  <c r="L170" i="162"/>
  <c r="L169" i="162"/>
  <c r="L168" i="162"/>
  <c r="L167" i="162"/>
  <c r="L166" i="162"/>
  <c r="L165" i="162"/>
  <c r="L164" i="162"/>
  <c r="L163" i="162"/>
  <c r="L162" i="162"/>
  <c r="L161" i="162"/>
  <c r="L160" i="162"/>
  <c r="L159" i="162"/>
  <c r="L158" i="162"/>
  <c r="L157" i="162"/>
  <c r="L156" i="162"/>
  <c r="L155" i="162"/>
  <c r="L154" i="162"/>
  <c r="L153" i="162"/>
  <c r="L152" i="162"/>
  <c r="L151" i="162"/>
  <c r="L150" i="162"/>
  <c r="L149" i="162"/>
  <c r="L148" i="162"/>
  <c r="L147" i="162"/>
  <c r="L146" i="162"/>
  <c r="L145" i="162"/>
  <c r="L144" i="162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6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P30" i="162"/>
  <c r="L30" i="162"/>
  <c r="S29" i="162"/>
  <c r="L29" i="162"/>
  <c r="L28" i="162"/>
  <c r="C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P28" i="162" s="1"/>
  <c r="P32" i="162" s="1"/>
  <c r="L23" i="162"/>
  <c r="F23" i="162"/>
  <c r="C23" i="162"/>
  <c r="S22" i="162"/>
  <c r="S27" i="162" s="1"/>
  <c r="P22" i="162"/>
  <c r="L22" i="162"/>
  <c r="F22" i="162"/>
  <c r="F27" i="162" s="1"/>
  <c r="C22" i="162"/>
  <c r="L20" i="162"/>
  <c r="K20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1" i="162" s="1"/>
  <c r="L3" i="162"/>
  <c r="K1" i="162"/>
  <c r="J1" i="162"/>
  <c r="L361" i="161"/>
  <c r="L360" i="161"/>
  <c r="L359" i="161"/>
  <c r="L358" i="161"/>
  <c r="L357" i="161"/>
  <c r="L356" i="161"/>
  <c r="L355" i="161"/>
  <c r="L354" i="161"/>
  <c r="L353" i="161"/>
  <c r="L352" i="161"/>
  <c r="L351" i="161"/>
  <c r="L350" i="161"/>
  <c r="L349" i="161"/>
  <c r="L348" i="161"/>
  <c r="L347" i="161"/>
  <c r="L346" i="161"/>
  <c r="L345" i="161"/>
  <c r="L344" i="161"/>
  <c r="L343" i="161"/>
  <c r="L342" i="161"/>
  <c r="L341" i="161"/>
  <c r="L340" i="161"/>
  <c r="L339" i="161"/>
  <c r="L338" i="161"/>
  <c r="L337" i="161"/>
  <c r="L336" i="161"/>
  <c r="L335" i="161"/>
  <c r="L334" i="161"/>
  <c r="L333" i="161"/>
  <c r="L332" i="161"/>
  <c r="L331" i="161"/>
  <c r="L330" i="161"/>
  <c r="L329" i="161"/>
  <c r="L328" i="161"/>
  <c r="L327" i="161"/>
  <c r="L326" i="161"/>
  <c r="L325" i="161"/>
  <c r="L324" i="161"/>
  <c r="L323" i="161"/>
  <c r="L322" i="161"/>
  <c r="L321" i="161"/>
  <c r="L320" i="161"/>
  <c r="L319" i="161"/>
  <c r="L318" i="161"/>
  <c r="L317" i="161"/>
  <c r="L316" i="161"/>
  <c r="L315" i="161"/>
  <c r="L314" i="161"/>
  <c r="L313" i="161"/>
  <c r="L312" i="161"/>
  <c r="L311" i="161"/>
  <c r="L310" i="161"/>
  <c r="L309" i="161"/>
  <c r="L308" i="161"/>
  <c r="L307" i="161"/>
  <c r="L306" i="161"/>
  <c r="L305" i="161"/>
  <c r="L304" i="161"/>
  <c r="L303" i="161"/>
  <c r="L302" i="161"/>
  <c r="L301" i="161"/>
  <c r="L300" i="161"/>
  <c r="L299" i="161"/>
  <c r="L298" i="161"/>
  <c r="L297" i="161"/>
  <c r="L296" i="161"/>
  <c r="L295" i="161"/>
  <c r="L294" i="161"/>
  <c r="L293" i="161"/>
  <c r="L292" i="161"/>
  <c r="L291" i="161"/>
  <c r="L290" i="161"/>
  <c r="L289" i="161"/>
  <c r="L288" i="161"/>
  <c r="L287" i="161"/>
  <c r="L286" i="161"/>
  <c r="L285" i="161"/>
  <c r="L284" i="161"/>
  <c r="L283" i="161"/>
  <c r="L282" i="161"/>
  <c r="L281" i="161"/>
  <c r="L280" i="161"/>
  <c r="L279" i="161"/>
  <c r="L278" i="161"/>
  <c r="L277" i="161"/>
  <c r="L276" i="161"/>
  <c r="L275" i="161"/>
  <c r="L274" i="161"/>
  <c r="L273" i="161"/>
  <c r="L272" i="161"/>
  <c r="L271" i="161"/>
  <c r="L270" i="161"/>
  <c r="L269" i="161"/>
  <c r="L268" i="161"/>
  <c r="L267" i="161"/>
  <c r="L266" i="161"/>
  <c r="L265" i="161"/>
  <c r="L264" i="161"/>
  <c r="L263" i="161"/>
  <c r="L262" i="161"/>
  <c r="L261" i="161"/>
  <c r="L260" i="161"/>
  <c r="L259" i="161"/>
  <c r="L258" i="161"/>
  <c r="L257" i="161"/>
  <c r="L256" i="161"/>
  <c r="L255" i="161"/>
  <c r="L254" i="161"/>
  <c r="L253" i="161"/>
  <c r="L252" i="161"/>
  <c r="L251" i="161"/>
  <c r="L250" i="161"/>
  <c r="L249" i="161"/>
  <c r="L248" i="161"/>
  <c r="L247" i="161"/>
  <c r="L246" i="161"/>
  <c r="L245" i="161"/>
  <c r="L244" i="161"/>
  <c r="L243" i="161"/>
  <c r="L242" i="161"/>
  <c r="L241" i="161"/>
  <c r="L240" i="161"/>
  <c r="L239" i="161"/>
  <c r="L238" i="161"/>
  <c r="L237" i="161"/>
  <c r="L236" i="161"/>
  <c r="L235" i="161"/>
  <c r="L234" i="161"/>
  <c r="L233" i="161"/>
  <c r="L232" i="161"/>
  <c r="L231" i="161"/>
  <c r="L230" i="161"/>
  <c r="L229" i="161"/>
  <c r="L228" i="161"/>
  <c r="L227" i="161"/>
  <c r="L226" i="161"/>
  <c r="L225" i="161"/>
  <c r="L224" i="161"/>
  <c r="L223" i="161"/>
  <c r="L222" i="161"/>
  <c r="L221" i="161"/>
  <c r="L220" i="161"/>
  <c r="L219" i="161"/>
  <c r="L218" i="161"/>
  <c r="L217" i="161"/>
  <c r="L216" i="161"/>
  <c r="L215" i="161"/>
  <c r="L214" i="161"/>
  <c r="L213" i="161"/>
  <c r="L212" i="161"/>
  <c r="L211" i="161"/>
  <c r="L210" i="161"/>
  <c r="L209" i="161"/>
  <c r="L208" i="161"/>
  <c r="L207" i="161"/>
  <c r="L206" i="161"/>
  <c r="L205" i="161"/>
  <c r="L204" i="161"/>
  <c r="L203" i="161"/>
  <c r="L202" i="161"/>
  <c r="L201" i="161"/>
  <c r="L200" i="161"/>
  <c r="L199" i="161"/>
  <c r="L198" i="161"/>
  <c r="L197" i="161"/>
  <c r="L196" i="161"/>
  <c r="L195" i="161"/>
  <c r="L194" i="161"/>
  <c r="L193" i="161"/>
  <c r="L192" i="161"/>
  <c r="L191" i="161"/>
  <c r="L190" i="161"/>
  <c r="L189" i="161"/>
  <c r="L188" i="161"/>
  <c r="L187" i="161"/>
  <c r="L186" i="161"/>
  <c r="L185" i="161"/>
  <c r="L184" i="161"/>
  <c r="L183" i="161"/>
  <c r="L182" i="161"/>
  <c r="L181" i="161"/>
  <c r="L180" i="161"/>
  <c r="L179" i="161"/>
  <c r="L178" i="161"/>
  <c r="L177" i="161"/>
  <c r="L176" i="161"/>
  <c r="L175" i="161"/>
  <c r="L174" i="161"/>
  <c r="L173" i="161"/>
  <c r="L172" i="161"/>
  <c r="L171" i="161"/>
  <c r="L170" i="161"/>
  <c r="L169" i="161"/>
  <c r="L168" i="161"/>
  <c r="L167" i="161"/>
  <c r="L166" i="161"/>
  <c r="L165" i="161"/>
  <c r="L164" i="161"/>
  <c r="L163" i="161"/>
  <c r="L162" i="161"/>
  <c r="L161" i="161"/>
  <c r="L160" i="161"/>
  <c r="L159" i="161"/>
  <c r="L158" i="161"/>
  <c r="L157" i="161"/>
  <c r="L156" i="161"/>
  <c r="L155" i="161"/>
  <c r="L154" i="161"/>
  <c r="L153" i="161"/>
  <c r="L152" i="161"/>
  <c r="L151" i="161"/>
  <c r="L150" i="161"/>
  <c r="L149" i="161"/>
  <c r="L148" i="161"/>
  <c r="L147" i="161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S27" i="161" s="1"/>
  <c r="P22" i="161"/>
  <c r="P28" i="161" s="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2" a="1"/>
  <c r="F29" i="162" a="1"/>
  <c r="L20" i="161" l="1"/>
  <c r="L1" i="161"/>
  <c r="F27" i="161"/>
  <c r="S31" i="161" s="1"/>
  <c r="C28" i="161"/>
  <c r="P32" i="161" s="1"/>
  <c r="F29" i="162"/>
  <c r="C30" i="162"/>
  <c r="S31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2" i="162" a="1"/>
  <c r="F31" i="162" a="1"/>
  <c r="F29" i="158" a="1"/>
  <c r="C30" i="154" a="1"/>
  <c r="F29" i="159" a="1"/>
  <c r="C30" i="153" a="1"/>
  <c r="F29" i="157" a="1"/>
  <c r="F29" i="153" a="1"/>
  <c r="C30" i="157" a="1"/>
  <c r="C30" i="160" a="1"/>
  <c r="C30" i="156" a="1"/>
  <c r="B180" i="13"/>
  <c r="C30" i="161" a="1"/>
  <c r="F29" i="161" a="1"/>
  <c r="F29" i="160" a="1"/>
  <c r="C30" i="159" a="1"/>
  <c r="F29" i="152" a="1"/>
  <c r="F29" i="154" a="1"/>
  <c r="C30" i="155" a="1"/>
  <c r="C30" i="158" a="1"/>
  <c r="C30" i="152" a="1"/>
  <c r="F29" i="155" a="1"/>
  <c r="F29" i="156" a="1"/>
  <c r="S27" i="160" l="1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2" i="158" a="1"/>
  <c r="C30" i="144" a="1"/>
  <c r="F29" i="149" a="1"/>
  <c r="C30" i="145" a="1"/>
  <c r="F29" i="150" a="1"/>
  <c r="F31" i="160" a="1"/>
  <c r="C32" i="155" a="1"/>
  <c r="C32" i="152" a="1"/>
  <c r="F29" i="140" a="1"/>
  <c r="C32" i="161" a="1"/>
  <c r="C30" i="139" a="1"/>
  <c r="C32" i="157" a="1"/>
  <c r="C30" i="151" a="1"/>
  <c r="C30" i="150" a="1"/>
  <c r="F29" i="142" a="1"/>
  <c r="C30" i="143" a="1"/>
  <c r="C30" i="147" a="1"/>
  <c r="F29" i="139" a="1"/>
  <c r="C30" i="138" a="1"/>
  <c r="F29" i="137" a="1"/>
  <c r="C30" i="140" a="1"/>
  <c r="F31" i="158" a="1"/>
  <c r="F29" i="151" a="1"/>
  <c r="F29" i="138" a="1"/>
  <c r="C30" i="142" a="1"/>
  <c r="C30" i="148" a="1"/>
  <c r="F29" i="141" a="1"/>
  <c r="C30" i="146" a="1"/>
  <c r="F29" i="148" a="1"/>
  <c r="F29" i="147" a="1"/>
  <c r="C32" i="154" a="1"/>
  <c r="C30" i="141" a="1"/>
  <c r="C32" i="156" a="1"/>
  <c r="C32" i="160" a="1"/>
  <c r="C30" i="137" a="1"/>
  <c r="F29" i="144" a="1"/>
  <c r="F29" i="143" a="1"/>
  <c r="F31" i="159" a="1"/>
  <c r="F31" i="157" a="1"/>
  <c r="F31" i="155" a="1"/>
  <c r="F29" i="145" a="1"/>
  <c r="F31" i="154" a="1"/>
  <c r="C30" i="149" a="1"/>
  <c r="F29" i="146" a="1"/>
  <c r="F31" i="156" a="1"/>
  <c r="F31" i="153" a="1"/>
  <c r="F31" i="161" a="1"/>
  <c r="F31" i="152" a="1"/>
  <c r="C32" i="159" a="1"/>
  <c r="C32" i="153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2" i="142" a="1"/>
  <c r="C32" i="150" a="1"/>
  <c r="C30" i="129" a="1"/>
  <c r="F29" i="131" a="1"/>
  <c r="C32" i="147" a="1"/>
  <c r="F29" i="130" a="1"/>
  <c r="F29" i="135" a="1"/>
  <c r="C30" i="126" a="1"/>
  <c r="C30" i="124" a="1"/>
  <c r="C32" i="151" a="1"/>
  <c r="C30" i="135" a="1"/>
  <c r="C30" i="125" a="1"/>
  <c r="C32" i="149" a="1"/>
  <c r="F31" i="138" a="1"/>
  <c r="C30" i="122" a="1"/>
  <c r="C32" i="148" a="1"/>
  <c r="F31" i="148" a="1"/>
  <c r="F31" i="143" a="1"/>
  <c r="F29" i="133" a="1"/>
  <c r="F29" i="128" a="1"/>
  <c r="F29" i="126" a="1"/>
  <c r="F29" i="123" a="1"/>
  <c r="F31" i="139" a="1"/>
  <c r="F31" i="147" a="1"/>
  <c r="F29" i="125" a="1"/>
  <c r="C32" i="146" a="1"/>
  <c r="F31" i="145" a="1"/>
  <c r="F29" i="124" a="1"/>
  <c r="C30" i="121" a="1"/>
  <c r="F29" i="127" a="1"/>
  <c r="F29" i="120" a="1"/>
  <c r="C30" i="136" a="1"/>
  <c r="F29" i="122" a="1"/>
  <c r="C30" i="123" a="1"/>
  <c r="C30" i="130" a="1"/>
  <c r="F29" i="134" a="1"/>
  <c r="C30" i="131" a="1"/>
  <c r="C30" i="128" a="1"/>
  <c r="F29" i="136" a="1"/>
  <c r="F29" i="132" a="1"/>
  <c r="C30" i="120" a="1"/>
  <c r="F29" i="121" a="1"/>
  <c r="F29" i="129" a="1"/>
  <c r="C30" i="134" a="1"/>
  <c r="C32" i="137" a="1"/>
  <c r="F31" i="137" a="1"/>
  <c r="C32" i="139" a="1"/>
  <c r="F31" i="140" a="1"/>
  <c r="C30" i="133" a="1"/>
  <c r="C30" i="127" a="1"/>
  <c r="C32" i="145" a="1"/>
  <c r="F31" i="142" a="1"/>
  <c r="F31" i="149" a="1"/>
  <c r="F31" i="146" a="1"/>
  <c r="C32" i="143" a="1"/>
  <c r="C32" i="140" a="1"/>
  <c r="C32" i="144" a="1"/>
  <c r="F31" i="141" a="1"/>
  <c r="C32" i="138" a="1"/>
  <c r="F31" i="151" a="1"/>
  <c r="F31" i="150" a="1"/>
  <c r="C32" i="141" a="1"/>
  <c r="F31" i="144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3" a="1"/>
  <c r="C32" i="132" a="1"/>
  <c r="C32" i="129" a="1"/>
  <c r="C32" i="136" a="1"/>
  <c r="F31" i="120" a="1"/>
  <c r="C32" i="124" a="1"/>
  <c r="F31" i="129" a="1"/>
  <c r="F31" i="134" a="1"/>
  <c r="F31" i="121" a="1"/>
  <c r="F31" i="132" a="1"/>
  <c r="F31" i="126" a="1"/>
  <c r="F31" i="125" a="1"/>
  <c r="F31" i="135" a="1"/>
  <c r="C32" i="122" a="1"/>
  <c r="C32" i="120" a="1"/>
  <c r="C32" i="126" a="1"/>
  <c r="F31" i="130" a="1"/>
  <c r="C32" i="134" a="1"/>
  <c r="C32" i="123" a="1"/>
  <c r="F31" i="136" a="1"/>
  <c r="C32" i="135" a="1"/>
  <c r="F31" i="127" a="1"/>
  <c r="F31" i="124" a="1"/>
  <c r="C32" i="121" a="1"/>
  <c r="F31" i="133" a="1"/>
  <c r="C32" i="133" a="1"/>
  <c r="C32" i="130" a="1"/>
  <c r="F31" i="128" a="1"/>
  <c r="F31" i="131" a="1"/>
  <c r="C32" i="131" a="1"/>
  <c r="C32" i="127" a="1"/>
  <c r="F31" i="122" a="1"/>
  <c r="C32" i="125" a="1"/>
  <c r="C32" i="128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C30" i="117" a="1"/>
  <c r="F29" i="117" a="1"/>
  <c r="F29" i="118" a="1"/>
  <c r="F29" i="119" a="1"/>
  <c r="C30" i="119" a="1"/>
  <c r="F29" i="115" a="1"/>
  <c r="C30" i="116" a="1"/>
  <c r="C30" i="118" a="1"/>
  <c r="F29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8" a="1"/>
  <c r="C30" i="102" a="1"/>
  <c r="C30" i="98" a="1"/>
  <c r="C32" i="115" a="1"/>
  <c r="F29" i="112" a="1"/>
  <c r="F29" i="98" a="1"/>
  <c r="F29" i="107" a="1"/>
  <c r="F29" i="108" a="1"/>
  <c r="F29" i="104" a="1"/>
  <c r="F29" i="101" a="1"/>
  <c r="C30" i="103" a="1"/>
  <c r="C32" i="119" a="1"/>
  <c r="C30" i="101" a="1"/>
  <c r="C30" i="104" a="1"/>
  <c r="C30" i="107" a="1"/>
  <c r="F29" i="99" a="1"/>
  <c r="C30" i="112" a="1"/>
  <c r="F29" i="100" a="1"/>
  <c r="C30" i="97" a="1"/>
  <c r="F29" i="110" a="1"/>
  <c r="F29" i="106" a="1"/>
  <c r="C30" i="114" a="1"/>
  <c r="C30" i="105" a="1"/>
  <c r="F29" i="102" a="1"/>
  <c r="F29" i="114" a="1"/>
  <c r="F29" i="97" a="1"/>
  <c r="F31" i="115" a="1"/>
  <c r="C30" i="108" a="1"/>
  <c r="F29" i="105" a="1"/>
  <c r="F29" i="109" a="1"/>
  <c r="C30" i="100" a="1"/>
  <c r="C30" i="113" a="1"/>
  <c r="F29" i="103" a="1"/>
  <c r="C30" i="99" a="1"/>
  <c r="F31" i="117" a="1"/>
  <c r="F31" i="119" a="1"/>
  <c r="C30" i="109" a="1"/>
  <c r="C32" i="118" a="1"/>
  <c r="F29" i="113" a="1"/>
  <c r="C30" i="106" a="1"/>
  <c r="C30" i="110" a="1"/>
  <c r="C32" i="117" a="1"/>
  <c r="F31" i="116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5" a="1"/>
  <c r="C32" i="98" a="1"/>
  <c r="F31" i="106" a="1"/>
  <c r="F31" i="100" a="1"/>
  <c r="C32" i="109" a="1"/>
  <c r="C32" i="106" a="1"/>
  <c r="C30" i="90" a="1"/>
  <c r="F31" i="102" a="1"/>
  <c r="C32" i="114" a="1"/>
  <c r="C32" i="97" a="1"/>
  <c r="F31" i="108" a="1"/>
  <c r="C30" i="95" a="1"/>
  <c r="C30" i="92" a="1"/>
  <c r="F31" i="109" a="1"/>
  <c r="F29" i="90" a="1"/>
  <c r="F31" i="113" a="1"/>
  <c r="F29" i="96" a="1"/>
  <c r="F31" i="110" a="1"/>
  <c r="F29" i="95" a="1"/>
  <c r="F29" i="94" a="1"/>
  <c r="C32" i="103" a="1"/>
  <c r="C32" i="108" a="1"/>
  <c r="F31" i="114" a="1"/>
  <c r="F31" i="97" a="1"/>
  <c r="F31" i="103" a="1"/>
  <c r="C32" i="107" a="1"/>
  <c r="C32" i="102" a="1"/>
  <c r="C32" i="101" a="1"/>
  <c r="F31" i="112" a="1"/>
  <c r="F31" i="99" a="1"/>
  <c r="C30" i="94" a="1"/>
  <c r="F29" i="93" a="1"/>
  <c r="F29" i="92" a="1"/>
  <c r="C30" i="93" a="1"/>
  <c r="C32" i="99" a="1"/>
  <c r="C32" i="112" a="1"/>
  <c r="C30" i="96" a="1"/>
  <c r="C32" i="105" a="1"/>
  <c r="C30" i="91" a="1"/>
  <c r="F29" i="91" a="1"/>
  <c r="F31" i="98" a="1"/>
  <c r="C32" i="113" a="1"/>
  <c r="C32" i="100" a="1"/>
  <c r="F31" i="101" a="1"/>
  <c r="C32" i="110" a="1"/>
  <c r="F31" i="107" a="1"/>
  <c r="F31" i="104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0" a="1"/>
  <c r="C32" i="96" a="1"/>
  <c r="C30" i="89" a="1"/>
  <c r="F31" i="93" a="1"/>
  <c r="C32" i="93" a="1"/>
  <c r="C32" i="94" a="1"/>
  <c r="F31" i="92" a="1"/>
  <c r="F31" i="96" a="1"/>
  <c r="C32" i="92" a="1"/>
  <c r="F31" i="91" a="1"/>
  <c r="C32" i="90" a="1"/>
  <c r="F31" i="94" a="1"/>
  <c r="C32" i="95" a="1"/>
  <c r="C32" i="91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8" a="1"/>
  <c r="C30" i="87" a="1"/>
  <c r="F29" i="88" a="1"/>
  <c r="C32" i="89" a="1"/>
  <c r="C30" i="86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F29" i="85" a="1"/>
  <c r="C30" i="85" a="1"/>
  <c r="C32" i="86" a="1"/>
  <c r="C32" i="87" a="1"/>
  <c r="F31" i="88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29" i="80" a="1"/>
  <c r="C30" i="81" a="1"/>
  <c r="F29" i="83" a="1"/>
  <c r="C30" i="82" a="1"/>
  <c r="C30" i="80" a="1"/>
  <c r="F29" i="82" a="1"/>
  <c r="F29" i="81" a="1"/>
  <c r="C30" i="83" a="1"/>
  <c r="F31" i="85" a="1"/>
  <c r="C30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5" a="1"/>
  <c r="C30" i="63" a="1"/>
  <c r="C30" i="59" a="1"/>
  <c r="F29" i="67" a="1"/>
  <c r="F29" i="61" a="1"/>
  <c r="F29" i="75" a="1"/>
  <c r="C30" i="66" a="1"/>
  <c r="C32" i="84" a="1"/>
  <c r="F29" i="73" a="1"/>
  <c r="F29" i="57" a="1"/>
  <c r="C30" i="57" a="1"/>
  <c r="F31" i="82" a="1"/>
  <c r="F31" i="84" a="1"/>
  <c r="C32" i="81" a="1"/>
  <c r="F29" i="69" a="1"/>
  <c r="F29" i="60" a="1"/>
  <c r="F29" i="76" a="1"/>
  <c r="C30" i="60" a="1"/>
  <c r="C30" i="58" a="1"/>
  <c r="F29" i="59" a="1"/>
  <c r="F31" i="80" a="1"/>
  <c r="C30" i="70" a="1"/>
  <c r="C30" i="69" a="1"/>
  <c r="F29" i="64" a="1"/>
  <c r="F29" i="72" a="1"/>
  <c r="C30" i="76" a="1"/>
  <c r="F29" i="71" a="1"/>
  <c r="C30" i="64" a="1"/>
  <c r="C30" i="75" a="1"/>
  <c r="C30" i="72" a="1"/>
  <c r="F29" i="63" a="1"/>
  <c r="C30" i="78" a="1"/>
  <c r="F29" i="74" a="1"/>
  <c r="C30" i="71" a="1"/>
  <c r="F29" i="58" a="1"/>
  <c r="F29" i="78" a="1"/>
  <c r="F29" i="62" a="1"/>
  <c r="C30" i="73" a="1"/>
  <c r="F29" i="66" a="1"/>
  <c r="C30" i="62" a="1"/>
  <c r="F31" i="81" a="1"/>
  <c r="C30" i="77" a="1"/>
  <c r="C30" i="68" a="1"/>
  <c r="F29" i="77" a="1"/>
  <c r="C32" i="83" a="1"/>
  <c r="C32" i="82" a="1"/>
  <c r="C30" i="67" a="1"/>
  <c r="F29" i="70" a="1"/>
  <c r="F29" i="68" a="1"/>
  <c r="C30" i="61" a="1"/>
  <c r="C30" i="65" a="1"/>
  <c r="C30" i="74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6" a="1"/>
  <c r="C32" i="78" a="1"/>
  <c r="C30" i="55" a="1"/>
  <c r="F31" i="75" a="1"/>
  <c r="C32" i="63" a="1"/>
  <c r="C32" i="60" a="1"/>
  <c r="F29" i="54" a="1"/>
  <c r="C32" i="75" a="1"/>
  <c r="F31" i="68" a="1"/>
  <c r="C32" i="62" a="1"/>
  <c r="C32" i="64" a="1"/>
  <c r="F31" i="74" a="1"/>
  <c r="C32" i="58" a="1"/>
  <c r="C32" i="73" a="1"/>
  <c r="C32" i="68" a="1"/>
  <c r="C32" i="69" a="1"/>
  <c r="F31" i="57" a="1"/>
  <c r="C32" i="70" a="1"/>
  <c r="F31" i="76" a="1"/>
  <c r="C30" i="56" a="1"/>
  <c r="C32" i="67" a="1"/>
  <c r="F31" i="66" a="1"/>
  <c r="C32" i="65" a="1"/>
  <c r="F31" i="58" a="1"/>
  <c r="F31" i="72" a="1"/>
  <c r="C32" i="72" a="1"/>
  <c r="F31" i="65" a="1"/>
  <c r="F29" i="55" a="1"/>
  <c r="F31" i="78" a="1"/>
  <c r="C32" i="61" a="1"/>
  <c r="C30" i="54" a="1"/>
  <c r="C32" i="66" a="1"/>
  <c r="F31" i="63" a="1"/>
  <c r="C32" i="59" a="1"/>
  <c r="F31" i="59" a="1"/>
  <c r="F31" i="64" a="1"/>
  <c r="C32" i="71" a="1"/>
  <c r="F31" i="77" a="1"/>
  <c r="F31" i="67" a="1"/>
  <c r="F31" i="70" a="1"/>
  <c r="C32" i="77" a="1"/>
  <c r="F31" i="73" a="1"/>
  <c r="F31" i="61" a="1"/>
  <c r="F31" i="62" a="1"/>
  <c r="F31" i="71" a="1"/>
  <c r="C32" i="74" a="1"/>
  <c r="C32" i="76" a="1"/>
  <c r="C32" i="57" a="1"/>
  <c r="F31" i="60" a="1"/>
  <c r="F31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33" i="13"/>
  <c r="B159" i="13"/>
  <c r="B221" i="13"/>
  <c r="C255" i="13"/>
  <c r="B133" i="13"/>
  <c r="B247" i="13"/>
  <c r="D272" i="13"/>
  <c r="B251" i="13"/>
  <c r="B262" i="13"/>
  <c r="D238" i="13"/>
  <c r="B236" i="13"/>
  <c r="F29" i="44" a="1"/>
  <c r="C201" i="13"/>
  <c r="D223" i="13"/>
  <c r="D191" i="13"/>
  <c r="B243" i="13"/>
  <c r="C144" i="13"/>
  <c r="C232" i="13"/>
  <c r="B266" i="13"/>
  <c r="C225" i="13"/>
  <c r="B207" i="13"/>
  <c r="B139" i="13"/>
  <c r="B238" i="13"/>
  <c r="C178" i="13"/>
  <c r="B138" i="13"/>
  <c r="C224" i="13"/>
  <c r="D219" i="13"/>
  <c r="F29" i="42" a="1"/>
  <c r="D169" i="13"/>
  <c r="B229" i="13"/>
  <c r="C202" i="13"/>
  <c r="D129" i="13"/>
  <c r="C223" i="13"/>
  <c r="C263" i="13"/>
  <c r="D259" i="13"/>
  <c r="D266" i="13"/>
  <c r="B201" i="13"/>
  <c r="C146" i="13"/>
  <c r="C135" i="13"/>
  <c r="D267" i="13"/>
  <c r="B245" i="13"/>
  <c r="B268" i="13"/>
  <c r="C218" i="13"/>
  <c r="B146" i="13"/>
  <c r="D240" i="13"/>
  <c r="C187" i="13"/>
  <c r="B252" i="13"/>
  <c r="B168" i="13"/>
  <c r="C137" i="13"/>
  <c r="F29" i="51" a="1"/>
  <c r="C195" i="13"/>
  <c r="C127" i="13"/>
  <c r="F29" i="32" a="1"/>
  <c r="C152" i="13"/>
  <c r="C252" i="13"/>
  <c r="B140" i="13"/>
  <c r="C192" i="13"/>
  <c r="C169" i="13"/>
  <c r="D130" i="13"/>
  <c r="F29" i="33" a="1"/>
  <c r="C276" i="13"/>
  <c r="C183" i="13"/>
  <c r="D269" i="13"/>
  <c r="C30" i="53" a="1"/>
  <c r="C242" i="13"/>
  <c r="C30" i="45" a="1"/>
  <c r="B192" i="13"/>
  <c r="C244" i="13"/>
  <c r="B256" i="13"/>
  <c r="C231" i="13"/>
  <c r="B227" i="13"/>
  <c r="D216" i="13"/>
  <c r="B200" i="13"/>
  <c r="D275" i="13"/>
  <c r="D170" i="13"/>
  <c r="D128" i="13"/>
  <c r="C142" i="13"/>
  <c r="B208" i="13"/>
  <c r="C213" i="13"/>
  <c r="B258" i="13"/>
  <c r="B205" i="13"/>
  <c r="B149" i="13"/>
  <c r="C147" i="13"/>
  <c r="B144" i="13"/>
  <c r="C241" i="13"/>
  <c r="D227" i="13"/>
  <c r="C32" i="56" a="1"/>
  <c r="C215" i="13"/>
  <c r="D190" i="13"/>
  <c r="B265" i="13"/>
  <c r="B230" i="13"/>
  <c r="D254" i="13"/>
  <c r="C129" i="13"/>
  <c r="C265" i="13"/>
  <c r="C184" i="13"/>
  <c r="C227" i="13"/>
  <c r="B276" i="13"/>
  <c r="C30" i="32" a="1"/>
  <c r="D159" i="13"/>
  <c r="B160" i="13"/>
  <c r="B224" i="13"/>
  <c r="B211" i="13"/>
  <c r="D244" i="13"/>
  <c r="C220" i="13"/>
  <c r="B171" i="13"/>
  <c r="D151" i="13"/>
  <c r="D206" i="13"/>
  <c r="C30" i="43" a="1"/>
  <c r="D181" i="13"/>
  <c r="D157" i="13"/>
  <c r="C30" i="31" a="1"/>
  <c r="D179" i="13"/>
  <c r="F29" i="43" a="1"/>
  <c r="D248" i="13"/>
  <c r="D277" i="13"/>
  <c r="D222" i="13"/>
  <c r="B237" i="13"/>
  <c r="C257" i="13"/>
  <c r="D235" i="13"/>
  <c r="B161" i="13"/>
  <c r="B193" i="13"/>
  <c r="B184" i="13"/>
  <c r="D154" i="13"/>
  <c r="C251" i="13"/>
  <c r="D172" i="13"/>
  <c r="D231" i="13"/>
  <c r="C148" i="13"/>
  <c r="C174" i="13"/>
  <c r="B182" i="13"/>
  <c r="C161" i="13"/>
  <c r="C158" i="13"/>
  <c r="D192" i="13"/>
  <c r="B134" i="13"/>
  <c r="C238" i="13"/>
  <c r="C30" i="50" a="1"/>
  <c r="B220" i="13"/>
  <c r="B253" i="13"/>
  <c r="C157" i="13"/>
  <c r="B174" i="13"/>
  <c r="C254" i="13"/>
  <c r="D135" i="13"/>
  <c r="D207" i="13"/>
  <c r="D166" i="13"/>
  <c r="C194" i="13"/>
  <c r="C30" i="34" a="1"/>
  <c r="D220" i="13"/>
  <c r="C30" i="47" a="1"/>
  <c r="B190" i="13"/>
  <c r="D224" i="13"/>
  <c r="B194" i="13"/>
  <c r="D221" i="13"/>
  <c r="C171" i="13"/>
  <c r="C30" i="46" a="1"/>
  <c r="D136" i="13"/>
  <c r="C205" i="13"/>
  <c r="B175" i="13"/>
  <c r="D226" i="13"/>
  <c r="C175" i="13"/>
  <c r="C168" i="13"/>
  <c r="C179" i="13"/>
  <c r="C30" i="38" a="1"/>
  <c r="D212" i="13"/>
  <c r="D158" i="13"/>
  <c r="C264" i="13"/>
  <c r="C240" i="13"/>
  <c r="C190" i="13"/>
  <c r="D237" i="13"/>
  <c r="C226" i="13"/>
  <c r="B212" i="13"/>
  <c r="B188" i="13"/>
  <c r="D144" i="13"/>
  <c r="C274" i="13"/>
  <c r="C134" i="13"/>
  <c r="B147" i="13"/>
  <c r="D164" i="13"/>
  <c r="B197" i="13"/>
  <c r="D168" i="13"/>
  <c r="D182" i="13"/>
  <c r="D256" i="13"/>
  <c r="B172" i="13"/>
  <c r="F29" i="47" a="1"/>
  <c r="B191" i="13"/>
  <c r="C151" i="13"/>
  <c r="C30" i="44" a="1"/>
  <c r="D194" i="13"/>
  <c r="C162" i="13"/>
  <c r="B206" i="13"/>
  <c r="C259" i="13"/>
  <c r="D150" i="13"/>
  <c r="B177" i="13"/>
  <c r="D163" i="13"/>
  <c r="C30" i="37" a="1"/>
  <c r="C237" i="13"/>
  <c r="B250" i="13"/>
  <c r="D156" i="13"/>
  <c r="B248" i="13"/>
  <c r="D236" i="13"/>
  <c r="F29" i="53" a="1"/>
  <c r="F29" i="50" a="1"/>
  <c r="B273" i="13"/>
  <c r="C260" i="13"/>
  <c r="F29" i="31" a="1"/>
  <c r="C32" i="55" a="1"/>
  <c r="D176" i="13"/>
  <c r="B234" i="13"/>
  <c r="D161" i="13"/>
  <c r="C30" i="39" a="1"/>
  <c r="C247" i="13"/>
  <c r="B145" i="13"/>
  <c r="B158" i="13"/>
  <c r="B198" i="13"/>
  <c r="D268" i="13"/>
  <c r="D253" i="13"/>
  <c r="C30" i="42" a="1"/>
  <c r="F29" i="52" a="1"/>
  <c r="C217" i="13"/>
  <c r="C197" i="13"/>
  <c r="D202" i="13"/>
  <c r="B270" i="13"/>
  <c r="C262" i="13"/>
  <c r="B242" i="13"/>
  <c r="B195" i="13"/>
  <c r="B260" i="13"/>
  <c r="C128" i="13"/>
  <c r="C180" i="13"/>
  <c r="D131" i="13"/>
  <c r="D142" i="13"/>
  <c r="B176" i="13"/>
  <c r="B183" i="13"/>
  <c r="F29" i="36" a="1"/>
  <c r="B239" i="13"/>
  <c r="C163" i="13"/>
  <c r="B141" i="13"/>
  <c r="D146" i="13"/>
  <c r="D177" i="13"/>
  <c r="C249" i="13"/>
  <c r="C141" i="13"/>
  <c r="B275" i="13"/>
  <c r="D263" i="13"/>
  <c r="D127" i="13"/>
  <c r="B142" i="13"/>
  <c r="B157" i="13"/>
  <c r="B204" i="13"/>
  <c r="C275" i="13"/>
  <c r="B215" i="13"/>
  <c r="D138" i="13"/>
  <c r="C30" i="40" a="1"/>
  <c r="D261" i="13"/>
  <c r="B199" i="13"/>
  <c r="D149" i="13"/>
  <c r="D184" i="13"/>
  <c r="D174" i="13"/>
  <c r="B129" i="13"/>
  <c r="B186" i="13"/>
  <c r="C253" i="13"/>
  <c r="C239" i="13"/>
  <c r="B185" i="13"/>
  <c r="F29" i="38" a="1"/>
  <c r="C188" i="13"/>
  <c r="C256" i="13"/>
  <c r="D171" i="13"/>
  <c r="C272" i="13"/>
  <c r="D249" i="13"/>
  <c r="C140" i="13"/>
  <c r="C30" i="41" a="1"/>
  <c r="D274" i="13"/>
  <c r="B167" i="13"/>
  <c r="F31" i="56" a="1"/>
  <c r="D265" i="13"/>
  <c r="C145" i="13"/>
  <c r="F29" i="37" a="1"/>
  <c r="C248" i="13"/>
  <c r="D257" i="13"/>
  <c r="B132" i="13"/>
  <c r="C273" i="13"/>
  <c r="D213" i="13"/>
  <c r="C233" i="13"/>
  <c r="B135" i="13"/>
  <c r="C173" i="13"/>
  <c r="B264" i="13"/>
  <c r="C203" i="13"/>
  <c r="D270" i="13"/>
  <c r="D204" i="13"/>
  <c r="C261" i="13"/>
  <c r="B240" i="13"/>
  <c r="C258" i="13"/>
  <c r="B181" i="13"/>
  <c r="B259" i="13"/>
  <c r="B202" i="13"/>
  <c r="C30" i="51" a="1"/>
  <c r="B241" i="13"/>
  <c r="B178" i="13"/>
  <c r="F29" i="34" a="1"/>
  <c r="C212" i="13"/>
  <c r="F29" i="39" a="1"/>
  <c r="D262" i="13"/>
  <c r="C154" i="13"/>
  <c r="B136" i="13"/>
  <c r="C138" i="13"/>
  <c r="D209" i="13"/>
  <c r="F29" i="41" a="1"/>
  <c r="D133" i="13"/>
  <c r="D239" i="13"/>
  <c r="C139" i="13"/>
  <c r="D160" i="13"/>
  <c r="B274" i="13"/>
  <c r="B271" i="13"/>
  <c r="C181" i="13"/>
  <c r="B130" i="13"/>
  <c r="C30" i="36" a="1"/>
  <c r="C206" i="13"/>
  <c r="D137" i="13"/>
  <c r="D232" i="13"/>
  <c r="B150" i="13"/>
  <c r="B156" i="13"/>
  <c r="D242" i="13"/>
  <c r="B267" i="13"/>
  <c r="D210" i="13"/>
  <c r="C221" i="13"/>
  <c r="C219" i="13"/>
  <c r="C268" i="13"/>
  <c r="B196" i="13"/>
  <c r="B254" i="13"/>
  <c r="B217" i="13"/>
  <c r="D243" i="13"/>
  <c r="C228" i="13"/>
  <c r="C230" i="13"/>
  <c r="C193" i="13"/>
  <c r="D214" i="13"/>
  <c r="C277" i="13"/>
  <c r="D225" i="13"/>
  <c r="B269" i="13"/>
  <c r="D153" i="13"/>
  <c r="C269" i="13"/>
  <c r="D228" i="13"/>
  <c r="D208" i="13"/>
  <c r="D271" i="13"/>
  <c r="B261" i="13"/>
  <c r="B263" i="13"/>
  <c r="D241" i="13"/>
  <c r="C30" i="30" a="1"/>
  <c r="B164" i="13"/>
  <c r="D193" i="13"/>
  <c r="D245" i="13"/>
  <c r="B218" i="13"/>
  <c r="C271" i="13"/>
  <c r="D258" i="13"/>
  <c r="B127" i="13"/>
  <c r="C32" i="54" a="1"/>
  <c r="B225" i="13"/>
  <c r="C198" i="13"/>
  <c r="D260" i="13"/>
  <c r="B222" i="13"/>
  <c r="B219" i="13"/>
  <c r="B163" i="13"/>
  <c r="D186" i="13"/>
  <c r="B216" i="13"/>
  <c r="D148" i="13"/>
  <c r="D198" i="13"/>
  <c r="B233" i="13"/>
  <c r="B244" i="13"/>
  <c r="F29" i="45" a="1"/>
  <c r="B246" i="13"/>
  <c r="D165" i="13"/>
  <c r="C172" i="13"/>
  <c r="C204" i="13"/>
  <c r="C166" i="13"/>
  <c r="B255" i="13"/>
  <c r="B179" i="13"/>
  <c r="C245" i="13"/>
  <c r="D132" i="13"/>
  <c r="D217" i="13"/>
  <c r="B152" i="13"/>
  <c r="C177" i="13"/>
  <c r="B131" i="13"/>
  <c r="C159" i="13"/>
  <c r="D167" i="13"/>
  <c r="D215" i="13"/>
  <c r="D141" i="13"/>
  <c r="B166" i="13"/>
  <c r="B173" i="13"/>
  <c r="D185" i="13"/>
  <c r="C186" i="13"/>
  <c r="D218" i="13"/>
  <c r="B231" i="13"/>
  <c r="D203" i="13"/>
  <c r="C234" i="13"/>
  <c r="C160" i="13"/>
  <c r="D230" i="13"/>
  <c r="B223" i="13"/>
  <c r="C207" i="13"/>
  <c r="C149" i="13"/>
  <c r="C164" i="13"/>
  <c r="C211" i="13"/>
  <c r="D147" i="13"/>
  <c r="F29" i="30" a="1"/>
  <c r="C235" i="13"/>
  <c r="F29" i="49" a="1"/>
  <c r="D178" i="13"/>
  <c r="B148" i="13"/>
  <c r="D134" i="13"/>
  <c r="C222" i="13"/>
  <c r="B203" i="13"/>
  <c r="D205" i="13"/>
  <c r="D196" i="13"/>
  <c r="D273" i="13"/>
  <c r="C191" i="13"/>
  <c r="C208" i="13"/>
  <c r="D139" i="13"/>
  <c r="D162" i="13"/>
  <c r="F29" i="29" a="1"/>
  <c r="C30" i="49" a="1"/>
  <c r="D276" i="13"/>
  <c r="D264" i="13"/>
  <c r="B169" i="13"/>
  <c r="D229" i="13"/>
  <c r="F29" i="46" a="1"/>
  <c r="B153" i="13"/>
  <c r="D195" i="13"/>
  <c r="D175" i="13"/>
  <c r="B257" i="13"/>
  <c r="B143" i="13"/>
  <c r="C143" i="13"/>
  <c r="C136" i="13"/>
  <c r="C189" i="13"/>
  <c r="D255" i="13"/>
  <c r="B226" i="13"/>
  <c r="D211" i="13"/>
  <c r="C229" i="13"/>
  <c r="C185" i="13"/>
  <c r="B272" i="13"/>
  <c r="B154" i="13"/>
  <c r="B170" i="13"/>
  <c r="D234" i="13"/>
  <c r="B165" i="13"/>
  <c r="B137" i="13"/>
  <c r="D189" i="13"/>
  <c r="D188" i="13"/>
  <c r="B277" i="13"/>
  <c r="B210" i="13"/>
  <c r="B128" i="13"/>
  <c r="D140" i="13"/>
  <c r="D145" i="13"/>
  <c r="C266" i="13"/>
  <c r="C30" i="29" a="1"/>
  <c r="C267" i="13"/>
  <c r="F29" i="40" a="1"/>
  <c r="D200" i="13"/>
  <c r="B151" i="13"/>
  <c r="B189" i="13"/>
  <c r="D247" i="13"/>
  <c r="D251" i="13"/>
  <c r="D201" i="13"/>
  <c r="C130" i="13"/>
  <c r="C270" i="13"/>
  <c r="D173" i="13"/>
  <c r="B249" i="13"/>
  <c r="C133" i="13"/>
  <c r="C170" i="13"/>
  <c r="B209" i="13"/>
  <c r="B232" i="13"/>
  <c r="C165" i="13"/>
  <c r="D152" i="13"/>
  <c r="C30" i="52" a="1"/>
  <c r="C132" i="13"/>
  <c r="D197" i="13"/>
  <c r="D250" i="13"/>
  <c r="C250" i="13"/>
  <c r="C210" i="13"/>
  <c r="B155" i="13"/>
  <c r="C236" i="13"/>
  <c r="C131" i="13"/>
  <c r="C209" i="13"/>
  <c r="C196" i="13"/>
  <c r="B228" i="13"/>
  <c r="C176" i="13"/>
  <c r="B214" i="13"/>
  <c r="C243" i="13"/>
  <c r="C30" i="33" a="1"/>
  <c r="B187" i="13"/>
  <c r="D199" i="13"/>
  <c r="D252" i="13"/>
  <c r="C199" i="13"/>
  <c r="D143" i="13"/>
  <c r="D246" i="13"/>
  <c r="D183" i="13"/>
  <c r="B235" i="13"/>
  <c r="C156" i="13"/>
  <c r="D180" i="13"/>
  <c r="C246" i="13"/>
  <c r="C216" i="13"/>
  <c r="C30" i="48" a="1"/>
  <c r="B162" i="13"/>
  <c r="C214" i="13"/>
  <c r="C167" i="13"/>
  <c r="C153" i="13"/>
  <c r="D155" i="13"/>
  <c r="F29" i="48" a="1"/>
  <c r="C200" i="13"/>
  <c r="F31" i="54" a="1"/>
  <c r="C182" i="13"/>
  <c r="B213" i="13"/>
  <c r="D187" i="13"/>
  <c r="C150" i="13"/>
  <c r="C155" i="13"/>
  <c r="J216" i="13" l="1"/>
  <c r="I214" i="13"/>
  <c r="J214" i="13" s="1"/>
  <c r="I216" i="13"/>
  <c r="I183" i="13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65" i="13"/>
  <c r="B57" i="13"/>
  <c r="B107" i="13"/>
  <c r="D120" i="13"/>
  <c r="D13" i="13"/>
  <c r="B28" i="13"/>
  <c r="C30" i="20" a="1"/>
  <c r="D70" i="13"/>
  <c r="C83" i="13"/>
  <c r="C61" i="13"/>
  <c r="F31" i="33" a="1"/>
  <c r="B10" i="13"/>
  <c r="D11" i="13"/>
  <c r="B51" i="13"/>
  <c r="C11" i="13"/>
  <c r="B20" i="13"/>
  <c r="D124" i="13"/>
  <c r="C68" i="13"/>
  <c r="C95" i="13"/>
  <c r="B60" i="13"/>
  <c r="C123" i="13"/>
  <c r="C47" i="13"/>
  <c r="C115" i="13"/>
  <c r="D113" i="13"/>
  <c r="D115" i="13"/>
  <c r="D25" i="13"/>
  <c r="D58" i="13"/>
  <c r="C100" i="13"/>
  <c r="C51" i="13"/>
  <c r="D69" i="13"/>
  <c r="C42" i="13"/>
  <c r="D91" i="13"/>
  <c r="F29" i="9" a="1"/>
  <c r="F31" i="44" a="1"/>
  <c r="F29" i="16" a="1"/>
  <c r="C50" i="13"/>
  <c r="D47" i="13"/>
  <c r="C92" i="13"/>
  <c r="F31" i="41" a="1"/>
  <c r="C126" i="13"/>
  <c r="C23" i="13"/>
  <c r="B83" i="13"/>
  <c r="F29" i="10" a="1"/>
  <c r="B90" i="13"/>
  <c r="B31" i="13"/>
  <c r="C124" i="13"/>
  <c r="C108" i="13"/>
  <c r="C87" i="13"/>
  <c r="B49" i="13"/>
  <c r="B38" i="13"/>
  <c r="D37" i="13"/>
  <c r="B12" i="13"/>
  <c r="C121" i="13"/>
  <c r="B40" i="13"/>
  <c r="C79" i="13"/>
  <c r="B34" i="13"/>
  <c r="D30" i="13"/>
  <c r="C24" i="13"/>
  <c r="D50" i="13"/>
  <c r="B82" i="13"/>
  <c r="B123" i="13"/>
  <c r="B88" i="13"/>
  <c r="D79" i="13"/>
  <c r="B16" i="13"/>
  <c r="D22" i="13"/>
  <c r="D49" i="13"/>
  <c r="D122" i="13"/>
  <c r="B11" i="13"/>
  <c r="D104" i="13"/>
  <c r="F29" i="19" a="1"/>
  <c r="C90" i="13"/>
  <c r="D17" i="13"/>
  <c r="D71" i="13"/>
  <c r="C39" i="13"/>
  <c r="B100" i="13"/>
  <c r="C102" i="13"/>
  <c r="B72" i="13"/>
  <c r="C30" i="12" a="1"/>
  <c r="F29" i="7" a="1"/>
  <c r="B125" i="13"/>
  <c r="B80" i="13"/>
  <c r="D42" i="13"/>
  <c r="F31" i="37" a="1"/>
  <c r="C3" i="13"/>
  <c r="D101" i="13"/>
  <c r="C30" i="11" a="1"/>
  <c r="C9" i="13"/>
  <c r="C105" i="13"/>
  <c r="C93" i="13"/>
  <c r="F29" i="25" a="1"/>
  <c r="B26" i="13"/>
  <c r="D57" i="13"/>
  <c r="C52" i="13"/>
  <c r="B86" i="13"/>
  <c r="C16" i="13"/>
  <c r="B111" i="13"/>
  <c r="D34" i="13"/>
  <c r="D111" i="13"/>
  <c r="B5" i="13"/>
  <c r="B33" i="13"/>
  <c r="D126" i="13"/>
  <c r="B93" i="13"/>
  <c r="B95" i="13"/>
  <c r="C114" i="13"/>
  <c r="F31" i="34" a="1"/>
  <c r="C53" i="13"/>
  <c r="C34" i="13"/>
  <c r="C41" i="13"/>
  <c r="B39" i="13"/>
  <c r="C125" i="13"/>
  <c r="C73" i="13"/>
  <c r="C67" i="13"/>
  <c r="C32" i="53" a="1"/>
  <c r="B55" i="13"/>
  <c r="D105" i="13"/>
  <c r="B65" i="13"/>
  <c r="F29" i="22" a="1"/>
  <c r="C32" i="37" a="1"/>
  <c r="C96" i="13"/>
  <c r="B97" i="13"/>
  <c r="C45" i="13"/>
  <c r="F22" i="4" a="1"/>
  <c r="C86" i="13"/>
  <c r="F29" i="28" a="1"/>
  <c r="B27" i="13"/>
  <c r="C32" i="48" a="1"/>
  <c r="C62" i="13"/>
  <c r="D99" i="13"/>
  <c r="C32" i="32" a="1"/>
  <c r="C25" i="13"/>
  <c r="D119" i="13"/>
  <c r="C30" i="24" a="1"/>
  <c r="C30" i="9" a="1"/>
  <c r="D36" i="13"/>
  <c r="D92" i="13"/>
  <c r="B81" i="13"/>
  <c r="B23" i="13"/>
  <c r="D41" i="13"/>
  <c r="C13" i="13"/>
  <c r="B114" i="13"/>
  <c r="C32" i="43" a="1"/>
  <c r="C64" i="13"/>
  <c r="B15" i="13"/>
  <c r="C26" i="13"/>
  <c r="D27" i="13"/>
  <c r="C10" i="13"/>
  <c r="B115" i="13"/>
  <c r="D98" i="13"/>
  <c r="C119" i="13"/>
  <c r="C63" i="13"/>
  <c r="D44" i="13"/>
  <c r="C60" i="13"/>
  <c r="B36" i="13"/>
  <c r="B4" i="13"/>
  <c r="C46" i="13"/>
  <c r="C28" i="13"/>
  <c r="C30" i="15" a="1"/>
  <c r="D28" i="13"/>
  <c r="D61" i="13"/>
  <c r="B109" i="13"/>
  <c r="D52" i="13"/>
  <c r="F31" i="43" a="1"/>
  <c r="D76" i="13"/>
  <c r="D15" i="13"/>
  <c r="D53" i="13"/>
  <c r="C59" i="13"/>
  <c r="B54" i="13"/>
  <c r="C22" i="13"/>
  <c r="B119" i="13"/>
  <c r="B126" i="13"/>
  <c r="B103" i="13"/>
  <c r="F31" i="51" a="1"/>
  <c r="B110" i="13"/>
  <c r="B113" i="13"/>
  <c r="B101" i="13"/>
  <c r="C91" i="13"/>
  <c r="C20" i="13"/>
  <c r="B56" i="13"/>
  <c r="D114" i="13"/>
  <c r="D72" i="13"/>
  <c r="D5" i="13"/>
  <c r="B120" i="13"/>
  <c r="C107" i="13"/>
  <c r="C30" i="7" a="1"/>
  <c r="F31" i="39" a="1"/>
  <c r="F29" i="11" a="1"/>
  <c r="B106" i="13"/>
  <c r="C88" i="13"/>
  <c r="C66" i="13"/>
  <c r="C32" i="39" a="1"/>
  <c r="C72" i="13"/>
  <c r="C30" i="26" a="1"/>
  <c r="D123" i="13"/>
  <c r="D6" i="13"/>
  <c r="F31" i="42" a="1"/>
  <c r="D68" i="13"/>
  <c r="F31" i="50" a="1"/>
  <c r="B3" i="13"/>
  <c r="D85" i="13"/>
  <c r="D66" i="13"/>
  <c r="D8" i="13"/>
  <c r="B46" i="13"/>
  <c r="D9" i="13"/>
  <c r="D96" i="13"/>
  <c r="F29" i="24" a="1"/>
  <c r="B79" i="13"/>
  <c r="D107" i="13"/>
  <c r="B105" i="13"/>
  <c r="C85" i="13"/>
  <c r="F31" i="38" a="1"/>
  <c r="F29" i="14" a="1"/>
  <c r="D88" i="13"/>
  <c r="D48" i="13"/>
  <c r="D89" i="13"/>
  <c r="D67" i="13"/>
  <c r="D110" i="13"/>
  <c r="D19" i="13"/>
  <c r="F29" i="21" a="1"/>
  <c r="D55" i="13"/>
  <c r="B25" i="13"/>
  <c r="F29" i="12" a="1"/>
  <c r="D26" i="13"/>
  <c r="C113" i="13"/>
  <c r="B69" i="13"/>
  <c r="F29" i="15" a="1"/>
  <c r="C7" i="13"/>
  <c r="C30" i="16" a="1"/>
  <c r="C104" i="13"/>
  <c r="D95" i="13"/>
  <c r="B32" i="13"/>
  <c r="C71" i="13"/>
  <c r="B102" i="13"/>
  <c r="B44" i="13"/>
  <c r="C30" i="21" a="1"/>
  <c r="B50" i="13"/>
  <c r="D74" i="13"/>
  <c r="C30" i="23" a="1"/>
  <c r="B13" i="13"/>
  <c r="C32" i="45" a="1"/>
  <c r="C30" i="13"/>
  <c r="F31" i="53" a="1"/>
  <c r="B52" i="13"/>
  <c r="B59" i="13"/>
  <c r="C106" i="13"/>
  <c r="D7" i="13"/>
  <c r="C56" i="13"/>
  <c r="C30" i="19" a="1"/>
  <c r="C30" i="17" a="1"/>
  <c r="C111" i="13"/>
  <c r="B92" i="13"/>
  <c r="B74" i="13"/>
  <c r="F29" i="23" a="1"/>
  <c r="C35" i="13"/>
  <c r="D108" i="13"/>
  <c r="C12" i="13"/>
  <c r="C15" i="13"/>
  <c r="B64" i="13"/>
  <c r="C97" i="13"/>
  <c r="C32" i="44" a="1"/>
  <c r="B89" i="13"/>
  <c r="C76" i="13"/>
  <c r="C110" i="13"/>
  <c r="B35" i="13"/>
  <c r="D103" i="13"/>
  <c r="D32" i="13"/>
  <c r="C32" i="34" a="1"/>
  <c r="C30" i="8" a="1"/>
  <c r="C58" i="13"/>
  <c r="C23" i="5" a="1"/>
  <c r="B121" i="13"/>
  <c r="D51" i="13"/>
  <c r="D102" i="13"/>
  <c r="C19" i="13"/>
  <c r="D20" i="13"/>
  <c r="B61" i="13"/>
  <c r="B66" i="13"/>
  <c r="B21" i="13"/>
  <c r="D97" i="13"/>
  <c r="D82" i="13"/>
  <c r="C84" i="13"/>
  <c r="C23" i="4" a="1"/>
  <c r="B22" i="13"/>
  <c r="C94" i="13"/>
  <c r="F29" i="20" a="1"/>
  <c r="B70" i="13"/>
  <c r="B63" i="13"/>
  <c r="C30" i="22" a="1"/>
  <c r="C109" i="13"/>
  <c r="C37" i="13"/>
  <c r="F31" i="40" a="1"/>
  <c r="B84" i="13"/>
  <c r="D117" i="13"/>
  <c r="D63" i="13"/>
  <c r="B91" i="13"/>
  <c r="D45" i="13"/>
  <c r="D33" i="13"/>
  <c r="F29" i="17" a="1"/>
  <c r="D64" i="13"/>
  <c r="C99" i="13"/>
  <c r="D81" i="13"/>
  <c r="D86" i="13"/>
  <c r="C122" i="13"/>
  <c r="C30" i="10" a="1"/>
  <c r="C32" i="42" a="1"/>
  <c r="B117" i="13"/>
  <c r="C32" i="50" a="1"/>
  <c r="B8" i="13"/>
  <c r="D84" i="13"/>
  <c r="B71" i="13"/>
  <c r="C18" i="13"/>
  <c r="B68" i="13"/>
  <c r="D31" i="13"/>
  <c r="B47" i="13"/>
  <c r="C49" i="13"/>
  <c r="D59" i="13"/>
  <c r="C82" i="13"/>
  <c r="F26" i="6" a="1"/>
  <c r="B124" i="13"/>
  <c r="C5" i="13"/>
  <c r="C30" i="18" a="1"/>
  <c r="C32" i="36" a="1"/>
  <c r="C80" i="13"/>
  <c r="B99" i="13"/>
  <c r="D10" i="13"/>
  <c r="F31" i="48" a="1"/>
  <c r="D73" i="13"/>
  <c r="D14" i="13"/>
  <c r="B42" i="13"/>
  <c r="F31" i="52" a="1"/>
  <c r="B112" i="13"/>
  <c r="D46" i="13"/>
  <c r="C21" i="13"/>
  <c r="D39" i="13"/>
  <c r="D16" i="13"/>
  <c r="B30" i="13"/>
  <c r="C112" i="13"/>
  <c r="F31" i="47" a="1"/>
  <c r="F22" i="5" a="1"/>
  <c r="B18" i="13"/>
  <c r="B7" i="13"/>
  <c r="B45" i="13"/>
  <c r="B122" i="13"/>
  <c r="F31" i="29" a="1"/>
  <c r="B85" i="13"/>
  <c r="D78" i="13"/>
  <c r="D93" i="13"/>
  <c r="B24" i="13"/>
  <c r="D23" i="13"/>
  <c r="B48" i="13"/>
  <c r="C101" i="13"/>
  <c r="D56" i="13"/>
  <c r="B67" i="13"/>
  <c r="C32" i="46" a="1"/>
  <c r="B29" i="13"/>
  <c r="C75" i="13"/>
  <c r="F31" i="45" a="1"/>
  <c r="C38" i="13"/>
  <c r="F31" i="31" a="1"/>
  <c r="D80" i="13"/>
  <c r="B75" i="13"/>
  <c r="C29" i="13"/>
  <c r="C69" i="13"/>
  <c r="B19" i="13"/>
  <c r="B77" i="13"/>
  <c r="D75" i="13"/>
  <c r="B6" i="13"/>
  <c r="C117" i="13"/>
  <c r="D38" i="13"/>
  <c r="B118" i="13"/>
  <c r="D54" i="13"/>
  <c r="C74" i="13"/>
  <c r="C32" i="38" a="1"/>
  <c r="D106" i="13"/>
  <c r="D116" i="13"/>
  <c r="D3" i="13"/>
  <c r="C4" i="13"/>
  <c r="D77" i="13"/>
  <c r="D87" i="13"/>
  <c r="C98" i="13"/>
  <c r="C33" i="13"/>
  <c r="D43" i="13"/>
  <c r="B98" i="13"/>
  <c r="D60" i="13"/>
  <c r="B37" i="13"/>
  <c r="B17" i="13"/>
  <c r="C81" i="13"/>
  <c r="C55" i="13"/>
  <c r="B73" i="13"/>
  <c r="C48" i="13"/>
  <c r="C32" i="30" a="1"/>
  <c r="C32" i="40" a="1"/>
  <c r="F31" i="30" a="1"/>
  <c r="C32" i="47" a="1"/>
  <c r="B94" i="13"/>
  <c r="B116" i="13"/>
  <c r="D4" i="13"/>
  <c r="B87" i="13"/>
  <c r="C78" i="13"/>
  <c r="C118" i="13"/>
  <c r="B96" i="13"/>
  <c r="D83" i="13"/>
  <c r="C32" i="13"/>
  <c r="B108" i="13"/>
  <c r="F29" i="8" a="1"/>
  <c r="C17" i="13"/>
  <c r="F31" i="46" a="1"/>
  <c r="F29" i="18" a="1"/>
  <c r="B58" i="13"/>
  <c r="D90" i="13"/>
  <c r="C14" i="13"/>
  <c r="C27" i="6" a="1"/>
  <c r="C30" i="14" a="1"/>
  <c r="D94" i="13"/>
  <c r="C6" i="13"/>
  <c r="D12" i="13"/>
  <c r="B78" i="13"/>
  <c r="D118" i="13"/>
  <c r="C120" i="13"/>
  <c r="D121" i="13"/>
  <c r="C116" i="13"/>
  <c r="C65" i="13"/>
  <c r="D21" i="13"/>
  <c r="D125" i="13"/>
  <c r="C30" i="28" a="1"/>
  <c r="C70" i="13"/>
  <c r="B9" i="13"/>
  <c r="C32" i="33" a="1"/>
  <c r="C40" i="13"/>
  <c r="D112" i="13"/>
  <c r="D62" i="13"/>
  <c r="B43" i="13"/>
  <c r="B14" i="13"/>
  <c r="C103" i="13"/>
  <c r="C30" i="25" a="1"/>
  <c r="C43" i="13"/>
  <c r="C44" i="13"/>
  <c r="B41" i="13"/>
  <c r="C54" i="13"/>
  <c r="F31" i="49" a="1"/>
  <c r="C89" i="13"/>
  <c r="F29" i="26" a="1"/>
  <c r="C32" i="29" a="1"/>
  <c r="C31" i="13"/>
  <c r="B53" i="13"/>
  <c r="C77" i="13"/>
  <c r="C27" i="13"/>
  <c r="C36" i="13"/>
  <c r="D109" i="13"/>
  <c r="D29" i="13"/>
  <c r="C8" i="13"/>
  <c r="B62" i="13"/>
  <c r="C57" i="13"/>
  <c r="B104" i="13"/>
  <c r="D40" i="13"/>
  <c r="D24" i="13"/>
  <c r="D18" i="13"/>
  <c r="C32" i="31" a="1"/>
  <c r="B76" i="13"/>
  <c r="D100" i="13"/>
  <c r="D35" i="13"/>
  <c r="F31" i="32" a="1"/>
  <c r="C32" i="51" a="1"/>
  <c r="C32" i="41" a="1"/>
  <c r="C32" i="52" a="1"/>
  <c r="C32" i="49" a="1"/>
  <c r="F31" i="36" a="1"/>
  <c r="H189" i="13" l="1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5" a="1"/>
  <c r="F31" i="21" a="1"/>
  <c r="C32" i="17" a="1"/>
  <c r="C29" i="6" a="1"/>
  <c r="F31" i="12" a="1"/>
  <c r="C32" i="28" a="1"/>
  <c r="C32" i="14" a="1"/>
  <c r="F31" i="24" a="1"/>
  <c r="C32" i="26" a="1"/>
  <c r="C32" i="11" a="1"/>
  <c r="C32" i="10" a="1"/>
  <c r="C25" i="5" a="1"/>
  <c r="C25" i="4" a="1"/>
  <c r="F24" i="5" a="1"/>
  <c r="C32" i="20" a="1"/>
  <c r="F28" i="6" a="1"/>
  <c r="F31" i="9" a="1"/>
  <c r="C32" i="19" a="1"/>
  <c r="F31" i="18" a="1"/>
  <c r="C32" i="23" a="1"/>
  <c r="F31" i="17" a="1"/>
  <c r="C32" i="22" a="1"/>
  <c r="F31" i="23" a="1"/>
  <c r="F31" i="16" a="1"/>
  <c r="C32" i="18" a="1"/>
  <c r="C32" i="25" a="1"/>
  <c r="F31" i="10" a="1"/>
  <c r="F31" i="7" a="1"/>
  <c r="C32" i="8" a="1"/>
  <c r="F31" i="26" a="1"/>
  <c r="C32" i="21" a="1"/>
  <c r="F31" i="28" a="1"/>
  <c r="F31" i="19" a="1"/>
  <c r="F31" i="20" a="1"/>
  <c r="F31" i="14" a="1"/>
  <c r="F31" i="11" a="1"/>
  <c r="F24" i="4" a="1"/>
  <c r="C32" i="15" a="1"/>
  <c r="F31" i="8" a="1"/>
  <c r="C32" i="16" a="1"/>
  <c r="F31" i="25" a="1"/>
  <c r="C32" i="9" a="1"/>
  <c r="C32" i="12" a="1"/>
  <c r="F31" i="22" a="1"/>
  <c r="C32" i="24" a="1"/>
  <c r="C32" i="7" a="1"/>
  <c r="N217" i="13" l="1"/>
  <c r="N220" i="13" s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<sst xmlns="http://schemas.openxmlformats.org/spreadsheetml/2006/main" count="36530" uniqueCount="2765">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</sst>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7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76"/>
      <tableStyleElement type="firstRowStripe" dxfId="175"/>
      <tableStyleElement type="secondRowStripe" dxfId="174"/>
    </tableStyle>
    <tableStyle name="02-04-style" pivot="0" count="3" xr9:uid="{00000000-0011-0000-FFFF-FFFF01000000}">
      <tableStyleElement type="headerRow" dxfId="173"/>
      <tableStyleElement type="firstRowStripe" dxfId="172"/>
      <tableStyleElement type="secondRowStripe" dxfId="171"/>
    </tableStyle>
    <tableStyle name="03-04-style" pivot="0" count="3" xr9:uid="{00000000-0011-0000-FFFF-FFFF02000000}">
      <tableStyleElement type="headerRow" dxfId="170"/>
      <tableStyleElement type="firstRowStripe" dxfId="169"/>
      <tableStyleElement type="secondRowStripe" dxfId="168"/>
    </tableStyle>
    <tableStyle name="04-04-style" pivot="0" count="3" xr9:uid="{00000000-0011-0000-FFFF-FFFF03000000}">
      <tableStyleElement type="headerRow" dxfId="167"/>
      <tableStyleElement type="firstRowStripe" dxfId="166"/>
      <tableStyleElement type="secondRowStripe" dxfId="165"/>
    </tableStyle>
    <tableStyle name="05-04-style" pivot="0" count="3" xr9:uid="{00000000-0011-0000-FFFF-FFFF04000000}">
      <tableStyleElement type="headerRow" dxfId="164"/>
      <tableStyleElement type="firstRowStripe" dxfId="163"/>
      <tableStyleElement type="secondRowStripe" dxfId="162"/>
    </tableStyle>
    <tableStyle name="06-04-style" pivot="0" count="3" xr9:uid="{00000000-0011-0000-FFFF-FFFF05000000}">
      <tableStyleElement type="headerRow" dxfId="161"/>
      <tableStyleElement type="firstRowStripe" dxfId="160"/>
      <tableStyleElement type="secondRowStripe" dxfId="159"/>
    </tableStyle>
    <tableStyle name="07-04-style" pivot="0" count="3" xr9:uid="{00000000-0011-0000-FFFF-FFFF06000000}">
      <tableStyleElement type="headerRow" dxfId="158"/>
      <tableStyleElement type="firstRowStripe" dxfId="157"/>
      <tableStyleElement type="secondRowStripe" dxfId="156"/>
    </tableStyle>
    <tableStyle name="08-04-style" pivot="0" count="3" xr9:uid="{00000000-0011-0000-FFFF-FFFF07000000}">
      <tableStyleElement type="headerRow" dxfId="155"/>
      <tableStyleElement type="firstRowStripe" dxfId="154"/>
      <tableStyleElement type="secondRowStripe" dxfId="153"/>
    </tableStyle>
    <tableStyle name="09-04-style" pivot="0" count="3" xr9:uid="{00000000-0011-0000-FFFF-FFFF08000000}">
      <tableStyleElement type="headerRow" dxfId="152"/>
      <tableStyleElement type="firstRowStripe" dxfId="151"/>
      <tableStyleElement type="secondRowStripe" dxfId="150"/>
    </tableStyle>
    <tableStyle name="10-04-style" pivot="0" count="3" xr9:uid="{00000000-0011-0000-FFFF-FFFF09000000}">
      <tableStyleElement type="headerRow" dxfId="149"/>
      <tableStyleElement type="firstRowStripe" dxfId="148"/>
      <tableStyleElement type="secondRowStripe" dxfId="147"/>
    </tableStyle>
    <tableStyle name="11-04-style" pivot="0" count="3" xr9:uid="{00000000-0011-0000-FFFF-FFFF0A000000}">
      <tableStyleElement type="headerRow" dxfId="146"/>
      <tableStyleElement type="firstRowStripe" dxfId="145"/>
      <tableStyleElement type="secondRowStripe" dxfId="144"/>
    </tableStyle>
    <tableStyle name="13-04-style" pivot="0" count="3" xr9:uid="{00000000-0011-0000-FFFF-FFFF0B000000}">
      <tableStyleElement type="headerRow" dxfId="143"/>
      <tableStyleElement type="firstRowStripe" dxfId="142"/>
      <tableStyleElement type="secondRowStripe" dxfId="1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customschemas.google.com/relationships/workbookmetadata" Target="NUL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3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37"/>
    <tableColumn id="3" xr3:uid="{5C70A124-C1CB-4CF7-A2D3-F49B13657AE5}" name="الدولار" dataDxfId="13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35" dataDxfId="134" totalsRowDxfId="133">
  <tableColumns count="4">
    <tableColumn id="1" xr3:uid="{D875D945-009E-4457-856C-CF9B12EFF414}" name="البيان" dataDxfId="132"/>
    <tableColumn id="2" xr3:uid="{9BCCA2F4-B3A6-4C5E-9110-74E893E9918F}" name="اللبناني" dataDxfId="131"/>
    <tableColumn id="3" xr3:uid="{F559415A-E084-4C08-AC54-26C38FCE0A1B}" name="الدولار" dataDxfId="130"/>
    <tableColumn id="4" xr3:uid="{0A17979F-D6E0-4D02-B3E3-35D9DFB8A1DE}" name="مبيع $" dataDxfId="12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28"/>
    <tableColumn id="3" xr3:uid="{4300E0F8-7205-4FE6-AC44-F3F6DAE2C9DB}" name="الدولار" dataDxfId="12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26"/>
    <tableColumn id="3" xr3:uid="{37FA4EB2-C71B-471E-86D1-8FB1C8E41AD0}" name="الدولار" dataDxfId="12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24"/>
    <tableColumn id="3" xr3:uid="{666F2D82-0ED6-490E-BD01-5DE51D084EBA}" name="الدولار" dataDxfId="12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22"/>
    <tableColumn id="3" xr3:uid="{9A054F4B-E189-4E8D-9F13-A5620C47FA22}" name="الدولار" dataDxfId="12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20"/>
    <tableColumn id="3" xr3:uid="{F27ACE43-27E0-4537-BC4D-CFF9A92E73F9}" name="الدولار" dataDxfId="11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18"/>
    <tableColumn id="3" xr3:uid="{CBCA00DF-009D-496B-84C6-12F39AC8FB4A}" name="الدولار" dataDxfId="11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16"/>
    <tableColumn id="3" xr3:uid="{BFF337F7-3E33-4B53-9713-BA80ACEDD16E}" name="الدولار" dataDxfId="11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14"/>
    <tableColumn id="3" xr3:uid="{9132C394-4ED9-4DEB-B198-0D716818D844}" name="الدولار" dataDxfId="11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12"/>
    <tableColumn id="3" xr3:uid="{CFC16E72-2557-45A4-8E7E-9FF63601495B}" name="الدولار" dataDxfId="11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10"/>
    <tableColumn id="3" xr3:uid="{0CA272B3-EBC9-4A15-8512-5C483DC5FB84}" name="الدولار" dataDxfId="109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08"/>
    <tableColumn id="3" xr3:uid="{6849974E-7926-401B-8960-83A7C6221E69}" name="الدولار" dataDxfId="107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06"/>
    <tableColumn id="3" xr3:uid="{A9B73AAC-7B96-4F92-BF93-EF862B52DAB9}" name="الدولار" dataDxfId="105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04"/>
    <tableColumn id="3" xr3:uid="{E270EF46-A5E5-44E7-9047-2B4CFFE85204}" name="الدولار" dataDxfId="103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02"/>
    <tableColumn id="3" xr3:uid="{E530D73A-9C86-4DFD-A572-0A7A3E7F257B}" name="الدولار" dataDxfId="10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00"/>
    <tableColumn id="3" xr3:uid="{8C7D300C-DA5B-45A5-A7B0-618075ADABE7}" name="الدولار" dataDxfId="99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98"/>
    <tableColumn id="3" xr3:uid="{63881746-5B54-4398-AFCF-2A58DE2881E5}" name="الدولار" dataDxfId="97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96"/>
    <tableColumn id="3" xr3:uid="{1A22A56B-093E-4C6C-92A7-13F1032906F1}" name="الدولار" dataDxfId="95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94"/>
    <tableColumn id="3" xr3:uid="{A683A429-E176-4FC9-A77C-C3B554027C06}" name="الدولار" dataDxfId="93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92"/>
    <tableColumn id="3" xr3:uid="{611FAFCD-5D92-4385-93F8-B1D3AAD1F9C6}" name="الدولار" dataDxfId="91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90"/>
    <tableColumn id="3" xr3:uid="{8BBA004B-BA2D-433E-ACB7-E08A3965B481}" name="الدولار" dataDxfId="89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88"/>
    <tableColumn id="3" xr3:uid="{4805F30F-C7EB-44E0-9A7B-E6474531C36E}" name="الدولار" dataDxfId="87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86"/>
    <tableColumn id="3" xr3:uid="{D37C36DE-94F3-4F4B-8A4F-0451EBF618A5}" name="الدولار" dataDxfId="85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84"/>
    <tableColumn id="3" xr3:uid="{22883220-8150-4FEA-9514-C5A22D0C6B27}" name="الدولار" dataDxfId="8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82"/>
    <tableColumn id="3" xr3:uid="{06C151EA-2607-40F5-9E5B-C186BFC77875}" name="الدولار" dataDxfId="81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80"/>
    <tableColumn id="3" xr3:uid="{83846555-B31A-494E-A9BF-6FBF92818523}" name="الدولار" dataDxfId="79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40"/>
    <tableColumn id="3" xr3:uid="{304AF0A7-82EB-459B-8547-4DEA5837B9D2}" name="الدولار" dataDxfId="139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361">
  <tableColumns count="4">
    <tableColumn id="1" xr3:uid="{EEEAACEC-9EF2-417E-96BC-2216E397C467}" name="البيان"/>
    <tableColumn id="2" xr3:uid="{3CB5EBB5-CA38-4616-99EF-8789A8D84C18}" name="اللبناني" dataDxfId="78"/>
    <tableColumn id="3" xr3:uid="{019AA6E9-5BE7-42E1-9E42-E298B0D5CF4C}" name="الدولار" dataDxfId="77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361">
  <tableColumns count="4">
    <tableColumn id="1" xr3:uid="{4C04B322-BB19-403E-9338-C9C4E0190666}" name="البيان"/>
    <tableColumn id="2" xr3:uid="{F995C8D4-219A-4574-92BD-DA7242446DB8}" name="اللبناني" dataDxfId="69"/>
    <tableColumn id="3" xr3:uid="{65999B3D-F7F3-4138-B3A1-A1CD56CD7F4C}" name="الدولار" dataDxfId="68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6" tableBorderDxfId="75">
  <autoFilter ref="A2:H277" xr:uid="{BDD2714A-65D7-4F66-8003-265517571B12}"/>
  <tableColumns count="8">
    <tableColumn id="1" xr3:uid="{B784B09D-6AEC-4F7C-B5A9-023F1541070B}" name="التاريخ" dataDxfId="74"/>
    <tableColumn id="2" xr3:uid="{3931F703-C1A9-4A63-96F0-0FB2773E022B}" name="بيع" dataDxfId="7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7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7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3" t="s">
        <v>7</v>
      </c>
      <c r="B11" s="154"/>
      <c r="C11" s="154"/>
      <c r="D11" s="154"/>
      <c r="E11" s="154"/>
      <c r="F11" s="154"/>
      <c r="G11" s="1"/>
      <c r="H11" s="1"/>
      <c r="I11" s="2"/>
      <c r="J11" s="8"/>
      <c r="K11" s="9"/>
      <c r="L11" s="10">
        <f t="shared" si="1"/>
        <v>0</v>
      </c>
      <c r="M11" s="3"/>
      <c r="N11" s="153" t="s">
        <v>8</v>
      </c>
      <c r="O11" s="154"/>
      <c r="P11" s="154"/>
      <c r="Q11" s="154"/>
      <c r="R11" s="154"/>
      <c r="S11" s="15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5" t="s">
        <v>21</v>
      </c>
      <c r="R20" s="15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5" t="s">
        <v>23</v>
      </c>
      <c r="O21" s="15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5" t="s">
        <v>21</v>
      </c>
      <c r="R22" s="15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5" t="s">
        <v>23</v>
      </c>
      <c r="O23" s="15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5" t="s">
        <v>21</v>
      </c>
      <c r="R22" s="15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5" t="s">
        <v>23</v>
      </c>
      <c r="O23" s="15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5" t="s">
        <v>21</v>
      </c>
      <c r="E22" s="15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5" t="s">
        <v>21</v>
      </c>
      <c r="R22" s="15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5" t="s">
        <v>23</v>
      </c>
      <c r="B23" s="15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5" t="s">
        <v>23</v>
      </c>
      <c r="O23" s="15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3" t="s">
        <v>7</v>
      </c>
      <c r="B13" s="154"/>
      <c r="C13" s="154"/>
      <c r="D13" s="154"/>
      <c r="E13" s="154"/>
      <c r="F13" s="15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3" t="s">
        <v>8</v>
      </c>
      <c r="O13" s="154"/>
      <c r="P13" s="154"/>
      <c r="Q13" s="154"/>
      <c r="R13" s="154"/>
      <c r="S13" s="15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5" t="s">
        <v>21</v>
      </c>
      <c r="E22" s="15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5" t="s">
        <v>21</v>
      </c>
      <c r="R22" s="15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5" t="s">
        <v>23</v>
      </c>
      <c r="B23" s="15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5" t="s">
        <v>23</v>
      </c>
      <c r="O23" s="15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3" t="s">
        <v>7</v>
      </c>
      <c r="B17" s="154"/>
      <c r="C17" s="154"/>
      <c r="D17" s="154"/>
      <c r="E17" s="154"/>
      <c r="F17" s="15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3" t="s">
        <v>8</v>
      </c>
      <c r="O17" s="154"/>
      <c r="P17" s="154"/>
      <c r="Q17" s="154"/>
      <c r="R17" s="154"/>
      <c r="S17" s="15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5" t="s">
        <v>21</v>
      </c>
      <c r="E26" s="15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5" t="s">
        <v>21</v>
      </c>
      <c r="R26" s="15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5" t="s">
        <v>23</v>
      </c>
      <c r="B27" s="15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5" t="s">
        <v>23</v>
      </c>
      <c r="O27" s="15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5" t="s">
        <v>21</v>
      </c>
      <c r="R29" s="15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5" t="s">
        <v>23</v>
      </c>
      <c r="O30" s="15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5" t="s">
        <v>21</v>
      </c>
      <c r="R29" s="15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5" t="s">
        <v>23</v>
      </c>
      <c r="O30" s="15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5" t="s">
        <v>21</v>
      </c>
      <c r="R29" s="15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5" t="s">
        <v>23</v>
      </c>
      <c r="O30" s="15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5" t="s">
        <v>21</v>
      </c>
      <c r="R29" s="15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5" t="s">
        <v>23</v>
      </c>
      <c r="O30" s="15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5" t="s">
        <v>21</v>
      </c>
      <c r="R29" s="15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5" t="s">
        <v>23</v>
      </c>
      <c r="O30" s="15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5" t="s">
        <v>21</v>
      </c>
      <c r="R29" s="15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5" t="s">
        <v>23</v>
      </c>
      <c r="O30" s="15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5" t="s">
        <v>21</v>
      </c>
      <c r="R29" s="15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5" t="s">
        <v>23</v>
      </c>
      <c r="O30" s="15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5" t="s">
        <v>21</v>
      </c>
      <c r="R29" s="15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5" t="s">
        <v>23</v>
      </c>
      <c r="O30" s="15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5" t="s">
        <v>21</v>
      </c>
      <c r="R29" s="15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5" t="s">
        <v>23</v>
      </c>
      <c r="O30" s="15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5" t="s">
        <v>21</v>
      </c>
      <c r="R29" s="15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5" t="s">
        <v>23</v>
      </c>
      <c r="O30" s="15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5" t="s">
        <v>21</v>
      </c>
      <c r="R29" s="15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5" t="s">
        <v>23</v>
      </c>
      <c r="O30" s="15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5" t="s">
        <v>21</v>
      </c>
      <c r="R29" s="15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5" t="s">
        <v>23</v>
      </c>
      <c r="O30" s="15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5" t="s">
        <v>21</v>
      </c>
      <c r="R29" s="15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5" t="s">
        <v>23</v>
      </c>
      <c r="O30" s="15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5" t="s">
        <v>21</v>
      </c>
      <c r="R29" s="15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5" t="s">
        <v>23</v>
      </c>
      <c r="O30" s="15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5" t="s">
        <v>21</v>
      </c>
      <c r="R29" s="15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5" t="s">
        <v>23</v>
      </c>
      <c r="O30" s="15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5" t="s">
        <v>21</v>
      </c>
      <c r="R29" s="15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5" t="s">
        <v>23</v>
      </c>
      <c r="O30" s="15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5" t="s">
        <v>21</v>
      </c>
      <c r="R29" s="15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5" t="s">
        <v>23</v>
      </c>
      <c r="O30" s="15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5" t="s">
        <v>21</v>
      </c>
      <c r="R29" s="15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5" t="s">
        <v>23</v>
      </c>
      <c r="O30" s="15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5" t="s">
        <v>21</v>
      </c>
      <c r="R29" s="15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5" t="s">
        <v>23</v>
      </c>
      <c r="O30" s="15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5" t="s">
        <v>21</v>
      </c>
      <c r="R29" s="15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5" t="s">
        <v>23</v>
      </c>
      <c r="O30" s="15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5" t="s">
        <v>21</v>
      </c>
      <c r="R29" s="15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5" t="s">
        <v>23</v>
      </c>
      <c r="O30" s="15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5" t="s">
        <v>23</v>
      </c>
      <c r="O30" s="15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5" t="s">
        <v>21</v>
      </c>
      <c r="R29" s="15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5" t="s">
        <v>23</v>
      </c>
      <c r="O30" s="15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5" t="s">
        <v>21</v>
      </c>
      <c r="R29" s="15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5" t="s">
        <v>23</v>
      </c>
      <c r="O30" s="15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5" t="s">
        <v>23</v>
      </c>
      <c r="O30" s="15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5" t="s">
        <v>21</v>
      </c>
      <c r="R29" s="15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5" t="s">
        <v>23</v>
      </c>
      <c r="O30" s="15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5" t="s">
        <v>21</v>
      </c>
      <c r="R29" s="15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5" t="s">
        <v>23</v>
      </c>
      <c r="O30" s="15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5" t="s">
        <v>21</v>
      </c>
      <c r="R29" s="15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5" t="s">
        <v>23</v>
      </c>
      <c r="O30" s="15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5" t="s">
        <v>21</v>
      </c>
      <c r="R29" s="15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5" t="s">
        <v>23</v>
      </c>
      <c r="O30" s="15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5" t="s">
        <v>21</v>
      </c>
      <c r="R29" s="15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5" t="s">
        <v>23</v>
      </c>
      <c r="O30" s="15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5" t="s">
        <v>21</v>
      </c>
      <c r="R29" s="15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5" t="s">
        <v>23</v>
      </c>
      <c r="O30" s="15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5" t="s">
        <v>21</v>
      </c>
      <c r="R29" s="15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5" t="s">
        <v>23</v>
      </c>
      <c r="O30" s="15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5" t="s">
        <v>21</v>
      </c>
      <c r="R29" s="15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5" t="s">
        <v>23</v>
      </c>
      <c r="O30" s="15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5" t="s">
        <v>21</v>
      </c>
      <c r="R29" s="15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5" t="s">
        <v>23</v>
      </c>
      <c r="O30" s="15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5" t="s">
        <v>21</v>
      </c>
      <c r="R29" s="15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5" t="s">
        <v>23</v>
      </c>
      <c r="O30" s="15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5" t="s">
        <v>21</v>
      </c>
      <c r="R29" s="15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5" t="s">
        <v>23</v>
      </c>
      <c r="O30" s="15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5" t="s">
        <v>21</v>
      </c>
      <c r="R29" s="15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5" t="s">
        <v>23</v>
      </c>
      <c r="O30" s="15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5" t="s">
        <v>21</v>
      </c>
      <c r="R29" s="15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5" t="s">
        <v>23</v>
      </c>
      <c r="O30" s="15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5" t="s">
        <v>21</v>
      </c>
      <c r="R29" s="15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5" t="s">
        <v>23</v>
      </c>
      <c r="O30" s="15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5" t="s">
        <v>21</v>
      </c>
      <c r="R29" s="15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5" t="s">
        <v>23</v>
      </c>
      <c r="O30" s="15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5" t="s">
        <v>21</v>
      </c>
      <c r="R29" s="15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5" t="s">
        <v>23</v>
      </c>
      <c r="O30" s="15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5" t="s">
        <v>23</v>
      </c>
      <c r="O30" s="15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5" t="s">
        <v>21</v>
      </c>
      <c r="R29" s="15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5" t="s">
        <v>23</v>
      </c>
      <c r="O30" s="15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5" t="s">
        <v>21</v>
      </c>
      <c r="R29" s="15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5" t="s">
        <v>23</v>
      </c>
      <c r="O30" s="15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5" t="s">
        <v>21</v>
      </c>
      <c r="R29" s="15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5" t="s">
        <v>23</v>
      </c>
      <c r="O30" s="15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5" t="s">
        <v>21</v>
      </c>
      <c r="R29" s="15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5" t="s">
        <v>23</v>
      </c>
      <c r="O30" s="15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5" t="s">
        <v>21</v>
      </c>
      <c r="R29" s="15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5" t="s">
        <v>23</v>
      </c>
      <c r="O30" s="15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5" t="s">
        <v>21</v>
      </c>
      <c r="R29" s="15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5" t="s">
        <v>23</v>
      </c>
      <c r="O30" s="15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5" t="s">
        <v>21</v>
      </c>
      <c r="R29" s="15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5" t="s">
        <v>23</v>
      </c>
      <c r="O30" s="15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5" t="s">
        <v>21</v>
      </c>
      <c r="R29" s="15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5" t="s">
        <v>23</v>
      </c>
      <c r="O30" s="15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5" t="s">
        <v>21</v>
      </c>
      <c r="R29" s="15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5" t="s">
        <v>23</v>
      </c>
      <c r="O30" s="15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5" t="s">
        <v>23</v>
      </c>
      <c r="O30" s="15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5" t="s">
        <v>21</v>
      </c>
      <c r="R29" s="15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5" t="s">
        <v>23</v>
      </c>
      <c r="O30" s="15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5" t="s">
        <v>21</v>
      </c>
      <c r="R29" s="15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5" t="s">
        <v>23</v>
      </c>
      <c r="O30" s="15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5" t="s">
        <v>21</v>
      </c>
      <c r="R29" s="15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5" t="s">
        <v>23</v>
      </c>
      <c r="O30" s="15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5" t="s">
        <v>21</v>
      </c>
      <c r="R29" s="15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5" t="s">
        <v>23</v>
      </c>
      <c r="O30" s="15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5" t="s">
        <v>21</v>
      </c>
      <c r="R29" s="15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5" t="s">
        <v>23</v>
      </c>
      <c r="O30" s="15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5" t="s">
        <v>21</v>
      </c>
      <c r="R29" s="15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5" t="s">
        <v>23</v>
      </c>
      <c r="O30" s="15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5" t="s">
        <v>21</v>
      </c>
      <c r="R29" s="15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5" t="s">
        <v>23</v>
      </c>
      <c r="O30" s="15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5" t="s">
        <v>21</v>
      </c>
      <c r="R29" s="15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5" t="s">
        <v>23</v>
      </c>
      <c r="O30" s="15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5" t="s">
        <v>21</v>
      </c>
      <c r="R29" s="15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5" t="s">
        <v>23</v>
      </c>
      <c r="O30" s="15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5" t="s">
        <v>21</v>
      </c>
      <c r="R29" s="15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5" t="s">
        <v>23</v>
      </c>
      <c r="O30" s="15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5" t="s">
        <v>21</v>
      </c>
      <c r="R29" s="15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5" t="s">
        <v>23</v>
      </c>
      <c r="O30" s="15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5" t="s">
        <v>21</v>
      </c>
      <c r="R29" s="15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5" t="s">
        <v>23</v>
      </c>
      <c r="O30" s="15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5" t="s">
        <v>21</v>
      </c>
      <c r="R29" s="15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5" t="s">
        <v>23</v>
      </c>
      <c r="O30" s="15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5" t="s">
        <v>21</v>
      </c>
      <c r="R29" s="15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5" t="s">
        <v>23</v>
      </c>
      <c r="O30" s="15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5" t="s">
        <v>21</v>
      </c>
      <c r="R29" s="15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5" t="s">
        <v>23</v>
      </c>
      <c r="O30" s="15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5" t="s">
        <v>21</v>
      </c>
      <c r="R29" s="15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5" t="s">
        <v>23</v>
      </c>
      <c r="O30" s="15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5" t="s">
        <v>21</v>
      </c>
      <c r="R29" s="15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5" t="s">
        <v>23</v>
      </c>
      <c r="O30" s="15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5" t="s">
        <v>21</v>
      </c>
      <c r="R29" s="15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5" t="s">
        <v>23</v>
      </c>
      <c r="O30" s="15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5" t="s">
        <v>21</v>
      </c>
      <c r="R29" s="15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5" t="s">
        <v>23</v>
      </c>
      <c r="O30" s="15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5" t="s">
        <v>21</v>
      </c>
      <c r="R29" s="15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5" t="s">
        <v>23</v>
      </c>
      <c r="O30" s="15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5" t="s">
        <v>21</v>
      </c>
      <c r="R29" s="15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5" t="s">
        <v>23</v>
      </c>
      <c r="O30" s="15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5" t="s">
        <v>21</v>
      </c>
      <c r="R29" s="15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5" t="s">
        <v>23</v>
      </c>
      <c r="O30" s="15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5" t="s">
        <v>21</v>
      </c>
      <c r="R29" s="15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5" t="s">
        <v>23</v>
      </c>
      <c r="O30" s="15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5" t="s">
        <v>21</v>
      </c>
      <c r="R29" s="15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5" t="s">
        <v>23</v>
      </c>
      <c r="O30" s="15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5" t="s">
        <v>21</v>
      </c>
      <c r="R29" s="15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5" t="s">
        <v>23</v>
      </c>
      <c r="O30" s="15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5" t="s">
        <v>21</v>
      </c>
      <c r="R29" s="15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5" t="s">
        <v>23</v>
      </c>
      <c r="O30" s="15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5" t="s">
        <v>21</v>
      </c>
      <c r="R29" s="15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5" t="s">
        <v>23</v>
      </c>
      <c r="O30" s="15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5" t="s">
        <v>21</v>
      </c>
      <c r="R29" s="15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5" t="s">
        <v>23</v>
      </c>
      <c r="O30" s="15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5" t="s">
        <v>21</v>
      </c>
      <c r="R29" s="15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5" t="s">
        <v>23</v>
      </c>
      <c r="O30" s="15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5" t="s">
        <v>21</v>
      </c>
      <c r="R29" s="15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5" t="s">
        <v>23</v>
      </c>
      <c r="O30" s="15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5" t="s">
        <v>21</v>
      </c>
      <c r="R29" s="15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5" t="s">
        <v>23</v>
      </c>
      <c r="O30" s="15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5" t="s">
        <v>21</v>
      </c>
      <c r="R29" s="15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5" t="s">
        <v>23</v>
      </c>
      <c r="O30" s="15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5" t="s">
        <v>21</v>
      </c>
      <c r="R29" s="15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5" t="s">
        <v>23</v>
      </c>
      <c r="O30" s="15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5" t="s">
        <v>21</v>
      </c>
      <c r="R29" s="15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5" t="s">
        <v>23</v>
      </c>
      <c r="O30" s="15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5" t="s">
        <v>21</v>
      </c>
      <c r="R29" s="15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5" t="s">
        <v>23</v>
      </c>
      <c r="O30" s="15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5" t="s">
        <v>21</v>
      </c>
      <c r="R29" s="15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5" t="s">
        <v>23</v>
      </c>
      <c r="O30" s="15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5" t="s">
        <v>21</v>
      </c>
      <c r="R29" s="15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5" t="s">
        <v>23</v>
      </c>
      <c r="O30" s="15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5" t="s">
        <v>21</v>
      </c>
      <c r="R29" s="15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5" t="s">
        <v>23</v>
      </c>
      <c r="O30" s="15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5" t="s">
        <v>21</v>
      </c>
      <c r="R29" s="15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5" t="s">
        <v>23</v>
      </c>
      <c r="O30" s="15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5" t="s">
        <v>21</v>
      </c>
      <c r="R29" s="15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5" t="s">
        <v>23</v>
      </c>
      <c r="O30" s="15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5" t="s">
        <v>21</v>
      </c>
      <c r="R29" s="15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5" t="s">
        <v>23</v>
      </c>
      <c r="O30" s="15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5" t="s">
        <v>21</v>
      </c>
      <c r="R29" s="15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5" t="s">
        <v>23</v>
      </c>
      <c r="O30" s="15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5" t="s">
        <v>21</v>
      </c>
      <c r="R29" s="15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5" t="s">
        <v>23</v>
      </c>
      <c r="O30" s="15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5" t="s">
        <v>21</v>
      </c>
      <c r="R29" s="15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5" t="s">
        <v>23</v>
      </c>
      <c r="O30" s="15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5" t="s">
        <v>21</v>
      </c>
      <c r="R29" s="15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5" t="s">
        <v>23</v>
      </c>
      <c r="O30" s="15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5" t="s">
        <v>21</v>
      </c>
      <c r="R29" s="15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5" t="s">
        <v>23</v>
      </c>
      <c r="O30" s="15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5" t="s">
        <v>21</v>
      </c>
      <c r="R29" s="15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5" t="s">
        <v>23</v>
      </c>
      <c r="O30" s="15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5" t="s">
        <v>21</v>
      </c>
      <c r="R29" s="15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5" t="s">
        <v>23</v>
      </c>
      <c r="O30" s="15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5" t="s">
        <v>21</v>
      </c>
      <c r="R29" s="15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5" t="s">
        <v>23</v>
      </c>
      <c r="O30" s="15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5" t="s">
        <v>21</v>
      </c>
      <c r="R29" s="15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5" t="s">
        <v>23</v>
      </c>
      <c r="O30" s="15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5" t="s">
        <v>21</v>
      </c>
      <c r="R29" s="15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5" t="s">
        <v>23</v>
      </c>
      <c r="O30" s="15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5" t="s">
        <v>21</v>
      </c>
      <c r="R29" s="15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5" t="s">
        <v>23</v>
      </c>
      <c r="O30" s="15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5" t="s">
        <v>23</v>
      </c>
      <c r="O30" s="15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5" t="s">
        <v>21</v>
      </c>
      <c r="R29" s="15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5" t="s">
        <v>23</v>
      </c>
      <c r="O30" s="15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5" t="s">
        <v>21</v>
      </c>
      <c r="R29" s="15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5" t="s">
        <v>23</v>
      </c>
      <c r="O30" s="15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5" t="s">
        <v>21</v>
      </c>
      <c r="R29" s="15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5" t="s">
        <v>23</v>
      </c>
      <c r="O30" s="15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5" t="s">
        <v>21</v>
      </c>
      <c r="R29" s="15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5" t="s">
        <v>23</v>
      </c>
      <c r="O30" s="15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5" t="s">
        <v>21</v>
      </c>
      <c r="R29" s="15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5" t="s">
        <v>23</v>
      </c>
      <c r="O30" s="15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5" t="s">
        <v>21</v>
      </c>
      <c r="R29" s="15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5" t="s">
        <v>23</v>
      </c>
      <c r="O30" s="15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5" t="s">
        <v>21</v>
      </c>
      <c r="R29" s="15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5" t="s">
        <v>23</v>
      </c>
      <c r="O30" s="15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5" t="s">
        <v>21</v>
      </c>
      <c r="R29" s="15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5" t="s">
        <v>23</v>
      </c>
      <c r="O30" s="15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5" t="s">
        <v>21</v>
      </c>
      <c r="R29" s="15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5" t="s">
        <v>23</v>
      </c>
      <c r="O30" s="15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5" t="s">
        <v>21</v>
      </c>
      <c r="R29" s="15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5" t="s">
        <v>23</v>
      </c>
      <c r="O30" s="15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5" t="s">
        <v>21</v>
      </c>
      <c r="R29" s="15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5" t="s">
        <v>23</v>
      </c>
      <c r="O30" s="15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5" t="s">
        <v>21</v>
      </c>
      <c r="R29" s="15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5" t="s">
        <v>23</v>
      </c>
      <c r="O30" s="15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5" t="s">
        <v>21</v>
      </c>
      <c r="R29" s="15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5" t="s">
        <v>23</v>
      </c>
      <c r="O30" s="15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5" t="s">
        <v>21</v>
      </c>
      <c r="R29" s="15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5" t="s">
        <v>23</v>
      </c>
      <c r="O30" s="15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5" t="s">
        <v>21</v>
      </c>
      <c r="R29" s="15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5" t="s">
        <v>23</v>
      </c>
      <c r="O30" s="15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5" t="s">
        <v>21</v>
      </c>
      <c r="R29" s="15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5" t="s">
        <v>23</v>
      </c>
      <c r="O30" s="15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5" t="s">
        <v>21</v>
      </c>
      <c r="R29" s="15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5" t="s">
        <v>23</v>
      </c>
      <c r="O30" s="15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5" t="s">
        <v>21</v>
      </c>
      <c r="R29" s="15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5" t="s">
        <v>23</v>
      </c>
      <c r="B30" s="15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5" t="s">
        <v>23</v>
      </c>
      <c r="O30" s="15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5" t="s">
        <v>21</v>
      </c>
      <c r="R29" s="15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5" t="s">
        <v>23</v>
      </c>
      <c r="O30" s="15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5" t="s">
        <v>21</v>
      </c>
      <c r="R29" s="15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5" t="s">
        <v>23</v>
      </c>
      <c r="O30" s="15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5" t="s">
        <v>21</v>
      </c>
      <c r="R29" s="15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5" t="s">
        <v>23</v>
      </c>
      <c r="O30" s="15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5" t="s">
        <v>21</v>
      </c>
      <c r="R29" s="15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5" t="s">
        <v>23</v>
      </c>
      <c r="O30" s="15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5" t="s">
        <v>21</v>
      </c>
      <c r="R29" s="15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5" t="s">
        <v>23</v>
      </c>
      <c r="O30" s="15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5" t="s">
        <v>21</v>
      </c>
      <c r="R29" s="15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5" t="s">
        <v>23</v>
      </c>
      <c r="O30" s="15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5" t="s">
        <v>21</v>
      </c>
      <c r="R29" s="15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5" t="s">
        <v>23</v>
      </c>
      <c r="O30" s="15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5" t="s">
        <v>21</v>
      </c>
      <c r="R29" s="15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5" t="s">
        <v>23</v>
      </c>
      <c r="O30" s="15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5" t="s">
        <v>21</v>
      </c>
      <c r="R29" s="15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5" t="s">
        <v>23</v>
      </c>
      <c r="O30" s="15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5" t="s">
        <v>21</v>
      </c>
      <c r="R29" s="15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5" t="s">
        <v>23</v>
      </c>
      <c r="O30" s="15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5" t="s">
        <v>21</v>
      </c>
      <c r="R29" s="156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5" t="s">
        <v>23</v>
      </c>
      <c r="O30" s="156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5" t="s">
        <v>21</v>
      </c>
      <c r="R29" s="156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5" t="s">
        <v>23</v>
      </c>
      <c r="O30" s="156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5" t="s">
        <v>21</v>
      </c>
      <c r="R29" s="156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5" t="s">
        <v>23</v>
      </c>
      <c r="O30" s="156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5" t="s">
        <v>21</v>
      </c>
      <c r="R29" s="156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5" t="s">
        <v>23</v>
      </c>
      <c r="O30" s="156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5" t="s">
        <v>21</v>
      </c>
      <c r="R29" s="156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5" t="s">
        <v>23</v>
      </c>
      <c r="O30" s="156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5" t="s">
        <v>21</v>
      </c>
      <c r="R29" s="156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5" t="s">
        <v>23</v>
      </c>
      <c r="O30" s="156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5" t="s">
        <v>21</v>
      </c>
      <c r="R29" s="156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5" t="s">
        <v>23</v>
      </c>
      <c r="O30" s="156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5" t="s">
        <v>21</v>
      </c>
      <c r="R29" s="156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5" t="s">
        <v>23</v>
      </c>
      <c r="O30" s="156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5" t="s">
        <v>21</v>
      </c>
      <c r="R29" s="156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5" t="s">
        <v>23</v>
      </c>
      <c r="O30" s="156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5" t="s">
        <v>21</v>
      </c>
      <c r="R29" s="156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5" t="s">
        <v>23</v>
      </c>
      <c r="O30" s="156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5" t="s">
        <v>21</v>
      </c>
      <c r="R29" s="156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5" t="s">
        <v>23</v>
      </c>
      <c r="O30" s="156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5" t="s">
        <v>21</v>
      </c>
      <c r="R29" s="156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5" t="s">
        <v>23</v>
      </c>
      <c r="O30" s="156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15" workbookViewId="0">
      <selection activeCell="K138" sqref="K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5" t="s">
        <v>21</v>
      </c>
      <c r="R29" s="156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5" t="s">
        <v>23</v>
      </c>
      <c r="B30" s="15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5" t="s">
        <v>23</v>
      </c>
      <c r="O30" s="156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5" t="s">
        <v>21</v>
      </c>
      <c r="R29" s="156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5" t="s">
        <v>23</v>
      </c>
      <c r="O30" s="156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5" t="s">
        <v>21</v>
      </c>
      <c r="R29" s="156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5" t="s">
        <v>23</v>
      </c>
      <c r="O30" s="156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55" t="s">
        <v>21</v>
      </c>
      <c r="R29" s="156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5" t="s">
        <v>23</v>
      </c>
      <c r="O30" s="156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000"/>
  <sheetViews>
    <sheetView rightToLeft="1" tabSelected="1" topLeftCell="A21" workbookViewId="0">
      <selection activeCell="I33" sqref="I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SUM('30-09'!$J$22:$J$361)</f>
        <v>-475</v>
      </c>
      <c r="K20" s="116">
        <f>SUM('30-09'!$K$22:$K$361)</f>
        <v>288</v>
      </c>
      <c r="L20" s="3">
        <f>SUM('30-09'!$L$22:$L$361)</f>
        <v>282.72222222222223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7" t="s">
        <v>6</v>
      </c>
      <c r="I23" s="40" t="s">
        <v>95</v>
      </c>
      <c r="J23" s="112"/>
      <c r="K23" s="107">
        <v>12</v>
      </c>
      <c r="L23" s="10">
        <f>'30-09'!$K23+('30-09'!$J23/90)</f>
        <v>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43" t="s">
        <v>40</v>
      </c>
      <c r="I24" s="40" t="s">
        <v>95</v>
      </c>
      <c r="J24" s="112"/>
      <c r="K24" s="107">
        <v>-12</v>
      </c>
      <c r="L24" s="10">
        <f>'30-09'!$K24+('30-09'!$J24/90)</f>
        <v>-12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</v>
      </c>
      <c r="J25" s="112"/>
      <c r="K25" s="107">
        <v>6</v>
      </c>
      <c r="L25" s="10">
        <f>'30-09'!$K25+('30-09'!$J25/90)</f>
        <v>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40</v>
      </c>
      <c r="I26" s="40" t="s">
        <v>95</v>
      </c>
      <c r="J26" s="112"/>
      <c r="K26" s="107">
        <v>-6</v>
      </c>
      <c r="L26" s="10">
        <f>'30-09'!$K26+('30-09'!$J26/90)</f>
        <v>-6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55" t="s">
        <v>21</v>
      </c>
      <c r="R29" s="156"/>
      <c r="S29" s="17">
        <f>SUM('30-09'!$J$22:$J$361)</f>
        <v>-475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55" t="s">
        <v>23</v>
      </c>
      <c r="O30" s="156"/>
      <c r="P30" s="6">
        <f>SUM('30-09'!$K$22:$K$361)</f>
        <v>288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2764</v>
      </c>
      <c r="J31" s="112"/>
      <c r="K31" s="107">
        <v>78</v>
      </c>
      <c r="L31" s="1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-6310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95</v>
      </c>
      <c r="J32" s="112"/>
      <c r="K32" s="107">
        <v>-78</v>
      </c>
      <c r="L32" s="10">
        <f>'30-09'!$K32+('30-09'!$J32/90)</f>
        <v>-78</v>
      </c>
      <c r="M32" s="3"/>
      <c r="N32" s="12" t="s">
        <v>25</v>
      </c>
      <c r="O32" s="12"/>
      <c r="P32" s="6">
        <f>P28-P30-C28</f>
        <v>-1335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'30-09'!$K34+('30-09'!$J34/90)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'30-09'!$K35+('30-09'!$J35/90)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'30-09'!$K36+('30-09'!$J36/90)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'30-09'!$K37+('30-09'!$J37/90)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'30-09'!$K38+('30-09'!$J38/90)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'30-09'!$K39+('30-09'!$J39/90)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'30-09'!$K40+('30-09'!$J40/90)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'30-09'!$K41+('30-09'!$J41/90)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'30-09'!$K42+('30-09'!$J42/90)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'30-09'!$K43+('30-09'!$J43/90)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'30-09'!$K44+('30-09'!$J44/90)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'30-09'!$K45+('30-09'!$J45/90)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'30-09'!$K46+('30-09'!$J46/90)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'30-09'!$K47+('30-09'!$J47/90)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'30-09'!$K48+('30-09'!$J48/90)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'30-09'!$K49+('30-09'!$J49/90)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'30-09'!$K50+('30-09'!$J50/90)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'30-09'!$K51+('30-09'!$J51/90)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'30-09'!$K52+('30-09'!$J52/90)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'30-09'!$K53+('30-09'!$J53/90)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'30-09'!$K54+('30-09'!$J54/90)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'30-09'!$K55+('30-09'!$J55/90)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'30-09'!$K56+('30-09'!$J56/90)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'30-09'!$K57+('30-09'!$J57/90)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'30-09'!$K58+('30-09'!$J58/90)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'30-09'!$K59+('30-09'!$J59/90)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'30-09'!$K60+('30-09'!$J60/90)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'30-09'!$K61+('30-09'!$J61/90)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'30-09'!$K62+('30-09'!$J62/90)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'30-09'!$K63+('30-09'!$J63/90)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'30-09'!$K64+('30-09'!$J64/90)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'30-09'!$K65+('30-09'!$J65/90)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'30-09'!$K66+('30-09'!$J66/90)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'30-09'!$K67+('30-09'!$J67/90)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'30-09'!$K68+('30-09'!$J68/90)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'30-09'!$K69+('30-09'!$J69/90)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'30-09'!$K70+('30-09'!$J70/90)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'30-09'!$K71+('30-09'!$J71/90)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'30-09'!$K72+('30-09'!$J72/90)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'30-09'!$K73+('30-09'!$J73/90)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'30-09'!$K74+('30-09'!$J74/90)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'30-09'!$K75+('30-09'!$J75/90)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'30-09'!$K76+('30-09'!$J76/90)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'30-09'!$K77+('30-09'!$J77/90)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'30-09'!$K78+('30-09'!$J78/90)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'30-09'!$K79+('30-09'!$J79/90)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'30-09'!$K80+('30-09'!$J80/90)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'30-09'!$K81+('30-09'!$J81/90)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'30-09'!$K82+('30-09'!$J82/90)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'30-09'!$K83+('30-09'!$J83/90)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'30-09'!$K84+('30-09'!$J84/90)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'30-09'!$K85+('30-09'!$J85/90)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'30-09'!$K86+('30-09'!$J86/90)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'30-09'!$K87+('30-09'!$J87/90)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'30-09'!$K88+('30-09'!$J88/90)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'30-09'!$K89+('30-09'!$J89/90)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'30-09'!$K90+('30-09'!$J90/90)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'30-09'!$K91+('30-09'!$J91/90)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'30-09'!$K92+('30-09'!$J92/90)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'30-09'!$K93+('30-09'!$J93/90)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'30-09'!$K94+('30-09'!$J94/90)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'30-09'!$K95+('30-09'!$J95/90)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'30-09'!$K96+('30-09'!$J96/90)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'30-09'!$K97+('30-09'!$J97/90)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'30-09'!$K98+('30-09'!$J98/90)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'30-09'!$K99+('30-09'!$J99/90)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'30-09'!$K100+('30-09'!$J100/90)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'30-09'!$K101+('30-09'!$J101/90)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'30-09'!$K102+('30-09'!$J102/90)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'30-09'!$K103+('30-09'!$J103/90)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'30-09'!$K104+('30-09'!$J104/90)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'30-09'!$K105+('30-09'!$J105/90)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'30-09'!$K106+('30-09'!$J106/90)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'30-09'!$K107+('30-09'!$J107/90)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'30-09'!$K108+('30-09'!$J108/90)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'30-09'!$K109+('30-09'!$J109/90)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'30-09'!$K110+('30-09'!$J110/90)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'30-09'!$K111+('30-09'!$J111/90)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'30-09'!$K112+('30-09'!$J112/90)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'30-09'!$K113+('30-09'!$J113/90)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'30-09'!$K114+('30-09'!$J114/90)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'30-09'!$K115+('30-09'!$J115/90)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'30-09'!$K116+('30-09'!$J116/90)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'30-09'!$K117+('30-09'!$J117/90)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'30-09'!$K118+('30-09'!$J118/90)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'30-09'!$K119+('30-09'!$J119/90)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'30-09'!$K120+('30-09'!$J120/90)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'30-09'!$K121+('30-09'!$J121/90)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'30-09'!$K122+('30-09'!$J122/90)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'30-09'!$K123+('30-09'!$J123/90)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'30-09'!$K124+('30-09'!$J124/90)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'30-09'!$K125+('30-09'!$J125/90)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'30-09'!$K126+('30-09'!$J126/90)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'30-09'!$K127+('30-09'!$J127/90)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'30-09'!$K128+('30-09'!$J128/90)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'30-09'!$K129+('30-09'!$J129/90)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'30-09'!$K130+('30-09'!$J130/90)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'30-09'!$K131+('30-09'!$J131/90)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'30-09'!$K132+('30-09'!$J132/90)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'30-09'!$K133+('30-09'!$J133/90)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'30-09'!$K134+('30-09'!$J134/90)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'30-09'!$K135+('30-09'!$J135/90)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'30-09'!$K136+('30-09'!$J136/90)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'30-09'!$K137+('30-09'!$J137/90)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'30-09'!$K138+('30-09'!$J138/90)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'30-09'!$K139+('30-09'!$J139/90)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'30-09'!$K140+('30-09'!$J140/90)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'30-09'!$K141+('30-09'!$J141/90)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'30-09'!$K147+('30-09'!$J147/90)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'30-09'!$K148+('30-09'!$J148/90)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'30-09'!$K149+('30-09'!$J149/90)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'30-09'!$K150+('30-09'!$J150/90)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'30-09'!$K151+('30-09'!$J151/90)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'30-09'!$K152+('30-09'!$J152/90)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'30-09'!$K153+('30-09'!$J153/90)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'30-09'!$K154+('30-09'!$J154/90)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'30-09'!$K155+('30-09'!$J155/90)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'30-09'!$K156+('30-09'!$J156/90)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'30-09'!$K157+('30-09'!$J157/90)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'30-09'!$K158+('30-09'!$J158/90)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'30-09'!$K159+('30-09'!$J159/90)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'30-09'!$K160+('30-09'!$J160/90)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'30-09'!$K161+('30-09'!$J161/90)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'30-09'!$K162+('30-09'!$J162/90)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'30-09'!$K163+('30-09'!$J163/90)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'30-09'!$K164+('30-09'!$J164/90)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'30-09'!$K165+('30-09'!$J165/90)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'30-09'!$K166+('30-09'!$J166/90)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'30-09'!$K167+('30-09'!$J167/90)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'30-09'!$K168+('30-09'!$J168/90)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'30-09'!$K169+('30-09'!$J169/90)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'30-09'!$K170+('30-09'!$J170/90)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'30-09'!$K171+('30-09'!$J171/90)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'30-09'!$K172+('30-09'!$J172/90)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'30-09'!$K173+('30-09'!$J173/90)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'30-09'!$K174+('30-09'!$J174/90)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'30-09'!$K175+('30-09'!$J175/90)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'30-09'!$K176+('30-09'!$J176/90)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'30-09'!$K177+('30-09'!$J177/90)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'30-09'!$K178+('30-09'!$J178/90)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'30-09'!$K179+('30-09'!$J179/90)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'30-09'!$K180+('30-09'!$J180/90)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'30-09'!$K181+('30-09'!$J181/90)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'30-09'!$K182+('30-09'!$J182/90)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'30-09'!$K183+('30-09'!$J183/90)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'30-09'!$K184+('30-09'!$J184/90)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'30-09'!$K185+('30-09'!$J185/90)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'30-09'!$K186+('30-09'!$J186/90)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'30-09'!$K187+('30-09'!$J187/90)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'30-09'!$K188+('30-09'!$J188/90)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'30-09'!$K189+('30-09'!$J189/90)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'30-09'!$K190+('30-09'!$J190/90)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'30-09'!$K191+('30-09'!$J191/90)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'30-09'!$K192+('30-09'!$J192/90)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'30-09'!$K193+('30-09'!$J193/90)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'30-09'!$K194+('30-09'!$J194/90)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'30-09'!$K195+('30-09'!$J195/90)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'30-09'!$K196+('30-09'!$J196/90)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'30-09'!$K197+('30-09'!$J197/90)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'30-09'!$K198+('30-09'!$J198/90)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'30-09'!$K199+('30-09'!$J199/90)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'30-09'!$K200+('30-09'!$J200/90)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'30-09'!$K201+('30-09'!$J201/90)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'30-09'!$K202+('30-09'!$J202/90)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'30-09'!$K203+('30-09'!$J203/90)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'30-09'!$K204+('30-09'!$J204/90)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'30-09'!$K205+('30-09'!$J205/90)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'30-09'!$K206+('30-09'!$J206/90)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'30-09'!$K207+('30-09'!$J207/90)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'30-09'!$K208+('30-09'!$J208/90)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'30-09'!$K209+('30-09'!$J209/90)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'30-09'!$K210+('30-09'!$J210/90)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'30-09'!$K211+('30-09'!$J211/90)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'30-09'!$K212+('30-09'!$J212/90)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'30-09'!$K213+('30-09'!$J213/90)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'30-09'!$K214+('30-09'!$J214/90)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'30-09'!$K215+('30-09'!$J215/90)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'30-09'!$K216+('30-09'!$J216/90)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'30-09'!$K217+('30-09'!$J217/90)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'30-09'!$K218+('30-09'!$J218/90)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'30-09'!$K219+('30-09'!$J219/90)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'30-09'!$K220+('30-09'!$J220/90)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'30-09'!$K221+('30-09'!$J221/90)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'30-09'!$K222+('30-09'!$J222/90)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'30-09'!$K223+('30-09'!$J223/90)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'30-09'!$K224+('30-09'!$J224/90)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'30-09'!$K225+('30-09'!$J225/90)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'30-09'!$K226+('30-09'!$J226/90)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'30-09'!$K227+('30-09'!$J227/90)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'30-09'!$K228+('30-09'!$J228/90)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'30-09'!$K229+('30-09'!$J229/90)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'30-09'!$K230+('30-09'!$J230/90)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'30-09'!$K231+('30-09'!$J231/90)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'30-09'!$K232+('30-09'!$J232/90)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'30-09'!$K233+('30-09'!$J233/90)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'30-09'!$K234+('30-09'!$J234/90)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'30-09'!$K235+('30-09'!$J235/90)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'30-09'!$K236+('30-09'!$J236/90)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'30-09'!$K237+('30-09'!$J237/90)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'30-09'!$K238+('30-09'!$J238/90)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'30-09'!$K239+('30-09'!$J239/90)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'30-09'!$K240+('30-09'!$J240/90)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'30-09'!$K241+('30-09'!$J241/90)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'30-09'!$K242+('30-09'!$J242/90)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'30-09'!$K243+('30-09'!$J243/90)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'30-09'!$K244+('30-09'!$J244/90)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'30-09'!$K245+('30-09'!$J245/90)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'30-09'!$K246+('30-09'!$J246/90)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'30-09'!$K247+('30-09'!$J247/90)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'30-09'!$K248+('30-09'!$J248/90)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'30-09'!$K249+('30-09'!$J249/90)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'30-09'!$K250+('30-09'!$J250/90)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'30-09'!$K251+('30-09'!$J251/90)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'30-09'!$K252+('30-09'!$J252/90)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'30-09'!$K253+('30-09'!$J253/90)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'30-09'!$K254+('30-09'!$J254/90)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'30-09'!$K255+('30-09'!$J255/90)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'30-09'!$K256+('30-09'!$J256/90)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'30-09'!$K257+('30-09'!$J257/90)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'30-09'!$K258+('30-09'!$J258/90)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'30-09'!$K259+('30-09'!$J259/90)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'30-09'!$K260+('30-09'!$J260/90)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'30-09'!$K261+('30-09'!$J261/90)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'30-09'!$K262+('30-09'!$J262/90)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'30-09'!$K263+('30-09'!$J263/90)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'30-09'!$K264+('30-09'!$J264/90)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'30-09'!$K265+('30-09'!$J265/90)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'30-09'!$K266+('30-09'!$J266/90)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'30-09'!$K267+('30-09'!$J267/90)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'30-09'!$K268+('30-09'!$J268/90)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'30-09'!$K269+('30-09'!$J269/90)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'30-09'!$K270+('30-09'!$J270/90)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'30-09'!$K271+('30-09'!$J271/90)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'30-09'!$K272+('30-09'!$J272/90)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'30-09'!$K273+('30-09'!$J273/90)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'30-09'!$K274+('30-09'!$J274/90)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'30-09'!$K275+('30-09'!$J275/90)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'30-09'!$K276+('30-09'!$J276/90)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'30-09'!$K277+('30-09'!$J277/90)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'30-09'!$K278+('30-09'!$J278/90)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'30-09'!$K279+('30-09'!$J279/90)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'30-09'!$K280+('30-09'!$J280/90)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'30-09'!$K281+('30-09'!$J281/90)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'30-09'!$K282+('30-09'!$J282/90)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'30-09'!$K283+('30-09'!$J283/90)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'30-09'!$K284+('30-09'!$J284/90)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'30-09'!$K285+('30-09'!$J285/90)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'30-09'!$K286+('30-09'!$J286/90)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'30-09'!$K287+('30-09'!$J287/90)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'30-09'!$K288+('30-09'!$J288/90)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'30-09'!$K289+('30-09'!$J289/90)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'30-09'!$K290+('30-09'!$J290/90)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'30-09'!$K291+('30-09'!$J291/90)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'30-09'!$K292+('30-09'!$J292/90)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'30-09'!$K293+('30-09'!$J293/90)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'30-09'!$K294+('30-09'!$J294/90)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'30-09'!$K295+('30-09'!$J295/90)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'30-09'!$K296+('30-09'!$J296/90)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'30-09'!$K297+('30-09'!$J297/90)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'30-09'!$K298+('30-09'!$J298/90)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'30-09'!$K299+('30-09'!$J299/90)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'30-09'!$K300+('30-09'!$J300/90)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'30-09'!$K301+('30-09'!$J301/90)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'30-09'!$K302+('30-09'!$J302/90)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'30-09'!$K303+('30-09'!$J303/90)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'30-09'!$K304+('30-09'!$J304/90)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'30-09'!$K305+('30-09'!$J305/90)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'30-09'!$K306+('30-09'!$J306/90)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'30-09'!$K307+('30-09'!$J307/90)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'30-09'!$K308+('30-09'!$J308/90)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'30-09'!$K309+('30-09'!$J309/90)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'30-09'!$K310+('30-09'!$J310/90)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'30-09'!$K311+('30-09'!$J311/90)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'30-09'!$K312+('30-09'!$J312/90)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'30-09'!$K313+('30-09'!$J313/90)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'30-09'!$K314+('30-09'!$J314/90)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'30-09'!$K315+('30-09'!$J315/90)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'30-09'!$K316+('30-09'!$J316/90)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'30-09'!$K317+('30-09'!$J317/90)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'30-09'!$K318+('30-09'!$J318/90)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'30-09'!$K319+('30-09'!$J319/90)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'30-09'!$K320+('30-09'!$J320/90)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'30-09'!$K321+('30-09'!$J321/90)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'30-09'!$K322+('30-09'!$J322/90)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'30-09'!$K323+('30-09'!$J323/90)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'30-09'!$K324+('30-09'!$J324/90)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'30-09'!$K325+('30-09'!$J325/90)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'30-09'!$K326+('30-09'!$J326/90)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'30-09'!$K327+('30-09'!$J327/90)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'30-09'!$K328+('30-09'!$J328/90)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'30-09'!$K329+('30-09'!$J329/90)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'30-09'!$K330+('30-09'!$J330/90)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'30-09'!$K331+('30-09'!$J331/90)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'30-09'!$K332+('30-09'!$J332/90)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'30-09'!$K333+('30-09'!$J333/90)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'30-09'!$K334+('30-09'!$J334/90)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'30-09'!$K335+('30-09'!$J335/90)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'30-09'!$K336+('30-09'!$J336/90)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'30-09'!$K337+('30-09'!$J337/90)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'30-09'!$K338+('30-09'!$J338/90)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'30-09'!$K339+('30-09'!$J339/90)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'30-09'!$K340+('30-09'!$J340/90)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'30-09'!$K341+('30-09'!$J341/90)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'30-09'!$K342+('30-09'!$J342/90)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'30-09'!$K343+('30-09'!$J343/90)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'30-09'!$K344+('30-09'!$J344/90)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'30-09'!$K345+('30-09'!$J345/90)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'30-09'!$K346+('30-09'!$J346/90)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'30-09'!$K347+('30-09'!$J347/90)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'30-09'!$K348+('30-09'!$J348/90)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'30-09'!$K349+('30-09'!$J349/90)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'30-09'!$K350+('30-09'!$J350/90)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'30-09'!$K351+('30-09'!$J351/90)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'30-09'!$K352+('30-09'!$J352/90)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'30-09'!$K353+('30-09'!$J353/90)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'30-09'!$K354+('30-09'!$J354/90)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'30-09'!$K355+('30-09'!$J355/90)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'30-09'!$K356+('30-09'!$J356/90)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'30-09'!$K357+('30-09'!$J357/90)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'30-09'!$K358+('30-09'!$J358/90)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'30-09'!$K359+('30-09'!$J359/90)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'30-09'!$K360+('30-09'!$J360/90)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'30-09'!$K361+('30-09'!$J361/90)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3" t="s">
        <v>7</v>
      </c>
      <c r="B20" s="154"/>
      <c r="C20" s="154"/>
      <c r="D20" s="154"/>
      <c r="E20" s="154"/>
      <c r="F20" s="154"/>
      <c r="G20" s="1"/>
      <c r="H20" s="1"/>
      <c r="I20" s="2" t="s">
        <v>0</v>
      </c>
      <c r="J20" s="110">
        <f>SUM('01-10'!$J$22:$J$361)</f>
        <v>0</v>
      </c>
      <c r="K20" s="116">
        <f>SUM('01-10'!$K$22:$K$361)</f>
        <v>0</v>
      </c>
      <c r="L20" s="3">
        <f>SUM('01-10'!$L$22:$L$361)</f>
        <v>0</v>
      </c>
      <c r="M20" s="3"/>
      <c r="N20" s="153" t="s">
        <v>8</v>
      </c>
      <c r="O20" s="154"/>
      <c r="P20" s="154"/>
      <c r="Q20" s="154"/>
      <c r="R20" s="154"/>
      <c r="S20" s="15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'01-10'!$K22+('01-10'!$J22/90)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'01-10'!$K23+('01-10'!$J23/90)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'01-10'!$K24+('01-10'!$J24/90)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'01-10'!$K25+('01-10'!$J25/90)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'01-10'!$K26+('01-10'!$J26/90)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'01-10'!$K27+('01-10'!$J27/90)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'01-10'!$K28+('01-10'!$J28/90)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5" t="s">
        <v>21</v>
      </c>
      <c r="E29" s="156"/>
      <c r="F29" s="17">
        <f t="array" aca="1" ref="F29" ca="1">INDIRECT("'"&amp;$A$19&amp;"'!J20")+J1</f>
        <v>-475</v>
      </c>
      <c r="G29" s="1"/>
      <c r="H29" s="7" t="s">
        <v>6</v>
      </c>
      <c r="I29" s="2"/>
      <c r="J29" s="112"/>
      <c r="K29" s="107"/>
      <c r="L29" s="10">
        <f>'01-10'!$K29+('01-10'!$J29/90)</f>
        <v>0</v>
      </c>
      <c r="M29" s="3"/>
      <c r="N29" s="1"/>
      <c r="O29" s="1"/>
      <c r="P29" s="18"/>
      <c r="Q29" s="155" t="s">
        <v>21</v>
      </c>
      <c r="R29" s="156"/>
      <c r="S29" s="17">
        <f>SUM('01-10'!$J$22:$J$361)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5" t="s">
        <v>23</v>
      </c>
      <c r="B30" s="156"/>
      <c r="C30" s="6">
        <f t="array" aca="1" ref="C30" ca="1">INDIRECT("'"&amp;$A$19&amp;"'!K20")+K1</f>
        <v>288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'01-10'!$K30+('01-10'!$J30/90)</f>
        <v>0</v>
      </c>
      <c r="M30" s="3"/>
      <c r="N30" s="155" t="s">
        <v>23</v>
      </c>
      <c r="O30" s="156"/>
      <c r="P30" s="6">
        <f>SUM('01-10'!$K$22:$K$361)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-6310</v>
      </c>
      <c r="G31" s="1"/>
      <c r="H31" s="7" t="s">
        <v>6</v>
      </c>
      <c r="I31" s="2"/>
      <c r="J31" s="112"/>
      <c r="K31" s="107"/>
      <c r="L31" s="10">
        <f>'01-10'!$K31+('01-10'!$J31/90)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-1335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'01-10'!$K32+('01-10'!$J32/90)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'01-10'!$K33+('01-10'!$J33/90)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'01-10'!$K34+('01-10'!$J34/90)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'01-10'!$K35+('01-10'!$J35/90)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'01-10'!$K36+('01-10'!$J36/90)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'01-10'!$K37+('01-10'!$J37/90)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'01-10'!$K38+('01-10'!$J38/90)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'01-10'!$K39+('01-10'!$J39/90)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'01-10'!$K40+('01-10'!$J40/90)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'01-10'!$K42+('01-10'!$J42/90)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'01-10'!$K43+('01-10'!$J43/90)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'01-10'!$K44+('01-10'!$J44/90)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'01-10'!$K45+('01-10'!$J45/90)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'01-10'!$K46+('01-10'!$J46/90)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'01-10'!$K47+('01-10'!$J47/90)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'01-10'!$K48+('01-10'!$J48/90)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'01-10'!$K49+('01-10'!$J49/90)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'01-10'!$K50+('01-10'!$J50/90)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'01-10'!$K51+('01-10'!$J51/90)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'01-10'!$K52+('01-10'!$J52/90)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'01-10'!$K53+('01-10'!$J53/90)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'01-10'!$K54+('01-10'!$J54/90)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'01-10'!$K55+('01-10'!$J55/90)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'01-10'!$K56+('01-10'!$J56/90)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'01-10'!$K57+('01-10'!$J57/90)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'01-10'!$K58+('01-10'!$J58/90)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'01-10'!$K60+('01-10'!$J60/90)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'01-10'!$K61+('01-10'!$J61/90)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'01-10'!$K62+('01-10'!$J62/90)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'01-10'!$K63+('01-10'!$J63/90)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'01-10'!$K64+('01-10'!$J64/90)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'01-10'!$K65+('01-10'!$J65/90)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'01-10'!$K67+('01-10'!$J67/90)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'01-10'!$K68+('01-10'!$J68/90)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'01-10'!$K69+('01-10'!$J69/90)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'01-10'!$K70+('01-10'!$J70/90)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'01-10'!$K71+('01-10'!$J71/90)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'01-10'!$K72+('01-10'!$J72/90)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'01-10'!$K73+('01-10'!$J73/90)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'01-10'!$K74+('01-10'!$J74/90)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'01-10'!$K75+('01-10'!$J75/90)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'01-10'!$K76+('01-10'!$J76/90)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'01-10'!$K77+('01-10'!$J77/90)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'01-10'!$K78+('01-10'!$J78/90)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'01-10'!$K79+('01-10'!$J79/90)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'01-10'!$K80+('01-10'!$J80/90)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'01-10'!$K81+('01-10'!$J81/90)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'01-10'!$K82+('01-10'!$J82/90)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'01-10'!$K83+('01-10'!$J83/90)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'01-10'!$K84+('01-10'!$J84/90)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'01-10'!$K85+('01-10'!$J85/90)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'01-10'!$K86+('01-10'!$J86/90)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'01-10'!$K87+('01-10'!$J87/90)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'01-10'!$K88+('01-10'!$J88/90)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'01-10'!$K89+('01-10'!$J89/90)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'01-10'!$K90+('01-10'!$J90/90)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'01-10'!$K91+('01-10'!$J91/90)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'01-10'!$K92+('01-10'!$J92/90)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'01-10'!$K93+('01-10'!$J93/90)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'01-10'!$K94+('01-10'!$J94/90)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'01-10'!$K95+('01-10'!$J95/90)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'01-10'!$K96+('01-10'!$J96/90)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'01-10'!$K97+('01-10'!$J97/90)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'01-10'!$K98+('01-10'!$J98/90)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'01-10'!$K99+('01-10'!$J99/90)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'01-10'!$K100+('01-10'!$J100/90)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'01-10'!$K101+('01-10'!$J101/90)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'01-10'!$K102+('01-10'!$J102/90)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'01-10'!$K103+('01-10'!$J103/90)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'01-10'!$K104+('01-10'!$J104/90)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'01-10'!$K105+('01-10'!$J105/90)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'01-10'!$K106+('01-10'!$J106/90)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'01-10'!$K107+('01-10'!$J107/90)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'01-10'!$K108+('01-10'!$J108/90)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'01-10'!$K109+('01-10'!$J109/90)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'01-10'!$K110+('01-10'!$J110/90)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'01-10'!$K111+('01-10'!$J111/90)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'01-10'!$K112+('01-10'!$J112/90)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'01-10'!$K113+('01-10'!$J113/90)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'01-10'!$K114+('01-10'!$J114/90)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'01-10'!$K115+('01-10'!$J115/90)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'01-10'!$K116+('01-10'!$J116/90)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'01-10'!$K117+('01-10'!$J117/90)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'01-10'!$K118+('01-10'!$J118/90)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'01-10'!$K119+('01-10'!$J119/90)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'01-10'!$K120+('01-10'!$J120/90)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'01-10'!$K121+('01-10'!$J121/90)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'01-10'!$K122+('01-10'!$J122/90)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'01-10'!$K123+('01-10'!$J123/90)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'01-10'!$K124+('01-10'!$J124/90)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'01-10'!$K125+('01-10'!$J125/90)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'01-10'!$K126+('01-10'!$J126/90)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'01-10'!$K127+('01-10'!$J127/90)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'01-10'!$K128+('01-10'!$J128/90)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'01-10'!$K129+('01-10'!$J129/90)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'01-10'!$K130+('01-10'!$J130/90)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'01-10'!$K131+('01-10'!$J131/90)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'01-10'!$K132+('01-10'!$J132/90)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'01-10'!$K133+('01-10'!$J133/90)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'01-10'!$K134+('01-10'!$J134/90)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'01-10'!$K135+('01-10'!$J135/90)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'01-10'!$K136+('01-10'!$J136/90)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'01-10'!$K137+('01-10'!$J137/90)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'01-10'!$K138+('01-10'!$J138/90)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'01-10'!$K139+('01-10'!$J139/90)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'01-10'!$K140+('01-10'!$J140/90)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'01-10'!$K144+('01-10'!$J144/90)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'01-10'!$K145+('01-10'!$J145/90)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'01-10'!$K146+('01-10'!$J146/90)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'01-10'!$K147+('01-10'!$J147/90)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'01-10'!$K148+('01-10'!$J148/90)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'01-10'!$K149+('01-10'!$J149/90)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'01-10'!$K150+('01-10'!$J150/90)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'01-10'!$K151+('01-10'!$J151/90)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'01-10'!$K152+('01-10'!$J152/90)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'01-10'!$K153+('01-10'!$J153/90)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'01-10'!$K154+('01-10'!$J154/90)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'01-10'!$K155+('01-10'!$J155/90)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'01-10'!$K156+('01-10'!$J156/90)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'01-10'!$K157+('01-10'!$J157/90)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'01-10'!$K158+('01-10'!$J158/90)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'01-10'!$K159+('01-10'!$J159/90)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'01-10'!$K160+('01-10'!$J160/90)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'01-10'!$K161+('01-10'!$J161/90)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'01-10'!$K162+('01-10'!$J162/90)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'01-10'!$K163+('01-10'!$J163/90)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'01-10'!$K164+('01-10'!$J164/90)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'01-10'!$K165+('01-10'!$J165/90)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'01-10'!$K166+('01-10'!$J166/90)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'01-10'!$K167+('01-10'!$J167/90)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'01-10'!$K168+('01-10'!$J168/90)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'01-10'!$K169+('01-10'!$J169/90)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'01-10'!$K170+('01-10'!$J170/90)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'01-10'!$K171+('01-10'!$J171/90)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'01-10'!$K172+('01-10'!$J172/90)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'01-10'!$K173+('01-10'!$J173/90)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'01-10'!$K174+('01-10'!$J174/90)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'01-10'!$K175+('01-10'!$J175/90)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'01-10'!$K176+('01-10'!$J176/90)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'01-10'!$K177+('01-10'!$J177/90)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'01-10'!$K178+('01-10'!$J178/90)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'01-10'!$K179+('01-10'!$J179/90)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'01-10'!$K180+('01-10'!$J180/90)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'01-10'!$K181+('01-10'!$J181/90)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'01-10'!$K182+('01-10'!$J182/90)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'01-10'!$K183+('01-10'!$J183/90)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'01-10'!$K184+('01-10'!$J184/90)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'01-10'!$K185+('01-10'!$J185/90)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'01-10'!$K186+('01-10'!$J186/90)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'01-10'!$K187+('01-10'!$J187/90)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'01-10'!$K188+('01-10'!$J188/90)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'01-10'!$K189+('01-10'!$J189/90)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'01-10'!$K190+('01-10'!$J190/90)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'01-10'!$K191+('01-10'!$J191/90)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'01-10'!$K192+('01-10'!$J192/90)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'01-10'!$K193+('01-10'!$J193/90)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'01-10'!$K194+('01-10'!$J194/90)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'01-10'!$K195+('01-10'!$J195/90)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'01-10'!$K196+('01-10'!$J196/90)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'01-10'!$K197+('01-10'!$J197/90)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'01-10'!$K198+('01-10'!$J198/90)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'01-10'!$K199+('01-10'!$J199/90)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'01-10'!$K200+('01-10'!$J200/90)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'01-10'!$K201+('01-10'!$J201/90)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'01-10'!$K202+('01-10'!$J202/90)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'01-10'!$K203+('01-10'!$J203/90)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'01-10'!$K204+('01-10'!$J204/90)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'01-10'!$K205+('01-10'!$J205/90)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'01-10'!$K206+('01-10'!$J206/90)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'01-10'!$K207+('01-10'!$J207/90)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'01-10'!$K208+('01-10'!$J208/90)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'01-10'!$K209+('01-10'!$J209/90)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'01-10'!$K210+('01-10'!$J210/90)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'01-10'!$K211+('01-10'!$J211/90)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'01-10'!$K212+('01-10'!$J212/90)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'01-10'!$K213+('01-10'!$J213/90)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'01-10'!$K214+('01-10'!$J214/90)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'01-10'!$K215+('01-10'!$J215/90)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'01-10'!$K216+('01-10'!$J216/90)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'01-10'!$K217+('01-10'!$J217/90)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'01-10'!$K218+('01-10'!$J218/90)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'01-10'!$K219+('01-10'!$J219/90)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'01-10'!$K220+('01-10'!$J220/90)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'01-10'!$K221+('01-10'!$J221/90)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'01-10'!$K222+('01-10'!$J222/90)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'01-10'!$K223+('01-10'!$J223/90)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'01-10'!$K224+('01-10'!$J224/90)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'01-10'!$K225+('01-10'!$J225/90)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'01-10'!$K226+('01-10'!$J226/90)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'01-10'!$K227+('01-10'!$J227/90)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'01-10'!$K228+('01-10'!$J228/90)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'01-10'!$K229+('01-10'!$J229/90)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'01-10'!$K230+('01-10'!$J230/90)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'01-10'!$K231+('01-10'!$J231/90)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'01-10'!$K232+('01-10'!$J232/90)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'01-10'!$K233+('01-10'!$J233/90)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'01-10'!$K234+('01-10'!$J234/90)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'01-10'!$K235+('01-10'!$J235/90)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'01-10'!$K236+('01-10'!$J236/90)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'01-10'!$K237+('01-10'!$J237/90)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'01-10'!$K238+('01-10'!$J238/90)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'01-10'!$K239+('01-10'!$J239/90)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'01-10'!$K240+('01-10'!$J240/90)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'01-10'!$K241+('01-10'!$J241/90)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'01-10'!$K242+('01-10'!$J242/90)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'01-10'!$K243+('01-10'!$J243/90)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'01-10'!$K244+('01-10'!$J244/90)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'01-10'!$K245+('01-10'!$J245/90)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'01-10'!$K246+('01-10'!$J246/90)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'01-10'!$K247+('01-10'!$J247/90)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'01-10'!$K248+('01-10'!$J248/90)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'01-10'!$K249+('01-10'!$J249/90)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'01-10'!$K250+('01-10'!$J250/90)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'01-10'!$K251+('01-10'!$J251/90)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'01-10'!$K252+('01-10'!$J252/90)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'01-10'!$K253+('01-10'!$J253/90)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'01-10'!$K254+('01-10'!$J254/90)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'01-10'!$K255+('01-10'!$J255/90)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'01-10'!$K256+('01-10'!$J256/90)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'01-10'!$K257+('01-10'!$J257/90)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'01-10'!$K258+('01-10'!$J258/90)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'01-10'!$K259+('01-10'!$J259/90)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'01-10'!$K260+('01-10'!$J260/90)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'01-10'!$K261+('01-10'!$J261/90)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'01-10'!$K262+('01-10'!$J262/90)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'01-10'!$K263+('01-10'!$J263/90)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'01-10'!$K264+('01-10'!$J264/90)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'01-10'!$K265+('01-10'!$J265/90)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'01-10'!$K266+('01-10'!$J266/90)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'01-10'!$K267+('01-10'!$J267/90)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'01-10'!$K268+('01-10'!$J268/90)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'01-10'!$K269+('01-10'!$J269/90)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'01-10'!$K270+('01-10'!$J270/90)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'01-10'!$K271+('01-10'!$J271/90)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'01-10'!$K272+('01-10'!$J272/90)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'01-10'!$K273+('01-10'!$J273/90)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'01-10'!$K274+('01-10'!$J274/90)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'01-10'!$K275+('01-10'!$J275/90)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'01-10'!$K276+('01-10'!$J276/90)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'01-10'!$K277+('01-10'!$J277/90)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'01-10'!$K278+('01-10'!$J278/90)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'01-10'!$K279+('01-10'!$J279/90)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'01-10'!$K280+('01-10'!$J280/90)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'01-10'!$K281+('01-10'!$J281/90)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'01-10'!$K282+('01-10'!$J282/90)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'01-10'!$K283+('01-10'!$J283/90)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'01-10'!$K284+('01-10'!$J284/90)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'01-10'!$K285+('01-10'!$J285/90)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'01-10'!$K286+('01-10'!$J286/90)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'01-10'!$K287+('01-10'!$J287/90)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'01-10'!$K288+('01-10'!$J288/90)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'01-10'!$K289+('01-10'!$J289/90)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'01-10'!$K290+('01-10'!$J290/90)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'01-10'!$K291+('01-10'!$J291/90)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'01-10'!$K292+('01-10'!$J292/90)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'01-10'!$K293+('01-10'!$J293/90)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'01-10'!$K294+('01-10'!$J294/90)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'01-10'!$K295+('01-10'!$J295/90)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'01-10'!$K296+('01-10'!$J296/90)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'01-10'!$K297+('01-10'!$J297/90)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'01-10'!$K298+('01-10'!$J298/90)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'01-10'!$K299+('01-10'!$J299/90)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'01-10'!$K300+('01-10'!$J300/90)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'01-10'!$K301+('01-10'!$J301/90)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'01-10'!$K302+('01-10'!$J302/90)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'01-10'!$K303+('01-10'!$J303/90)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'01-10'!$K304+('01-10'!$J304/90)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'01-10'!$K305+('01-10'!$J305/90)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'01-10'!$K306+('01-10'!$J306/90)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'01-10'!$K307+('01-10'!$J307/90)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'01-10'!$K308+('01-10'!$J308/90)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'01-10'!$K309+('01-10'!$J309/90)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'01-10'!$K310+('01-10'!$J310/90)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'01-10'!$K311+('01-10'!$J311/90)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'01-10'!$K312+('01-10'!$J312/90)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'01-10'!$K313+('01-10'!$J313/90)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'01-10'!$K314+('01-10'!$J314/90)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'01-10'!$K315+('01-10'!$J315/90)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'01-10'!$K316+('01-10'!$J316/90)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'01-10'!$K317+('01-10'!$J317/90)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'01-10'!$K318+('01-10'!$J318/90)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'01-10'!$K319+('01-10'!$J319/90)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'01-10'!$K320+('01-10'!$J320/90)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'01-10'!$K321+('01-10'!$J321/90)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'01-10'!$K322+('01-10'!$J322/90)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'01-10'!$K323+('01-10'!$J323/90)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'01-10'!$K324+('01-10'!$J324/90)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'01-10'!$K325+('01-10'!$J325/90)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'01-10'!$K326+('01-10'!$J326/90)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'01-10'!$K327+('01-10'!$J327/90)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'01-10'!$K328+('01-10'!$J328/90)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'01-10'!$K329+('01-10'!$J329/90)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'01-10'!$K330+('01-10'!$J330/90)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'01-10'!$K331+('01-10'!$J331/90)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'01-10'!$K332+('01-10'!$J332/90)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'01-10'!$K333+('01-10'!$J333/90)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'01-10'!$K334+('01-10'!$J334/90)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'01-10'!$K335+('01-10'!$J335/90)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'01-10'!$K336+('01-10'!$J336/90)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'01-10'!$K337+('01-10'!$J337/90)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'01-10'!$K338+('01-10'!$J338/90)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'01-10'!$K339+('01-10'!$J339/90)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'01-10'!$K340+('01-10'!$J340/90)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'01-10'!$K341+('01-10'!$J341/90)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'01-10'!$K342+('01-10'!$J342/90)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'01-10'!$K343+('01-10'!$J343/90)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'01-10'!$K344+('01-10'!$J344/90)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'01-10'!$K345+('01-10'!$J345/90)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'01-10'!$K346+('01-10'!$J346/90)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'01-10'!$K347+('01-10'!$J347/90)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'01-10'!$K348+('01-10'!$J348/90)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'01-10'!$K349+('01-10'!$J349/90)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'01-10'!$K350+('01-10'!$J350/90)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'01-10'!$K351+('01-10'!$J351/90)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'01-10'!$K352+('01-10'!$J352/90)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'01-10'!$K353+('01-10'!$J353/90)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'01-10'!$K354+('01-10'!$J354/90)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'01-10'!$K355+('01-10'!$J355/90)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'01-10'!$K356+('01-10'!$J356/90)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'01-10'!$K357+('01-10'!$J357/90)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'01-10'!$K358+('01-10'!$J358/90)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'01-10'!$K359+('01-10'!$J359/90)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'01-10'!$K360+('01-10'!$J360/90)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'01-10'!$K361+('01-10'!$J361/90)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72" activePane="bottomLeft" state="frozen"/>
      <selection pane="bottomLeft" activeCell="B180" sqref="B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637180.12222222227</v>
      </c>
      <c r="C1" s="55">
        <f ca="1">SUM(C3:C427)</f>
        <v>-58409.237777777787</v>
      </c>
      <c r="D1" s="55">
        <f ca="1">SUM(D3:D427)</f>
        <v>133437.63888888891</v>
      </c>
      <c r="E1" s="27">
        <f ca="1">IF(B1=0,"",C1/B1)*-1</f>
        <v>9.1668330101181403E-2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31673.5</v>
      </c>
      <c r="J183" s="48">
        <f ca="1">I183*J182</f>
        <v>3167.3500000000004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625.7222222222224</v>
      </c>
      <c r="C185" s="57">
        <f t="shared" ca="1" si="57"/>
        <v>-2.2222222222222223</v>
      </c>
      <c r="D185" s="57">
        <f t="shared" ca="1" si="58"/>
        <v>278</v>
      </c>
      <c r="E185" s="27">
        <f t="shared" ca="1" si="65"/>
        <v>3.5514516558643335E-3</v>
      </c>
      <c r="I185" s="48">
        <f ca="1">SUM(B156:B185)</f>
        <v>96173.233333333337</v>
      </c>
      <c r="J185" s="48">
        <f ca="1">SUM(C156:C185)</f>
        <v>-6628.7300000000014</v>
      </c>
      <c r="K185" s="50">
        <f ca="1">IF(I185=0,"",J185/I185)*-1</f>
        <v>6.8924894903190329E-2</v>
      </c>
      <c r="L185" s="51">
        <f ca="1">I185*L184</f>
        <v>38469.293333333335</v>
      </c>
      <c r="M185" s="51">
        <f ca="1">I185*M184</f>
        <v>57703.94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0</v>
      </c>
      <c r="C186" s="57">
        <f t="shared" ca="1" si="57"/>
        <v>0</v>
      </c>
      <c r="D186" s="57">
        <f t="shared" ca="1" si="58"/>
        <v>0</v>
      </c>
      <c r="E186" s="27" t="str">
        <f t="shared" ca="1" si="65"/>
        <v/>
      </c>
      <c r="L186" s="53">
        <f ca="1">L185*L183</f>
        <v>15387.717333333334</v>
      </c>
      <c r="M186" s="53">
        <f ca="1">M185*M183</f>
        <v>4616.3152</v>
      </c>
      <c r="N186" s="53">
        <f ca="1">M186+L186+J183</f>
        <v>23171.382533333337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5243.1666666666679</v>
      </c>
      <c r="G189" s="30">
        <f t="shared" ref="G189" ca="1" si="79">SUM(C183:C189)</f>
        <v>-516.22222222222217</v>
      </c>
      <c r="H189" s="33">
        <f ca="1">IF(F189=0,"",G189/F189)*-1</f>
        <v>9.8456191656865519E-2</v>
      </c>
      <c r="N189" s="73">
        <f ca="1">N186+J185</f>
        <v>16542.652533333334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0</v>
      </c>
      <c r="J214" s="48">
        <f ca="1">I214*J213</f>
        <v>0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0</v>
      </c>
      <c r="J216" s="48">
        <f ca="1">SUM(C186:C216)</f>
        <v>0</v>
      </c>
      <c r="K216" s="50" t="e">
        <f ca="1">IF(I216=0,"",J216/I216)*-1</f>
        <v>#VALUE!</v>
      </c>
      <c r="L216" s="51">
        <f ca="1">I216*L215</f>
        <v>0</v>
      </c>
      <c r="M216" s="51">
        <f ca="1">I216*M215</f>
        <v>0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0</v>
      </c>
      <c r="M217" s="53">
        <f ca="1">M216*M214</f>
        <v>0</v>
      </c>
      <c r="N217" s="53">
        <f ca="1">M217+L217+J214</f>
        <v>0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0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96173.233333333337</v>
      </c>
      <c r="H2" s="74"/>
      <c r="I2" s="74"/>
      <c r="J2" s="74"/>
      <c r="K2" s="77">
        <f ca="1">SUM(B2:J2)</f>
        <v>637180.12222222215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31673.5</v>
      </c>
      <c r="H3" s="74"/>
      <c r="I3" s="74"/>
      <c r="J3" s="74"/>
      <c r="K3" s="77">
        <f ca="1">SUM(B3:J3)</f>
        <v>133437.63888888891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23171.382533333337</v>
      </c>
      <c r="H4" s="78"/>
      <c r="I4" s="78"/>
      <c r="J4" s="78"/>
      <c r="K4" s="77">
        <f ca="1">SUM(B4:J4)</f>
        <v>145877.22931111109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-6628.7300000000014</v>
      </c>
      <c r="H5" s="74"/>
      <c r="I5" s="74"/>
      <c r="J5" s="74"/>
      <c r="K5" s="77">
        <f ca="1">SUM(B5:J5)</f>
        <v>-58409.23777777778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16542.652533333334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87467.991533333348</v>
      </c>
    </row>
  </sheetData>
  <phoneticPr fontId="13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160</vt:i4>
      </vt:variant>
      <vt:variant>
        <vt:lpstr>Named Ranges</vt:lpstr>
      </vt:variant>
      <vt:variant>
        <vt:i4>1</vt:i4>
      </vt:variant>
    </vt:vector>
  </HeadingPairs>
  <TitlesOfParts>
    <vt:vector size="16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2026-09-30T07:07:43Z</dcterms:modified>
</cp:coreProperties>
</file>