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093829B-8EFB-4D83-A1E5-0ADB037108D0}" xr6:coauthVersionLast="47" xr6:coauthVersionMax="47" xr10:uidLastSave="{00000000-0000-0000-0000-000000000000}"/>
  <bookViews>
    <workbookView xWindow="-108" yWindow="-108" windowWidth="23256" windowHeight="12456" tabRatio="769" firstSheet="121" activeTab="13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ملخص" sheetId="13" r:id="rId137"/>
    <sheet name="شهري" sheetId="79" r:id="rId138"/>
    <sheet name="العملية" sheetId="27" r:id="rId13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1" l="1"/>
  <c r="L360" i="141"/>
  <c r="L359" i="141"/>
  <c r="L358" i="141"/>
  <c r="L357" i="141"/>
  <c r="L356" i="141"/>
  <c r="L355" i="141"/>
  <c r="L354" i="141"/>
  <c r="L353" i="141"/>
  <c r="L352" i="141"/>
  <c r="L351" i="141"/>
  <c r="L350" i="141"/>
  <c r="L349" i="141"/>
  <c r="L348" i="141"/>
  <c r="L347" i="141"/>
  <c r="L346" i="141"/>
  <c r="L345" i="141"/>
  <c r="L344" i="141"/>
  <c r="L343" i="141"/>
  <c r="L342" i="141"/>
  <c r="L341" i="141"/>
  <c r="L340" i="141"/>
  <c r="L339" i="141"/>
  <c r="L338" i="141"/>
  <c r="L337" i="141"/>
  <c r="L336" i="141"/>
  <c r="L335" i="141"/>
  <c r="L334" i="141"/>
  <c r="L333" i="141"/>
  <c r="L332" i="141"/>
  <c r="L331" i="141"/>
  <c r="L330" i="141"/>
  <c r="L329" i="141"/>
  <c r="L328" i="141"/>
  <c r="L327" i="141"/>
  <c r="L326" i="141"/>
  <c r="L325" i="141"/>
  <c r="L324" i="141"/>
  <c r="L323" i="141"/>
  <c r="L322" i="141"/>
  <c r="L321" i="141"/>
  <c r="L320" i="141"/>
  <c r="L319" i="141"/>
  <c r="L318" i="141"/>
  <c r="L317" i="141"/>
  <c r="L316" i="141"/>
  <c r="L315" i="141"/>
  <c r="L314" i="141"/>
  <c r="L313" i="141"/>
  <c r="L312" i="141"/>
  <c r="L311" i="141"/>
  <c r="L310" i="141"/>
  <c r="L309" i="141"/>
  <c r="L308" i="141"/>
  <c r="L307" i="141"/>
  <c r="L306" i="141"/>
  <c r="L305" i="141"/>
  <c r="L304" i="141"/>
  <c r="L303" i="141"/>
  <c r="L302" i="141"/>
  <c r="L301" i="141"/>
  <c r="L300" i="141"/>
  <c r="L299" i="141"/>
  <c r="L298" i="141"/>
  <c r="L297" i="141"/>
  <c r="L296" i="141"/>
  <c r="L295" i="141"/>
  <c r="L294" i="141"/>
  <c r="L293" i="141"/>
  <c r="L292" i="141"/>
  <c r="L291" i="141"/>
  <c r="L290" i="141"/>
  <c r="L289" i="141"/>
  <c r="L288" i="141"/>
  <c r="L287" i="141"/>
  <c r="L286" i="141"/>
  <c r="L285" i="141"/>
  <c r="L284" i="141"/>
  <c r="L283" i="141"/>
  <c r="L282" i="141"/>
  <c r="L281" i="141"/>
  <c r="L280" i="141"/>
  <c r="L279" i="141"/>
  <c r="L278" i="141"/>
  <c r="L277" i="141"/>
  <c r="L276" i="141"/>
  <c r="L275" i="141"/>
  <c r="L274" i="141"/>
  <c r="L273" i="141"/>
  <c r="L272" i="141"/>
  <c r="L271" i="141"/>
  <c r="L270" i="141"/>
  <c r="L269" i="141"/>
  <c r="L268" i="141"/>
  <c r="L267" i="141"/>
  <c r="L266" i="141"/>
  <c r="L265" i="141"/>
  <c r="L264" i="141"/>
  <c r="L263" i="141"/>
  <c r="L262" i="141"/>
  <c r="L261" i="141"/>
  <c r="L260" i="141"/>
  <c r="L259" i="141"/>
  <c r="L258" i="141"/>
  <c r="L257" i="141"/>
  <c r="L256" i="141"/>
  <c r="L255" i="141"/>
  <c r="L254" i="141"/>
  <c r="L253" i="141"/>
  <c r="L252" i="141"/>
  <c r="L251" i="141"/>
  <c r="L250" i="141"/>
  <c r="L249" i="141"/>
  <c r="L248" i="141"/>
  <c r="L247" i="141"/>
  <c r="L246" i="141"/>
  <c r="L245" i="141"/>
  <c r="L244" i="141"/>
  <c r="L243" i="141"/>
  <c r="L242" i="141"/>
  <c r="L241" i="141"/>
  <c r="L240" i="141"/>
  <c r="L239" i="141"/>
  <c r="L238" i="141"/>
  <c r="L237" i="141"/>
  <c r="L236" i="141"/>
  <c r="L235" i="141"/>
  <c r="L234" i="141"/>
  <c r="L233" i="141"/>
  <c r="L232" i="141"/>
  <c r="L231" i="141"/>
  <c r="L230" i="141"/>
  <c r="L229" i="141"/>
  <c r="L228" i="141"/>
  <c r="L227" i="141"/>
  <c r="L226" i="141"/>
  <c r="L225" i="141"/>
  <c r="L224" i="141"/>
  <c r="L223" i="141"/>
  <c r="L222" i="141"/>
  <c r="L221" i="141"/>
  <c r="L220" i="141"/>
  <c r="L219" i="141"/>
  <c r="L218" i="141"/>
  <c r="L217" i="141"/>
  <c r="L216" i="141"/>
  <c r="L215" i="141"/>
  <c r="L214" i="141"/>
  <c r="L213" i="141"/>
  <c r="L212" i="141"/>
  <c r="L211" i="141"/>
  <c r="L210" i="141"/>
  <c r="L209" i="141"/>
  <c r="L208" i="141"/>
  <c r="L207" i="141"/>
  <c r="L206" i="141"/>
  <c r="L205" i="141"/>
  <c r="L204" i="141"/>
  <c r="L203" i="141"/>
  <c r="L202" i="141"/>
  <c r="L201" i="141"/>
  <c r="L200" i="141"/>
  <c r="L199" i="141"/>
  <c r="L198" i="141"/>
  <c r="L197" i="141"/>
  <c r="L196" i="141"/>
  <c r="L195" i="141"/>
  <c r="L194" i="141"/>
  <c r="L193" i="141"/>
  <c r="L192" i="141"/>
  <c r="L191" i="141"/>
  <c r="L190" i="141"/>
  <c r="L189" i="141"/>
  <c r="L188" i="141"/>
  <c r="L187" i="141"/>
  <c r="L186" i="141"/>
  <c r="L185" i="141"/>
  <c r="L184" i="141"/>
  <c r="L183" i="141"/>
  <c r="L182" i="141"/>
  <c r="L181" i="141"/>
  <c r="L180" i="141"/>
  <c r="L179" i="141"/>
  <c r="L178" i="141"/>
  <c r="L177" i="141"/>
  <c r="L176" i="141"/>
  <c r="L175" i="141"/>
  <c r="L174" i="141"/>
  <c r="L173" i="141"/>
  <c r="L172" i="141"/>
  <c r="L171" i="141"/>
  <c r="L170" i="141"/>
  <c r="L169" i="141"/>
  <c r="L168" i="141"/>
  <c r="L167" i="141"/>
  <c r="L166" i="141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C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P28" i="141" s="1"/>
  <c r="P32" i="141" s="1"/>
  <c r="L23" i="141"/>
  <c r="F23" i="141"/>
  <c r="F27" i="141" s="1"/>
  <c r="C23" i="141"/>
  <c r="S22" i="141"/>
  <c r="S27" i="141" s="1"/>
  <c r="S31" i="141" s="1"/>
  <c r="P22" i="141"/>
  <c r="L22" i="141"/>
  <c r="F22" i="141"/>
  <c r="C22" i="141"/>
  <c r="L20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1" i="141" s="1"/>
  <c r="L3" i="141"/>
  <c r="K1" i="141"/>
  <c r="J1" i="141"/>
  <c r="L361" i="140"/>
  <c r="L360" i="140"/>
  <c r="L359" i="140"/>
  <c r="L358" i="140"/>
  <c r="L357" i="140"/>
  <c r="L356" i="140"/>
  <c r="L355" i="140"/>
  <c r="L354" i="140"/>
  <c r="L353" i="140"/>
  <c r="L352" i="140"/>
  <c r="L351" i="140"/>
  <c r="L350" i="140"/>
  <c r="L349" i="140"/>
  <c r="L348" i="140"/>
  <c r="L347" i="140"/>
  <c r="L346" i="140"/>
  <c r="L345" i="140"/>
  <c r="L344" i="140"/>
  <c r="L343" i="140"/>
  <c r="L342" i="140"/>
  <c r="L341" i="140"/>
  <c r="L340" i="140"/>
  <c r="L339" i="140"/>
  <c r="L338" i="140"/>
  <c r="L337" i="140"/>
  <c r="L336" i="140"/>
  <c r="L335" i="140"/>
  <c r="L334" i="140"/>
  <c r="L333" i="140"/>
  <c r="L332" i="140"/>
  <c r="L331" i="140"/>
  <c r="L330" i="140"/>
  <c r="L329" i="140"/>
  <c r="L328" i="140"/>
  <c r="L327" i="140"/>
  <c r="L326" i="140"/>
  <c r="L325" i="140"/>
  <c r="L324" i="140"/>
  <c r="L323" i="140"/>
  <c r="L322" i="140"/>
  <c r="L321" i="140"/>
  <c r="L320" i="140"/>
  <c r="L319" i="140"/>
  <c r="L318" i="140"/>
  <c r="L317" i="140"/>
  <c r="L316" i="140"/>
  <c r="L315" i="140"/>
  <c r="L314" i="140"/>
  <c r="L313" i="140"/>
  <c r="L312" i="140"/>
  <c r="L311" i="140"/>
  <c r="L310" i="140"/>
  <c r="L309" i="140"/>
  <c r="L308" i="140"/>
  <c r="L307" i="140"/>
  <c r="L306" i="140"/>
  <c r="L305" i="140"/>
  <c r="L304" i="140"/>
  <c r="L303" i="140"/>
  <c r="L302" i="140"/>
  <c r="L301" i="140"/>
  <c r="L300" i="140"/>
  <c r="L299" i="140"/>
  <c r="L298" i="140"/>
  <c r="L297" i="140"/>
  <c r="L296" i="140"/>
  <c r="L295" i="140"/>
  <c r="L294" i="140"/>
  <c r="L293" i="140"/>
  <c r="L292" i="140"/>
  <c r="L291" i="140"/>
  <c r="L290" i="140"/>
  <c r="L289" i="140"/>
  <c r="L288" i="140"/>
  <c r="L287" i="140"/>
  <c r="L286" i="140"/>
  <c r="L285" i="140"/>
  <c r="L284" i="140"/>
  <c r="L283" i="140"/>
  <c r="L282" i="140"/>
  <c r="L281" i="140"/>
  <c r="L280" i="140"/>
  <c r="L279" i="140"/>
  <c r="L278" i="140"/>
  <c r="L277" i="140"/>
  <c r="L276" i="140"/>
  <c r="L275" i="140"/>
  <c r="L274" i="140"/>
  <c r="L273" i="140"/>
  <c r="L272" i="140"/>
  <c r="L271" i="140"/>
  <c r="L270" i="140"/>
  <c r="L269" i="140"/>
  <c r="L268" i="140"/>
  <c r="L267" i="140"/>
  <c r="L266" i="140"/>
  <c r="L265" i="140"/>
  <c r="L264" i="140"/>
  <c r="L263" i="140"/>
  <c r="L262" i="140"/>
  <c r="L261" i="140"/>
  <c r="L260" i="140"/>
  <c r="L259" i="140"/>
  <c r="L258" i="140"/>
  <c r="L257" i="140"/>
  <c r="L256" i="140"/>
  <c r="L255" i="140"/>
  <c r="L254" i="140"/>
  <c r="L253" i="140"/>
  <c r="L252" i="140"/>
  <c r="L251" i="140"/>
  <c r="L250" i="140"/>
  <c r="L249" i="140"/>
  <c r="L248" i="140"/>
  <c r="L247" i="140"/>
  <c r="L246" i="140"/>
  <c r="L245" i="140"/>
  <c r="L244" i="140"/>
  <c r="L243" i="140"/>
  <c r="L242" i="140"/>
  <c r="L241" i="140"/>
  <c r="L240" i="140"/>
  <c r="L239" i="140"/>
  <c r="L238" i="140"/>
  <c r="L237" i="140"/>
  <c r="L236" i="140"/>
  <c r="L235" i="140"/>
  <c r="L234" i="140"/>
  <c r="L233" i="140"/>
  <c r="L232" i="140"/>
  <c r="L231" i="140"/>
  <c r="L230" i="140"/>
  <c r="L229" i="140"/>
  <c r="L228" i="140"/>
  <c r="L227" i="140"/>
  <c r="L226" i="140"/>
  <c r="L225" i="140"/>
  <c r="L224" i="140"/>
  <c r="L223" i="140"/>
  <c r="L222" i="140"/>
  <c r="L221" i="140"/>
  <c r="L220" i="140"/>
  <c r="L219" i="140"/>
  <c r="L218" i="140"/>
  <c r="L217" i="140"/>
  <c r="L216" i="140"/>
  <c r="L215" i="140"/>
  <c r="L214" i="140"/>
  <c r="L213" i="140"/>
  <c r="L212" i="140"/>
  <c r="L211" i="140"/>
  <c r="L210" i="140"/>
  <c r="L209" i="140"/>
  <c r="L208" i="140"/>
  <c r="L207" i="140"/>
  <c r="L206" i="140"/>
  <c r="L205" i="140"/>
  <c r="L204" i="140"/>
  <c r="L203" i="140"/>
  <c r="L202" i="140"/>
  <c r="L201" i="140"/>
  <c r="L200" i="140"/>
  <c r="L199" i="140"/>
  <c r="L198" i="140"/>
  <c r="L197" i="140"/>
  <c r="L196" i="140"/>
  <c r="L195" i="140"/>
  <c r="L194" i="140"/>
  <c r="L193" i="140"/>
  <c r="L192" i="140"/>
  <c r="L191" i="140"/>
  <c r="L190" i="140"/>
  <c r="L189" i="140"/>
  <c r="L188" i="140"/>
  <c r="L187" i="140"/>
  <c r="L186" i="140"/>
  <c r="L185" i="140"/>
  <c r="L184" i="140"/>
  <c r="L183" i="140"/>
  <c r="L182" i="140"/>
  <c r="L181" i="140"/>
  <c r="L180" i="140"/>
  <c r="L179" i="140"/>
  <c r="L178" i="140"/>
  <c r="L177" i="140"/>
  <c r="L176" i="140"/>
  <c r="L175" i="140"/>
  <c r="L174" i="140"/>
  <c r="L173" i="140"/>
  <c r="L172" i="140"/>
  <c r="L171" i="140"/>
  <c r="L170" i="140"/>
  <c r="L169" i="140"/>
  <c r="L168" i="140"/>
  <c r="L167" i="140"/>
  <c r="L166" i="140"/>
  <c r="L165" i="140"/>
  <c r="L164" i="140"/>
  <c r="L163" i="140"/>
  <c r="L162" i="140"/>
  <c r="L161" i="140"/>
  <c r="L160" i="140"/>
  <c r="L159" i="140"/>
  <c r="L158" i="140"/>
  <c r="L157" i="140"/>
  <c r="L156" i="140"/>
  <c r="L155" i="140"/>
  <c r="L154" i="140"/>
  <c r="L153" i="140"/>
  <c r="L152" i="140"/>
  <c r="L151" i="140"/>
  <c r="L150" i="140"/>
  <c r="L149" i="140"/>
  <c r="L148" i="140"/>
  <c r="L147" i="140"/>
  <c r="L146" i="140"/>
  <c r="L145" i="140"/>
  <c r="L144" i="140"/>
  <c r="L143" i="140"/>
  <c r="L142" i="140"/>
  <c r="L141" i="140"/>
  <c r="L140" i="140"/>
  <c r="L139" i="140"/>
  <c r="L138" i="140"/>
  <c r="L137" i="140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C28" i="140" s="1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P28" i="140" s="1"/>
  <c r="L23" i="140"/>
  <c r="F23" i="140"/>
  <c r="C23" i="140"/>
  <c r="S22" i="140"/>
  <c r="S27" i="140" s="1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1" a="1"/>
  <c r="F29" i="141" a="1"/>
  <c r="C30" i="140" a="1"/>
  <c r="F29" i="138" a="1"/>
  <c r="F29" i="139" a="1"/>
  <c r="C30" i="138" a="1"/>
  <c r="C30" i="137" a="1"/>
  <c r="F29" i="137" a="1"/>
  <c r="F29" i="140" a="1"/>
  <c r="C30" i="139" a="1"/>
  <c r="F27" i="139" l="1"/>
  <c r="L20" i="140"/>
  <c r="L1" i="140"/>
  <c r="F27" i="140"/>
  <c r="S31" i="140" s="1"/>
  <c r="P32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41" a="1"/>
  <c r="F31" i="141" a="1"/>
  <c r="F29" i="123" a="1"/>
  <c r="C30" i="128" a="1"/>
  <c r="C30" i="132" a="1"/>
  <c r="C30" i="121" a="1"/>
  <c r="F29" i="135" a="1"/>
  <c r="F29" i="134" a="1"/>
  <c r="C30" i="122" a="1"/>
  <c r="F31" i="137" a="1"/>
  <c r="C30" i="125" a="1"/>
  <c r="C32" i="137" a="1"/>
  <c r="F29" i="125" a="1"/>
  <c r="C30" i="133" a="1"/>
  <c r="F29" i="133" a="1"/>
  <c r="F29" i="122" a="1"/>
  <c r="F29" i="129" a="1"/>
  <c r="C30" i="135" a="1"/>
  <c r="C30" i="127" a="1"/>
  <c r="C30" i="126" a="1"/>
  <c r="F29" i="131" a="1"/>
  <c r="F29" i="136" a="1"/>
  <c r="F29" i="130" a="1"/>
  <c r="C30" i="131" a="1"/>
  <c r="C30" i="134" a="1"/>
  <c r="C32" i="138" a="1"/>
  <c r="C32" i="139" a="1"/>
  <c r="F29" i="124" a="1"/>
  <c r="F29" i="127" a="1"/>
  <c r="F29" i="120" a="1"/>
  <c r="C30" i="130" a="1"/>
  <c r="F29" i="126" a="1"/>
  <c r="C30" i="129" a="1"/>
  <c r="C30" i="120" a="1"/>
  <c r="C30" i="123" a="1"/>
  <c r="C30" i="124" a="1"/>
  <c r="C30" i="136" a="1"/>
  <c r="F29" i="128" a="1"/>
  <c r="F29" i="121" a="1"/>
  <c r="F31" i="139" a="1"/>
  <c r="F29" i="132" a="1"/>
  <c r="F31" i="140" a="1"/>
  <c r="C32" i="140" a="1"/>
  <c r="F31" i="138" a="1"/>
  <c r="F31" i="141" l="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3" a="1"/>
  <c r="F31" i="136" a="1"/>
  <c r="F31" i="129" a="1"/>
  <c r="F31" i="124" a="1"/>
  <c r="C32" i="122" a="1"/>
  <c r="C32" i="121" a="1"/>
  <c r="F31" i="131" a="1"/>
  <c r="C32" i="127" a="1"/>
  <c r="C32" i="132" a="1"/>
  <c r="C32" i="130" a="1"/>
  <c r="F31" i="125" a="1"/>
  <c r="F31" i="135" a="1"/>
  <c r="C32" i="120" a="1"/>
  <c r="F31" i="126" a="1"/>
  <c r="F31" i="127" a="1"/>
  <c r="C32" i="126" a="1"/>
  <c r="F31" i="132" a="1"/>
  <c r="C32" i="136" a="1"/>
  <c r="C32" i="123" a="1"/>
  <c r="C32" i="124" a="1"/>
  <c r="F31" i="133" a="1"/>
  <c r="C32" i="129" a="1"/>
  <c r="F31" i="121" a="1"/>
  <c r="C32" i="133" a="1"/>
  <c r="F31" i="122" a="1"/>
  <c r="F31" i="134" a="1"/>
  <c r="C32" i="134" a="1"/>
  <c r="F31" i="120" a="1"/>
  <c r="C32" i="135" a="1"/>
  <c r="C32" i="125" a="1"/>
  <c r="F31" i="130" a="1"/>
  <c r="F31" i="128" a="1"/>
  <c r="C32" i="128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6" a="1"/>
  <c r="F29" i="117" a="1"/>
  <c r="F29" i="119" a="1"/>
  <c r="C30" i="119" a="1"/>
  <c r="F29" i="118" a="1"/>
  <c r="C30" i="116" a="1"/>
  <c r="C30" i="118" a="1"/>
  <c r="C30" i="115" a="1"/>
  <c r="C30" i="117" a="1"/>
  <c r="F29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F29" i="106" a="1"/>
  <c r="F31" i="117" a="1"/>
  <c r="F29" i="105" a="1"/>
  <c r="F31" i="115" a="1"/>
  <c r="C30" i="97" a="1"/>
  <c r="C30" i="109" a="1"/>
  <c r="F29" i="107" a="1"/>
  <c r="C30" i="113" a="1"/>
  <c r="C30" i="103" a="1"/>
  <c r="C30" i="107" a="1"/>
  <c r="C30" i="101" a="1"/>
  <c r="C30" i="100" a="1"/>
  <c r="F29" i="112" a="1"/>
  <c r="C30" i="110" a="1"/>
  <c r="F29" i="101" a="1"/>
  <c r="F29" i="99" a="1"/>
  <c r="F29" i="100" a="1"/>
  <c r="C30" i="102" a="1"/>
  <c r="C30" i="105" a="1"/>
  <c r="F29" i="114" a="1"/>
  <c r="C32" i="118" a="1"/>
  <c r="F31" i="119" a="1"/>
  <c r="F29" i="110" a="1"/>
  <c r="C32" i="119" a="1"/>
  <c r="C30" i="112" a="1"/>
  <c r="F31" i="118" a="1"/>
  <c r="F29" i="113" a="1"/>
  <c r="C30" i="106" a="1"/>
  <c r="F29" i="109" a="1"/>
  <c r="C30" i="114" a="1"/>
  <c r="F29" i="97" a="1"/>
  <c r="F29" i="108" a="1"/>
  <c r="C30" i="108" a="1"/>
  <c r="F29" i="104" a="1"/>
  <c r="F29" i="103" a="1"/>
  <c r="F31" i="116" a="1"/>
  <c r="C30" i="104" a="1"/>
  <c r="F29" i="102" a="1"/>
  <c r="C32" i="115" a="1"/>
  <c r="C30" i="99" a="1"/>
  <c r="F29" i="98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1" a="1"/>
  <c r="C32" i="101" a="1"/>
  <c r="F31" i="114" a="1"/>
  <c r="F31" i="112" a="1"/>
  <c r="C30" i="92" a="1"/>
  <c r="C32" i="108" a="1"/>
  <c r="F31" i="103" a="1"/>
  <c r="F31" i="109" a="1"/>
  <c r="C32" i="107" a="1"/>
  <c r="F29" i="94" a="1"/>
  <c r="C32" i="99" a="1"/>
  <c r="F29" i="95" a="1"/>
  <c r="C32" i="106" a="1"/>
  <c r="F31" i="99" a="1"/>
  <c r="F31" i="113" a="1"/>
  <c r="C30" i="93" a="1"/>
  <c r="C32" i="114" a="1"/>
  <c r="C32" i="102" a="1"/>
  <c r="F29" i="91" a="1"/>
  <c r="C30" i="94" a="1"/>
  <c r="C30" i="96" a="1"/>
  <c r="F31" i="106" a="1"/>
  <c r="F31" i="102" a="1"/>
  <c r="C32" i="98" a="1"/>
  <c r="C32" i="105" a="1"/>
  <c r="F29" i="96" a="1"/>
  <c r="F31" i="110" a="1"/>
  <c r="F29" i="90" a="1"/>
  <c r="C32" i="109" a="1"/>
  <c r="F31" i="105" a="1"/>
  <c r="F29" i="93" a="1"/>
  <c r="F29" i="92" a="1"/>
  <c r="F31" i="98" a="1"/>
  <c r="C30" i="95" a="1"/>
  <c r="C32" i="112" a="1"/>
  <c r="C30" i="90" a="1"/>
  <c r="F31" i="108" a="1"/>
  <c r="C32" i="110" a="1"/>
  <c r="C32" i="113" a="1"/>
  <c r="C32" i="103" a="1"/>
  <c r="F31" i="100" a="1"/>
  <c r="C32" i="100" a="1"/>
  <c r="C32" i="97" a="1"/>
  <c r="F31" i="107" a="1"/>
  <c r="F31" i="104" a="1"/>
  <c r="C32" i="104" a="1"/>
  <c r="F31" i="101" a="1"/>
  <c r="F31" i="9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C32" i="96" a="1"/>
  <c r="F31" i="90" a="1"/>
  <c r="F29" i="89" a="1"/>
  <c r="C32" i="90" a="1"/>
  <c r="F31" i="95" a="1"/>
  <c r="F31" i="93" a="1"/>
  <c r="C30" i="89" a="1"/>
  <c r="F31" i="91" a="1"/>
  <c r="C32" i="94" a="1"/>
  <c r="F31" i="96" a="1"/>
  <c r="F31" i="92" a="1"/>
  <c r="F31" i="94" a="1"/>
  <c r="C32" i="93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F29" i="87" a="1"/>
  <c r="F31" i="89" a="1"/>
  <c r="C30" i="88" a="1"/>
  <c r="C30" i="87" a="1"/>
  <c r="C30" i="86" a="1"/>
  <c r="F29" i="88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F29" i="85" a="1"/>
  <c r="C32" i="86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C30" i="82" a="1"/>
  <c r="C30" i="84" a="1"/>
  <c r="F29" i="84" a="1"/>
  <c r="F31" i="85" a="1"/>
  <c r="C30" i="80" a="1"/>
  <c r="F29" i="81" a="1"/>
  <c r="C32" i="85" a="1"/>
  <c r="C30" i="81" a="1"/>
  <c r="F29" i="82" a="1"/>
  <c r="F29" i="80" a="1"/>
  <c r="C30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0" a="1"/>
  <c r="C30" i="66" a="1"/>
  <c r="C30" i="69" a="1"/>
  <c r="F29" i="75" a="1"/>
  <c r="C30" i="68" a="1"/>
  <c r="C32" i="84" a="1"/>
  <c r="F29" i="66" a="1"/>
  <c r="F29" i="73" a="1"/>
  <c r="F29" i="60" a="1"/>
  <c r="F31" i="81" a="1"/>
  <c r="C30" i="75" a="1"/>
  <c r="F29" i="78" a="1"/>
  <c r="F29" i="63" a="1"/>
  <c r="C30" i="62" a="1"/>
  <c r="C30" i="71" a="1"/>
  <c r="F29" i="67" a="1"/>
  <c r="F31" i="82" a="1"/>
  <c r="F29" i="74" a="1"/>
  <c r="C30" i="76" a="1"/>
  <c r="F31" i="80" a="1"/>
  <c r="C30" i="67" a="1"/>
  <c r="F29" i="62" a="1"/>
  <c r="F29" i="68" a="1"/>
  <c r="C30" i="74" a="1"/>
  <c r="F29" i="76" a="1"/>
  <c r="C30" i="59" a="1"/>
  <c r="C30" i="77" a="1"/>
  <c r="C30" i="73" a="1"/>
  <c r="F29" i="61" a="1"/>
  <c r="F29" i="71" a="1"/>
  <c r="F29" i="59" a="1"/>
  <c r="C30" i="63" a="1"/>
  <c r="C30" i="60" a="1"/>
  <c r="F31" i="84" a="1"/>
  <c r="F29" i="72" a="1"/>
  <c r="C30" i="72" a="1"/>
  <c r="C30" i="65" a="1"/>
  <c r="C30" i="61" a="1"/>
  <c r="F29" i="64" a="1"/>
  <c r="C30" i="57" a="1"/>
  <c r="F29" i="69" a="1"/>
  <c r="F29" i="65" a="1"/>
  <c r="C30" i="70" a="1"/>
  <c r="C32" i="81" a="1"/>
  <c r="C30" i="64" a="1"/>
  <c r="C32" i="80" a="1"/>
  <c r="C30" i="78" a="1"/>
  <c r="F29" i="58" a="1"/>
  <c r="F29" i="57" a="1"/>
  <c r="C30" i="58" a="1"/>
  <c r="F29" i="77" a="1"/>
  <c r="F31" i="83" a="1"/>
  <c r="C32" i="82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5" a="1"/>
  <c r="C32" i="65" a="1"/>
  <c r="F31" i="70" a="1"/>
  <c r="C32" i="70" a="1"/>
  <c r="F29" i="56" a="1"/>
  <c r="C32" i="68" a="1"/>
  <c r="C30" i="54" a="1"/>
  <c r="F31" i="58" a="1"/>
  <c r="C32" i="58" a="1"/>
  <c r="F31" i="68" a="1"/>
  <c r="C30" i="56" a="1"/>
  <c r="C32" i="64" a="1"/>
  <c r="C32" i="75" a="1"/>
  <c r="C32" i="69" a="1"/>
  <c r="F29" i="55" a="1"/>
  <c r="F31" i="62" a="1"/>
  <c r="F31" i="78" a="1"/>
  <c r="F31" i="61" a="1"/>
  <c r="C32" i="78" a="1"/>
  <c r="F31" i="77" a="1"/>
  <c r="C32" i="71" a="1"/>
  <c r="F31" i="59" a="1"/>
  <c r="F31" i="74" a="1"/>
  <c r="C32" i="66" a="1"/>
  <c r="F31" i="72" a="1"/>
  <c r="F31" i="63" a="1"/>
  <c r="C32" i="59" a="1"/>
  <c r="C32" i="63" a="1"/>
  <c r="C32" i="72" a="1"/>
  <c r="F31" i="57" a="1"/>
  <c r="F31" i="65" a="1"/>
  <c r="F31" i="66" a="1"/>
  <c r="F29" i="54" a="1"/>
  <c r="C32" i="60" a="1"/>
  <c r="C32" i="67" a="1"/>
  <c r="F31" i="64" a="1"/>
  <c r="F31" i="73" a="1"/>
  <c r="C32" i="77" a="1"/>
  <c r="C32" i="62" a="1"/>
  <c r="F31" i="67" a="1"/>
  <c r="F31" i="75" a="1"/>
  <c r="C32" i="73" a="1"/>
  <c r="C32" i="61" a="1"/>
  <c r="F31" i="60" a="1"/>
  <c r="F31" i="76" a="1"/>
  <c r="F31" i="69" a="1"/>
  <c r="F31" i="71" a="1"/>
  <c r="C32" i="57" a="1"/>
  <c r="C32" i="76" a="1"/>
  <c r="C32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61" i="13"/>
  <c r="D171" i="13"/>
  <c r="B171" i="13"/>
  <c r="C203" i="13"/>
  <c r="B250" i="13"/>
  <c r="D158" i="13"/>
  <c r="B186" i="13"/>
  <c r="B232" i="13"/>
  <c r="B169" i="13"/>
  <c r="D253" i="13"/>
  <c r="D170" i="13"/>
  <c r="B245" i="13"/>
  <c r="D244" i="13"/>
  <c r="B127" i="13"/>
  <c r="B150" i="13"/>
  <c r="B204" i="13"/>
  <c r="D260" i="13"/>
  <c r="C178" i="13"/>
  <c r="C212" i="13"/>
  <c r="C208" i="13"/>
  <c r="D156" i="13"/>
  <c r="C30" i="40" a="1"/>
  <c r="D201" i="13"/>
  <c r="B147" i="13"/>
  <c r="D255" i="13"/>
  <c r="D225" i="13"/>
  <c r="C187" i="13"/>
  <c r="C215" i="13"/>
  <c r="C166" i="13"/>
  <c r="B275" i="13"/>
  <c r="C249" i="13"/>
  <c r="D215" i="13"/>
  <c r="D206" i="13"/>
  <c r="C271" i="13"/>
  <c r="D241" i="13"/>
  <c r="D159" i="13"/>
  <c r="D249" i="13"/>
  <c r="C30" i="30" a="1"/>
  <c r="D245" i="13"/>
  <c r="B148" i="13"/>
  <c r="C142" i="13"/>
  <c r="B261" i="13"/>
  <c r="D219" i="13"/>
  <c r="D185" i="13"/>
  <c r="C245" i="13"/>
  <c r="B131" i="13"/>
  <c r="D224" i="13"/>
  <c r="B157" i="13"/>
  <c r="C229" i="13"/>
  <c r="C30" i="31" a="1"/>
  <c r="B231" i="13"/>
  <c r="C193" i="13"/>
  <c r="D180" i="13"/>
  <c r="C175" i="13"/>
  <c r="B251" i="13"/>
  <c r="D264" i="13"/>
  <c r="F29" i="51" a="1"/>
  <c r="C230" i="13"/>
  <c r="B161" i="13"/>
  <c r="D141" i="13"/>
  <c r="C179" i="13"/>
  <c r="C140" i="13"/>
  <c r="C32" i="55" a="1"/>
  <c r="D178" i="13"/>
  <c r="C176" i="13"/>
  <c r="D272" i="13"/>
  <c r="C225" i="13"/>
  <c r="D265" i="13"/>
  <c r="C241" i="13"/>
  <c r="B210" i="13"/>
  <c r="B138" i="13"/>
  <c r="C256" i="13"/>
  <c r="C236" i="13"/>
  <c r="D250" i="13"/>
  <c r="B263" i="13"/>
  <c r="B265" i="13"/>
  <c r="B254" i="13"/>
  <c r="D168" i="13"/>
  <c r="D240" i="13"/>
  <c r="D189" i="13"/>
  <c r="C30" i="51" a="1"/>
  <c r="C136" i="13"/>
  <c r="B163" i="13"/>
  <c r="D222" i="13"/>
  <c r="C254" i="13"/>
  <c r="B264" i="13"/>
  <c r="B208" i="13"/>
  <c r="B193" i="13"/>
  <c r="D173" i="13"/>
  <c r="D246" i="13"/>
  <c r="B195" i="13"/>
  <c r="D213" i="13"/>
  <c r="C205" i="13"/>
  <c r="C30" i="52" a="1"/>
  <c r="B184" i="13"/>
  <c r="D262" i="13"/>
  <c r="D204" i="13"/>
  <c r="D232" i="13"/>
  <c r="D202" i="13"/>
  <c r="D210" i="13"/>
  <c r="C199" i="13"/>
  <c r="C240" i="13"/>
  <c r="D147" i="13"/>
  <c r="B269" i="13"/>
  <c r="C32" i="56" a="1"/>
  <c r="B235" i="13"/>
  <c r="B133" i="13"/>
  <c r="D164" i="13"/>
  <c r="D196" i="13"/>
  <c r="D127" i="13"/>
  <c r="B194" i="13"/>
  <c r="B177" i="13"/>
  <c r="C30" i="42" a="1"/>
  <c r="D135" i="13"/>
  <c r="B203" i="13"/>
  <c r="B220" i="13"/>
  <c r="C270" i="13"/>
  <c r="B178" i="13"/>
  <c r="D256" i="13"/>
  <c r="C155" i="13"/>
  <c r="D172" i="13"/>
  <c r="C272" i="13"/>
  <c r="C129" i="13"/>
  <c r="B172" i="13"/>
  <c r="C133" i="13"/>
  <c r="B175" i="13"/>
  <c r="C184" i="13"/>
  <c r="C30" i="37" a="1"/>
  <c r="B253" i="13"/>
  <c r="B221" i="13"/>
  <c r="B144" i="13"/>
  <c r="C173" i="13"/>
  <c r="D191" i="13"/>
  <c r="C137" i="13"/>
  <c r="B159" i="13"/>
  <c r="C204" i="13"/>
  <c r="C172" i="13"/>
  <c r="C150" i="13"/>
  <c r="D163" i="13"/>
  <c r="C197" i="13"/>
  <c r="D223" i="13"/>
  <c r="C183" i="13"/>
  <c r="B217" i="13"/>
  <c r="C242" i="13"/>
  <c r="C132" i="13"/>
  <c r="D273" i="13"/>
  <c r="C255" i="13"/>
  <c r="D142" i="13"/>
  <c r="F29" i="37" a="1"/>
  <c r="D274" i="13"/>
  <c r="C269" i="13"/>
  <c r="D243" i="13"/>
  <c r="B256" i="13"/>
  <c r="D238" i="13"/>
  <c r="C234" i="13"/>
  <c r="B188" i="13"/>
  <c r="C206" i="13"/>
  <c r="C163" i="13"/>
  <c r="B234" i="13"/>
  <c r="D162" i="13"/>
  <c r="C253" i="13"/>
  <c r="C146" i="13"/>
  <c r="D220" i="13"/>
  <c r="B229" i="13"/>
  <c r="D276" i="13"/>
  <c r="C276" i="13"/>
  <c r="B192" i="13"/>
  <c r="C251" i="13"/>
  <c r="B209" i="13"/>
  <c r="C171" i="13"/>
  <c r="D146" i="13"/>
  <c r="D136" i="13"/>
  <c r="D277" i="13"/>
  <c r="C157" i="13"/>
  <c r="B197" i="13"/>
  <c r="D198" i="13"/>
  <c r="D132" i="13"/>
  <c r="C30" i="46" a="1"/>
  <c r="D230" i="13"/>
  <c r="D252" i="13"/>
  <c r="D184" i="13"/>
  <c r="C30" i="48" a="1"/>
  <c r="D129" i="13"/>
  <c r="D167" i="13"/>
  <c r="B156" i="13"/>
  <c r="B170" i="13"/>
  <c r="C267" i="13"/>
  <c r="B201" i="13"/>
  <c r="C30" i="32" a="1"/>
  <c r="D233" i="13"/>
  <c r="B140" i="13"/>
  <c r="B225" i="13"/>
  <c r="C195" i="13"/>
  <c r="C30" i="43" a="1"/>
  <c r="C192" i="13"/>
  <c r="C147" i="13"/>
  <c r="B230" i="13"/>
  <c r="D181" i="13"/>
  <c r="C258" i="13"/>
  <c r="C30" i="41" a="1"/>
  <c r="B222" i="13"/>
  <c r="D221" i="13"/>
  <c r="C182" i="13"/>
  <c r="C152" i="13"/>
  <c r="B258" i="13"/>
  <c r="C156" i="13"/>
  <c r="C30" i="33" a="1"/>
  <c r="B252" i="13"/>
  <c r="C30" i="50" a="1"/>
  <c r="D212" i="13"/>
  <c r="C211" i="13"/>
  <c r="D229" i="13"/>
  <c r="C30" i="49" a="1"/>
  <c r="F29" i="48" a="1"/>
  <c r="B179" i="13"/>
  <c r="B244" i="13"/>
  <c r="D153" i="13"/>
  <c r="D134" i="13"/>
  <c r="C30" i="39" a="1"/>
  <c r="F29" i="52" a="1"/>
  <c r="D179" i="13"/>
  <c r="D268" i="13"/>
  <c r="C277" i="13"/>
  <c r="D192" i="13"/>
  <c r="F29" i="49" a="1"/>
  <c r="C180" i="13"/>
  <c r="B267" i="13"/>
  <c r="C190" i="13"/>
  <c r="C134" i="13"/>
  <c r="D267" i="13"/>
  <c r="B274" i="13"/>
  <c r="D261" i="13"/>
  <c r="B270" i="13"/>
  <c r="B132" i="13"/>
  <c r="B130" i="13"/>
  <c r="F29" i="53" a="1"/>
  <c r="C238" i="13"/>
  <c r="B268" i="13"/>
  <c r="C30" i="36" a="1"/>
  <c r="C158" i="13"/>
  <c r="B266" i="13"/>
  <c r="D177" i="13"/>
  <c r="D247" i="13"/>
  <c r="D150" i="13"/>
  <c r="B142" i="13"/>
  <c r="D205" i="13"/>
  <c r="D188" i="13"/>
  <c r="C186" i="13"/>
  <c r="D145" i="13"/>
  <c r="D144" i="13"/>
  <c r="C154" i="13"/>
  <c r="F29" i="41" a="1"/>
  <c r="C239" i="13"/>
  <c r="C237" i="13"/>
  <c r="C232" i="13"/>
  <c r="D128" i="13"/>
  <c r="B198" i="13"/>
  <c r="C160" i="13"/>
  <c r="C275" i="13"/>
  <c r="B128" i="13"/>
  <c r="C168" i="13"/>
  <c r="C185" i="13"/>
  <c r="D227" i="13"/>
  <c r="C201" i="13"/>
  <c r="D137" i="13"/>
  <c r="C141" i="13"/>
  <c r="C257" i="13"/>
  <c r="C207" i="13"/>
  <c r="D209" i="13"/>
  <c r="C135" i="13"/>
  <c r="D155" i="13"/>
  <c r="B146" i="13"/>
  <c r="D270" i="13"/>
  <c r="B238" i="13"/>
  <c r="C30" i="29" a="1"/>
  <c r="C244" i="13"/>
  <c r="C223" i="13"/>
  <c r="D186" i="13"/>
  <c r="C268" i="13"/>
  <c r="D217" i="13"/>
  <c r="C148" i="13"/>
  <c r="B207" i="13"/>
  <c r="B134" i="13"/>
  <c r="C165" i="13"/>
  <c r="F29" i="38" a="1"/>
  <c r="F29" i="34" a="1"/>
  <c r="D169" i="13"/>
  <c r="C265" i="13"/>
  <c r="B176" i="13"/>
  <c r="C218" i="13"/>
  <c r="B246" i="13"/>
  <c r="B213" i="13"/>
  <c r="D263" i="13"/>
  <c r="B233" i="13"/>
  <c r="D251" i="13"/>
  <c r="F29" i="47" a="1"/>
  <c r="D190" i="13"/>
  <c r="C162" i="13"/>
  <c r="C209" i="13"/>
  <c r="B216" i="13"/>
  <c r="F29" i="31" a="1"/>
  <c r="C262" i="13"/>
  <c r="D271" i="13"/>
  <c r="B145" i="13"/>
  <c r="C274" i="13"/>
  <c r="C224" i="13"/>
  <c r="F29" i="30" a="1"/>
  <c r="C177" i="13"/>
  <c r="C198" i="13"/>
  <c r="D130" i="13"/>
  <c r="B243" i="13"/>
  <c r="B240" i="13"/>
  <c r="D200" i="13"/>
  <c r="C200" i="13"/>
  <c r="B272" i="13"/>
  <c r="F29" i="46" a="1"/>
  <c r="D194" i="13"/>
  <c r="B165" i="13"/>
  <c r="C217" i="13"/>
  <c r="C220" i="13"/>
  <c r="F29" i="50" a="1"/>
  <c r="D266" i="13"/>
  <c r="C181" i="13"/>
  <c r="B167" i="13"/>
  <c r="D154" i="13"/>
  <c r="C248" i="13"/>
  <c r="C128" i="13"/>
  <c r="C216" i="13"/>
  <c r="B174" i="13"/>
  <c r="C260" i="13"/>
  <c r="D187" i="13"/>
  <c r="D235" i="13"/>
  <c r="C235" i="13"/>
  <c r="C252" i="13"/>
  <c r="D151" i="13"/>
  <c r="B248" i="13"/>
  <c r="B129" i="13"/>
  <c r="C149" i="13"/>
  <c r="B255" i="13"/>
  <c r="F29" i="45" a="1"/>
  <c r="D166" i="13"/>
  <c r="B151" i="13"/>
  <c r="B136" i="13"/>
  <c r="C169" i="13"/>
  <c r="C233" i="13"/>
  <c r="D203" i="13"/>
  <c r="B154" i="13"/>
  <c r="B223" i="13"/>
  <c r="C250" i="13"/>
  <c r="F29" i="39" a="1"/>
  <c r="F29" i="32" a="1"/>
  <c r="B183" i="13"/>
  <c r="C191" i="13"/>
  <c r="B211" i="13"/>
  <c r="B205" i="13"/>
  <c r="B155" i="13"/>
  <c r="C273" i="13"/>
  <c r="F29" i="40" a="1"/>
  <c r="C266" i="13"/>
  <c r="B202" i="13"/>
  <c r="C170" i="13"/>
  <c r="D138" i="13"/>
  <c r="B191" i="13"/>
  <c r="D269" i="13"/>
  <c r="D165" i="13"/>
  <c r="D143" i="13"/>
  <c r="B237" i="13"/>
  <c r="C243" i="13"/>
  <c r="B166" i="13"/>
  <c r="D174" i="13"/>
  <c r="C30" i="34" a="1"/>
  <c r="C30" i="45" a="1"/>
  <c r="D257" i="13"/>
  <c r="D236" i="13"/>
  <c r="D214" i="13"/>
  <c r="C227" i="13"/>
  <c r="B149" i="13"/>
  <c r="B160" i="13"/>
  <c r="B164" i="13"/>
  <c r="B168" i="13"/>
  <c r="D254" i="13"/>
  <c r="D242" i="13"/>
  <c r="C213" i="13"/>
  <c r="D139" i="13"/>
  <c r="B206" i="13"/>
  <c r="C131" i="13"/>
  <c r="B196" i="13"/>
  <c r="B137" i="13"/>
  <c r="C164" i="13"/>
  <c r="D193" i="13"/>
  <c r="C151" i="13"/>
  <c r="B189" i="13"/>
  <c r="B143" i="13"/>
  <c r="D148" i="13"/>
  <c r="D133" i="13"/>
  <c r="B158" i="13"/>
  <c r="D218" i="13"/>
  <c r="B257" i="13"/>
  <c r="D195" i="13"/>
  <c r="D207" i="13"/>
  <c r="C263" i="13"/>
  <c r="C127" i="13"/>
  <c r="F31" i="54" a="1"/>
  <c r="B214" i="13"/>
  <c r="C174" i="13"/>
  <c r="B227" i="13"/>
  <c r="B182" i="13"/>
  <c r="D131" i="13"/>
  <c r="B218" i="13"/>
  <c r="B190" i="13"/>
  <c r="C130" i="13"/>
  <c r="B135" i="13"/>
  <c r="D199" i="13"/>
  <c r="D161" i="13"/>
  <c r="B185" i="13"/>
  <c r="B262" i="13"/>
  <c r="D197" i="13"/>
  <c r="C228" i="13"/>
  <c r="C226" i="13"/>
  <c r="B260" i="13"/>
  <c r="C143" i="13"/>
  <c r="B224" i="13"/>
  <c r="D216" i="13"/>
  <c r="B277" i="13"/>
  <c r="B271" i="13"/>
  <c r="B180" i="13"/>
  <c r="C246" i="13"/>
  <c r="B247" i="13"/>
  <c r="B215" i="13"/>
  <c r="C167" i="13"/>
  <c r="B276" i="13"/>
  <c r="D228" i="13"/>
  <c r="B212" i="13"/>
  <c r="D234" i="13"/>
  <c r="D231" i="13"/>
  <c r="F29" i="42" a="1"/>
  <c r="C219" i="13"/>
  <c r="B152" i="13"/>
  <c r="D140" i="13"/>
  <c r="C138" i="13"/>
  <c r="C30" i="38" a="1"/>
  <c r="D239" i="13"/>
  <c r="C32" i="54" a="1"/>
  <c r="C30" i="44" a="1"/>
  <c r="C222" i="13"/>
  <c r="C194" i="13"/>
  <c r="D152" i="13"/>
  <c r="B242" i="13"/>
  <c r="C210" i="13"/>
  <c r="C202" i="13"/>
  <c r="C139" i="13"/>
  <c r="B141" i="13"/>
  <c r="B200" i="13"/>
  <c r="B239" i="13"/>
  <c r="B273" i="13"/>
  <c r="F29" i="33" a="1"/>
  <c r="C189" i="13"/>
  <c r="B228" i="13"/>
  <c r="D248" i="13"/>
  <c r="B153" i="13"/>
  <c r="C161" i="13"/>
  <c r="D259" i="13"/>
  <c r="F31" i="56" a="1"/>
  <c r="B199" i="13"/>
  <c r="D160" i="13"/>
  <c r="C259" i="13"/>
  <c r="D208" i="13"/>
  <c r="B162" i="13"/>
  <c r="C30" i="47" a="1"/>
  <c r="D275" i="13"/>
  <c r="C264" i="13"/>
  <c r="C221" i="13"/>
  <c r="D182" i="13"/>
  <c r="B236" i="13"/>
  <c r="B187" i="13"/>
  <c r="F29" i="43" a="1"/>
  <c r="B173" i="13"/>
  <c r="D176" i="13"/>
  <c r="C145" i="13"/>
  <c r="B249" i="13"/>
  <c r="F29" i="36" a="1"/>
  <c r="C30" i="53" a="1"/>
  <c r="C188" i="13"/>
  <c r="D211" i="13"/>
  <c r="C214" i="13"/>
  <c r="B226" i="13"/>
  <c r="B139" i="13"/>
  <c r="B181" i="13"/>
  <c r="C153" i="13"/>
  <c r="C144" i="13"/>
  <c r="D149" i="13"/>
  <c r="C231" i="13"/>
  <c r="C196" i="13"/>
  <c r="F29" i="44" a="1"/>
  <c r="D183" i="13"/>
  <c r="D175" i="13"/>
  <c r="B219" i="13"/>
  <c r="B241" i="13"/>
  <c r="C247" i="13"/>
  <c r="B259" i="13"/>
  <c r="F29" i="29" a="1"/>
  <c r="D258" i="13"/>
  <c r="C159" i="13"/>
  <c r="D237" i="13"/>
  <c r="D157" i="13"/>
  <c r="D226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78" i="13"/>
  <c r="C32" i="40" a="1"/>
  <c r="B44" i="13"/>
  <c r="C34" i="13"/>
  <c r="C62" i="13"/>
  <c r="C40" i="13"/>
  <c r="C69" i="13"/>
  <c r="D86" i="13"/>
  <c r="B96" i="13"/>
  <c r="C53" i="13"/>
  <c r="C20" i="13"/>
  <c r="B106" i="13"/>
  <c r="C56" i="13"/>
  <c r="C32" i="39" a="1"/>
  <c r="C51" i="13"/>
  <c r="D32" i="13"/>
  <c r="D64" i="13"/>
  <c r="C30" i="25" a="1"/>
  <c r="B82" i="13"/>
  <c r="D94" i="13"/>
  <c r="B84" i="13"/>
  <c r="D29" i="13"/>
  <c r="D47" i="13"/>
  <c r="D108" i="13"/>
  <c r="D105" i="13"/>
  <c r="C12" i="13"/>
  <c r="B109" i="13"/>
  <c r="F29" i="8" a="1"/>
  <c r="B74" i="13"/>
  <c r="D70" i="13"/>
  <c r="C29" i="13"/>
  <c r="B71" i="13"/>
  <c r="D49" i="13"/>
  <c r="D72" i="13"/>
  <c r="B54" i="13"/>
  <c r="D71" i="13"/>
  <c r="D55" i="13"/>
  <c r="C111" i="13"/>
  <c r="C32" i="52" a="1"/>
  <c r="F31" i="40" a="1"/>
  <c r="C55" i="13"/>
  <c r="C30" i="20" a="1"/>
  <c r="C30" i="22" a="1"/>
  <c r="D34" i="13"/>
  <c r="B59" i="13"/>
  <c r="F31" i="30" a="1"/>
  <c r="F29" i="11" a="1"/>
  <c r="B108" i="13"/>
  <c r="B125" i="13"/>
  <c r="C61" i="13"/>
  <c r="C57" i="13"/>
  <c r="D8" i="13"/>
  <c r="B9" i="13"/>
  <c r="F31" i="37" a="1"/>
  <c r="F22" i="5" a="1"/>
  <c r="C27" i="6" a="1"/>
  <c r="F29" i="19" a="1"/>
  <c r="B48" i="13"/>
  <c r="D4" i="13"/>
  <c r="D51" i="13"/>
  <c r="B24" i="13"/>
  <c r="F31" i="51" a="1"/>
  <c r="B116" i="13"/>
  <c r="D54" i="13"/>
  <c r="B86" i="13"/>
  <c r="D28" i="13"/>
  <c r="B10" i="13"/>
  <c r="B38" i="13"/>
  <c r="C68" i="13"/>
  <c r="B17" i="13"/>
  <c r="B110" i="13"/>
  <c r="D122" i="13"/>
  <c r="D80" i="13"/>
  <c r="B87" i="13"/>
  <c r="C96" i="13"/>
  <c r="B11" i="13"/>
  <c r="C109" i="13"/>
  <c r="C43" i="13"/>
  <c r="B68" i="13"/>
  <c r="C88" i="13"/>
  <c r="C63" i="13"/>
  <c r="C47" i="13"/>
  <c r="F31" i="31" a="1"/>
  <c r="C67" i="13"/>
  <c r="B29" i="13"/>
  <c r="C124" i="13"/>
  <c r="D40" i="13"/>
  <c r="D125" i="13"/>
  <c r="C35" i="13"/>
  <c r="F29" i="16" a="1"/>
  <c r="C30" i="12" a="1"/>
  <c r="C15" i="13"/>
  <c r="C85" i="13"/>
  <c r="B118" i="13"/>
  <c r="B26" i="13"/>
  <c r="C120" i="13"/>
  <c r="D12" i="13"/>
  <c r="D68" i="13"/>
  <c r="B20" i="13"/>
  <c r="D25" i="13"/>
  <c r="C18" i="13"/>
  <c r="C32" i="47" a="1"/>
  <c r="F31" i="50" a="1"/>
  <c r="D87" i="13"/>
  <c r="D7" i="13"/>
  <c r="C48" i="13"/>
  <c r="B31" i="13"/>
  <c r="B115" i="13"/>
  <c r="D82" i="13"/>
  <c r="C39" i="13"/>
  <c r="D90" i="13"/>
  <c r="C32" i="37" a="1"/>
  <c r="C45" i="13"/>
  <c r="C126" i="13"/>
  <c r="F31" i="41" a="1"/>
  <c r="D19" i="13"/>
  <c r="C32" i="34" a="1"/>
  <c r="D106" i="13"/>
  <c r="C122" i="13"/>
  <c r="D58" i="13"/>
  <c r="D6" i="13"/>
  <c r="C32" i="53" a="1"/>
  <c r="D3" i="13"/>
  <c r="D79" i="13"/>
  <c r="B63" i="13"/>
  <c r="C32" i="38" a="1"/>
  <c r="B102" i="13"/>
  <c r="C37" i="13"/>
  <c r="C60" i="13"/>
  <c r="D67" i="13"/>
  <c r="B6" i="13"/>
  <c r="D14" i="13"/>
  <c r="D89" i="13"/>
  <c r="C32" i="51" a="1"/>
  <c r="B117" i="13"/>
  <c r="D53" i="13"/>
  <c r="B81" i="13"/>
  <c r="C92" i="13"/>
  <c r="F29" i="7" a="1"/>
  <c r="D74" i="13"/>
  <c r="B42" i="13"/>
  <c r="C70" i="13"/>
  <c r="C100" i="13"/>
  <c r="B39" i="13"/>
  <c r="D39" i="13"/>
  <c r="D60" i="13"/>
  <c r="C86" i="13"/>
  <c r="C32" i="33" a="1"/>
  <c r="C32" i="36" a="1"/>
  <c r="B126" i="13"/>
  <c r="B34" i="13"/>
  <c r="B99" i="13"/>
  <c r="C32" i="48" a="1"/>
  <c r="D44" i="13"/>
  <c r="B16" i="13"/>
  <c r="B36" i="13"/>
  <c r="D5" i="13"/>
  <c r="C30" i="10" a="1"/>
  <c r="F31" i="38" a="1"/>
  <c r="C58" i="13"/>
  <c r="C9" i="13"/>
  <c r="F31" i="44" a="1"/>
  <c r="D17" i="13"/>
  <c r="B37" i="13"/>
  <c r="F29" i="26" a="1"/>
  <c r="D77" i="13"/>
  <c r="C65" i="13"/>
  <c r="B64" i="13"/>
  <c r="F31" i="39" a="1"/>
  <c r="C23" i="5" a="1"/>
  <c r="C106" i="13"/>
  <c r="C118" i="13"/>
  <c r="B83" i="13"/>
  <c r="B58" i="13"/>
  <c r="B33" i="13"/>
  <c r="D69" i="13"/>
  <c r="B7" i="13"/>
  <c r="B18" i="13"/>
  <c r="F29" i="10" a="1"/>
  <c r="C10" i="13"/>
  <c r="C3" i="13"/>
  <c r="B76" i="13"/>
  <c r="D100" i="13"/>
  <c r="C30" i="28" a="1"/>
  <c r="B61" i="13"/>
  <c r="B14" i="13"/>
  <c r="B51" i="13"/>
  <c r="C89" i="13"/>
  <c r="D98" i="13"/>
  <c r="C7" i="13"/>
  <c r="F29" i="15" a="1"/>
  <c r="F29" i="17" a="1"/>
  <c r="C101" i="13"/>
  <c r="B55" i="13"/>
  <c r="C49" i="13"/>
  <c r="C75" i="13"/>
  <c r="C23" i="4" a="1"/>
  <c r="D121" i="13"/>
  <c r="D102" i="13"/>
  <c r="B49" i="13"/>
  <c r="C41" i="13"/>
  <c r="F29" i="23" a="1"/>
  <c r="C26" i="13"/>
  <c r="B45" i="13"/>
  <c r="C30" i="8" a="1"/>
  <c r="B121" i="13"/>
  <c r="B66" i="13"/>
  <c r="F31" i="29" a="1"/>
  <c r="B28" i="13"/>
  <c r="B25" i="13"/>
  <c r="D36" i="13"/>
  <c r="D57" i="13"/>
  <c r="C110" i="13"/>
  <c r="D46" i="13"/>
  <c r="C14" i="13"/>
  <c r="C82" i="13"/>
  <c r="C30" i="23" a="1"/>
  <c r="D88" i="13"/>
  <c r="D83" i="13"/>
  <c r="C59" i="13"/>
  <c r="F26" i="6" a="1"/>
  <c r="C30" i="13"/>
  <c r="B22" i="13"/>
  <c r="C31" i="13"/>
  <c r="D118" i="13"/>
  <c r="B32" i="13"/>
  <c r="B122" i="13"/>
  <c r="D11" i="13"/>
  <c r="D119" i="13"/>
  <c r="B123" i="13"/>
  <c r="F31" i="48" a="1"/>
  <c r="C27" i="13"/>
  <c r="D123" i="13"/>
  <c r="B46" i="13"/>
  <c r="D20" i="13"/>
  <c r="C17" i="13"/>
  <c r="F31" i="45" a="1"/>
  <c r="B124" i="13"/>
  <c r="B35" i="13"/>
  <c r="F29" i="22" a="1"/>
  <c r="C79" i="13"/>
  <c r="C98" i="13"/>
  <c r="D63" i="13"/>
  <c r="D93" i="13"/>
  <c r="C30" i="15" a="1"/>
  <c r="F29" i="25" a="1"/>
  <c r="C114" i="13"/>
  <c r="C76" i="13"/>
  <c r="C50" i="13"/>
  <c r="B101" i="13"/>
  <c r="F31" i="32" a="1"/>
  <c r="B114" i="13"/>
  <c r="B100" i="13"/>
  <c r="C30" i="18" a="1"/>
  <c r="C64" i="13"/>
  <c r="C8" i="13"/>
  <c r="C102" i="13"/>
  <c r="D97" i="13"/>
  <c r="D109" i="13"/>
  <c r="D113" i="13"/>
  <c r="B113" i="13"/>
  <c r="F29" i="24" a="1"/>
  <c r="B65" i="13"/>
  <c r="B105" i="13"/>
  <c r="D33" i="13"/>
  <c r="C16" i="13"/>
  <c r="C74" i="13"/>
  <c r="B120" i="13"/>
  <c r="D96" i="13"/>
  <c r="D76" i="13"/>
  <c r="D111" i="13"/>
  <c r="D66" i="13"/>
  <c r="D91" i="13"/>
  <c r="B72" i="13"/>
  <c r="D120" i="13"/>
  <c r="C11" i="13"/>
  <c r="C84" i="13"/>
  <c r="D45" i="13"/>
  <c r="D13" i="13"/>
  <c r="C105" i="13"/>
  <c r="B56" i="13"/>
  <c r="B30" i="13"/>
  <c r="D99" i="13"/>
  <c r="C91" i="13"/>
  <c r="C94" i="13"/>
  <c r="C104" i="13"/>
  <c r="C30" i="7" a="1"/>
  <c r="B79" i="13"/>
  <c r="C32" i="43" a="1"/>
  <c r="F29" i="14" a="1"/>
  <c r="B111" i="13"/>
  <c r="B69" i="13"/>
  <c r="B4" i="13"/>
  <c r="D62" i="13"/>
  <c r="C13" i="13"/>
  <c r="C52" i="13"/>
  <c r="D61" i="13"/>
  <c r="C32" i="45" a="1"/>
  <c r="D124" i="13"/>
  <c r="C32" i="50" a="1"/>
  <c r="D21" i="13"/>
  <c r="D92" i="13"/>
  <c r="F31" i="46" a="1"/>
  <c r="D115" i="13"/>
  <c r="C32" i="29" a="1"/>
  <c r="D103" i="13"/>
  <c r="D59" i="13"/>
  <c r="D9" i="13"/>
  <c r="F29" i="12" a="1"/>
  <c r="D50" i="13"/>
  <c r="C117" i="13"/>
  <c r="C108" i="13"/>
  <c r="F29" i="9" a="1"/>
  <c r="C99" i="13"/>
  <c r="B67" i="13"/>
  <c r="B92" i="13"/>
  <c r="B50" i="13"/>
  <c r="C72" i="13"/>
  <c r="C78" i="13"/>
  <c r="F29" i="28" a="1"/>
  <c r="B53" i="13"/>
  <c r="B41" i="13"/>
  <c r="F31" i="36" a="1"/>
  <c r="F31" i="42" a="1"/>
  <c r="D52" i="13"/>
  <c r="B19" i="13"/>
  <c r="D84" i="13"/>
  <c r="C115" i="13"/>
  <c r="D78" i="13"/>
  <c r="C22" i="13"/>
  <c r="C5" i="13"/>
  <c r="B75" i="13"/>
  <c r="C30" i="17" a="1"/>
  <c r="B97" i="13"/>
  <c r="F22" i="4" a="1"/>
  <c r="C113" i="13"/>
  <c r="D95" i="13"/>
  <c r="B77" i="13"/>
  <c r="B3" i="13"/>
  <c r="D26" i="13"/>
  <c r="B15" i="13"/>
  <c r="B85" i="13"/>
  <c r="B57" i="13"/>
  <c r="B5" i="13"/>
  <c r="C33" i="13"/>
  <c r="B80" i="13"/>
  <c r="D24" i="13"/>
  <c r="B91" i="13"/>
  <c r="D30" i="13"/>
  <c r="D15" i="13"/>
  <c r="F31" i="52" a="1"/>
  <c r="D22" i="13"/>
  <c r="C30" i="11" a="1"/>
  <c r="C4" i="13"/>
  <c r="D117" i="13"/>
  <c r="D116" i="13"/>
  <c r="C80" i="13"/>
  <c r="C6" i="13"/>
  <c r="C23" i="13"/>
  <c r="C90" i="13"/>
  <c r="D16" i="13"/>
  <c r="C66" i="13"/>
  <c r="D126" i="13"/>
  <c r="B60" i="13"/>
  <c r="C123" i="13"/>
  <c r="B103" i="13"/>
  <c r="D81" i="13"/>
  <c r="C77" i="13"/>
  <c r="B112" i="13"/>
  <c r="B43" i="13"/>
  <c r="B8" i="13"/>
  <c r="D107" i="13"/>
  <c r="B107" i="13"/>
  <c r="C30" i="24" a="1"/>
  <c r="F31" i="49" a="1"/>
  <c r="F29" i="20" a="1"/>
  <c r="C32" i="41" a="1"/>
  <c r="C32" i="44" a="1"/>
  <c r="C44" i="13"/>
  <c r="C25" i="13"/>
  <c r="F31" i="53" a="1"/>
  <c r="C21" i="13"/>
  <c r="C54" i="13"/>
  <c r="C32" i="42" a="1"/>
  <c r="C81" i="13"/>
  <c r="C32" i="13"/>
  <c r="B12" i="13"/>
  <c r="C36" i="13"/>
  <c r="D56" i="13"/>
  <c r="D104" i="13"/>
  <c r="C95" i="13"/>
  <c r="C30" i="19" a="1"/>
  <c r="C125" i="13"/>
  <c r="B52" i="13"/>
  <c r="C42" i="13"/>
  <c r="D41" i="13"/>
  <c r="F31" i="43" a="1"/>
  <c r="D73" i="13"/>
  <c r="C30" i="14" a="1"/>
  <c r="C30" i="26" a="1"/>
  <c r="B47" i="13"/>
  <c r="B21" i="13"/>
  <c r="C73" i="13"/>
  <c r="C30" i="21" a="1"/>
  <c r="B62" i="13"/>
  <c r="D42" i="13"/>
  <c r="B70" i="13"/>
  <c r="D27" i="13"/>
  <c r="C19" i="13"/>
  <c r="C32" i="49" a="1"/>
  <c r="B93" i="13"/>
  <c r="D35" i="13"/>
  <c r="D85" i="13"/>
  <c r="D48" i="13"/>
  <c r="C87" i="13"/>
  <c r="C28" i="13"/>
  <c r="C116" i="13"/>
  <c r="C24" i="13"/>
  <c r="F29" i="21" a="1"/>
  <c r="B98" i="13"/>
  <c r="B89" i="13"/>
  <c r="D75" i="13"/>
  <c r="C38" i="13"/>
  <c r="B73" i="13"/>
  <c r="D43" i="13"/>
  <c r="D114" i="13"/>
  <c r="B119" i="13"/>
  <c r="B23" i="13"/>
  <c r="F29" i="18" a="1"/>
  <c r="C93" i="13"/>
  <c r="C119" i="13"/>
  <c r="B88" i="13"/>
  <c r="C103" i="13"/>
  <c r="D18" i="13"/>
  <c r="C46" i="13"/>
  <c r="B40" i="13"/>
  <c r="C107" i="13"/>
  <c r="B94" i="13"/>
  <c r="D112" i="13"/>
  <c r="C30" i="16" a="1"/>
  <c r="D101" i="13"/>
  <c r="D37" i="13"/>
  <c r="D38" i="13"/>
  <c r="B13" i="13"/>
  <c r="D10" i="13"/>
  <c r="D110" i="13"/>
  <c r="C32" i="30" a="1"/>
  <c r="C30" i="9" a="1"/>
  <c r="C112" i="13"/>
  <c r="C121" i="13"/>
  <c r="D65" i="13"/>
  <c r="D31" i="13"/>
  <c r="B90" i="13"/>
  <c r="D23" i="13"/>
  <c r="B95" i="13"/>
  <c r="C71" i="13"/>
  <c r="B104" i="13"/>
  <c r="C83" i="13"/>
  <c r="F31" i="47" a="1"/>
  <c r="C32" i="31" a="1"/>
  <c r="F31" i="34" a="1"/>
  <c r="C97" i="13"/>
  <c r="B27" i="13"/>
  <c r="F31" i="33" a="1"/>
  <c r="C32" i="32" a="1"/>
  <c r="C32" i="46" a="1"/>
  <c r="J183" i="13" l="1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7" a="1"/>
  <c r="C32" i="19" a="1"/>
  <c r="C32" i="7" a="1"/>
  <c r="C32" i="16" a="1"/>
  <c r="C32" i="24" a="1"/>
  <c r="F28" i="6" a="1"/>
  <c r="F31" i="18" a="1"/>
  <c r="F31" i="12" a="1"/>
  <c r="C32" i="28" a="1"/>
  <c r="C29" i="6" a="1"/>
  <c r="C32" i="18" a="1"/>
  <c r="C32" i="8" a="1"/>
  <c r="C32" i="15" a="1"/>
  <c r="F31" i="11" a="1"/>
  <c r="C32" i="11" a="1"/>
  <c r="F31" i="23" a="1"/>
  <c r="F31" i="20" a="1"/>
  <c r="F31" i="7" a="1"/>
  <c r="F31" i="26" a="1"/>
  <c r="C25" i="4" a="1"/>
  <c r="F31" i="24" a="1"/>
  <c r="C32" i="9" a="1"/>
  <c r="C32" i="23" a="1"/>
  <c r="F31" i="10" a="1"/>
  <c r="F31" i="15" a="1"/>
  <c r="C32" i="25" a="1"/>
  <c r="C32" i="10" a="1"/>
  <c r="F31" i="8" a="1"/>
  <c r="F31" i="28" a="1"/>
  <c r="F31" i="25" a="1"/>
  <c r="F31" i="19" a="1"/>
  <c r="F31" i="14" a="1"/>
  <c r="F31" i="22" a="1"/>
  <c r="F24" i="4" a="1"/>
  <c r="C32" i="14" a="1"/>
  <c r="C32" i="21" a="1"/>
  <c r="C32" i="26" a="1"/>
  <c r="F24" i="5" a="1"/>
  <c r="F31" i="9" a="1"/>
  <c r="C32" i="22" a="1"/>
  <c r="F31" i="21" a="1"/>
  <c r="C32" i="12" a="1"/>
  <c r="F31" i="16" a="1"/>
  <c r="C25" i="5" a="1"/>
  <c r="C32" i="20" a="1"/>
  <c r="F31" i="17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<sst xmlns="http://schemas.openxmlformats.org/spreadsheetml/2006/main" count="31905" uniqueCount="2624">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</sst>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30"/>
      <tableStyleElement type="firstRowStripe" dxfId="129"/>
      <tableStyleElement type="secondRowStripe" dxfId="128"/>
    </tableStyle>
    <tableStyle name="02-04-style" pivot="0" count="3" xr9:uid="{00000000-0011-0000-FFFF-FFFF01000000}">
      <tableStyleElement type="headerRow" dxfId="127"/>
      <tableStyleElement type="firstRowStripe" dxfId="126"/>
      <tableStyleElement type="secondRowStripe" dxfId="125"/>
    </tableStyle>
    <tableStyle name="03-04-style" pivot="0" count="3" xr9:uid="{00000000-0011-0000-FFFF-FFFF02000000}">
      <tableStyleElement type="headerRow" dxfId="124"/>
      <tableStyleElement type="firstRowStripe" dxfId="123"/>
      <tableStyleElement type="secondRowStripe" dxfId="122"/>
    </tableStyle>
    <tableStyle name="04-04-style" pivot="0" count="3" xr9:uid="{00000000-0011-0000-FFFF-FFFF03000000}">
      <tableStyleElement type="headerRow" dxfId="121"/>
      <tableStyleElement type="firstRowStripe" dxfId="120"/>
      <tableStyleElement type="secondRowStripe" dxfId="119"/>
    </tableStyle>
    <tableStyle name="05-04-style" pivot="0" count="3" xr9:uid="{00000000-0011-0000-FFFF-FFFF04000000}">
      <tableStyleElement type="headerRow" dxfId="118"/>
      <tableStyleElement type="firstRowStripe" dxfId="117"/>
      <tableStyleElement type="secondRowStripe" dxfId="116"/>
    </tableStyle>
    <tableStyle name="06-04-style" pivot="0" count="3" xr9:uid="{00000000-0011-0000-FFFF-FFFF05000000}">
      <tableStyleElement type="headerRow" dxfId="115"/>
      <tableStyleElement type="firstRowStripe" dxfId="114"/>
      <tableStyleElement type="secondRowStripe" dxfId="113"/>
    </tableStyle>
    <tableStyle name="07-04-style" pivot="0" count="3" xr9:uid="{00000000-0011-0000-FFFF-FFFF06000000}">
      <tableStyleElement type="headerRow" dxfId="112"/>
      <tableStyleElement type="firstRowStripe" dxfId="111"/>
      <tableStyleElement type="secondRowStripe" dxfId="110"/>
    </tableStyle>
    <tableStyle name="08-04-style" pivot="0" count="3" xr9:uid="{00000000-0011-0000-FFFF-FFFF07000000}">
      <tableStyleElement type="headerRow" dxfId="109"/>
      <tableStyleElement type="firstRowStripe" dxfId="108"/>
      <tableStyleElement type="secondRowStripe" dxfId="107"/>
    </tableStyle>
    <tableStyle name="09-04-style" pivot="0" count="3" xr9:uid="{00000000-0011-0000-FFFF-FFFF08000000}">
      <tableStyleElement type="headerRow" dxfId="106"/>
      <tableStyleElement type="firstRowStripe" dxfId="105"/>
      <tableStyleElement type="secondRowStripe" dxfId="104"/>
    </tableStyle>
    <tableStyle name="10-04-style" pivot="0" count="3" xr9:uid="{00000000-0011-0000-FFFF-FFFF09000000}">
      <tableStyleElement type="headerRow" dxfId="103"/>
      <tableStyleElement type="firstRowStripe" dxfId="102"/>
      <tableStyleElement type="secondRowStripe" dxfId="101"/>
    </tableStyle>
    <tableStyle name="11-04-style" pivot="0" count="3" xr9:uid="{00000000-0011-0000-FFFF-FFFF0A000000}">
      <tableStyleElement type="headerRow" dxfId="100"/>
      <tableStyleElement type="firstRowStripe" dxfId="99"/>
      <tableStyleElement type="secondRowStripe" dxfId="98"/>
    </tableStyle>
    <tableStyle name="13-04-style" pivot="0" count="3" xr9:uid="{00000000-0011-0000-FFFF-FFFF0B000000}">
      <tableStyleElement type="headerRow" dxfId="97"/>
      <tableStyleElement type="firstRowStripe" dxfId="96"/>
      <tableStyleElement type="secondRowStripe" dxfId="9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customschemas.google.com/relationships/workbookmetadata" Target="NUL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92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91"/>
    <tableColumn id="3" xr3:uid="{5C70A124-C1CB-4CF7-A2D3-F49B13657AE5}" name="الدولار" dataDxfId="90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89" dataDxfId="88" totalsRowDxfId="87">
  <tableColumns count="4">
    <tableColumn id="1" xr3:uid="{D875D945-009E-4457-856C-CF9B12EFF414}" name="البيان" dataDxfId="86"/>
    <tableColumn id="2" xr3:uid="{9BCCA2F4-B3A6-4C5E-9110-74E893E9918F}" name="اللبناني" dataDxfId="85"/>
    <tableColumn id="3" xr3:uid="{F559415A-E084-4C08-AC54-26C38FCE0A1B}" name="الدولار" dataDxfId="84"/>
    <tableColumn id="4" xr3:uid="{0A17979F-D6E0-4D02-B3E3-35D9DFB8A1DE}" name="مبيع $" dataDxfId="83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82"/>
    <tableColumn id="3" xr3:uid="{4300E0F8-7205-4FE6-AC44-F3F6DAE2C9DB}" name="الدولار" dataDxfId="81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80"/>
    <tableColumn id="3" xr3:uid="{37FA4EB2-C71B-471E-86D1-8FB1C8E41AD0}" name="الدولار" dataDxfId="79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78"/>
    <tableColumn id="3" xr3:uid="{666F2D82-0ED6-490E-BD01-5DE51D084EBA}" name="الدولار" dataDxfId="77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76"/>
    <tableColumn id="3" xr3:uid="{9A054F4B-E189-4E8D-9F13-A5620C47FA22}" name="الدولار" dataDxfId="75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94"/>
    <tableColumn id="3" xr3:uid="{F27ACE43-27E0-4537-BC4D-CFF9A92E73F9}" name="الدولار" dataDxfId="93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361">
  <tableColumns count="4">
    <tableColumn id="1" xr3:uid="{EDC1F583-8BDB-4198-8291-9DA65FEE0B90}" name="البيان"/>
    <tableColumn id="2" xr3:uid="{90C98972-CD0C-4886-8303-4883BE333D2F}" name="اللبناني" dataDxfId="74"/>
    <tableColumn id="3" xr3:uid="{CBCA00DF-009D-496B-84C6-12F39AC8FB4A}" name="الدولار" dataDxfId="7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361">
  <tableColumns count="4">
    <tableColumn id="1" xr3:uid="{9B811F09-B12C-4576-947F-E4CF9148C6AF}" name="البيان"/>
    <tableColumn id="2" xr3:uid="{8112CD86-8EF4-41F9-8D9E-CFE412AE89F4}" name="اللبناني" dataDxfId="65"/>
    <tableColumn id="3" xr3:uid="{BFF337F7-3E33-4B53-9713-BA80ACEDD16E}" name="الدولار" dataDxfId="64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9" t="s">
        <v>7</v>
      </c>
      <c r="B11" s="140"/>
      <c r="C11" s="140"/>
      <c r="D11" s="140"/>
      <c r="E11" s="140"/>
      <c r="F11" s="140"/>
      <c r="G11" s="1"/>
      <c r="H11" s="1"/>
      <c r="I11" s="2"/>
      <c r="J11" s="8"/>
      <c r="K11" s="9"/>
      <c r="L11" s="10">
        <f t="shared" si="1"/>
        <v>0</v>
      </c>
      <c r="M11" s="3"/>
      <c r="N11" s="139" t="s">
        <v>8</v>
      </c>
      <c r="O11" s="140"/>
      <c r="P11" s="140"/>
      <c r="Q11" s="140"/>
      <c r="R11" s="140"/>
      <c r="S11" s="14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1" t="s">
        <v>21</v>
      </c>
      <c r="R20" s="142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1" t="s">
        <v>23</v>
      </c>
      <c r="O21" s="142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9" t="s">
        <v>7</v>
      </c>
      <c r="B13" s="140"/>
      <c r="C13" s="140"/>
      <c r="D13" s="140"/>
      <c r="E13" s="140"/>
      <c r="F13" s="140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39" t="s">
        <v>8</v>
      </c>
      <c r="O13" s="140"/>
      <c r="P13" s="140"/>
      <c r="Q13" s="140"/>
      <c r="R13" s="140"/>
      <c r="S13" s="14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1" t="s">
        <v>21</v>
      </c>
      <c r="R22" s="142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1" t="s">
        <v>23</v>
      </c>
      <c r="O23" s="142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9" t="s">
        <v>7</v>
      </c>
      <c r="B13" s="140"/>
      <c r="C13" s="140"/>
      <c r="D13" s="140"/>
      <c r="E13" s="140"/>
      <c r="F13" s="140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39" t="s">
        <v>8</v>
      </c>
      <c r="O13" s="140"/>
      <c r="P13" s="140"/>
      <c r="Q13" s="140"/>
      <c r="R13" s="140"/>
      <c r="S13" s="14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1" t="s">
        <v>21</v>
      </c>
      <c r="R22" s="142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1" t="s">
        <v>23</v>
      </c>
      <c r="O23" s="142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9" t="s">
        <v>7</v>
      </c>
      <c r="B13" s="140"/>
      <c r="C13" s="140"/>
      <c r="D13" s="140"/>
      <c r="E13" s="140"/>
      <c r="F13" s="140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39" t="s">
        <v>8</v>
      </c>
      <c r="O13" s="140"/>
      <c r="P13" s="140"/>
      <c r="Q13" s="140"/>
      <c r="R13" s="140"/>
      <c r="S13" s="14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1" t="s">
        <v>21</v>
      </c>
      <c r="E22" s="14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1" t="s">
        <v>21</v>
      </c>
      <c r="R22" s="142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1" t="s">
        <v>23</v>
      </c>
      <c r="B23" s="14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1" t="s">
        <v>23</v>
      </c>
      <c r="O23" s="142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9" t="s">
        <v>7</v>
      </c>
      <c r="B13" s="140"/>
      <c r="C13" s="140"/>
      <c r="D13" s="140"/>
      <c r="E13" s="140"/>
      <c r="F13" s="140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39" t="s">
        <v>8</v>
      </c>
      <c r="O13" s="140"/>
      <c r="P13" s="140"/>
      <c r="Q13" s="140"/>
      <c r="R13" s="140"/>
      <c r="S13" s="14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1" t="s">
        <v>21</v>
      </c>
      <c r="E22" s="14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1" t="s">
        <v>21</v>
      </c>
      <c r="R22" s="142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1" t="s">
        <v>23</v>
      </c>
      <c r="B23" s="14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1" t="s">
        <v>23</v>
      </c>
      <c r="O23" s="142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39" t="s">
        <v>7</v>
      </c>
      <c r="B17" s="140"/>
      <c r="C17" s="140"/>
      <c r="D17" s="140"/>
      <c r="E17" s="140"/>
      <c r="F17" s="140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39" t="s">
        <v>8</v>
      </c>
      <c r="O17" s="140"/>
      <c r="P17" s="140"/>
      <c r="Q17" s="140"/>
      <c r="R17" s="140"/>
      <c r="S17" s="14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1" t="s">
        <v>21</v>
      </c>
      <c r="E26" s="14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1" t="s">
        <v>21</v>
      </c>
      <c r="R26" s="142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1" t="s">
        <v>23</v>
      </c>
      <c r="B27" s="14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1" t="s">
        <v>23</v>
      </c>
      <c r="O27" s="142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1" t="s">
        <v>21</v>
      </c>
      <c r="R29" s="142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1" t="s">
        <v>23</v>
      </c>
      <c r="O30" s="142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1" t="s">
        <v>21</v>
      </c>
      <c r="R29" s="142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1" t="s">
        <v>23</v>
      </c>
      <c r="O30" s="142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1" t="s">
        <v>21</v>
      </c>
      <c r="R29" s="142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1" t="s">
        <v>23</v>
      </c>
      <c r="O30" s="142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1" t="s">
        <v>21</v>
      </c>
      <c r="R29" s="142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1" t="s">
        <v>23</v>
      </c>
      <c r="O30" s="142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1" t="s">
        <v>21</v>
      </c>
      <c r="R29" s="142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1" t="s">
        <v>23</v>
      </c>
      <c r="O30" s="142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1" t="s">
        <v>21</v>
      </c>
      <c r="R29" s="142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1" t="s">
        <v>23</v>
      </c>
      <c r="O30" s="142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1" t="s">
        <v>21</v>
      </c>
      <c r="R29" s="142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1" t="s">
        <v>23</v>
      </c>
      <c r="O30" s="142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1" t="s">
        <v>21</v>
      </c>
      <c r="R29" s="142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1" t="s">
        <v>23</v>
      </c>
      <c r="O30" s="142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1" t="s">
        <v>21</v>
      </c>
      <c r="R29" s="142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1" t="s">
        <v>23</v>
      </c>
      <c r="O30" s="142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1" t="s">
        <v>21</v>
      </c>
      <c r="R29" s="142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1" t="s">
        <v>23</v>
      </c>
      <c r="O30" s="142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1" t="s">
        <v>21</v>
      </c>
      <c r="R29" s="142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1" t="s">
        <v>23</v>
      </c>
      <c r="O30" s="142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1" t="s">
        <v>21</v>
      </c>
      <c r="R29" s="142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1" t="s">
        <v>23</v>
      </c>
      <c r="O30" s="142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1" t="s">
        <v>21</v>
      </c>
      <c r="R29" s="142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1" t="s">
        <v>23</v>
      </c>
      <c r="O30" s="142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1" t="s">
        <v>21</v>
      </c>
      <c r="R29" s="142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1" t="s">
        <v>23</v>
      </c>
      <c r="O30" s="142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1" t="s">
        <v>21</v>
      </c>
      <c r="R29" s="142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1" t="s">
        <v>23</v>
      </c>
      <c r="O30" s="142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1" t="s">
        <v>21</v>
      </c>
      <c r="R29" s="142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1" t="s">
        <v>23</v>
      </c>
      <c r="O30" s="142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1" t="s">
        <v>21</v>
      </c>
      <c r="R29" s="142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1" t="s">
        <v>23</v>
      </c>
      <c r="O30" s="142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1" t="s">
        <v>21</v>
      </c>
      <c r="R29" s="142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1" t="s">
        <v>23</v>
      </c>
      <c r="O30" s="142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1" t="s">
        <v>21</v>
      </c>
      <c r="R29" s="142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1" t="s">
        <v>23</v>
      </c>
      <c r="B30" s="14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1" t="s">
        <v>23</v>
      </c>
      <c r="O30" s="142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1" t="s">
        <v>21</v>
      </c>
      <c r="R29" s="142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1" t="s">
        <v>23</v>
      </c>
      <c r="O30" s="142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1" t="s">
        <v>21</v>
      </c>
      <c r="R29" s="142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1" t="s">
        <v>23</v>
      </c>
      <c r="O30" s="142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1" t="s">
        <v>21</v>
      </c>
      <c r="R29" s="142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1" t="s">
        <v>23</v>
      </c>
      <c r="O30" s="142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1" t="s">
        <v>21</v>
      </c>
      <c r="R29" s="142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1" t="s">
        <v>23</v>
      </c>
      <c r="O30" s="142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1" t="s">
        <v>21</v>
      </c>
      <c r="R29" s="142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1" t="s">
        <v>23</v>
      </c>
      <c r="O30" s="142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1" t="s">
        <v>21</v>
      </c>
      <c r="R29" s="142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1" t="s">
        <v>23</v>
      </c>
      <c r="B30" s="14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1" t="s">
        <v>23</v>
      </c>
      <c r="O30" s="142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1" t="s">
        <v>21</v>
      </c>
      <c r="R29" s="142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1" t="s">
        <v>23</v>
      </c>
      <c r="O30" s="142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1" t="s">
        <v>21</v>
      </c>
      <c r="R29" s="142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1" t="s">
        <v>23</v>
      </c>
      <c r="O30" s="142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1" t="s">
        <v>21</v>
      </c>
      <c r="R29" s="142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1" t="s">
        <v>23</v>
      </c>
      <c r="O30" s="142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1" t="s">
        <v>21</v>
      </c>
      <c r="R29" s="142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1" t="s">
        <v>23</v>
      </c>
      <c r="O30" s="142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1" t="s">
        <v>21</v>
      </c>
      <c r="R29" s="142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1" t="s">
        <v>23</v>
      </c>
      <c r="O30" s="142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1" t="s">
        <v>21</v>
      </c>
      <c r="R29" s="142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1" t="s">
        <v>23</v>
      </c>
      <c r="O30" s="142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1" t="s">
        <v>21</v>
      </c>
      <c r="R29" s="142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1" t="s">
        <v>23</v>
      </c>
      <c r="O30" s="142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1" t="s">
        <v>21</v>
      </c>
      <c r="R29" s="142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1" t="s">
        <v>23</v>
      </c>
      <c r="O30" s="142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1" t="s">
        <v>21</v>
      </c>
      <c r="R29" s="142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1" t="s">
        <v>23</v>
      </c>
      <c r="O30" s="142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1" t="s">
        <v>21</v>
      </c>
      <c r="R29" s="142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1" t="s">
        <v>23</v>
      </c>
      <c r="O30" s="142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1" t="s">
        <v>21</v>
      </c>
      <c r="R29" s="142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1" t="s">
        <v>23</v>
      </c>
      <c r="O30" s="142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1" t="s">
        <v>21</v>
      </c>
      <c r="R29" s="142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1" t="s">
        <v>23</v>
      </c>
      <c r="O30" s="142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1" t="s">
        <v>21</v>
      </c>
      <c r="R29" s="142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1" t="s">
        <v>23</v>
      </c>
      <c r="O30" s="142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1" t="s">
        <v>21</v>
      </c>
      <c r="R29" s="142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1" t="s">
        <v>23</v>
      </c>
      <c r="B30" s="142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1" t="s">
        <v>23</v>
      </c>
      <c r="O30" s="142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1" t="s">
        <v>21</v>
      </c>
      <c r="R29" s="142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1" t="s">
        <v>23</v>
      </c>
      <c r="O30" s="142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1" t="s">
        <v>21</v>
      </c>
      <c r="R29" s="142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1" t="s">
        <v>23</v>
      </c>
      <c r="O30" s="142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1" t="s">
        <v>21</v>
      </c>
      <c r="R29" s="142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1" t="s">
        <v>23</v>
      </c>
      <c r="O30" s="142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1" t="s">
        <v>21</v>
      </c>
      <c r="R29" s="142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1" t="s">
        <v>23</v>
      </c>
      <c r="B30" s="14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1" t="s">
        <v>23</v>
      </c>
      <c r="O30" s="142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1" t="s">
        <v>21</v>
      </c>
      <c r="R29" s="142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1" t="s">
        <v>23</v>
      </c>
      <c r="O30" s="142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1" t="s">
        <v>21</v>
      </c>
      <c r="R29" s="142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1" t="s">
        <v>23</v>
      </c>
      <c r="O30" s="142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1" t="s">
        <v>21</v>
      </c>
      <c r="R29" s="142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1" t="s">
        <v>23</v>
      </c>
      <c r="O30" s="142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1" t="s">
        <v>21</v>
      </c>
      <c r="R29" s="142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1" t="s">
        <v>23</v>
      </c>
      <c r="O30" s="142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1" t="s">
        <v>21</v>
      </c>
      <c r="R29" s="142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1" t="s">
        <v>23</v>
      </c>
      <c r="O30" s="142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1" t="s">
        <v>21</v>
      </c>
      <c r="R29" s="142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1" t="s">
        <v>23</v>
      </c>
      <c r="B30" s="14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1" t="s">
        <v>23</v>
      </c>
      <c r="O30" s="142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1" t="s">
        <v>21</v>
      </c>
      <c r="R29" s="142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1" t="s">
        <v>23</v>
      </c>
      <c r="O30" s="142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1" t="s">
        <v>21</v>
      </c>
      <c r="R29" s="142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1" t="s">
        <v>23</v>
      </c>
      <c r="O30" s="142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1" t="s">
        <v>21</v>
      </c>
      <c r="R29" s="142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1" t="s">
        <v>23</v>
      </c>
      <c r="O30" s="142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1" t="s">
        <v>21</v>
      </c>
      <c r="R29" s="142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1" t="s">
        <v>23</v>
      </c>
      <c r="O30" s="142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1" t="s">
        <v>21</v>
      </c>
      <c r="R29" s="142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1" t="s">
        <v>23</v>
      </c>
      <c r="O30" s="142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1" t="s">
        <v>21</v>
      </c>
      <c r="R29" s="142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1" t="s">
        <v>23</v>
      </c>
      <c r="O30" s="142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1" t="s">
        <v>21</v>
      </c>
      <c r="R29" s="142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1" t="s">
        <v>23</v>
      </c>
      <c r="O30" s="142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1" t="s">
        <v>21</v>
      </c>
      <c r="R29" s="142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1" t="s">
        <v>23</v>
      </c>
      <c r="O30" s="142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1" t="s">
        <v>21</v>
      </c>
      <c r="R29" s="142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1" t="s">
        <v>23</v>
      </c>
      <c r="O30" s="142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1" t="s">
        <v>21</v>
      </c>
      <c r="R29" s="142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1" t="s">
        <v>23</v>
      </c>
      <c r="O30" s="142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1" t="s">
        <v>21</v>
      </c>
      <c r="R29" s="142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1" t="s">
        <v>23</v>
      </c>
      <c r="O30" s="142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1" t="s">
        <v>21</v>
      </c>
      <c r="R29" s="142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1" t="s">
        <v>23</v>
      </c>
      <c r="O30" s="142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1" t="s">
        <v>21</v>
      </c>
      <c r="R29" s="142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1" t="s">
        <v>23</v>
      </c>
      <c r="O30" s="142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1" t="s">
        <v>21</v>
      </c>
      <c r="R29" s="142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1" t="s">
        <v>23</v>
      </c>
      <c r="O30" s="142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1" t="s">
        <v>21</v>
      </c>
      <c r="R29" s="142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1" t="s">
        <v>23</v>
      </c>
      <c r="O30" s="142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1" t="s">
        <v>21</v>
      </c>
      <c r="R29" s="142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1" t="s">
        <v>23</v>
      </c>
      <c r="O30" s="142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1" t="s">
        <v>21</v>
      </c>
      <c r="R29" s="142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1" t="s">
        <v>23</v>
      </c>
      <c r="O30" s="142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1" t="s">
        <v>21</v>
      </c>
      <c r="R29" s="142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1" t="s">
        <v>23</v>
      </c>
      <c r="O30" s="142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1" t="s">
        <v>21</v>
      </c>
      <c r="R29" s="142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1" t="s">
        <v>23</v>
      </c>
      <c r="O30" s="142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1" t="s">
        <v>21</v>
      </c>
      <c r="R29" s="142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1" t="s">
        <v>23</v>
      </c>
      <c r="O30" s="142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1" t="s">
        <v>21</v>
      </c>
      <c r="R29" s="142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1" t="s">
        <v>23</v>
      </c>
      <c r="O30" s="142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1" t="s">
        <v>21</v>
      </c>
      <c r="R29" s="142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1" t="s">
        <v>23</v>
      </c>
      <c r="O30" s="142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1" t="s">
        <v>21</v>
      </c>
      <c r="R29" s="142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1" t="s">
        <v>23</v>
      </c>
      <c r="O30" s="142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1" t="s">
        <v>21</v>
      </c>
      <c r="R29" s="142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1" t="s">
        <v>23</v>
      </c>
      <c r="O30" s="142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1" t="s">
        <v>21</v>
      </c>
      <c r="R29" s="142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1" t="s">
        <v>23</v>
      </c>
      <c r="O30" s="142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1" t="s">
        <v>21</v>
      </c>
      <c r="R29" s="142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1" t="s">
        <v>23</v>
      </c>
      <c r="O30" s="142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1" t="s">
        <v>21</v>
      </c>
      <c r="R29" s="142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1" t="s">
        <v>23</v>
      </c>
      <c r="O30" s="142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1" t="s">
        <v>21</v>
      </c>
      <c r="R29" s="142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1" t="s">
        <v>23</v>
      </c>
      <c r="B30" s="142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1" t="s">
        <v>23</v>
      </c>
      <c r="O30" s="142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1" t="s">
        <v>21</v>
      </c>
      <c r="R29" s="142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1" t="s">
        <v>23</v>
      </c>
      <c r="O30" s="142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1" t="s">
        <v>21</v>
      </c>
      <c r="R29" s="142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1" t="s">
        <v>23</v>
      </c>
      <c r="O30" s="142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1" t="s">
        <v>21</v>
      </c>
      <c r="R29" s="142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1" t="s">
        <v>23</v>
      </c>
      <c r="O30" s="142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1" t="s">
        <v>21</v>
      </c>
      <c r="R29" s="142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1" t="s">
        <v>23</v>
      </c>
      <c r="O30" s="142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1" t="s">
        <v>21</v>
      </c>
      <c r="R29" s="142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1" t="s">
        <v>23</v>
      </c>
      <c r="O30" s="142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1" t="s">
        <v>21</v>
      </c>
      <c r="R29" s="142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1" t="s">
        <v>23</v>
      </c>
      <c r="O30" s="142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1" t="s">
        <v>21</v>
      </c>
      <c r="R29" s="142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1" t="s">
        <v>23</v>
      </c>
      <c r="O30" s="142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1" t="s">
        <v>21</v>
      </c>
      <c r="R29" s="142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1" t="s">
        <v>23</v>
      </c>
      <c r="O30" s="142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1" t="s">
        <v>21</v>
      </c>
      <c r="R29" s="142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1" t="s">
        <v>23</v>
      </c>
      <c r="O30" s="142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1" t="s">
        <v>21</v>
      </c>
      <c r="R29" s="142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1" t="s">
        <v>23</v>
      </c>
      <c r="O30" s="142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1" t="s">
        <v>21</v>
      </c>
      <c r="R29" s="142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1" t="s">
        <v>23</v>
      </c>
      <c r="O30" s="142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1" t="s">
        <v>21</v>
      </c>
      <c r="R29" s="142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1" t="s">
        <v>23</v>
      </c>
      <c r="O30" s="142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1" t="s">
        <v>21</v>
      </c>
      <c r="R29" s="142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1" t="s">
        <v>23</v>
      </c>
      <c r="O30" s="142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1" t="s">
        <v>21</v>
      </c>
      <c r="R29" s="142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1" t="s">
        <v>23</v>
      </c>
      <c r="O30" s="142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1" t="s">
        <v>21</v>
      </c>
      <c r="R29" s="142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1" t="s">
        <v>23</v>
      </c>
      <c r="O30" s="142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1" t="s">
        <v>21</v>
      </c>
      <c r="R29" s="142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1" t="s">
        <v>23</v>
      </c>
      <c r="O30" s="142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1" t="s">
        <v>21</v>
      </c>
      <c r="R29" s="142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1" t="s">
        <v>23</v>
      </c>
      <c r="O30" s="142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1" t="s">
        <v>21</v>
      </c>
      <c r="R29" s="142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1" t="s">
        <v>23</v>
      </c>
      <c r="O30" s="142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1" t="s">
        <v>21</v>
      </c>
      <c r="R29" s="142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1" t="s">
        <v>23</v>
      </c>
      <c r="O30" s="142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1" t="s">
        <v>21</v>
      </c>
      <c r="R29" s="142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1" t="s">
        <v>23</v>
      </c>
      <c r="O30" s="142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1" t="s">
        <v>21</v>
      </c>
      <c r="R29" s="142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1" t="s">
        <v>23</v>
      </c>
      <c r="O30" s="142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1" t="s">
        <v>21</v>
      </c>
      <c r="R29" s="142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1" t="s">
        <v>23</v>
      </c>
      <c r="O30" s="142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1" t="s">
        <v>21</v>
      </c>
      <c r="R29" s="142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1" t="s">
        <v>23</v>
      </c>
      <c r="O30" s="142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1" t="s">
        <v>21</v>
      </c>
      <c r="R29" s="142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1" t="s">
        <v>23</v>
      </c>
      <c r="O30" s="142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1" t="s">
        <v>21</v>
      </c>
      <c r="R29" s="142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1" t="s">
        <v>23</v>
      </c>
      <c r="O30" s="142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1" t="s">
        <v>21</v>
      </c>
      <c r="R29" s="142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1" t="s">
        <v>23</v>
      </c>
      <c r="O30" s="142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1" t="s">
        <v>21</v>
      </c>
      <c r="R29" s="142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1" t="s">
        <v>23</v>
      </c>
      <c r="O30" s="142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1" t="s">
        <v>21</v>
      </c>
      <c r="R29" s="142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1" t="s">
        <v>23</v>
      </c>
      <c r="O30" s="142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1" t="s">
        <v>21</v>
      </c>
      <c r="R29" s="142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1" t="s">
        <v>23</v>
      </c>
      <c r="O30" s="142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1" t="s">
        <v>21</v>
      </c>
      <c r="R29" s="142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1" t="s">
        <v>23</v>
      </c>
      <c r="O30" s="142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1" t="s">
        <v>21</v>
      </c>
      <c r="R29" s="142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1" t="s">
        <v>23</v>
      </c>
      <c r="O30" s="142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1" t="s">
        <v>21</v>
      </c>
      <c r="R29" s="142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1" t="s">
        <v>23</v>
      </c>
      <c r="O30" s="142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1" t="s">
        <v>21</v>
      </c>
      <c r="R29" s="142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1" t="s">
        <v>23</v>
      </c>
      <c r="O30" s="142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1" t="s">
        <v>21</v>
      </c>
      <c r="R29" s="142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1" t="s">
        <v>23</v>
      </c>
      <c r="O30" s="142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1" t="s">
        <v>21</v>
      </c>
      <c r="R29" s="142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1" t="s">
        <v>23</v>
      </c>
      <c r="O30" s="142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1" t="s">
        <v>21</v>
      </c>
      <c r="R29" s="142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1" t="s">
        <v>23</v>
      </c>
      <c r="O30" s="142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1" t="s">
        <v>21</v>
      </c>
      <c r="R29" s="142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1" t="s">
        <v>23</v>
      </c>
      <c r="O30" s="142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1" t="s">
        <v>21</v>
      </c>
      <c r="R29" s="142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1" t="s">
        <v>23</v>
      </c>
      <c r="O30" s="142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1" t="s">
        <v>21</v>
      </c>
      <c r="R29" s="142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1" t="s">
        <v>23</v>
      </c>
      <c r="O30" s="142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1" t="s">
        <v>21</v>
      </c>
      <c r="R29" s="142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1" t="s">
        <v>23</v>
      </c>
      <c r="O30" s="142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1" t="s">
        <v>21</v>
      </c>
      <c r="R29" s="142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1" t="s">
        <v>23</v>
      </c>
      <c r="O30" s="142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1" t="s">
        <v>21</v>
      </c>
      <c r="R29" s="142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1" t="s">
        <v>23</v>
      </c>
      <c r="O30" s="142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1" t="s">
        <v>21</v>
      </c>
      <c r="R29" s="142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1" t="s">
        <v>23</v>
      </c>
      <c r="O30" s="142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1" t="s">
        <v>21</v>
      </c>
      <c r="R29" s="142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1" t="s">
        <v>23</v>
      </c>
      <c r="O30" s="142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1" t="s">
        <v>21</v>
      </c>
      <c r="R29" s="142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1" t="s">
        <v>23</v>
      </c>
      <c r="O30" s="142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9" t="s">
        <v>7</v>
      </c>
      <c r="B20" s="140"/>
      <c r="C20" s="140"/>
      <c r="D20" s="140"/>
      <c r="E20" s="140"/>
      <c r="F20" s="140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1" t="s">
        <v>21</v>
      </c>
      <c r="R29" s="142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1" t="s">
        <v>23</v>
      </c>
      <c r="B30" s="142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1" t="s">
        <v>23</v>
      </c>
      <c r="O30" s="142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1" t="s">
        <v>21</v>
      </c>
      <c r="R29" s="142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1" t="s">
        <v>23</v>
      </c>
      <c r="O30" s="142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1" t="s">
        <v>21</v>
      </c>
      <c r="R29" s="142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1" t="s">
        <v>23</v>
      </c>
      <c r="O30" s="142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'01-09'!$K122+('01-09'!$J122/90)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'01-09'!$K123+('01-09'!$J123/90)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1" t="s">
        <v>21</v>
      </c>
      <c r="R29" s="142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1" t="s">
        <v>23</v>
      </c>
      <c r="O30" s="142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1" t="s">
        <v>21</v>
      </c>
      <c r="R29" s="142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1" t="s">
        <v>23</v>
      </c>
      <c r="O30" s="142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topLeftCell="A133" workbookViewId="0">
      <selection activeCell="I143" sqref="I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1" t="s">
        <v>21</v>
      </c>
      <c r="R29" s="142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1" t="s">
        <v>23</v>
      </c>
      <c r="O30" s="142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000"/>
  <sheetViews>
    <sheetView rightToLeft="1" tabSelected="1" topLeftCell="A43" workbookViewId="0">
      <selection activeCell="J55" sqref="J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SUM('05-09'!$J$22:$J$361)</f>
        <v>-4140</v>
      </c>
      <c r="K20" s="116">
        <f>SUM('05-09'!$K$22:$K$361)</f>
        <v>-482</v>
      </c>
      <c r="L20" s="3">
        <f>SUM('05-09'!$L$22:$L$361)</f>
        <v>-528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1" t="s">
        <v>21</v>
      </c>
      <c r="R29" s="142"/>
      <c r="S29" s="17">
        <f>SUM('05-09'!$J$22:$J$361)</f>
        <v>-4140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1" t="s">
        <v>23</v>
      </c>
      <c r="O30" s="142"/>
      <c r="P30" s="6">
        <f>SUM('05-09'!$K$22:$K$361)</f>
        <v>-482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-3570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-2695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'05-09'!$K55+('05-09'!$J55/90)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'05-09'!$K56+('05-09'!$J56/90)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'05-09'!$K57+('05-09'!$J57/90)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'05-09'!$K58+('05-09'!$J58/90)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'05-09'!$K59+('05-09'!$J59/90)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'05-09'!$K60+('05-09'!$J60/90)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'05-09'!$K61+('05-09'!$J61/90)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'05-09'!$K62+('05-09'!$J62/90)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'05-09'!$K63+('05-09'!$J63/90)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'05-09'!$K64+('05-09'!$J64/90)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'05-09'!$K65+('05-09'!$J65/90)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'05-09'!$K66+('05-09'!$J66/90)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'05-09'!$K67+('05-09'!$J67/90)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'05-09'!$K68+('05-09'!$J68/90)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'05-09'!$K69+('05-09'!$J69/90)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'05-09'!$K70+('05-09'!$J70/90)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'05-09'!$K71+('05-09'!$J71/90)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'05-09'!$K72+('05-09'!$J72/90)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'05-09'!$K73+('05-09'!$J73/90)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'05-09'!$K74+('05-09'!$J74/90)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'05-09'!$K75+('05-09'!$J75/90)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'05-09'!$K76+('05-09'!$J76/90)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'05-09'!$K77+('05-09'!$J77/90)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'05-09'!$K78+('05-09'!$J78/90)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'05-09'!$K79+('05-09'!$J79/90)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'05-09'!$K80+('05-09'!$J80/90)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'05-09'!$K81+('05-09'!$J81/90)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'05-09'!$K82+('05-09'!$J82/90)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'05-09'!$K83+('05-09'!$J83/90)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'05-09'!$K84+('05-09'!$J84/90)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'05-09'!$K85+('05-09'!$J85/90)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'05-09'!$K86+('05-09'!$J86/90)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'05-09'!$K87+('05-09'!$J87/90)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'05-09'!$K88+('05-09'!$J88/90)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'05-09'!$K89+('05-09'!$J89/90)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'05-09'!$K90+('05-09'!$J90/90)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'05-09'!$K91+('05-09'!$J91/90)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'05-09'!$K92+('05-09'!$J92/90)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'05-09'!$K93+('05-09'!$J93/90)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'05-09'!$K94+('05-09'!$J94/90)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'05-09'!$K95+('05-09'!$J95/90)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'05-09'!$K96+('05-09'!$J96/90)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'05-09'!$K97+('05-09'!$J97/90)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'05-09'!$K98+('05-09'!$J98/90)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'05-09'!$K99+('05-09'!$J99/90)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'05-09'!$K100+('05-09'!$J100/90)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'05-09'!$K101+('05-09'!$J101/90)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'05-09'!$K102+('05-09'!$J102/90)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'05-09'!$K103+('05-09'!$J103/90)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'05-09'!$K104+('05-09'!$J104/90)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'05-09'!$K105+('05-09'!$J105/90)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'05-09'!$K106+('05-09'!$J106/90)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'05-09'!$K107+('05-09'!$J107/90)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'05-09'!$K108+('05-09'!$J108/90)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'05-09'!$K109+('05-09'!$J109/90)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'05-09'!$K110+('05-09'!$J110/90)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'05-09'!$K111+('05-09'!$J111/90)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'05-09'!$K112+('05-09'!$J112/90)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'05-09'!$K113+('05-09'!$J113/90)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'05-09'!$K115+('05-09'!$J115/90)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'05-09'!$K116+('05-09'!$J116/90)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'05-09'!$K117+('05-09'!$J117/90)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'05-09'!$K118+('05-09'!$J118/90)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'05-09'!$K119+('05-09'!$J119/90)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'05-09'!$K120+('05-09'!$J120/90)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'05-09'!$K121+('05-09'!$J121/90)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'05-09'!$K122+('05-09'!$J122/90)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'05-09'!$K123+('05-09'!$J123/90)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'05-09'!$K124+('05-09'!$J124/90)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'05-09'!$K125+('05-09'!$J125/90)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'05-09'!$K126+('05-09'!$J126/90)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'05-09'!$K127+('05-09'!$J127/90)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'05-09'!$K128+('05-09'!$J128/90)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'05-09'!$K129+('05-09'!$J129/90)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'05-09'!$K130+('05-09'!$J130/90)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'05-09'!$K131+('05-09'!$J131/90)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'05-09'!$K132+('05-09'!$J132/90)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'05-09'!$K133+('05-09'!$J133/90)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'05-09'!$K137+('05-09'!$J137/90)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'05-09'!$K138+('05-09'!$J138/90)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'05-09'!$K139+('05-09'!$J139/90)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'05-09'!$K140+('05-09'!$J140/90)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'05-09'!$K141+('05-09'!$J141/90)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'05-09'!$K142+('05-09'!$J142/90)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'05-09'!$K143+('05-09'!$J143/90)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'05-09'!$K144+('05-09'!$J144/90)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'05-09'!$K145+('05-09'!$J145/90)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'05-09'!$K146+('05-09'!$J146/90)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'05-09'!$K147+('05-09'!$J147/90)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'05-09'!$K148+('05-09'!$J148/90)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'05-09'!$K149+('05-09'!$J149/90)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'05-09'!$K150+('05-09'!$J150/90)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'05-09'!$K151+('05-09'!$J151/90)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'05-09'!$K152+('05-09'!$J152/90)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'05-09'!$K153+('05-09'!$J153/90)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'05-09'!$K154+('05-09'!$J154/90)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'05-09'!$K155+('05-09'!$J155/90)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'05-09'!$K156+('05-09'!$J156/90)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'05-09'!$K157+('05-09'!$J157/90)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'05-09'!$K158+('05-09'!$J158/90)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'05-09'!$K159+('05-09'!$J159/90)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'05-09'!$K160+('05-09'!$J160/90)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'05-09'!$K161+('05-09'!$J161/90)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'05-09'!$K162+('05-09'!$J162/90)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'05-09'!$K163+('05-09'!$J163/90)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'05-09'!$K164+('05-09'!$J164/90)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'05-09'!$K165+('05-09'!$J165/90)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'05-09'!$K166+('05-09'!$J166/90)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'05-09'!$K167+('05-09'!$J167/90)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'05-09'!$K168+('05-09'!$J168/90)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'05-09'!$K169+('05-09'!$J169/90)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'05-09'!$K170+('05-09'!$J170/90)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'05-09'!$K171+('05-09'!$J171/90)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'05-09'!$K172+('05-09'!$J172/90)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'05-09'!$K173+('05-09'!$J173/90)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'05-09'!$K174+('05-09'!$J174/90)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'05-09'!$K175+('05-09'!$J175/90)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'05-09'!$K176+('05-09'!$J176/90)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'05-09'!$K177+('05-09'!$J177/90)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'05-09'!$K178+('05-09'!$J178/90)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'05-09'!$K179+('05-09'!$J179/90)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'05-09'!$K180+('05-09'!$J180/90)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'05-09'!$K181+('05-09'!$J181/90)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'05-09'!$K182+('05-09'!$J182/90)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'05-09'!$K183+('05-09'!$J183/90)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'05-09'!$K184+('05-09'!$J184/90)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'05-09'!$K185+('05-09'!$J185/90)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'05-09'!$K186+('05-09'!$J186/90)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'05-09'!$K187+('05-09'!$J187/90)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'05-09'!$K188+('05-09'!$J188/90)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'05-09'!$K189+('05-09'!$J189/90)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'05-09'!$K190+('05-09'!$J190/90)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'05-09'!$K191+('05-09'!$J191/90)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'05-09'!$K192+('05-09'!$J192/90)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'05-09'!$K193+('05-09'!$J193/90)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'05-09'!$K194+('05-09'!$J194/90)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'05-09'!$K195+('05-09'!$J195/90)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'05-09'!$K196+('05-09'!$J196/90)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'05-09'!$K197+('05-09'!$J197/90)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'05-09'!$K198+('05-09'!$J198/90)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'05-09'!$K199+('05-09'!$J199/90)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'05-09'!$K200+('05-09'!$J200/90)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'05-09'!$K201+('05-09'!$J201/90)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'05-09'!$K202+('05-09'!$J202/90)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'05-09'!$K203+('05-09'!$J203/90)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'05-09'!$K204+('05-09'!$J204/90)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'05-09'!$K205+('05-09'!$J205/90)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'05-09'!$K206+('05-09'!$J206/90)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'05-09'!$K207+('05-09'!$J207/90)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'05-09'!$K208+('05-09'!$J208/90)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'05-09'!$K209+('05-09'!$J209/90)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'05-09'!$K210+('05-09'!$J210/90)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'05-09'!$K211+('05-09'!$J211/90)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'05-09'!$K212+('05-09'!$J212/90)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'05-09'!$K213+('05-09'!$J213/90)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'05-09'!$K214+('05-09'!$J214/90)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'05-09'!$K215+('05-09'!$J215/90)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'05-09'!$K216+('05-09'!$J216/90)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'05-09'!$K217+('05-09'!$J217/90)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'05-09'!$K218+('05-09'!$J218/90)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'05-09'!$K219+('05-09'!$J219/90)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'05-09'!$K220+('05-09'!$J220/90)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'05-09'!$K221+('05-09'!$J221/90)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'05-09'!$K222+('05-09'!$J222/90)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'05-09'!$K223+('05-09'!$J223/90)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'05-09'!$K224+('05-09'!$J224/90)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'05-09'!$K225+('05-09'!$J225/90)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'05-09'!$K226+('05-09'!$J226/90)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'05-09'!$K227+('05-09'!$J227/90)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'05-09'!$K228+('05-09'!$J228/90)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'05-09'!$K229+('05-09'!$J229/90)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'05-09'!$K230+('05-09'!$J230/90)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'05-09'!$K231+('05-09'!$J231/90)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'05-09'!$K232+('05-09'!$J232/90)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'05-09'!$K233+('05-09'!$J233/90)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'05-09'!$K234+('05-09'!$J234/90)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'05-09'!$K235+('05-09'!$J235/90)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'05-09'!$K236+('05-09'!$J236/90)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'05-09'!$K237+('05-09'!$J237/90)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'05-09'!$K238+('05-09'!$J238/90)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'05-09'!$K239+('05-09'!$J239/90)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'05-09'!$K240+('05-09'!$J240/90)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'05-09'!$K241+('05-09'!$J241/90)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'05-09'!$K242+('05-09'!$J242/90)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'05-09'!$K243+('05-09'!$J243/90)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'05-09'!$K244+('05-09'!$J244/90)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'05-09'!$K245+('05-09'!$J245/90)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'05-09'!$K246+('05-09'!$J246/90)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'05-09'!$K247+('05-09'!$J247/90)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'05-09'!$K248+('05-09'!$J248/90)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'05-09'!$K249+('05-09'!$J249/90)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'05-09'!$K250+('05-09'!$J250/90)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'05-09'!$K251+('05-09'!$J251/90)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'05-09'!$K252+('05-09'!$J252/90)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'05-09'!$K253+('05-09'!$J253/90)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'05-09'!$K254+('05-09'!$J254/90)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'05-09'!$K255+('05-09'!$J255/90)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'05-09'!$K256+('05-09'!$J256/90)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'05-09'!$K257+('05-09'!$J257/90)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'05-09'!$K258+('05-09'!$J258/90)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'05-09'!$K259+('05-09'!$J259/90)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'05-09'!$K260+('05-09'!$J260/90)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'05-09'!$K261+('05-09'!$J261/90)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'05-09'!$K262+('05-09'!$J262/90)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'05-09'!$K263+('05-09'!$J263/90)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'05-09'!$K264+('05-09'!$J264/90)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'05-09'!$K265+('05-09'!$J265/90)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'05-09'!$K266+('05-09'!$J266/90)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'05-09'!$K267+('05-09'!$J267/90)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'05-09'!$K268+('05-09'!$J268/90)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'05-09'!$K269+('05-09'!$J269/90)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'05-09'!$K270+('05-09'!$J270/90)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'05-09'!$K271+('05-09'!$J271/90)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'05-09'!$K272+('05-09'!$J272/90)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'05-09'!$K273+('05-09'!$J273/90)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'05-09'!$K274+('05-09'!$J274/90)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'05-09'!$K275+('05-09'!$J275/90)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'05-09'!$K276+('05-09'!$J276/90)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'05-09'!$K277+('05-09'!$J277/90)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'05-09'!$K278+('05-09'!$J278/90)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'05-09'!$K279+('05-09'!$J279/90)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'05-09'!$K280+('05-09'!$J280/90)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'05-09'!$K281+('05-09'!$J281/90)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'05-09'!$K282+('05-09'!$J282/90)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'05-09'!$K283+('05-09'!$J283/90)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'05-09'!$K284+('05-09'!$J284/90)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'05-09'!$K285+('05-09'!$J285/90)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'05-09'!$K286+('05-09'!$J286/90)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'05-09'!$K287+('05-09'!$J287/90)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'05-09'!$K288+('05-09'!$J288/90)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'05-09'!$K289+('05-09'!$J289/90)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'05-09'!$K290+('05-09'!$J290/90)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'05-09'!$K291+('05-09'!$J291/90)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'05-09'!$K292+('05-09'!$J292/90)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'05-09'!$K293+('05-09'!$J293/90)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'05-09'!$K294+('05-09'!$J294/90)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'05-09'!$K295+('05-09'!$J295/90)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'05-09'!$K296+('05-09'!$J296/90)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'05-09'!$K297+('05-09'!$J297/90)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'05-09'!$K298+('05-09'!$J298/90)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'05-09'!$K299+('05-09'!$J299/90)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'05-09'!$K300+('05-09'!$J300/90)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'05-09'!$K301+('05-09'!$J301/90)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'05-09'!$K302+('05-09'!$J302/90)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'05-09'!$K303+('05-09'!$J303/90)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'05-09'!$K304+('05-09'!$J304/90)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'05-09'!$K305+('05-09'!$J305/90)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'05-09'!$K306+('05-09'!$J306/90)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'05-09'!$K307+('05-09'!$J307/90)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'05-09'!$K308+('05-09'!$J308/90)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'05-09'!$K309+('05-09'!$J309/90)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'05-09'!$K310+('05-09'!$J310/90)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'05-09'!$K311+('05-09'!$J311/90)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'05-09'!$K312+('05-09'!$J312/90)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'05-09'!$K313+('05-09'!$J313/90)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'05-09'!$K314+('05-09'!$J314/90)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'05-09'!$K315+('05-09'!$J315/90)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'05-09'!$K316+('05-09'!$J316/90)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'05-09'!$K317+('05-09'!$J317/90)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'05-09'!$K318+('05-09'!$J318/90)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'05-09'!$K319+('05-09'!$J319/90)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'05-09'!$K320+('05-09'!$J320/90)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'05-09'!$K321+('05-09'!$J321/90)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'05-09'!$K322+('05-09'!$J322/90)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'05-09'!$K323+('05-09'!$J323/90)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'05-09'!$K324+('05-09'!$J324/90)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'05-09'!$K325+('05-09'!$J325/90)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'05-09'!$K326+('05-09'!$J326/90)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'05-09'!$K327+('05-09'!$J327/90)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'05-09'!$K328+('05-09'!$J328/90)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'05-09'!$K329+('05-09'!$J329/90)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'05-09'!$K330+('05-09'!$J330/90)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'05-09'!$K331+('05-09'!$J331/90)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'05-09'!$K332+('05-09'!$J332/90)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'05-09'!$K333+('05-09'!$J333/90)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'05-09'!$K334+('05-09'!$J334/90)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'05-09'!$K335+('05-09'!$J335/90)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'05-09'!$K336+('05-09'!$J336/90)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'05-09'!$K337+('05-09'!$J337/90)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'05-09'!$K338+('05-09'!$J338/90)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'05-09'!$K339+('05-09'!$J339/90)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'05-09'!$K340+('05-09'!$J340/90)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'05-09'!$K341+('05-09'!$J341/90)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'05-09'!$K342+('05-09'!$J342/90)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'05-09'!$K343+('05-09'!$J343/90)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'05-09'!$K344+('05-09'!$J344/90)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'05-09'!$K345+('05-09'!$J345/90)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'05-09'!$K346+('05-09'!$J346/90)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'05-09'!$K347+('05-09'!$J347/90)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'05-09'!$K348+('05-09'!$J348/90)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'05-09'!$K349+('05-09'!$J349/90)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'05-09'!$K350+('05-09'!$J350/90)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'05-09'!$K351+('05-09'!$J351/90)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'05-09'!$K352+('05-09'!$J352/90)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'05-09'!$K353+('05-09'!$J353/90)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'05-09'!$K354+('05-09'!$J354/90)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'05-09'!$K355+('05-09'!$J355/90)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'05-09'!$K356+('05-09'!$J356/90)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'05-09'!$K357+('05-09'!$J357/90)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'05-09'!$K358+('05-09'!$J358/90)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'05-09'!$K359+('05-09'!$J359/90)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'05-09'!$K360+('05-09'!$J360/90)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'05-09'!$K361+('05-09'!$J361/90)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000"/>
  <sheetViews>
    <sheetView rightToLeft="1" topLeftCell="A15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9" t="s">
        <v>7</v>
      </c>
      <c r="B20" s="140"/>
      <c r="C20" s="140"/>
      <c r="D20" s="140"/>
      <c r="E20" s="140"/>
      <c r="F20" s="140"/>
      <c r="G20" s="1"/>
      <c r="H20" s="1"/>
      <c r="I20" s="2" t="s">
        <v>0</v>
      </c>
      <c r="J20" s="110">
        <f>SUM('07-09'!$J$22:$J$361)</f>
        <v>0</v>
      </c>
      <c r="K20" s="116">
        <f>SUM('07-09'!$K$22:$K$361)</f>
        <v>0</v>
      </c>
      <c r="L20" s="3">
        <f>SUM('07-09'!$L$22:$L$361)</f>
        <v>0</v>
      </c>
      <c r="M20" s="3"/>
      <c r="N20" s="139" t="s">
        <v>8</v>
      </c>
      <c r="O20" s="140"/>
      <c r="P20" s="140"/>
      <c r="Q20" s="140"/>
      <c r="R20" s="140"/>
      <c r="S20" s="14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'07-09'!$K22+('07-09'!$J22/90)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'07-09'!$K23+('07-09'!$J23/90)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'07-09'!$K24+('07-09'!$J24/90)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'07-09'!$K25+('07-09'!$J25/90)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'07-09'!$K26+('07-09'!$J26/90)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'07-09'!$K27+('07-09'!$J27/90)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'07-09'!$K28+('07-09'!$J28/90)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1" t="s">
        <v>21</v>
      </c>
      <c r="E29" s="142"/>
      <c r="F29" s="17">
        <f t="array" aca="1" ref="F29" ca="1">INDIRECT("'"&amp;$A$19&amp;"'!J20")+J1</f>
        <v>-4140</v>
      </c>
      <c r="G29" s="1"/>
      <c r="H29" s="7" t="s">
        <v>6</v>
      </c>
      <c r="I29" s="2"/>
      <c r="J29" s="112"/>
      <c r="K29" s="107"/>
      <c r="L29" s="10">
        <f>'07-09'!$K29+('07-09'!$J29/90)</f>
        <v>0</v>
      </c>
      <c r="M29" s="3"/>
      <c r="N29" s="1"/>
      <c r="O29" s="1"/>
      <c r="P29" s="18"/>
      <c r="Q29" s="141" t="s">
        <v>21</v>
      </c>
      <c r="R29" s="142"/>
      <c r="S29" s="17">
        <f>SUM('07-09'!$J$22:$J$361)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1" t="s">
        <v>23</v>
      </c>
      <c r="B30" s="142"/>
      <c r="C30" s="6">
        <f t="array" aca="1" ref="C30" ca="1">INDIRECT("'"&amp;$A$19&amp;"'!K20")+K1</f>
        <v>-482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'07-09'!$K30+('07-09'!$J30/90)</f>
        <v>0</v>
      </c>
      <c r="M30" s="3"/>
      <c r="N30" s="141" t="s">
        <v>23</v>
      </c>
      <c r="O30" s="142"/>
      <c r="P30" s="6">
        <f>SUM('07-09'!$K$22:$K$361)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-3570</v>
      </c>
      <c r="G31" s="1"/>
      <c r="H31" s="7" t="s">
        <v>6</v>
      </c>
      <c r="I31" s="2"/>
      <c r="J31" s="112"/>
      <c r="K31" s="107"/>
      <c r="L31" s="10">
        <f>'07-09'!$K31+('07-09'!$J31/90)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-2695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'07-09'!$K32+('07-09'!$J32/90)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'07-09'!$K33+('07-09'!$J33/90)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'07-09'!$K34+('07-09'!$J34/90)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'07-09'!$K35+('07-09'!$J35/90)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'07-09'!$K36+('07-09'!$J36/90)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'07-09'!$K37+('07-09'!$J37/90)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'07-09'!$K38+('07-09'!$J38/90)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'07-09'!$K39+('07-09'!$J39/90)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'07-09'!$K40+('07-09'!$J40/90)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'07-09'!$K41+('07-09'!$J41/90)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'07-09'!$K42+('07-09'!$J42/90)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'07-09'!$K43+('07-09'!$J43/90)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'07-09'!$K44+('07-09'!$J44/90)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'07-09'!$K45+('07-09'!$J45/90)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'07-09'!$K46+('07-09'!$J46/90)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'07-09'!$K47+('07-09'!$J47/90)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'07-09'!$K48+('07-09'!$J48/90)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'07-09'!$K49+('07-09'!$J49/90)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'07-09'!$K50+('07-09'!$J50/90)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'07-09'!$K51+('07-09'!$J51/90)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'07-09'!$K52+('07-09'!$J52/90)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'07-09'!$K53+('07-09'!$J53/90)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'07-09'!$K54+('07-09'!$J54/90)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'07-09'!$K55+('07-09'!$J55/90)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'07-09'!$K56+('07-09'!$J56/90)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'07-09'!$K57+('07-09'!$J57/90)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'07-09'!$K58+('07-09'!$J58/90)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'07-09'!$K59+('07-09'!$J59/90)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'07-09'!$K60+('07-09'!$J60/90)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'07-09'!$K61+('07-09'!$J61/90)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'07-09'!$K62+('07-09'!$J62/90)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'07-09'!$K63+('07-09'!$J63/90)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'07-09'!$K64+('07-09'!$J64/90)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'07-09'!$K65+('07-09'!$J65/90)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'07-09'!$K66+('07-09'!$J66/90)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'07-09'!$K67+('07-09'!$J67/90)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'07-09'!$K68+('07-09'!$J68/90)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'07-09'!$K69+('07-09'!$J69/90)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'07-09'!$K70+('07-09'!$J70/90)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'07-09'!$K71+('07-09'!$J71/90)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'07-09'!$K72+('07-09'!$J72/90)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'07-09'!$K73+('07-09'!$J73/90)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'07-09'!$K74+('07-09'!$J74/90)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'07-09'!$K75+('07-09'!$J75/90)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'07-09'!$K76+('07-09'!$J76/90)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'07-09'!$K77+('07-09'!$J77/90)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'07-09'!$K78+('07-09'!$J78/90)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'07-09'!$K79+('07-09'!$J79/90)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'07-09'!$K80+('07-09'!$J80/90)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'07-09'!$K81+('07-09'!$J81/90)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'07-09'!$K82+('07-09'!$J82/90)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'07-09'!$K83+('07-09'!$J83/90)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'07-09'!$K84+('07-09'!$J84/90)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'07-09'!$K85+('07-09'!$J85/90)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'07-09'!$K86+('07-09'!$J86/90)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'07-09'!$K87+('07-09'!$J87/90)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'07-09'!$K88+('07-09'!$J88/90)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'07-09'!$K89+('07-09'!$J89/90)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'07-09'!$K90+('07-09'!$J90/90)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'07-09'!$K91+('07-09'!$J91/90)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'07-09'!$K92+('07-09'!$J92/90)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'07-09'!$K93+('07-09'!$J93/90)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'07-09'!$K94+('07-09'!$J94/90)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'07-09'!$K95+('07-09'!$J95/90)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'07-09'!$K96+('07-09'!$J96/90)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'07-09'!$K97+('07-09'!$J97/90)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'07-09'!$K98+('07-09'!$J98/90)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'07-09'!$K99+('07-09'!$J99/90)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'07-09'!$K100+('07-09'!$J100/90)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'07-09'!$K101+('07-09'!$J101/90)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'07-09'!$K102+('07-09'!$J102/90)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'07-09'!$K104+('07-09'!$J104/90)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'07-09'!$K105+('07-09'!$J105/90)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'07-09'!$K106+('07-09'!$J106/90)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'07-09'!$K107+('07-09'!$J107/90)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'07-09'!$K108+('07-09'!$J108/90)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'07-09'!$K109+('07-09'!$J109/90)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'07-09'!$K110+('07-09'!$J110/90)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'07-09'!$K111+('07-09'!$J111/90)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'07-09'!$K112+('07-09'!$J112/90)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'07-09'!$K113+('07-09'!$J113/90)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'07-09'!$K114+('07-09'!$J114/90)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'07-09'!$K115+('07-09'!$J115/90)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'07-09'!$K116+('07-09'!$J116/90)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'07-09'!$K117+('07-09'!$J117/90)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'07-09'!$K118+('07-09'!$J118/90)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'07-09'!$K119+('07-09'!$J119/90)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'07-09'!$K120+('07-09'!$J120/90)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'07-09'!$K121+('07-09'!$J121/90)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'07-09'!$K122+('07-09'!$J122/90)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'07-09'!$K123+('07-09'!$J123/90)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'07-09'!$K124+('07-09'!$J124/90)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'07-09'!$K125+('07-09'!$J125/90)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'07-09'!$K126+('07-09'!$J126/90)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'07-09'!$K127+('07-09'!$J127/90)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'07-09'!$K128+('07-09'!$J128/90)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'07-09'!$K129+('07-09'!$J129/90)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'07-09'!$K130+('07-09'!$J130/90)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'07-09'!$K131+('07-09'!$J131/90)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'07-09'!$K132+('07-09'!$J132/90)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'07-09'!$K133+('07-09'!$J133/90)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'07-09'!$K134+('07-09'!$J134/90)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'07-09'!$K135+('07-09'!$J135/90)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'07-09'!$K136+('07-09'!$J136/90)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'07-09'!$K137+('07-09'!$J137/90)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'07-09'!$K138+('07-09'!$J138/90)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'07-09'!$K139+('07-09'!$J139/90)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'07-09'!$K140+('07-09'!$J140/90)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'07-09'!$K141+('07-09'!$J141/90)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'07-09'!$K142+('07-09'!$J142/90)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'07-09'!$K143+('07-09'!$J143/90)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'07-09'!$K144+('07-09'!$J144/90)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'07-09'!$K145+('07-09'!$J145/90)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'07-09'!$K146+('07-09'!$J146/90)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'07-09'!$K147+('07-09'!$J147/90)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'07-09'!$K148+('07-09'!$J148/90)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'07-09'!$K149+('07-09'!$J149/90)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'07-09'!$K150+('07-09'!$J150/90)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'07-09'!$K151+('07-09'!$J151/90)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'07-09'!$K152+('07-09'!$J152/90)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'07-09'!$K153+('07-09'!$J153/90)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'07-09'!$K154+('07-09'!$J154/90)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'07-09'!$K155+('07-09'!$J155/90)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'07-09'!$K156+('07-09'!$J156/90)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'07-09'!$K157+('07-09'!$J157/90)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'07-09'!$K158+('07-09'!$J158/90)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'07-09'!$K159+('07-09'!$J159/90)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'07-09'!$K160+('07-09'!$J160/90)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'07-09'!$K161+('07-09'!$J161/90)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'07-09'!$K166+('07-09'!$J166/90)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'07-09'!$K167+('07-09'!$J167/90)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'07-09'!$K168+('07-09'!$J168/90)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'07-09'!$K169+('07-09'!$J169/90)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'07-09'!$K170+('07-09'!$J170/90)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'07-09'!$K171+('07-09'!$J171/90)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'07-09'!$K172+('07-09'!$J172/90)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'07-09'!$K173+('07-09'!$J173/90)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'07-09'!$K174+('07-09'!$J174/90)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'07-09'!$K175+('07-09'!$J175/90)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'07-09'!$K176+('07-09'!$J176/90)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'07-09'!$K177+('07-09'!$J177/90)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'07-09'!$K178+('07-09'!$J178/90)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'07-09'!$K179+('07-09'!$J179/90)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'07-09'!$K180+('07-09'!$J180/90)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'07-09'!$K181+('07-09'!$J181/90)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'07-09'!$K182+('07-09'!$J182/90)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'07-09'!$K183+('07-09'!$J183/90)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'07-09'!$K184+('07-09'!$J184/90)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'07-09'!$K185+('07-09'!$J185/90)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'07-09'!$K186+('07-09'!$J186/90)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'07-09'!$K187+('07-09'!$J187/90)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'07-09'!$K188+('07-09'!$J188/90)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'07-09'!$K189+('07-09'!$J189/90)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'07-09'!$K190+('07-09'!$J190/90)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'07-09'!$K191+('07-09'!$J191/90)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'07-09'!$K192+('07-09'!$J192/90)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'07-09'!$K193+('07-09'!$J193/90)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'07-09'!$K194+('07-09'!$J194/90)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'07-09'!$K195+('07-09'!$J195/90)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'07-09'!$K196+('07-09'!$J196/90)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'07-09'!$K197+('07-09'!$J197/90)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'07-09'!$K198+('07-09'!$J198/90)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'07-09'!$K199+('07-09'!$J199/90)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'07-09'!$K200+('07-09'!$J200/90)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'07-09'!$K201+('07-09'!$J201/90)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'07-09'!$K202+('07-09'!$J202/90)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'07-09'!$K203+('07-09'!$J203/90)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'07-09'!$K204+('07-09'!$J204/90)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'07-09'!$K205+('07-09'!$J205/90)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'07-09'!$K206+('07-09'!$J206/90)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'07-09'!$K207+('07-09'!$J207/90)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'07-09'!$K208+('07-09'!$J208/90)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'07-09'!$K209+('07-09'!$J209/90)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'07-09'!$K210+('07-09'!$J210/90)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'07-09'!$K211+('07-09'!$J211/90)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'07-09'!$K212+('07-09'!$J212/90)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'07-09'!$K213+('07-09'!$J213/90)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'07-09'!$K214+('07-09'!$J214/90)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'07-09'!$K215+('07-09'!$J215/90)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'07-09'!$K216+('07-09'!$J216/90)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'07-09'!$K217+('07-09'!$J217/90)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'07-09'!$K218+('07-09'!$J218/90)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'07-09'!$K219+('07-09'!$J219/90)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'07-09'!$K220+('07-09'!$J220/90)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'07-09'!$K221+('07-09'!$J221/90)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'07-09'!$K222+('07-09'!$J222/90)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'07-09'!$K223+('07-09'!$J223/90)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'07-09'!$K224+('07-09'!$J224/90)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'07-09'!$K225+('07-09'!$J225/90)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'07-09'!$K226+('07-09'!$J226/90)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'07-09'!$K227+('07-09'!$J227/90)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'07-09'!$K228+('07-09'!$J228/90)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'07-09'!$K229+('07-09'!$J229/90)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'07-09'!$K230+('07-09'!$J230/90)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'07-09'!$K231+('07-09'!$J231/90)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'07-09'!$K232+('07-09'!$J232/90)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'07-09'!$K233+('07-09'!$J233/90)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'07-09'!$K234+('07-09'!$J234/90)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'07-09'!$K235+('07-09'!$J235/90)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'07-09'!$K236+('07-09'!$J236/90)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'07-09'!$K237+('07-09'!$J237/90)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'07-09'!$K238+('07-09'!$J238/90)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'07-09'!$K239+('07-09'!$J239/90)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'07-09'!$K240+('07-09'!$J240/90)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'07-09'!$K241+('07-09'!$J241/90)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'07-09'!$K242+('07-09'!$J242/90)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'07-09'!$K243+('07-09'!$J243/90)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'07-09'!$K244+('07-09'!$J244/90)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'07-09'!$K245+('07-09'!$J245/90)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'07-09'!$K246+('07-09'!$J246/90)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'07-09'!$K247+('07-09'!$J247/90)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'07-09'!$K248+('07-09'!$J248/90)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'07-09'!$K249+('07-09'!$J249/90)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'07-09'!$K250+('07-09'!$J250/90)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'07-09'!$K251+('07-09'!$J251/90)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'07-09'!$K252+('07-09'!$J252/90)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'07-09'!$K253+('07-09'!$J253/90)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'07-09'!$K254+('07-09'!$J254/90)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'07-09'!$K255+('07-09'!$J255/90)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'07-09'!$K256+('07-09'!$J256/90)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'07-09'!$K257+('07-09'!$J257/90)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'07-09'!$K258+('07-09'!$J258/90)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'07-09'!$K259+('07-09'!$J259/90)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'07-09'!$K260+('07-09'!$J260/90)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'07-09'!$K261+('07-09'!$J261/90)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'07-09'!$K262+('07-09'!$J262/90)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'07-09'!$K263+('07-09'!$J263/90)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'07-09'!$K264+('07-09'!$J264/90)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'07-09'!$K265+('07-09'!$J265/90)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'07-09'!$K266+('07-09'!$J266/90)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'07-09'!$K267+('07-09'!$J267/90)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'07-09'!$K268+('07-09'!$J268/90)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'07-09'!$K269+('07-09'!$J269/90)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'07-09'!$K270+('07-09'!$J270/90)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'07-09'!$K271+('07-09'!$J271/90)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'07-09'!$K272+('07-09'!$J272/90)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'07-09'!$K273+('07-09'!$J273/90)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'07-09'!$K274+('07-09'!$J274/90)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'07-09'!$K275+('07-09'!$J275/90)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'07-09'!$K276+('07-09'!$J276/90)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'07-09'!$K277+('07-09'!$J277/90)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'07-09'!$K278+('07-09'!$J278/90)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'07-09'!$K279+('07-09'!$J279/90)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'07-09'!$K280+('07-09'!$J280/90)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'07-09'!$K281+('07-09'!$J281/90)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'07-09'!$K282+('07-09'!$J282/90)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'07-09'!$K283+('07-09'!$J283/90)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'07-09'!$K284+('07-09'!$J284/90)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'07-09'!$K285+('07-09'!$J285/90)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'07-09'!$K286+('07-09'!$J286/90)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'07-09'!$K287+('07-09'!$J287/90)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'07-09'!$K288+('07-09'!$J288/90)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'07-09'!$K289+('07-09'!$J289/90)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'07-09'!$K290+('07-09'!$J290/90)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'07-09'!$K291+('07-09'!$J291/90)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'07-09'!$K292+('07-09'!$J292/90)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'07-09'!$K293+('07-09'!$J293/90)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'07-09'!$K294+('07-09'!$J294/90)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'07-09'!$K295+('07-09'!$J295/90)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'07-09'!$K296+('07-09'!$J296/90)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'07-09'!$K297+('07-09'!$J297/90)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'07-09'!$K298+('07-09'!$J298/90)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'07-09'!$K299+('07-09'!$J299/90)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'07-09'!$K300+('07-09'!$J300/90)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'07-09'!$K301+('07-09'!$J301/90)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'07-09'!$K302+('07-09'!$J302/90)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'07-09'!$K303+('07-09'!$J303/90)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'07-09'!$K304+('07-09'!$J304/90)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'07-09'!$K305+('07-09'!$J305/90)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'07-09'!$K306+('07-09'!$J306/90)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'07-09'!$K307+('07-09'!$J307/90)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'07-09'!$K308+('07-09'!$J308/90)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'07-09'!$K309+('07-09'!$J309/90)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'07-09'!$K310+('07-09'!$J310/90)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'07-09'!$K311+('07-09'!$J311/90)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'07-09'!$K312+('07-09'!$J312/90)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'07-09'!$K313+('07-09'!$J313/90)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'07-09'!$K314+('07-09'!$J314/90)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'07-09'!$K315+('07-09'!$J315/90)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'07-09'!$K316+('07-09'!$J316/90)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'07-09'!$K317+('07-09'!$J317/90)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'07-09'!$K318+('07-09'!$J318/90)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'07-09'!$K319+('07-09'!$J319/90)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'07-09'!$K320+('07-09'!$J320/90)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'07-09'!$K321+('07-09'!$J321/90)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'07-09'!$K322+('07-09'!$J322/90)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'07-09'!$K323+('07-09'!$J323/90)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'07-09'!$K324+('07-09'!$J324/90)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'07-09'!$K325+('07-09'!$J325/90)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'07-09'!$K326+('07-09'!$J326/90)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'07-09'!$K327+('07-09'!$J327/90)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'07-09'!$K328+('07-09'!$J328/90)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'07-09'!$K329+('07-09'!$J329/90)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'07-09'!$K330+('07-09'!$J330/90)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'07-09'!$K331+('07-09'!$J331/90)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'07-09'!$K332+('07-09'!$J332/90)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'07-09'!$K333+('07-09'!$J333/90)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'07-09'!$K334+('07-09'!$J334/90)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'07-09'!$K335+('07-09'!$J335/90)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'07-09'!$K336+('07-09'!$J336/90)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'07-09'!$K337+('07-09'!$J337/90)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'07-09'!$K338+('07-09'!$J338/90)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'07-09'!$K339+('07-09'!$J339/90)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'07-09'!$K340+('07-09'!$J340/90)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'07-09'!$K341+('07-09'!$J341/90)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'07-09'!$K342+('07-09'!$J342/90)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'07-09'!$K343+('07-09'!$J343/90)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'07-09'!$K344+('07-09'!$J344/90)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'07-09'!$K345+('07-09'!$J345/90)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'07-09'!$K346+('07-09'!$J346/90)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'07-09'!$K347+('07-09'!$J347/90)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'07-09'!$K348+('07-09'!$J348/90)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'07-09'!$K349+('07-09'!$J349/90)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'07-09'!$K350+('07-09'!$J350/90)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'07-09'!$K351+('07-09'!$J351/90)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'07-09'!$K352+('07-09'!$J352/90)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'07-09'!$K353+('07-09'!$J353/90)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'07-09'!$K354+('07-09'!$J354/90)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'07-09'!$K355+('07-09'!$J355/90)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'07-09'!$K356+('07-09'!$J356/90)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'07-09'!$K357+('07-09'!$J357/90)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'07-09'!$K358+('07-09'!$J358/90)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'07-09'!$K359+('07-09'!$J359/90)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'07-09'!$K360+('07-09'!$J360/90)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'07-09'!$K361+('07-09'!$J361/90)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5" activePane="bottomLeft" state="frozen"/>
      <selection pane="bottomLeft" activeCell="B159" sqref="B15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564401.99999999988</v>
      </c>
      <c r="C1" s="55">
        <f ca="1">SUM(C3:C427)</f>
        <v>-53608.84111111112</v>
      </c>
      <c r="D1" s="55">
        <f ca="1">SUM(D3:D427)</f>
        <v>107043.02777777778</v>
      </c>
      <c r="E1" s="27">
        <f ca="1">IF(B1=0,"",C1/B1)*-1</f>
        <v>9.4983435762295551E-2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-895.00000000000011</v>
      </c>
      <c r="D156" s="57">
        <f t="shared" ca="1" si="58"/>
        <v>2046</v>
      </c>
      <c r="E156" s="27">
        <f t="shared" ca="1" si="65"/>
        <v>0.40807538375804253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-40</v>
      </c>
      <c r="D159" s="57">
        <f t="shared" ca="1" si="58"/>
        <v>671</v>
      </c>
      <c r="E159" s="27">
        <f t="shared" ca="1" si="65"/>
        <v>4.4749959600730938E-3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1219.8888888888889</v>
      </c>
      <c r="C160" s="57">
        <f t="shared" ca="1" si="57"/>
        <v>-3.8888888888888893</v>
      </c>
      <c r="D160" s="57">
        <f t="shared" ca="1" si="58"/>
        <v>288.88888888888891</v>
      </c>
      <c r="E160" s="27">
        <f t="shared" ca="1" si="65"/>
        <v>3.1879041807086257E-3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30899.111111111106</v>
      </c>
      <c r="G161" s="30">
        <f t="shared" ref="G161" ca="1" si="71">SUM(C155:C161)</f>
        <v>-2206.1111111111109</v>
      </c>
      <c r="H161" s="33">
        <f ca="1">IF(F161=0,"",G161/F161)*-1</f>
        <v>7.1397235447262064E-2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0</v>
      </c>
      <c r="C162" s="57">
        <f t="shared" ca="1" si="57"/>
        <v>0</v>
      </c>
      <c r="D162" s="57">
        <f t="shared" ca="1" si="58"/>
        <v>0</v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5278.8888888888887</v>
      </c>
      <c r="J183" s="48">
        <f ca="1">I183*J182</f>
        <v>527.88888888888891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23395.111111111106</v>
      </c>
      <c r="J185" s="48">
        <f ca="1">SUM(C156:C185)</f>
        <v>-1828.3333333333335</v>
      </c>
      <c r="K185" s="50">
        <f ca="1">IF(I185=0,"",J185/I185)*-1</f>
        <v>7.8150230817454758E-2</v>
      </c>
      <c r="L185" s="51">
        <f ca="1">I185*L184</f>
        <v>9358.044444444442</v>
      </c>
      <c r="M185" s="51">
        <f ca="1">I185*M184</f>
        <v>14037.066666666664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3743.217777777777</v>
      </c>
      <c r="M186" s="53">
        <f ca="1">M185*M183</f>
        <v>1122.9653333333331</v>
      </c>
      <c r="N186" s="53">
        <f ca="1">M186+L186+J183</f>
        <v>5394.0719999999983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3565.7386666666648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23395.111111111106</v>
      </c>
      <c r="H2" s="74"/>
      <c r="I2" s="74"/>
      <c r="J2" s="74"/>
      <c r="K2" s="77">
        <f ca="1">SUM(B2:J2)</f>
        <v>564401.99999999988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5278.8888888888887</v>
      </c>
      <c r="H3" s="74"/>
      <c r="I3" s="74"/>
      <c r="J3" s="74"/>
      <c r="K3" s="77">
        <f ca="1">SUM(B3:J3)</f>
        <v>107043.0277777778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5394.0719999999983</v>
      </c>
      <c r="H4" s="78"/>
      <c r="I4" s="78"/>
      <c r="J4" s="78"/>
      <c r="K4" s="77">
        <f ca="1">SUM(B4:J4)</f>
        <v>128099.91877777777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-1828.3333333333335</v>
      </c>
      <c r="H5" s="74"/>
      <c r="I5" s="74"/>
      <c r="J5" s="74"/>
      <c r="K5" s="77">
        <f ca="1">SUM(B5:J5)</f>
        <v>-53608.841111111113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3565.7386666666648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74491.077666666679</v>
      </c>
    </row>
  </sheetData>
  <phoneticPr fontId="13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139</vt:i4>
      </vt:variant>
      <vt:variant>
        <vt:lpstr>Named Ranges</vt:lpstr>
      </vt:variant>
      <vt:variant>
        <vt:i4>1</vt:i4>
      </vt:variant>
    </vt:vector>
  </HeadingPairs>
  <TitlesOfParts>
    <vt:vector size="14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2026-09-05T08:20:33Z</dcterms:modified>
</cp:coreProperties>
</file>