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398A2208-F810-4401-8C9D-253D5C2DCF21}" xr6:coauthVersionLast="47" xr6:coauthVersionMax="47" xr10:uidLastSave="{00000000-0000-0000-0000-000000000000}"/>
  <bookViews>
    <workbookView xWindow="-108" yWindow="-108" windowWidth="23256" windowHeight="12456" tabRatio="769" firstSheet="90" activeTab="102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ملخص" sheetId="13" r:id="rId105"/>
    <sheet name="شهري" sheetId="79" r:id="rId106"/>
    <sheet name="العملية" sheetId="27" r:id="rId107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8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08" l="1"/>
  <c r="L360" i="108"/>
  <c r="L359" i="108"/>
  <c r="L358" i="108"/>
  <c r="L357" i="108"/>
  <c r="L356" i="108"/>
  <c r="L355" i="108"/>
  <c r="L354" i="108"/>
  <c r="L353" i="108"/>
  <c r="L352" i="108"/>
  <c r="L351" i="108"/>
  <c r="L350" i="108"/>
  <c r="L349" i="108"/>
  <c r="L348" i="108"/>
  <c r="L347" i="108"/>
  <c r="L346" i="108"/>
  <c r="L345" i="108"/>
  <c r="L344" i="108"/>
  <c r="L343" i="108"/>
  <c r="L342" i="108"/>
  <c r="L341" i="108"/>
  <c r="L340" i="108"/>
  <c r="L339" i="108"/>
  <c r="L338" i="108"/>
  <c r="L337" i="108"/>
  <c r="L336" i="108"/>
  <c r="L335" i="108"/>
  <c r="L334" i="108"/>
  <c r="L333" i="108"/>
  <c r="L332" i="108"/>
  <c r="L331" i="108"/>
  <c r="L330" i="108"/>
  <c r="L329" i="108"/>
  <c r="L328" i="108"/>
  <c r="L327" i="108"/>
  <c r="L326" i="108"/>
  <c r="L325" i="108"/>
  <c r="L324" i="108"/>
  <c r="L323" i="108"/>
  <c r="L322" i="108"/>
  <c r="L321" i="108"/>
  <c r="L320" i="108"/>
  <c r="L319" i="108"/>
  <c r="L318" i="108"/>
  <c r="L317" i="108"/>
  <c r="L316" i="108"/>
  <c r="L315" i="108"/>
  <c r="L314" i="108"/>
  <c r="L313" i="108"/>
  <c r="L312" i="108"/>
  <c r="L311" i="108"/>
  <c r="L310" i="108"/>
  <c r="L309" i="108"/>
  <c r="L308" i="108"/>
  <c r="L307" i="108"/>
  <c r="L306" i="108"/>
  <c r="L305" i="108"/>
  <c r="L304" i="108"/>
  <c r="L303" i="108"/>
  <c r="L302" i="108"/>
  <c r="L301" i="108"/>
  <c r="L300" i="108"/>
  <c r="L299" i="108"/>
  <c r="L298" i="108"/>
  <c r="L297" i="108"/>
  <c r="L296" i="108"/>
  <c r="L295" i="108"/>
  <c r="L294" i="108"/>
  <c r="L293" i="108"/>
  <c r="L292" i="108"/>
  <c r="L291" i="108"/>
  <c r="L290" i="108"/>
  <c r="L289" i="108"/>
  <c r="L288" i="108"/>
  <c r="L287" i="108"/>
  <c r="L286" i="108"/>
  <c r="L285" i="108"/>
  <c r="L284" i="108"/>
  <c r="L283" i="108"/>
  <c r="L282" i="108"/>
  <c r="L281" i="108"/>
  <c r="L280" i="108"/>
  <c r="L279" i="108"/>
  <c r="L278" i="108"/>
  <c r="L277" i="108"/>
  <c r="L276" i="108"/>
  <c r="L275" i="108"/>
  <c r="L274" i="108"/>
  <c r="L273" i="108"/>
  <c r="L272" i="108"/>
  <c r="L271" i="108"/>
  <c r="L270" i="108"/>
  <c r="L269" i="108"/>
  <c r="L268" i="108"/>
  <c r="L267" i="108"/>
  <c r="L266" i="108"/>
  <c r="L265" i="108"/>
  <c r="L264" i="108"/>
  <c r="L263" i="108"/>
  <c r="L262" i="108"/>
  <c r="L261" i="108"/>
  <c r="L260" i="108"/>
  <c r="L259" i="108"/>
  <c r="L258" i="108"/>
  <c r="L257" i="108"/>
  <c r="L256" i="108"/>
  <c r="L255" i="108"/>
  <c r="L254" i="108"/>
  <c r="L253" i="108"/>
  <c r="L252" i="108"/>
  <c r="L251" i="108"/>
  <c r="L250" i="108"/>
  <c r="L249" i="108"/>
  <c r="L248" i="108"/>
  <c r="L247" i="108"/>
  <c r="L246" i="108"/>
  <c r="L245" i="108"/>
  <c r="L244" i="108"/>
  <c r="L243" i="108"/>
  <c r="L242" i="108"/>
  <c r="L241" i="108"/>
  <c r="L240" i="108"/>
  <c r="L239" i="108"/>
  <c r="L238" i="108"/>
  <c r="L237" i="108"/>
  <c r="L236" i="108"/>
  <c r="L235" i="108"/>
  <c r="L234" i="108"/>
  <c r="L233" i="108"/>
  <c r="L232" i="108"/>
  <c r="L231" i="108"/>
  <c r="L230" i="108"/>
  <c r="L229" i="108"/>
  <c r="L228" i="108"/>
  <c r="L227" i="108"/>
  <c r="L226" i="108"/>
  <c r="L225" i="108"/>
  <c r="L224" i="108"/>
  <c r="L223" i="108"/>
  <c r="L222" i="108"/>
  <c r="L221" i="108"/>
  <c r="L220" i="108"/>
  <c r="L219" i="108"/>
  <c r="L218" i="108"/>
  <c r="L217" i="108"/>
  <c r="L216" i="108"/>
  <c r="L215" i="108"/>
  <c r="L214" i="108"/>
  <c r="L213" i="108"/>
  <c r="L212" i="108"/>
  <c r="L211" i="108"/>
  <c r="L210" i="108"/>
  <c r="L209" i="108"/>
  <c r="L208" i="108"/>
  <c r="L207" i="108"/>
  <c r="L206" i="108"/>
  <c r="L205" i="108"/>
  <c r="L204" i="108"/>
  <c r="L203" i="108"/>
  <c r="L202" i="108"/>
  <c r="L201" i="108"/>
  <c r="L200" i="108"/>
  <c r="L199" i="108"/>
  <c r="L198" i="108"/>
  <c r="L197" i="108"/>
  <c r="L196" i="108"/>
  <c r="L195" i="108"/>
  <c r="L194" i="108"/>
  <c r="L193" i="108"/>
  <c r="L192" i="108"/>
  <c r="L191" i="108"/>
  <c r="L190" i="108"/>
  <c r="L189" i="108"/>
  <c r="L188" i="108"/>
  <c r="L187" i="108"/>
  <c r="L186" i="108"/>
  <c r="L185" i="108"/>
  <c r="L184" i="108"/>
  <c r="L183" i="108"/>
  <c r="L182" i="108"/>
  <c r="L181" i="108"/>
  <c r="L180" i="108"/>
  <c r="L179" i="108"/>
  <c r="L178" i="108"/>
  <c r="L177" i="108"/>
  <c r="L176" i="108"/>
  <c r="L175" i="108"/>
  <c r="L174" i="108"/>
  <c r="L173" i="108"/>
  <c r="L172" i="108"/>
  <c r="L171" i="108"/>
  <c r="L170" i="108"/>
  <c r="L169" i="108"/>
  <c r="L168" i="108"/>
  <c r="L167" i="108"/>
  <c r="L166" i="108"/>
  <c r="L165" i="108"/>
  <c r="L164" i="108"/>
  <c r="L163" i="108"/>
  <c r="L162" i="108"/>
  <c r="L161" i="108"/>
  <c r="L160" i="108"/>
  <c r="L159" i="108"/>
  <c r="L158" i="108"/>
  <c r="L157" i="108"/>
  <c r="L156" i="108"/>
  <c r="L155" i="108"/>
  <c r="L154" i="108"/>
  <c r="L153" i="108"/>
  <c r="L152" i="108"/>
  <c r="L151" i="108"/>
  <c r="L150" i="108"/>
  <c r="L149" i="108"/>
  <c r="L148" i="108"/>
  <c r="L147" i="108"/>
  <c r="L146" i="108"/>
  <c r="L145" i="108"/>
  <c r="L144" i="108"/>
  <c r="L143" i="108"/>
  <c r="L142" i="108"/>
  <c r="L141" i="108"/>
  <c r="L140" i="108"/>
  <c r="L139" i="108"/>
  <c r="L138" i="108"/>
  <c r="L137" i="108"/>
  <c r="L136" i="108"/>
  <c r="L135" i="108"/>
  <c r="L134" i="108"/>
  <c r="L133" i="108"/>
  <c r="L132" i="108"/>
  <c r="L131" i="108"/>
  <c r="L130" i="108"/>
  <c r="L129" i="108"/>
  <c r="L128" i="108"/>
  <c r="L127" i="108"/>
  <c r="L126" i="108"/>
  <c r="L125" i="108"/>
  <c r="L124" i="108"/>
  <c r="L123" i="108"/>
  <c r="L122" i="108"/>
  <c r="L121" i="108"/>
  <c r="L120" i="108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C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S27" i="108" s="1"/>
  <c r="S31" i="108" s="1"/>
  <c r="P23" i="108"/>
  <c r="P28" i="108" s="1"/>
  <c r="P32" i="108" s="1"/>
  <c r="L23" i="108"/>
  <c r="F23" i="108"/>
  <c r="C23" i="108"/>
  <c r="S22" i="108"/>
  <c r="P22" i="108"/>
  <c r="L22" i="108"/>
  <c r="F22" i="108"/>
  <c r="F27" i="108" s="1"/>
  <c r="C22" i="108"/>
  <c r="L20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L1" i="108" s="1"/>
  <c r="K1" i="108"/>
  <c r="J1" i="108"/>
  <c r="L361" i="107"/>
  <c r="L360" i="107"/>
  <c r="L359" i="107"/>
  <c r="L358" i="107"/>
  <c r="L357" i="107"/>
  <c r="L356" i="107"/>
  <c r="L355" i="107"/>
  <c r="L354" i="107"/>
  <c r="L353" i="107"/>
  <c r="L352" i="107"/>
  <c r="L351" i="107"/>
  <c r="L350" i="107"/>
  <c r="L349" i="107"/>
  <c r="L348" i="107"/>
  <c r="L347" i="107"/>
  <c r="L346" i="107"/>
  <c r="L345" i="107"/>
  <c r="L344" i="107"/>
  <c r="L343" i="107"/>
  <c r="L342" i="107"/>
  <c r="L341" i="107"/>
  <c r="L340" i="107"/>
  <c r="L339" i="107"/>
  <c r="L338" i="107"/>
  <c r="L337" i="107"/>
  <c r="L336" i="107"/>
  <c r="L335" i="107"/>
  <c r="L334" i="107"/>
  <c r="L333" i="107"/>
  <c r="L332" i="107"/>
  <c r="L331" i="107"/>
  <c r="L330" i="107"/>
  <c r="L329" i="107"/>
  <c r="L328" i="107"/>
  <c r="L327" i="107"/>
  <c r="L326" i="107"/>
  <c r="L325" i="107"/>
  <c r="L324" i="107"/>
  <c r="L323" i="107"/>
  <c r="L322" i="107"/>
  <c r="L321" i="107"/>
  <c r="L320" i="107"/>
  <c r="L319" i="107"/>
  <c r="L318" i="107"/>
  <c r="L317" i="107"/>
  <c r="L316" i="107"/>
  <c r="L315" i="107"/>
  <c r="L314" i="107"/>
  <c r="L313" i="107"/>
  <c r="L312" i="107"/>
  <c r="L311" i="107"/>
  <c r="L310" i="107"/>
  <c r="L309" i="107"/>
  <c r="L308" i="107"/>
  <c r="L307" i="107"/>
  <c r="L306" i="107"/>
  <c r="L305" i="107"/>
  <c r="L304" i="107"/>
  <c r="L303" i="107"/>
  <c r="L302" i="107"/>
  <c r="L301" i="107"/>
  <c r="L300" i="107"/>
  <c r="L299" i="107"/>
  <c r="L298" i="107"/>
  <c r="L297" i="107"/>
  <c r="L296" i="107"/>
  <c r="L295" i="107"/>
  <c r="L294" i="107"/>
  <c r="L293" i="107"/>
  <c r="L292" i="107"/>
  <c r="L291" i="107"/>
  <c r="L290" i="107"/>
  <c r="L289" i="107"/>
  <c r="L288" i="107"/>
  <c r="L287" i="107"/>
  <c r="L286" i="107"/>
  <c r="L285" i="107"/>
  <c r="L284" i="107"/>
  <c r="L283" i="107"/>
  <c r="L282" i="107"/>
  <c r="L281" i="107"/>
  <c r="L280" i="107"/>
  <c r="L279" i="107"/>
  <c r="L278" i="107"/>
  <c r="L277" i="107"/>
  <c r="L276" i="107"/>
  <c r="L275" i="107"/>
  <c r="L274" i="107"/>
  <c r="L273" i="107"/>
  <c r="L272" i="107"/>
  <c r="L271" i="107"/>
  <c r="L270" i="107"/>
  <c r="L269" i="107"/>
  <c r="L268" i="107"/>
  <c r="L267" i="107"/>
  <c r="L266" i="107"/>
  <c r="L265" i="107"/>
  <c r="L264" i="107"/>
  <c r="L263" i="107"/>
  <c r="L262" i="107"/>
  <c r="L261" i="107"/>
  <c r="L260" i="107"/>
  <c r="L259" i="107"/>
  <c r="L258" i="107"/>
  <c r="L257" i="107"/>
  <c r="L256" i="107"/>
  <c r="L255" i="107"/>
  <c r="L254" i="107"/>
  <c r="L253" i="107"/>
  <c r="L252" i="107"/>
  <c r="L251" i="107"/>
  <c r="L250" i="107"/>
  <c r="L249" i="107"/>
  <c r="L248" i="107"/>
  <c r="L247" i="107"/>
  <c r="L246" i="107"/>
  <c r="L245" i="107"/>
  <c r="L244" i="107"/>
  <c r="L243" i="107"/>
  <c r="L242" i="107"/>
  <c r="L241" i="107"/>
  <c r="L240" i="107"/>
  <c r="L239" i="107"/>
  <c r="L238" i="107"/>
  <c r="L237" i="107"/>
  <c r="L236" i="107"/>
  <c r="L235" i="107"/>
  <c r="L234" i="107"/>
  <c r="L233" i="107"/>
  <c r="L232" i="107"/>
  <c r="L231" i="107"/>
  <c r="L230" i="107"/>
  <c r="L229" i="107"/>
  <c r="L228" i="107"/>
  <c r="L227" i="107"/>
  <c r="L226" i="107"/>
  <c r="L225" i="107"/>
  <c r="L224" i="107"/>
  <c r="L223" i="107"/>
  <c r="L222" i="107"/>
  <c r="L221" i="107"/>
  <c r="L220" i="107"/>
  <c r="L219" i="107"/>
  <c r="L218" i="107"/>
  <c r="L217" i="107"/>
  <c r="L216" i="107"/>
  <c r="L215" i="107"/>
  <c r="L214" i="107"/>
  <c r="L213" i="107"/>
  <c r="L212" i="107"/>
  <c r="L211" i="107"/>
  <c r="L210" i="107"/>
  <c r="L209" i="107"/>
  <c r="L208" i="107"/>
  <c r="L207" i="107"/>
  <c r="L206" i="107"/>
  <c r="L205" i="107"/>
  <c r="L204" i="107"/>
  <c r="L203" i="107"/>
  <c r="L202" i="107"/>
  <c r="L201" i="107"/>
  <c r="L200" i="107"/>
  <c r="L199" i="107"/>
  <c r="L198" i="107"/>
  <c r="L197" i="107"/>
  <c r="L196" i="107"/>
  <c r="L195" i="107"/>
  <c r="L194" i="107"/>
  <c r="L193" i="107"/>
  <c r="L192" i="107"/>
  <c r="L191" i="107"/>
  <c r="L190" i="107"/>
  <c r="L189" i="107"/>
  <c r="L188" i="107"/>
  <c r="L187" i="107"/>
  <c r="L186" i="107"/>
  <c r="L185" i="107"/>
  <c r="L184" i="107"/>
  <c r="L183" i="107"/>
  <c r="L182" i="107"/>
  <c r="L181" i="107"/>
  <c r="L180" i="107"/>
  <c r="L179" i="107"/>
  <c r="L178" i="107"/>
  <c r="L177" i="107"/>
  <c r="L176" i="107"/>
  <c r="L175" i="107"/>
  <c r="L174" i="107"/>
  <c r="L173" i="107"/>
  <c r="L172" i="107"/>
  <c r="L171" i="107"/>
  <c r="L170" i="107"/>
  <c r="L169" i="107"/>
  <c r="L168" i="107"/>
  <c r="L167" i="107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S27" i="107"/>
  <c r="P27" i="107"/>
  <c r="L27" i="107"/>
  <c r="C27" i="107"/>
  <c r="S26" i="107"/>
  <c r="P26" i="107"/>
  <c r="L26" i="107"/>
  <c r="F26" i="107"/>
  <c r="C26" i="107"/>
  <c r="S25" i="107"/>
  <c r="P25" i="107"/>
  <c r="P28" i="107" s="1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8" a="1"/>
  <c r="F29" i="108" a="1"/>
  <c r="F29" i="99" a="1"/>
  <c r="C30" i="101" a="1"/>
  <c r="C30" i="103" a="1"/>
  <c r="F29" i="102" a="1"/>
  <c r="C30" i="105" a="1"/>
  <c r="C30" i="97" a="1"/>
  <c r="F29" i="105" a="1"/>
  <c r="F29" i="100" a="1"/>
  <c r="F29" i="101" a="1"/>
  <c r="C30" i="98" a="1"/>
  <c r="C30" i="104" a="1"/>
  <c r="C30" i="102" a="1"/>
  <c r="F29" i="104" a="1"/>
  <c r="F29" i="106" a="1"/>
  <c r="F29" i="97" a="1"/>
  <c r="C30" i="100" a="1"/>
  <c r="C30" i="107" a="1"/>
  <c r="F29" i="98" a="1"/>
  <c r="F29" i="107" a="1"/>
  <c r="C30" i="106" a="1"/>
  <c r="C30" i="99" a="1"/>
  <c r="F29" i="103" a="1"/>
  <c r="L20" i="107" l="1"/>
  <c r="L1" i="107"/>
  <c r="F27" i="106"/>
  <c r="F27" i="107"/>
  <c r="C28" i="107"/>
  <c r="P32" i="107" s="1"/>
  <c r="F29" i="108"/>
  <c r="C30" i="108"/>
  <c r="S27" i="106"/>
  <c r="S31" i="106" s="1"/>
  <c r="P28" i="106"/>
  <c r="L20" i="106"/>
  <c r="L1" i="105"/>
  <c r="L1" i="106"/>
  <c r="C28" i="106"/>
  <c r="F29" i="107"/>
  <c r="C30" i="107"/>
  <c r="S31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08" a="1"/>
  <c r="C32" i="108" a="1"/>
  <c r="F29" i="92" a="1"/>
  <c r="C30" i="94" a="1"/>
  <c r="F29" i="95" a="1"/>
  <c r="F29" i="93" a="1"/>
  <c r="C32" i="101" a="1"/>
  <c r="C30" i="92" a="1"/>
  <c r="F31" i="101" a="1"/>
  <c r="F29" i="91" a="1"/>
  <c r="C32" i="99" a="1"/>
  <c r="C32" i="105" a="1"/>
  <c r="C32" i="106" a="1"/>
  <c r="C30" i="90" a="1"/>
  <c r="C30" i="91" a="1"/>
  <c r="F31" i="104" a="1"/>
  <c r="F31" i="105" a="1"/>
  <c r="F31" i="106" a="1"/>
  <c r="C32" i="104" a="1"/>
  <c r="F31" i="102" a="1"/>
  <c r="F29" i="94" a="1"/>
  <c r="F31" i="103" a="1"/>
  <c r="F31" i="97" a="1"/>
  <c r="F31" i="100" a="1"/>
  <c r="C30" i="95" a="1"/>
  <c r="C32" i="97" a="1"/>
  <c r="C32" i="100" a="1"/>
  <c r="F31" i="107" a="1"/>
  <c r="C32" i="103" a="1"/>
  <c r="C30" i="93" a="1"/>
  <c r="F29" i="96" a="1"/>
  <c r="C32" i="107" a="1"/>
  <c r="F29" i="90" a="1"/>
  <c r="C30" i="96" a="1"/>
  <c r="C32" i="102" a="1"/>
  <c r="F31" i="99" a="1"/>
  <c r="C32" i="98" a="1"/>
  <c r="F31" i="98" a="1"/>
  <c r="C32" i="108" l="1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1" a="1"/>
  <c r="F31" i="96" a="1"/>
  <c r="C32" i="95" a="1"/>
  <c r="C32" i="92" a="1"/>
  <c r="C32" i="96" a="1"/>
  <c r="C30" i="89" a="1"/>
  <c r="F31" i="95" a="1"/>
  <c r="C32" i="90" a="1"/>
  <c r="C32" i="93" a="1"/>
  <c r="F29" i="89" a="1"/>
  <c r="F31" i="94" a="1"/>
  <c r="C32" i="94" a="1"/>
  <c r="F31" i="90" a="1"/>
  <c r="F31" i="93" a="1"/>
  <c r="F31" i="91" a="1"/>
  <c r="F31" i="92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C32" i="89" a="1"/>
  <c r="F29" i="87" a="1"/>
  <c r="F29" i="88" a="1"/>
  <c r="C30" i="88" a="1"/>
  <c r="C30" i="86" a="1"/>
  <c r="F29" i="86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0" i="85" a="1"/>
  <c r="C32" i="86" a="1"/>
  <c r="F31" i="87" a="1"/>
  <c r="F31" i="86" a="1"/>
  <c r="C32" i="88" a="1"/>
  <c r="C32" i="87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0" a="1"/>
  <c r="F29" i="83" a="1"/>
  <c r="F29" i="84" a="1"/>
  <c r="F29" i="81" a="1"/>
  <c r="C30" i="84" a="1"/>
  <c r="F29" i="82" a="1"/>
  <c r="C30" i="83" a="1"/>
  <c r="F31" i="85" a="1"/>
  <c r="F29" i="80" a="1"/>
  <c r="C32" i="85" a="1"/>
  <c r="C30" i="82" a="1"/>
  <c r="C30" i="81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70" a="1"/>
  <c r="F29" i="61" a="1"/>
  <c r="C32" i="81" a="1"/>
  <c r="C30" i="61" a="1"/>
  <c r="C30" i="77" a="1"/>
  <c r="F29" i="74" a="1"/>
  <c r="C30" i="65" a="1"/>
  <c r="C30" i="64" a="1"/>
  <c r="F29" i="72" a="1"/>
  <c r="F29" i="60" a="1"/>
  <c r="C30" i="73" a="1"/>
  <c r="F29" i="67" a="1"/>
  <c r="F29" i="64" a="1"/>
  <c r="F29" i="68" a="1"/>
  <c r="F29" i="71" a="1"/>
  <c r="F29" i="59" a="1"/>
  <c r="C30" i="63" a="1"/>
  <c r="C30" i="72" a="1"/>
  <c r="F31" i="82" a="1"/>
  <c r="F29" i="62" a="1"/>
  <c r="F31" i="83" a="1"/>
  <c r="C30" i="75" a="1"/>
  <c r="C30" i="71" a="1"/>
  <c r="C30" i="58" a="1"/>
  <c r="F29" i="73" a="1"/>
  <c r="C30" i="78" a="1"/>
  <c r="C30" i="66" a="1"/>
  <c r="C30" i="76" a="1"/>
  <c r="F31" i="80" a="1"/>
  <c r="F29" i="58" a="1"/>
  <c r="F29" i="65" a="1"/>
  <c r="C30" i="70" a="1"/>
  <c r="F29" i="63" a="1"/>
  <c r="C30" i="68" a="1"/>
  <c r="C30" i="62" a="1"/>
  <c r="F31" i="84" a="1"/>
  <c r="C32" i="83" a="1"/>
  <c r="C30" i="67" a="1"/>
  <c r="C30" i="74" a="1"/>
  <c r="C30" i="57" a="1"/>
  <c r="C30" i="60" a="1"/>
  <c r="F29" i="78" a="1"/>
  <c r="C32" i="82" a="1"/>
  <c r="C30" i="69" a="1"/>
  <c r="C30" i="59" a="1"/>
  <c r="F29" i="66" a="1"/>
  <c r="F29" i="69" a="1"/>
  <c r="C32" i="84" a="1"/>
  <c r="F29" i="77" a="1"/>
  <c r="F29" i="76" a="1"/>
  <c r="F29" i="75" a="1"/>
  <c r="F31" i="81" a="1"/>
  <c r="F29" i="57" a="1"/>
  <c r="C32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65" a="1"/>
  <c r="F31" i="78" a="1"/>
  <c r="F31" i="61" a="1"/>
  <c r="F31" i="59" a="1"/>
  <c r="C32" i="62" a="1"/>
  <c r="C32" i="73" a="1"/>
  <c r="F29" i="54" a="1"/>
  <c r="C30" i="55" a="1"/>
  <c r="F31" i="77" a="1"/>
  <c r="C32" i="75" a="1"/>
  <c r="C32" i="58" a="1"/>
  <c r="F31" i="70" a="1"/>
  <c r="C32" i="61" a="1"/>
  <c r="F29" i="55" a="1"/>
  <c r="C32" i="63" a="1"/>
  <c r="C30" i="56" a="1"/>
  <c r="C30" i="54" a="1"/>
  <c r="F29" i="56" a="1"/>
  <c r="C32" i="67" a="1"/>
  <c r="C32" i="77" a="1"/>
  <c r="F31" i="68" a="1"/>
  <c r="C32" i="70" a="1"/>
  <c r="F31" i="72" a="1"/>
  <c r="C32" i="59" a="1"/>
  <c r="F31" i="73" a="1"/>
  <c r="F31" i="66" a="1"/>
  <c r="F31" i="75" a="1"/>
  <c r="C32" i="68" a="1"/>
  <c r="F31" i="71" a="1"/>
  <c r="F31" i="62" a="1"/>
  <c r="C32" i="78" a="1"/>
  <c r="C32" i="66" a="1"/>
  <c r="C32" i="64" a="1"/>
  <c r="C32" i="76" a="1"/>
  <c r="C32" i="60" a="1"/>
  <c r="C32" i="72" a="1"/>
  <c r="F31" i="65" a="1"/>
  <c r="F31" i="63" a="1"/>
  <c r="F31" i="58" a="1"/>
  <c r="F31" i="67" a="1"/>
  <c r="F31" i="60" a="1"/>
  <c r="F31" i="64" a="1"/>
  <c r="F31" i="57" a="1"/>
  <c r="F31" i="69" a="1"/>
  <c r="C32" i="57" a="1"/>
  <c r="F31" i="76" a="1"/>
  <c r="F31" i="74" a="1"/>
  <c r="C32" i="71" a="1"/>
  <c r="C32" i="69" a="1"/>
  <c r="C32" i="74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208" i="13"/>
  <c r="F29" i="36" a="1"/>
  <c r="D190" i="13"/>
  <c r="F29" i="51" a="1"/>
  <c r="C252" i="13"/>
  <c r="B162" i="13"/>
  <c r="B249" i="13"/>
  <c r="F29" i="29" a="1"/>
  <c r="D253" i="13"/>
  <c r="D161" i="13"/>
  <c r="C259" i="13"/>
  <c r="B232" i="13"/>
  <c r="B170" i="13"/>
  <c r="C240" i="13"/>
  <c r="D230" i="13"/>
  <c r="F31" i="56" a="1"/>
  <c r="B253" i="13"/>
  <c r="C154" i="13"/>
  <c r="C172" i="13"/>
  <c r="D163" i="13"/>
  <c r="D243" i="13"/>
  <c r="D134" i="13"/>
  <c r="F31" i="54" a="1"/>
  <c r="C269" i="13"/>
  <c r="D173" i="13"/>
  <c r="B181" i="13"/>
  <c r="D249" i="13"/>
  <c r="D179" i="13"/>
  <c r="C218" i="13"/>
  <c r="D252" i="13"/>
  <c r="C141" i="13"/>
  <c r="D255" i="13"/>
  <c r="C160" i="13"/>
  <c r="C137" i="13"/>
  <c r="B263" i="13"/>
  <c r="D268" i="13"/>
  <c r="D267" i="13"/>
  <c r="C237" i="13"/>
  <c r="C30" i="49" a="1"/>
  <c r="D133" i="13"/>
  <c r="D153" i="13"/>
  <c r="B204" i="13"/>
  <c r="D271" i="13"/>
  <c r="D148" i="13"/>
  <c r="D196" i="13"/>
  <c r="C248" i="13"/>
  <c r="F29" i="46" a="1"/>
  <c r="C275" i="13"/>
  <c r="F29" i="49" a="1"/>
  <c r="C171" i="13"/>
  <c r="C256" i="13"/>
  <c r="C167" i="13"/>
  <c r="C250" i="13"/>
  <c r="B197" i="13"/>
  <c r="B193" i="13"/>
  <c r="D139" i="13"/>
  <c r="D198" i="13"/>
  <c r="B272" i="13"/>
  <c r="C265" i="13"/>
  <c r="C188" i="13"/>
  <c r="D266" i="13"/>
  <c r="D137" i="13"/>
  <c r="D210" i="13"/>
  <c r="D158" i="13"/>
  <c r="C261" i="13"/>
  <c r="B166" i="13"/>
  <c r="B212" i="13"/>
  <c r="D167" i="13"/>
  <c r="B165" i="13"/>
  <c r="B183" i="13"/>
  <c r="B215" i="13"/>
  <c r="D188" i="13"/>
  <c r="D144" i="13"/>
  <c r="B216" i="13"/>
  <c r="B177" i="13"/>
  <c r="C30" i="42" a="1"/>
  <c r="B174" i="13"/>
  <c r="D197" i="13"/>
  <c r="C229" i="13"/>
  <c r="C165" i="13"/>
  <c r="D172" i="13"/>
  <c r="B257" i="13"/>
  <c r="D244" i="13"/>
  <c r="B205" i="13"/>
  <c r="D146" i="13"/>
  <c r="B222" i="13"/>
  <c r="C212" i="13"/>
  <c r="B209" i="13"/>
  <c r="C242" i="13"/>
  <c r="D128" i="13"/>
  <c r="D257" i="13"/>
  <c r="D150" i="13"/>
  <c r="B158" i="13"/>
  <c r="B130" i="13"/>
  <c r="B171" i="13"/>
  <c r="C210" i="13"/>
  <c r="B152" i="13"/>
  <c r="D204" i="13"/>
  <c r="D262" i="13"/>
  <c r="B238" i="13"/>
  <c r="C183" i="13"/>
  <c r="B153" i="13"/>
  <c r="C168" i="13"/>
  <c r="B264" i="13"/>
  <c r="F29" i="39" a="1"/>
  <c r="B233" i="13"/>
  <c r="C221" i="13"/>
  <c r="C201" i="13"/>
  <c r="D218" i="13"/>
  <c r="C277" i="13"/>
  <c r="B235" i="13"/>
  <c r="C270" i="13"/>
  <c r="B237" i="13"/>
  <c r="B140" i="13"/>
  <c r="B133" i="13"/>
  <c r="D181" i="13"/>
  <c r="B242" i="13"/>
  <c r="C276" i="13"/>
  <c r="B195" i="13"/>
  <c r="D141" i="13"/>
  <c r="B276" i="13"/>
  <c r="B277" i="13"/>
  <c r="C30" i="36" a="1"/>
  <c r="C175" i="13"/>
  <c r="D160" i="13"/>
  <c r="F29" i="47" a="1"/>
  <c r="D187" i="13"/>
  <c r="B255" i="13"/>
  <c r="C173" i="13"/>
  <c r="B150" i="13"/>
  <c r="C232" i="13"/>
  <c r="B206" i="13"/>
  <c r="B159" i="13"/>
  <c r="B169" i="13"/>
  <c r="D183" i="13"/>
  <c r="C200" i="13"/>
  <c r="D151" i="13"/>
  <c r="B251" i="13"/>
  <c r="C142" i="13"/>
  <c r="C32" i="56" a="1"/>
  <c r="D169" i="13"/>
  <c r="D214" i="13"/>
  <c r="C247" i="13"/>
  <c r="C30" i="46" a="1"/>
  <c r="C244" i="13"/>
  <c r="C128" i="13"/>
  <c r="C268" i="13"/>
  <c r="D207" i="13"/>
  <c r="C196" i="13"/>
  <c r="D166" i="13"/>
  <c r="B176" i="13"/>
  <c r="B268" i="13"/>
  <c r="D154" i="13"/>
  <c r="B210" i="13"/>
  <c r="D202" i="13"/>
  <c r="D176" i="13"/>
  <c r="D189" i="13"/>
  <c r="C138" i="13"/>
  <c r="C133" i="13"/>
  <c r="C264" i="13"/>
  <c r="D242" i="13"/>
  <c r="C30" i="41" a="1"/>
  <c r="B247" i="13"/>
  <c r="C174" i="13"/>
  <c r="D162" i="13"/>
  <c r="C198" i="13"/>
  <c r="B234" i="13"/>
  <c r="D227" i="13"/>
  <c r="D129" i="13"/>
  <c r="D131" i="13"/>
  <c r="C263" i="13"/>
  <c r="C176" i="13"/>
  <c r="C195" i="13"/>
  <c r="B269" i="13"/>
  <c r="D248" i="13"/>
  <c r="D234" i="13"/>
  <c r="B229" i="13"/>
  <c r="F29" i="43" a="1"/>
  <c r="D159" i="13"/>
  <c r="C246" i="13"/>
  <c r="B199" i="13"/>
  <c r="B217" i="13"/>
  <c r="B128" i="13"/>
  <c r="B145" i="13"/>
  <c r="D223" i="13"/>
  <c r="D175" i="13"/>
  <c r="D165" i="13"/>
  <c r="B258" i="13"/>
  <c r="D208" i="13"/>
  <c r="B179" i="13"/>
  <c r="B213" i="13"/>
  <c r="C257" i="13"/>
  <c r="B163" i="13"/>
  <c r="C254" i="13"/>
  <c r="C184" i="13"/>
  <c r="D263" i="13"/>
  <c r="C206" i="13"/>
  <c r="F29" i="41" a="1"/>
  <c r="D250" i="13"/>
  <c r="F29" i="50" a="1"/>
  <c r="C214" i="13"/>
  <c r="B218" i="13"/>
  <c r="C30" i="33" a="1"/>
  <c r="B252" i="13"/>
  <c r="C191" i="13"/>
  <c r="D185" i="13"/>
  <c r="D138" i="13"/>
  <c r="C131" i="13"/>
  <c r="B186" i="13"/>
  <c r="B267" i="13"/>
  <c r="C153" i="13"/>
  <c r="D273" i="13"/>
  <c r="C226" i="13"/>
  <c r="F29" i="40" a="1"/>
  <c r="C30" i="30" a="1"/>
  <c r="D229" i="13"/>
  <c r="F29" i="31" a="1"/>
  <c r="B132" i="13"/>
  <c r="B190" i="13"/>
  <c r="C159" i="13"/>
  <c r="F29" i="52" a="1"/>
  <c r="D264" i="13"/>
  <c r="D220" i="13"/>
  <c r="B138" i="13"/>
  <c r="D157" i="13"/>
  <c r="C217" i="13"/>
  <c r="D192" i="13"/>
  <c r="C189" i="13"/>
  <c r="C170" i="13"/>
  <c r="C30" i="31" a="1"/>
  <c r="D224" i="13"/>
  <c r="D130" i="13"/>
  <c r="C32" i="55" a="1"/>
  <c r="C145" i="13"/>
  <c r="B230" i="13"/>
  <c r="D206" i="13"/>
  <c r="B149" i="13"/>
  <c r="B154" i="13"/>
  <c r="B207" i="13"/>
  <c r="B172" i="13"/>
  <c r="D274" i="13"/>
  <c r="B189" i="13"/>
  <c r="C205" i="13"/>
  <c r="C180" i="13"/>
  <c r="C204" i="13"/>
  <c r="B175" i="13"/>
  <c r="C181" i="13"/>
  <c r="D132" i="13"/>
  <c r="D245" i="13"/>
  <c r="D149" i="13"/>
  <c r="B144" i="13"/>
  <c r="D177" i="13"/>
  <c r="B254" i="13"/>
  <c r="B228" i="13"/>
  <c r="B243" i="13"/>
  <c r="D193" i="13"/>
  <c r="B226" i="13"/>
  <c r="C151" i="13"/>
  <c r="C134" i="13"/>
  <c r="D260" i="13"/>
  <c r="B184" i="13"/>
  <c r="B164" i="13"/>
  <c r="C182" i="13"/>
  <c r="F29" i="38" a="1"/>
  <c r="B224" i="13"/>
  <c r="D265" i="13"/>
  <c r="C215" i="13"/>
  <c r="D211" i="13"/>
  <c r="D217" i="13"/>
  <c r="B250" i="13"/>
  <c r="C140" i="13"/>
  <c r="F29" i="37" a="1"/>
  <c r="C225" i="13"/>
  <c r="C147" i="13"/>
  <c r="C30" i="43" a="1"/>
  <c r="B141" i="13"/>
  <c r="C129" i="13"/>
  <c r="D228" i="13"/>
  <c r="D256" i="13"/>
  <c r="C203" i="13"/>
  <c r="C30" i="39" a="1"/>
  <c r="C222" i="13"/>
  <c r="B180" i="13"/>
  <c r="C30" i="45" a="1"/>
  <c r="D147" i="13"/>
  <c r="B231" i="13"/>
  <c r="B194" i="13"/>
  <c r="D182" i="13"/>
  <c r="C166" i="13"/>
  <c r="D152" i="13"/>
  <c r="B148" i="13"/>
  <c r="B182" i="13"/>
  <c r="C30" i="37" a="1"/>
  <c r="C251" i="13"/>
  <c r="B265" i="13"/>
  <c r="D254" i="13"/>
  <c r="B241" i="13"/>
  <c r="C139" i="13"/>
  <c r="C209" i="13"/>
  <c r="D205" i="13"/>
  <c r="B214" i="13"/>
  <c r="B244" i="13"/>
  <c r="D239" i="13"/>
  <c r="B219" i="13"/>
  <c r="B151" i="13"/>
  <c r="C30" i="51" a="1"/>
  <c r="C262" i="13"/>
  <c r="C32" i="54" a="1"/>
  <c r="C243" i="13"/>
  <c r="C148" i="13"/>
  <c r="D238" i="13"/>
  <c r="B262" i="13"/>
  <c r="C208" i="13"/>
  <c r="C192" i="13"/>
  <c r="D184" i="13"/>
  <c r="C224" i="13"/>
  <c r="D251" i="13"/>
  <c r="D156" i="13"/>
  <c r="C230" i="13"/>
  <c r="C274" i="13"/>
  <c r="C233" i="13"/>
  <c r="F29" i="42" a="1"/>
  <c r="B240" i="13"/>
  <c r="C30" i="40" a="1"/>
  <c r="B129" i="13"/>
  <c r="C190" i="13"/>
  <c r="D212" i="13"/>
  <c r="D142" i="13"/>
  <c r="D145" i="13"/>
  <c r="B202" i="13"/>
  <c r="B239" i="13"/>
  <c r="C202" i="13"/>
  <c r="D127" i="13"/>
  <c r="B191" i="13"/>
  <c r="B245" i="13"/>
  <c r="D201" i="13"/>
  <c r="D199" i="13"/>
  <c r="D241" i="13"/>
  <c r="C187" i="13"/>
  <c r="D236" i="13"/>
  <c r="C211" i="13"/>
  <c r="D136" i="13"/>
  <c r="C197" i="13"/>
  <c r="D277" i="13"/>
  <c r="C177" i="13"/>
  <c r="C273" i="13"/>
  <c r="F29" i="34" a="1"/>
  <c r="B155" i="13"/>
  <c r="D140" i="13"/>
  <c r="C194" i="13"/>
  <c r="C130" i="13"/>
  <c r="B236" i="13"/>
  <c r="C272" i="13"/>
  <c r="C216" i="13"/>
  <c r="D170" i="13"/>
  <c r="C258" i="13"/>
  <c r="C207" i="13"/>
  <c r="C255" i="13"/>
  <c r="B221" i="13"/>
  <c r="B259" i="13"/>
  <c r="C30" i="50" a="1"/>
  <c r="D219" i="13"/>
  <c r="C220" i="13"/>
  <c r="C158" i="13"/>
  <c r="B178" i="13"/>
  <c r="B187" i="13"/>
  <c r="B200" i="13"/>
  <c r="B256" i="13"/>
  <c r="C223" i="13"/>
  <c r="F29" i="53" a="1"/>
  <c r="C146" i="13"/>
  <c r="C178" i="13"/>
  <c r="B188" i="13"/>
  <c r="C127" i="13"/>
  <c r="C155" i="13"/>
  <c r="D143" i="13"/>
  <c r="B201" i="13"/>
  <c r="B143" i="13"/>
  <c r="B142" i="13"/>
  <c r="C227" i="13"/>
  <c r="C241" i="13"/>
  <c r="B261" i="13"/>
  <c r="C30" i="29" a="1"/>
  <c r="C235" i="13"/>
  <c r="D209" i="13"/>
  <c r="D171" i="13"/>
  <c r="D226" i="13"/>
  <c r="D186" i="13"/>
  <c r="B136" i="13"/>
  <c r="D233" i="13"/>
  <c r="B161" i="13"/>
  <c r="C143" i="13"/>
  <c r="D213" i="13"/>
  <c r="C30" i="53" a="1"/>
  <c r="B223" i="13"/>
  <c r="B185" i="13"/>
  <c r="B167" i="13"/>
  <c r="C164" i="13"/>
  <c r="D261" i="13"/>
  <c r="C213" i="13"/>
  <c r="C30" i="38" a="1"/>
  <c r="D222" i="13"/>
  <c r="C144" i="13"/>
  <c r="D225" i="13"/>
  <c r="D164" i="13"/>
  <c r="C30" i="52" a="1"/>
  <c r="B220" i="13"/>
  <c r="C30" i="44" a="1"/>
  <c r="B160" i="13"/>
  <c r="D215" i="13"/>
  <c r="C162" i="13"/>
  <c r="C271" i="13"/>
  <c r="C238" i="13"/>
  <c r="B168" i="13"/>
  <c r="F29" i="33" a="1"/>
  <c r="B157" i="13"/>
  <c r="C150" i="13"/>
  <c r="C132" i="13"/>
  <c r="D174" i="13"/>
  <c r="F29" i="45" a="1"/>
  <c r="B198" i="13"/>
  <c r="C135" i="13"/>
  <c r="D237" i="13"/>
  <c r="D235" i="13"/>
  <c r="C179" i="13"/>
  <c r="B271" i="13"/>
  <c r="C30" i="47" a="1"/>
  <c r="C169" i="13"/>
  <c r="D240" i="13"/>
  <c r="C193" i="13"/>
  <c r="C30" i="48" a="1"/>
  <c r="D259" i="13"/>
  <c r="B192" i="13"/>
  <c r="B273" i="13"/>
  <c r="C30" i="34" a="1"/>
  <c r="B131" i="13"/>
  <c r="C199" i="13"/>
  <c r="B135" i="13"/>
  <c r="D275" i="13"/>
  <c r="B127" i="13"/>
  <c r="C149" i="13"/>
  <c r="C152" i="13"/>
  <c r="C239" i="13"/>
  <c r="C266" i="13"/>
  <c r="C236" i="13"/>
  <c r="B156" i="13"/>
  <c r="B266" i="13"/>
  <c r="C267" i="13"/>
  <c r="D269" i="13"/>
  <c r="B139" i="13"/>
  <c r="D178" i="13"/>
  <c r="D247" i="13"/>
  <c r="C231" i="13"/>
  <c r="D135" i="13"/>
  <c r="B173" i="13"/>
  <c r="F29" i="48" a="1"/>
  <c r="B147" i="13"/>
  <c r="B203" i="13"/>
  <c r="C260" i="13"/>
  <c r="C228" i="13"/>
  <c r="B260" i="13"/>
  <c r="F29" i="44" a="1"/>
  <c r="D194" i="13"/>
  <c r="C253" i="13"/>
  <c r="C185" i="13"/>
  <c r="B137" i="13"/>
  <c r="D221" i="13"/>
  <c r="D180" i="13"/>
  <c r="D200" i="13"/>
  <c r="C249" i="13"/>
  <c r="C157" i="13"/>
  <c r="B275" i="13"/>
  <c r="C156" i="13"/>
  <c r="C186" i="13"/>
  <c r="D272" i="13"/>
  <c r="C30" i="32" a="1"/>
  <c r="B246" i="13"/>
  <c r="C161" i="13"/>
  <c r="F29" i="32" a="1"/>
  <c r="D216" i="13"/>
  <c r="B274" i="13"/>
  <c r="D203" i="13"/>
  <c r="B270" i="13"/>
  <c r="B196" i="13"/>
  <c r="B211" i="13"/>
  <c r="D246" i="13"/>
  <c r="D276" i="13"/>
  <c r="C163" i="13"/>
  <c r="C136" i="13"/>
  <c r="B225" i="13"/>
  <c r="C219" i="13"/>
  <c r="B227" i="13"/>
  <c r="B134" i="13"/>
  <c r="D232" i="13"/>
  <c r="D270" i="13"/>
  <c r="B146" i="13"/>
  <c r="D195" i="13"/>
  <c r="B248" i="13"/>
  <c r="F29" i="30" a="1"/>
  <c r="D191" i="13"/>
  <c r="D258" i="13"/>
  <c r="D155" i="13"/>
  <c r="C245" i="13"/>
  <c r="D231" i="13"/>
  <c r="C234" i="13"/>
  <c r="D168" i="13"/>
  <c r="E146" i="13" l="1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H133" i="13" s="1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F29" i="8" a="1"/>
  <c r="C16" i="13"/>
  <c r="C27" i="13"/>
  <c r="F29" i="12" a="1"/>
  <c r="F29" i="18" a="1"/>
  <c r="B103" i="13"/>
  <c r="C32" i="40" a="1"/>
  <c r="C96" i="13"/>
  <c r="D27" i="13"/>
  <c r="B28" i="13"/>
  <c r="C30" i="20" a="1"/>
  <c r="C66" i="13"/>
  <c r="B17" i="13"/>
  <c r="B39" i="13"/>
  <c r="C30" i="15" a="1"/>
  <c r="B56" i="13"/>
  <c r="F31" i="37" a="1"/>
  <c r="C6" i="13"/>
  <c r="D80" i="13"/>
  <c r="C32" i="41" a="1"/>
  <c r="C30" i="8" a="1"/>
  <c r="D11" i="13"/>
  <c r="C46" i="13"/>
  <c r="F29" i="17" a="1"/>
  <c r="C30" i="26" a="1"/>
  <c r="C76" i="13"/>
  <c r="F29" i="22" a="1"/>
  <c r="D25" i="13"/>
  <c r="D82" i="13"/>
  <c r="D10" i="13"/>
  <c r="D43" i="13"/>
  <c r="D18" i="13"/>
  <c r="B58" i="13"/>
  <c r="D14" i="13"/>
  <c r="D74" i="13"/>
  <c r="D42" i="13"/>
  <c r="C55" i="13"/>
  <c r="C27" i="6" a="1"/>
  <c r="F31" i="44" a="1"/>
  <c r="B100" i="13"/>
  <c r="D28" i="13"/>
  <c r="B68" i="13"/>
  <c r="B38" i="13"/>
  <c r="B55" i="13"/>
  <c r="D17" i="13"/>
  <c r="C81" i="13"/>
  <c r="B35" i="13"/>
  <c r="C12" i="13"/>
  <c r="B117" i="13"/>
  <c r="C102" i="13"/>
  <c r="C22" i="13"/>
  <c r="D104" i="13"/>
  <c r="C61" i="13"/>
  <c r="C71" i="13"/>
  <c r="C111" i="13"/>
  <c r="B48" i="13"/>
  <c r="F29" i="20" a="1"/>
  <c r="B62" i="13"/>
  <c r="C30" i="22" a="1"/>
  <c r="B63" i="13"/>
  <c r="C58" i="13"/>
  <c r="B112" i="13"/>
  <c r="C80" i="13"/>
  <c r="C44" i="13"/>
  <c r="F26" i="6" a="1"/>
  <c r="B52" i="13"/>
  <c r="D85" i="13"/>
  <c r="C30" i="24" a="1"/>
  <c r="D69" i="13"/>
  <c r="B80" i="13"/>
  <c r="C33" i="13"/>
  <c r="C84" i="13"/>
  <c r="D55" i="13"/>
  <c r="D84" i="13"/>
  <c r="D4" i="13"/>
  <c r="D56" i="13"/>
  <c r="B85" i="13"/>
  <c r="C21" i="13"/>
  <c r="B11" i="13"/>
  <c r="C118" i="13"/>
  <c r="B97" i="13"/>
  <c r="D36" i="13"/>
  <c r="D103" i="13"/>
  <c r="F31" i="31" a="1"/>
  <c r="F31" i="51" a="1"/>
  <c r="B122" i="13"/>
  <c r="C51" i="13"/>
  <c r="D58" i="13"/>
  <c r="F31" i="50" a="1"/>
  <c r="D16" i="13"/>
  <c r="D26" i="13"/>
  <c r="B67" i="13"/>
  <c r="D76" i="13"/>
  <c r="C48" i="13"/>
  <c r="B107" i="13"/>
  <c r="F31" i="38" a="1"/>
  <c r="C90" i="13"/>
  <c r="D8" i="13"/>
  <c r="D114" i="13"/>
  <c r="C32" i="48" a="1"/>
  <c r="B118" i="13"/>
  <c r="C30" i="28" a="1"/>
  <c r="C69" i="13"/>
  <c r="F31" i="45" a="1"/>
  <c r="B41" i="13"/>
  <c r="B33" i="13"/>
  <c r="D77" i="13"/>
  <c r="C28" i="13"/>
  <c r="D66" i="13"/>
  <c r="B111" i="13"/>
  <c r="B83" i="13"/>
  <c r="D125" i="13"/>
  <c r="C87" i="13"/>
  <c r="B89" i="13"/>
  <c r="D91" i="13"/>
  <c r="D21" i="13"/>
  <c r="B15" i="13"/>
  <c r="B87" i="13"/>
  <c r="F29" i="11" a="1"/>
  <c r="C52" i="13"/>
  <c r="C57" i="13"/>
  <c r="D60" i="13"/>
  <c r="F29" i="26" a="1"/>
  <c r="B105" i="13"/>
  <c r="D62" i="13"/>
  <c r="C62" i="13"/>
  <c r="F22" i="4" a="1"/>
  <c r="B9" i="13"/>
  <c r="B12" i="13"/>
  <c r="D38" i="13"/>
  <c r="C117" i="13"/>
  <c r="D67" i="13"/>
  <c r="D118" i="13"/>
  <c r="B101" i="13"/>
  <c r="C75" i="13"/>
  <c r="C32" i="52" a="1"/>
  <c r="C109" i="13"/>
  <c r="D30" i="13"/>
  <c r="B92" i="13"/>
  <c r="C37" i="13"/>
  <c r="D50" i="13"/>
  <c r="D105" i="13"/>
  <c r="D46" i="13"/>
  <c r="B60" i="13"/>
  <c r="C8" i="13"/>
  <c r="D5" i="13"/>
  <c r="F31" i="52" a="1"/>
  <c r="D72" i="13"/>
  <c r="B51" i="13"/>
  <c r="B43" i="13"/>
  <c r="D54" i="13"/>
  <c r="C114" i="13"/>
  <c r="D63" i="13"/>
  <c r="D121" i="13"/>
  <c r="D95" i="13"/>
  <c r="B37" i="13"/>
  <c r="F31" i="29" a="1"/>
  <c r="C105" i="13"/>
  <c r="B120" i="13"/>
  <c r="B29" i="13"/>
  <c r="C35" i="13"/>
  <c r="D41" i="13"/>
  <c r="C36" i="13"/>
  <c r="C110" i="13"/>
  <c r="F29" i="19" a="1"/>
  <c r="C113" i="13"/>
  <c r="B5" i="13"/>
  <c r="D51" i="13"/>
  <c r="B109" i="13"/>
  <c r="F22" i="5" a="1"/>
  <c r="D45" i="13"/>
  <c r="B22" i="13"/>
  <c r="C63" i="13"/>
  <c r="D122" i="13"/>
  <c r="C49" i="13"/>
  <c r="B53" i="13"/>
  <c r="D108" i="13"/>
  <c r="D97" i="13"/>
  <c r="D20" i="13"/>
  <c r="C64" i="13"/>
  <c r="B19" i="13"/>
  <c r="C107" i="13"/>
  <c r="C3" i="13"/>
  <c r="B84" i="13"/>
  <c r="C43" i="13"/>
  <c r="C72" i="13"/>
  <c r="D57" i="13"/>
  <c r="C116" i="13"/>
  <c r="C122" i="13"/>
  <c r="F31" i="48" a="1"/>
  <c r="D37" i="13"/>
  <c r="C30" i="17" a="1"/>
  <c r="B6" i="13"/>
  <c r="D31" i="13"/>
  <c r="C123" i="13"/>
  <c r="C25" i="13"/>
  <c r="C13" i="13"/>
  <c r="B77" i="13"/>
  <c r="D73" i="13"/>
  <c r="D40" i="13"/>
  <c r="C68" i="13"/>
  <c r="B125" i="13"/>
  <c r="D116" i="13"/>
  <c r="C32" i="43" a="1"/>
  <c r="D29" i="13"/>
  <c r="B50" i="13"/>
  <c r="B61" i="13"/>
  <c r="B26" i="13"/>
  <c r="C86" i="13"/>
  <c r="C32" i="45" a="1"/>
  <c r="C32" i="49" a="1"/>
  <c r="B95" i="13"/>
  <c r="D6" i="13"/>
  <c r="D92" i="13"/>
  <c r="B81" i="13"/>
  <c r="F29" i="23" a="1"/>
  <c r="D115" i="13"/>
  <c r="C32" i="51" a="1"/>
  <c r="F31" i="36" a="1"/>
  <c r="C70" i="13"/>
  <c r="C126" i="13"/>
  <c r="B94" i="13"/>
  <c r="C11" i="13"/>
  <c r="C24" i="13"/>
  <c r="C17" i="13"/>
  <c r="C30" i="16" a="1"/>
  <c r="D102" i="13"/>
  <c r="C15" i="13"/>
  <c r="C30" i="13"/>
  <c r="C18" i="13"/>
  <c r="C50" i="13"/>
  <c r="B21" i="13"/>
  <c r="B115" i="13"/>
  <c r="B54" i="13"/>
  <c r="C32" i="37" a="1"/>
  <c r="D126" i="13"/>
  <c r="C54" i="13"/>
  <c r="C120" i="13"/>
  <c r="B13" i="13"/>
  <c r="B96" i="13"/>
  <c r="F31" i="30" a="1"/>
  <c r="C32" i="39" a="1"/>
  <c r="C10" i="13"/>
  <c r="C32" i="33" a="1"/>
  <c r="C32" i="36" a="1"/>
  <c r="D75" i="13"/>
  <c r="C30" i="12" a="1"/>
  <c r="C32" i="29" a="1"/>
  <c r="B46" i="13"/>
  <c r="D78" i="13"/>
  <c r="C32" i="50" a="1"/>
  <c r="C7" i="13"/>
  <c r="D19" i="13"/>
  <c r="B70" i="13"/>
  <c r="C30" i="11" a="1"/>
  <c r="C30" i="18" a="1"/>
  <c r="C30" i="14" a="1"/>
  <c r="D110" i="13"/>
  <c r="C30" i="7" a="1"/>
  <c r="B47" i="13"/>
  <c r="F29" i="21" a="1"/>
  <c r="B27" i="13"/>
  <c r="C78" i="13"/>
  <c r="B113" i="13"/>
  <c r="D89" i="13"/>
  <c r="B24" i="13"/>
  <c r="F29" i="7" a="1"/>
  <c r="D120" i="13"/>
  <c r="B102" i="13"/>
  <c r="D94" i="13"/>
  <c r="C32" i="13"/>
  <c r="C94" i="13"/>
  <c r="B116" i="13"/>
  <c r="C89" i="13"/>
  <c r="B45" i="13"/>
  <c r="D53" i="13"/>
  <c r="D44" i="13"/>
  <c r="D79" i="13"/>
  <c r="C32" i="30" a="1"/>
  <c r="F31" i="43" a="1"/>
  <c r="D113" i="13"/>
  <c r="D22" i="13"/>
  <c r="B82" i="13"/>
  <c r="C92" i="13"/>
  <c r="B99" i="13"/>
  <c r="B64" i="13"/>
  <c r="D99" i="13"/>
  <c r="D47" i="13"/>
  <c r="D107" i="13"/>
  <c r="B90" i="13"/>
  <c r="C115" i="13"/>
  <c r="B93" i="13"/>
  <c r="C77" i="13"/>
  <c r="D49" i="13"/>
  <c r="D39" i="13"/>
  <c r="B8" i="13"/>
  <c r="C124" i="13"/>
  <c r="B78" i="13"/>
  <c r="F29" i="15" a="1"/>
  <c r="D68" i="13"/>
  <c r="C31" i="13"/>
  <c r="B76" i="13"/>
  <c r="D65" i="13"/>
  <c r="C23" i="13"/>
  <c r="B106" i="13"/>
  <c r="B71" i="13"/>
  <c r="C59" i="13"/>
  <c r="C56" i="13"/>
  <c r="C30" i="23" a="1"/>
  <c r="C98" i="13"/>
  <c r="C32" i="31" a="1"/>
  <c r="C74" i="13"/>
  <c r="D34" i="13"/>
  <c r="C101" i="13"/>
  <c r="B88" i="13"/>
  <c r="D59" i="13"/>
  <c r="D93" i="13"/>
  <c r="B79" i="13"/>
  <c r="D71" i="13"/>
  <c r="D15" i="13"/>
  <c r="F31" i="47" a="1"/>
  <c r="D123" i="13"/>
  <c r="B108" i="13"/>
  <c r="B34" i="13"/>
  <c r="B3" i="13"/>
  <c r="C97" i="13"/>
  <c r="B119" i="13"/>
  <c r="D100" i="13"/>
  <c r="B49" i="13"/>
  <c r="C112" i="13"/>
  <c r="B25" i="13"/>
  <c r="D52" i="13"/>
  <c r="D13" i="13"/>
  <c r="C19" i="13"/>
  <c r="C108" i="13"/>
  <c r="F29" i="28" a="1"/>
  <c r="B31" i="13"/>
  <c r="C100" i="13"/>
  <c r="C39" i="13"/>
  <c r="B69" i="13"/>
  <c r="D83" i="13"/>
  <c r="C38" i="13"/>
  <c r="D61" i="13"/>
  <c r="C125" i="13"/>
  <c r="C30" i="19" a="1"/>
  <c r="F29" i="24" a="1"/>
  <c r="F31" i="33" a="1"/>
  <c r="D96" i="13"/>
  <c r="B16" i="13"/>
  <c r="F29" i="16" a="1"/>
  <c r="C14" i="13"/>
  <c r="C32" i="53" a="1"/>
  <c r="D33" i="13"/>
  <c r="C88" i="13"/>
  <c r="B7" i="13"/>
  <c r="D124" i="13"/>
  <c r="C83" i="13"/>
  <c r="B126" i="13"/>
  <c r="C103" i="13"/>
  <c r="D112" i="13"/>
  <c r="B114" i="13"/>
  <c r="C5" i="13"/>
  <c r="C42" i="13"/>
  <c r="D7" i="13"/>
  <c r="C121" i="13"/>
  <c r="D35" i="13"/>
  <c r="C95" i="13"/>
  <c r="D90" i="13"/>
  <c r="F29" i="25" a="1"/>
  <c r="B14" i="13"/>
  <c r="D111" i="13"/>
  <c r="C45" i="13"/>
  <c r="C20" i="13"/>
  <c r="F29" i="9" a="1"/>
  <c r="D81" i="13"/>
  <c r="B20" i="13"/>
  <c r="D119" i="13"/>
  <c r="D86" i="13"/>
  <c r="D70" i="13"/>
  <c r="B75" i="13"/>
  <c r="C93" i="13"/>
  <c r="B32" i="13"/>
  <c r="C73" i="13"/>
  <c r="B57" i="13"/>
  <c r="C60" i="13"/>
  <c r="C23" i="5" a="1"/>
  <c r="C40" i="13"/>
  <c r="C30" i="10" a="1"/>
  <c r="D48" i="13"/>
  <c r="C104" i="13"/>
  <c r="B4" i="13"/>
  <c r="C26" i="13"/>
  <c r="D3" i="13"/>
  <c r="C30" i="25" a="1"/>
  <c r="C99" i="13"/>
  <c r="B72" i="13"/>
  <c r="C119" i="13"/>
  <c r="F31" i="39" a="1"/>
  <c r="F31" i="42" a="1"/>
  <c r="F31" i="53" a="1"/>
  <c r="C32" i="32" a="1"/>
  <c r="D9" i="13"/>
  <c r="C29" i="13"/>
  <c r="B86" i="13"/>
  <c r="C41" i="13"/>
  <c r="C67" i="13"/>
  <c r="C53" i="13"/>
  <c r="D23" i="13"/>
  <c r="C34" i="13"/>
  <c r="C32" i="38" a="1"/>
  <c r="B121" i="13"/>
  <c r="C32" i="47" a="1"/>
  <c r="C32" i="42" a="1"/>
  <c r="C30" i="21" a="1"/>
  <c r="C47" i="13"/>
  <c r="D24" i="13"/>
  <c r="D12" i="13"/>
  <c r="B36" i="13"/>
  <c r="B10" i="13"/>
  <c r="D109" i="13"/>
  <c r="C32" i="44" a="1"/>
  <c r="F29" i="10" a="1"/>
  <c r="B124" i="13"/>
  <c r="C30" i="9" a="1"/>
  <c r="C82" i="13"/>
  <c r="D64" i="13"/>
  <c r="B40" i="13"/>
  <c r="B30" i="13"/>
  <c r="C79" i="13"/>
  <c r="B98" i="13"/>
  <c r="B123" i="13"/>
  <c r="D87" i="13"/>
  <c r="C106" i="13"/>
  <c r="D98" i="13"/>
  <c r="B110" i="13"/>
  <c r="C4" i="13"/>
  <c r="B23" i="13"/>
  <c r="B42" i="13"/>
  <c r="C65" i="13"/>
  <c r="C23" i="4" a="1"/>
  <c r="D117" i="13"/>
  <c r="B44" i="13"/>
  <c r="B74" i="13"/>
  <c r="F31" i="41" a="1"/>
  <c r="B59" i="13"/>
  <c r="D106" i="13"/>
  <c r="B73" i="13"/>
  <c r="F29" i="14" a="1"/>
  <c r="C85" i="13"/>
  <c r="D101" i="13"/>
  <c r="D32" i="13"/>
  <c r="B66" i="13"/>
  <c r="B91" i="13"/>
  <c r="D88" i="13"/>
  <c r="B65" i="13"/>
  <c r="C91" i="13"/>
  <c r="B18" i="13"/>
  <c r="B104" i="13"/>
  <c r="C9" i="13"/>
  <c r="C32" i="34" a="1"/>
  <c r="F31" i="34" a="1"/>
  <c r="C32" i="46" a="1"/>
  <c r="F31" i="46" a="1"/>
  <c r="F31" i="49" a="1"/>
  <c r="F31" i="40" a="1"/>
  <c r="F31" i="32" a="1"/>
  <c r="F31" i="41" l="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7" a="1"/>
  <c r="C32" i="20" a="1"/>
  <c r="F31" i="15" a="1"/>
  <c r="F31" i="10" a="1"/>
  <c r="F31" i="26" a="1"/>
  <c r="C32" i="26" a="1"/>
  <c r="F31" i="9" a="1"/>
  <c r="F31" i="21" a="1"/>
  <c r="C32" i="23" a="1"/>
  <c r="C32" i="8" a="1"/>
  <c r="C32" i="15" a="1"/>
  <c r="F31" i="7" a="1"/>
  <c r="C32" i="9" a="1"/>
  <c r="F31" i="14" a="1"/>
  <c r="F31" i="19" a="1"/>
  <c r="F24" i="5" a="1"/>
  <c r="F24" i="4" a="1"/>
  <c r="C32" i="14" a="1"/>
  <c r="F31" i="22" a="1"/>
  <c r="C32" i="28" a="1"/>
  <c r="F31" i="20" a="1"/>
  <c r="F31" i="17" a="1"/>
  <c r="F31" i="16" a="1"/>
  <c r="C25" i="5" a="1"/>
  <c r="F31" i="25" a="1"/>
  <c r="C32" i="22" a="1"/>
  <c r="C32" i="7" a="1"/>
  <c r="F31" i="18" a="1"/>
  <c r="F31" i="12" a="1"/>
  <c r="F31" i="23" a="1"/>
  <c r="F28" i="6" a="1"/>
  <c r="C25" i="4" a="1"/>
  <c r="C32" i="11" a="1"/>
  <c r="C32" i="19" a="1"/>
  <c r="F31" i="24" a="1"/>
  <c r="C32" i="18" a="1"/>
  <c r="C32" i="25" a="1"/>
  <c r="C32" i="10" a="1"/>
  <c r="F31" i="8" a="1"/>
  <c r="F31" i="28" a="1"/>
  <c r="C32" i="12" a="1"/>
  <c r="C32" i="24" a="1"/>
  <c r="C29" i="6" a="1"/>
  <c r="F31" i="11" a="1"/>
  <c r="C32" i="16" a="1"/>
  <c r="C32" i="21" a="1"/>
  <c r="H126" i="13" l="1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<sst xmlns="http://schemas.openxmlformats.org/spreadsheetml/2006/main" count="24908" uniqueCount="2356">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</sst>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customschemas.google.com/relationships/workbookmetadata" Target="metadata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theme" Target="theme/theme1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361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361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8" t="s">
        <v>21</v>
      </c>
      <c r="R29" s="8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8" t="s">
        <v>23</v>
      </c>
      <c r="O30" s="8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8" t="s">
        <v>23</v>
      </c>
      <c r="O30" s="8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8" t="s">
        <v>21</v>
      </c>
      <c r="R29" s="89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8" t="s">
        <v>23</v>
      </c>
      <c r="O30" s="89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44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SUM('27-07'!$J$22:$J$156)</f>
        <v>2145</v>
      </c>
      <c r="K20" s="3">
        <f>SUM('27-07'!$K$22:$K$156)</f>
        <v>115</v>
      </c>
      <c r="L20" s="3">
        <f>SUM('27-07'!$L$22:$L$156)</f>
        <v>138.83333333333303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8" t="s">
        <v>21</v>
      </c>
      <c r="R29" s="89"/>
      <c r="S29" s="17">
        <f>SUM('27-07'!$J$22:$J$156)</f>
        <v>2145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8" t="s">
        <v>23</v>
      </c>
      <c r="O30" s="89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/>
      <c r="K33" s="9">
        <v>-1000</v>
      </c>
      <c r="L33" s="10">
        <f>'27-07'!$K33+('27-07'!$J33/90)</f>
        <v>-1000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/>
      <c r="K34" s="9">
        <v>400</v>
      </c>
      <c r="L34" s="10">
        <f>'27-07'!$K34+('27-07'!$J34/90)</f>
        <v>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-520</v>
      </c>
      <c r="K93" s="9">
        <v>600</v>
      </c>
      <c r="L93" s="10">
        <f>'27-07'!$K93+('27-07'!$J93/90)</f>
        <v>594.22222222222217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116" workbookViewId="0">
      <selection activeCell="J127" sqref="J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</v>
      </c>
      <c r="K1" s="3">
        <f t="shared" si="0"/>
        <v>222</v>
      </c>
      <c r="L1" s="3">
        <f t="shared" si="0"/>
        <v>222.77777777777777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100</v>
      </c>
      <c r="K12" s="9">
        <v>5</v>
      </c>
      <c r="L12" s="10">
        <f t="shared" si="1"/>
        <v>6.1111111111111107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8" t="s">
        <v>21</v>
      </c>
      <c r="R29" s="89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8" t="s">
        <v>23</v>
      </c>
      <c r="O30" s="89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8" t="s">
        <v>21</v>
      </c>
      <c r="R29" s="89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8" t="s">
        <v>23</v>
      </c>
      <c r="O30" s="89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000"/>
  <sheetViews>
    <sheetView rightToLeft="1" tabSelected="1" topLeftCell="A61" workbookViewId="0">
      <selection activeCell="J71" sqref="J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2460</v>
      </c>
      <c r="K1" s="3">
        <f t="shared" si="0"/>
        <v>238</v>
      </c>
      <c r="L1" s="3">
        <f t="shared" si="0"/>
        <v>265.33333333333337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-770</v>
      </c>
      <c r="K11" s="9">
        <v>132</v>
      </c>
      <c r="L11" s="10">
        <f t="shared" si="1"/>
        <v>123.44444444444444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SUM('30-07'!$J$22:$J$361)</f>
        <v>-2195</v>
      </c>
      <c r="K20" s="3">
        <f>SUM('30-07'!$K$22:$K$361)</f>
        <v>1210</v>
      </c>
      <c r="L20" s="3">
        <f>SUM('30-07'!$L$22:$L$361)</f>
        <v>1185.6111111111111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-715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SUM('30-07'!$J$22:$J$361)</f>
        <v>-2195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88" t="s">
        <v>23</v>
      </c>
      <c r="O30" s="89"/>
      <c r="P30" s="6">
        <f>SUM('30-07'!$K$22:$K$361)</f>
        <v>1210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-1670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-2080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'30-07'!$K71+('30-07'!$J71/90)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'30-07'!$K72+('30-07'!$J72/90)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'30-07'!$K73+('30-07'!$J73/90)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'30-07'!$K74+('30-07'!$J74/90)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'30-07'!$K75+('30-07'!$J75/90)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'30-07'!$K76+('30-07'!$J76/90)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'30-07'!$K77+('30-07'!$J77/90)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'30-07'!$K78+('30-07'!$J78/90)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'30-07'!$K79+('30-07'!$J79/90)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'30-07'!$K80+('30-07'!$J80/90)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'30-07'!$K81+('30-07'!$J81/90)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'30-07'!$K82+('30-07'!$J82/90)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'30-07'!$K83+('30-07'!$J83/90)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'30-07'!$K84+('30-07'!$J84/90)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'30-07'!$K85+('30-07'!$J85/90)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'30-07'!$K86+('30-07'!$J86/90)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'30-07'!$K87+('30-07'!$J87/90)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'30-07'!$K88+('30-07'!$J88/90)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'30-07'!$K89+('30-07'!$J89/90)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'30-07'!$K90+('30-07'!$J90/90)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'30-07'!$K91+('30-07'!$J91/90)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'30-07'!$K92+('30-07'!$J92/90)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'30-07'!$K93+('30-07'!$J93/90)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'30-07'!$K94+('30-07'!$J94/90)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'30-07'!$K96+('30-07'!$J96/90)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'30-07'!$K97+('30-07'!$J97/90)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'30-07'!$K98+('30-07'!$J98/90)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'30-07'!$K99+('30-07'!$J99/90)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'30-07'!$K100+('30-07'!$J100/90)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'30-07'!$K101+('30-07'!$J101/90)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'30-07'!$K102+('30-07'!$J102/90)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'30-07'!$K103+('30-07'!$J103/90)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'30-07'!$K104+('30-07'!$J104/90)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'30-07'!$K105+('30-07'!$J105/90)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'30-07'!$K106+('30-07'!$J106/90)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'30-07'!$K107+('30-07'!$J107/90)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'30-07'!$K108+('30-07'!$J108/90)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'30-07'!$K109+('30-07'!$J109/90)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'30-07'!$K110+('30-07'!$J110/90)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'30-07'!$K111+('30-07'!$J111/90)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'30-07'!$K112+('30-07'!$J112/90)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'30-07'!$K113+('30-07'!$J113/90)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'30-07'!$K114+('30-07'!$J114/90)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'30-07'!$K115+('30-07'!$J115/90)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'30-07'!$K116+('30-07'!$J116/90)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'30-07'!$K117+('30-07'!$J117/90)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'30-07'!$K118+('30-07'!$J118/90)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'30-07'!$K119+('30-07'!$J119/90)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'30-07'!$K120+('30-07'!$J120/90)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'30-07'!$K121+('30-07'!$J121/90)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'30-07'!$K122+('30-07'!$J122/90)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'30-07'!$K123+('30-07'!$J123/90)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'30-07'!$K124+('30-07'!$J124/90)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'30-07'!$K125+('30-07'!$J125/90)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'30-07'!$K126+('30-07'!$J126/90)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'30-07'!$K127+('30-07'!$J127/90)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'30-07'!$K128+('30-07'!$J128/90)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'30-07'!$K129+('30-07'!$J129/90)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'30-07'!$K130+('30-07'!$J130/90)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'30-07'!$K131+('30-07'!$J131/90)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'30-07'!$K132+('30-07'!$J132/90)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'30-07'!$K133+('30-07'!$J133/90)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'30-07'!$K134+('30-07'!$J134/90)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'30-07'!$K135+('30-07'!$J135/90)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'30-07'!$K136+('30-07'!$J136/90)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'30-07'!$K137+('30-07'!$J137/90)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'30-07'!$K138+('30-07'!$J138/90)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'30-07'!$K139+('30-07'!$J139/90)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'30-07'!$K140+('30-07'!$J140/90)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'30-07'!$K141+('30-07'!$J141/90)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'30-07'!$K142+('30-07'!$J142/90)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'30-07'!$K143+('30-07'!$J143/90)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'30-07'!$K144+('30-07'!$J144/90)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'30-07'!$K145+('30-07'!$J145/90)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'30-07'!$K146+('30-07'!$J146/90)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'30-07'!$K147+('30-07'!$J147/90)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'30-07'!$K148+('30-07'!$J148/90)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'30-07'!$K149+('30-07'!$J149/90)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'30-07'!$K150+('30-07'!$J150/90)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'30-07'!$K151+('30-07'!$J151/90)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'30-07'!$K152+('30-07'!$J152/90)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'30-07'!$K153+('30-07'!$J153/90)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'30-07'!$K154+('30-07'!$J154/90)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'30-07'!$K155+('30-07'!$J155/90)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'30-07'!$K156+('30-07'!$J156/90)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'30-07'!$K157+('30-07'!$J157/90)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'30-07'!$K158+('30-07'!$J158/90)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'30-07'!$K159+('30-07'!$J159/90)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'30-07'!$K160+('30-07'!$J160/90)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'30-07'!$K161+('30-07'!$J161/90)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'30-07'!$K162+('30-07'!$J162/90)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'30-07'!$K163+('30-07'!$J163/90)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'30-07'!$K167+('30-07'!$J167/90)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'30-07'!$K168+('30-07'!$J168/90)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'30-07'!$K169+('30-07'!$J169/90)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'30-07'!$K170+('30-07'!$J170/90)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'30-07'!$K171+('30-07'!$J171/90)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'30-07'!$K172+('30-07'!$J172/90)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'30-07'!$K173+('30-07'!$J173/90)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'30-07'!$K174+('30-07'!$J174/90)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'30-07'!$K175+('30-07'!$J175/90)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'30-07'!$K176+('30-07'!$J176/90)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'30-07'!$K177+('30-07'!$J177/90)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'30-07'!$K178+('30-07'!$J178/90)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'30-07'!$K179+('30-07'!$J179/90)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'30-07'!$K180+('30-07'!$J180/90)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'30-07'!$K181+('30-07'!$J181/90)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'30-07'!$K182+('30-07'!$J182/90)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'30-07'!$K183+('30-07'!$J183/90)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'30-07'!$K184+('30-07'!$J184/90)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'30-07'!$K185+('30-07'!$J185/90)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'30-07'!$K186+('30-07'!$J186/90)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'30-07'!$K187+('30-07'!$J187/90)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'30-07'!$K188+('30-07'!$J188/90)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'30-07'!$K189+('30-07'!$J189/90)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'30-07'!$K190+('30-07'!$J190/90)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'30-07'!$K191+('30-07'!$J191/90)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'30-07'!$K192+('30-07'!$J192/90)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'30-07'!$K193+('30-07'!$J193/90)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'30-07'!$K194+('30-07'!$J194/90)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'30-07'!$K195+('30-07'!$J195/90)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'30-07'!$K196+('30-07'!$J196/90)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'30-07'!$K197+('30-07'!$J197/90)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'30-07'!$K198+('30-07'!$J198/90)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'30-07'!$K199+('30-07'!$J199/90)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'30-07'!$K200+('30-07'!$J200/90)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'30-07'!$K201+('30-07'!$J201/90)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'30-07'!$K202+('30-07'!$J202/90)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'30-07'!$K203+('30-07'!$J203/90)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'30-07'!$K204+('30-07'!$J204/90)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'30-07'!$K205+('30-07'!$J205/90)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'30-07'!$K206+('30-07'!$J206/90)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'30-07'!$K207+('30-07'!$J207/90)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'30-07'!$K208+('30-07'!$J208/90)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'30-07'!$K209+('30-07'!$J209/90)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'30-07'!$K210+('30-07'!$J210/90)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'30-07'!$K211+('30-07'!$J211/90)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'30-07'!$K212+('30-07'!$J212/90)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'30-07'!$K213+('30-07'!$J213/90)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'30-07'!$K214+('30-07'!$J214/90)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'30-07'!$K215+('30-07'!$J215/90)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'30-07'!$K216+('30-07'!$J216/90)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'30-07'!$K217+('30-07'!$J217/90)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'30-07'!$K218+('30-07'!$J218/90)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'30-07'!$K219+('30-07'!$J219/90)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'30-07'!$K220+('30-07'!$J220/90)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'30-07'!$K221+('30-07'!$J221/90)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'30-07'!$K222+('30-07'!$J222/90)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'30-07'!$K223+('30-07'!$J223/90)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'30-07'!$K224+('30-07'!$J224/90)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'30-07'!$K225+('30-07'!$J225/90)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'30-07'!$K226+('30-07'!$J226/90)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'30-07'!$K227+('30-07'!$J227/90)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'30-07'!$K228+('30-07'!$J228/90)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'30-07'!$K229+('30-07'!$J229/90)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'30-07'!$K230+('30-07'!$J230/90)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'30-07'!$K231+('30-07'!$J231/90)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'30-07'!$K232+('30-07'!$J232/90)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'30-07'!$K233+('30-07'!$J233/90)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'30-07'!$K234+('30-07'!$J234/90)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'30-07'!$K235+('30-07'!$J235/90)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'30-07'!$K236+('30-07'!$J236/90)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'30-07'!$K237+('30-07'!$J237/90)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'30-07'!$K238+('30-07'!$J238/90)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'30-07'!$K239+('30-07'!$J239/90)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'30-07'!$K240+('30-07'!$J240/90)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'30-07'!$K241+('30-07'!$J241/90)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'30-07'!$K242+('30-07'!$J242/90)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'30-07'!$K243+('30-07'!$J243/90)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'30-07'!$K244+('30-07'!$J244/90)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'30-07'!$K245+('30-07'!$J245/90)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'30-07'!$K246+('30-07'!$J246/90)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'30-07'!$K247+('30-07'!$J247/90)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'30-07'!$K248+('30-07'!$J248/90)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'30-07'!$K249+('30-07'!$J249/90)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'30-07'!$K250+('30-07'!$J250/90)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'30-07'!$K251+('30-07'!$J251/90)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'30-07'!$K252+('30-07'!$J252/90)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'30-07'!$K253+('30-07'!$J253/90)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'30-07'!$K254+('30-07'!$J254/90)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'30-07'!$K255+('30-07'!$J255/90)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'30-07'!$K256+('30-07'!$J256/90)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'30-07'!$K257+('30-07'!$J257/90)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'30-07'!$K258+('30-07'!$J258/90)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'30-07'!$K259+('30-07'!$J259/90)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'30-07'!$K260+('30-07'!$J260/90)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'30-07'!$K261+('30-07'!$J261/90)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'30-07'!$K262+('30-07'!$J262/90)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'30-07'!$K263+('30-07'!$J263/90)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'30-07'!$K264+('30-07'!$J264/90)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'30-07'!$K265+('30-07'!$J265/90)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'30-07'!$K266+('30-07'!$J266/90)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'30-07'!$K267+('30-07'!$J267/90)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'30-07'!$K268+('30-07'!$J268/90)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'30-07'!$K269+('30-07'!$J269/90)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'30-07'!$K270+('30-07'!$J270/90)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'30-07'!$K271+('30-07'!$J271/90)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'30-07'!$K272+('30-07'!$J272/90)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'30-07'!$K273+('30-07'!$J273/90)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'30-07'!$K274+('30-07'!$J274/90)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'30-07'!$K275+('30-07'!$J275/90)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'30-07'!$K276+('30-07'!$J276/90)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'30-07'!$K277+('30-07'!$J277/90)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'30-07'!$K278+('30-07'!$J278/90)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'30-07'!$K279+('30-07'!$J279/90)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'30-07'!$K280+('30-07'!$J280/90)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'30-07'!$K281+('30-07'!$J281/90)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'30-07'!$K282+('30-07'!$J282/90)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'30-07'!$K283+('30-07'!$J283/90)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'30-07'!$K284+('30-07'!$J284/90)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'30-07'!$K285+('30-07'!$J285/90)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'30-07'!$K286+('30-07'!$J286/90)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'30-07'!$K287+('30-07'!$J287/90)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'30-07'!$K288+('30-07'!$J288/90)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'30-07'!$K289+('30-07'!$J289/90)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'30-07'!$K290+('30-07'!$J290/90)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'30-07'!$K291+('30-07'!$J291/90)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'30-07'!$K292+('30-07'!$J292/90)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'30-07'!$K293+('30-07'!$J293/90)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'30-07'!$K294+('30-07'!$J294/90)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'30-07'!$K295+('30-07'!$J295/90)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'30-07'!$K296+('30-07'!$J296/90)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'30-07'!$K297+('30-07'!$J297/90)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'30-07'!$K298+('30-07'!$J298/90)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'30-07'!$K299+('30-07'!$J299/90)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'30-07'!$K300+('30-07'!$J300/90)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'30-07'!$K301+('30-07'!$J301/90)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'30-07'!$K302+('30-07'!$J302/90)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'30-07'!$K303+('30-07'!$J303/90)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'30-07'!$K304+('30-07'!$J304/90)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'30-07'!$K305+('30-07'!$J305/90)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'30-07'!$K306+('30-07'!$J306/90)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'30-07'!$K307+('30-07'!$J307/90)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'30-07'!$K308+('30-07'!$J308/90)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'30-07'!$K309+('30-07'!$J309/90)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'30-07'!$K310+('30-07'!$J310/90)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'30-07'!$K311+('30-07'!$J311/90)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'30-07'!$K312+('30-07'!$J312/90)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'30-07'!$K313+('30-07'!$J313/90)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'30-07'!$K314+('30-07'!$J314/90)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'30-07'!$K315+('30-07'!$J315/90)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'30-07'!$K316+('30-07'!$J316/90)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'30-07'!$K317+('30-07'!$J317/90)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'30-07'!$K318+('30-07'!$J318/90)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'30-07'!$K319+('30-07'!$J319/90)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'30-07'!$K320+('30-07'!$J320/90)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'30-07'!$K321+('30-07'!$J321/90)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'30-07'!$K322+('30-07'!$J322/90)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'30-07'!$K323+('30-07'!$J323/90)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'30-07'!$K324+('30-07'!$J324/90)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'30-07'!$K325+('30-07'!$J325/90)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'30-07'!$K326+('30-07'!$J326/90)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'30-07'!$K327+('30-07'!$J327/90)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'30-07'!$K328+('30-07'!$J328/90)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'30-07'!$K329+('30-07'!$J329/90)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'30-07'!$K330+('30-07'!$J330/90)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'30-07'!$K331+('30-07'!$J331/90)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'30-07'!$K332+('30-07'!$J332/90)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'30-07'!$K333+('30-07'!$J333/90)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'30-07'!$K334+('30-07'!$J334/90)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'30-07'!$K335+('30-07'!$J335/90)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'30-07'!$K336+('30-07'!$J336/90)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'30-07'!$K337+('30-07'!$J337/90)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'30-07'!$K338+('30-07'!$J338/90)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'30-07'!$K339+('30-07'!$J339/90)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'30-07'!$K340+('30-07'!$J340/90)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'30-07'!$K341+('30-07'!$J341/90)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'30-07'!$K342+('30-07'!$J342/90)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'30-07'!$K343+('30-07'!$J343/90)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'30-07'!$K344+('30-07'!$J344/90)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'30-07'!$K345+('30-07'!$J345/90)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'30-07'!$K346+('30-07'!$J346/90)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'30-07'!$K347+('30-07'!$J347/90)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'30-07'!$K348+('30-07'!$J348/90)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'30-07'!$K349+('30-07'!$J349/90)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'30-07'!$K350+('30-07'!$J350/90)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'30-07'!$K351+('30-07'!$J351/90)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'30-07'!$K352+('30-07'!$J352/90)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'30-07'!$K353+('30-07'!$J353/90)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'30-07'!$K354+('30-07'!$J354/90)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'30-07'!$K355+('30-07'!$J355/90)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'30-07'!$K356+('30-07'!$J356/90)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'30-07'!$K357+('30-07'!$J357/90)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'30-07'!$K358+('30-07'!$J358/90)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'30-07'!$K359+('30-07'!$J359/90)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'30-07'!$K360+('30-07'!$J360/90)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'30-07'!$K361+('30-07'!$J361/90)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SUM('31-07'!$J$22:$J$361)</f>
        <v>0</v>
      </c>
      <c r="K20" s="3">
        <f>SUM('31-07'!$K$22:$K$361)</f>
        <v>0</v>
      </c>
      <c r="L20" s="3">
        <f>SUM('31-07'!$L$22:$L$361)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'31-07'!$K22+('31-07'!$J22/90)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'31-07'!$K23+('31-07'!$J23/90)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'31-07'!$K24+('31-07'!$J24/90)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'31-07'!$K25+('31-07'!$J25/90)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'31-07'!$K26+('31-07'!$J26/90)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'31-07'!$K27+('31-07'!$J27/90)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'31-07'!$K28+('31-07'!$J28/90)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-2195</v>
      </c>
      <c r="G29" s="1"/>
      <c r="H29" s="7" t="s">
        <v>6</v>
      </c>
      <c r="I29" s="2"/>
      <c r="J29" s="8"/>
      <c r="K29" s="9"/>
      <c r="L29" s="10">
        <f>'31-07'!$K29+('31-07'!$J29/90)</f>
        <v>0</v>
      </c>
      <c r="M29" s="3"/>
      <c r="N29" s="1"/>
      <c r="O29" s="1"/>
      <c r="P29" s="18"/>
      <c r="Q29" s="88" t="s">
        <v>21</v>
      </c>
      <c r="R29" s="89"/>
      <c r="S29" s="17">
        <f>SUM('31-07'!$J$22:$J$361)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1210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'31-07'!$K30+('31-07'!$J30/90)</f>
        <v>0</v>
      </c>
      <c r="M30" s="3"/>
      <c r="N30" s="88" t="s">
        <v>23</v>
      </c>
      <c r="O30" s="89"/>
      <c r="P30" s="6">
        <f>SUM('31-07'!$K$22:$K$361)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-1670</v>
      </c>
      <c r="G31" s="1"/>
      <c r="H31" s="7" t="s">
        <v>6</v>
      </c>
      <c r="I31" s="2"/>
      <c r="J31" s="8"/>
      <c r="K31" s="9"/>
      <c r="L31" s="10">
        <f>'31-07'!$K31+('31-07'!$J31/90)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-2080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'31-07'!$K32+('31-07'!$J32/90)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'31-07'!$K33+('31-07'!$J33/90)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'31-07'!$K34+('31-07'!$J34/90)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'31-07'!$K35+('31-07'!$J35/90)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'31-07'!$K36+('31-07'!$J36/90)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'31-07'!$K37+('31-07'!$J37/90)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'31-07'!$K38+('31-07'!$J38/90)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'31-07'!$K39+('31-07'!$J39/90)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'31-07'!$K40+('31-07'!$J40/90)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'31-07'!$K41+('31-07'!$J41/90)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'31-07'!$K42+('31-07'!$J42/90)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'31-07'!$K43+('31-07'!$J43/90)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'31-07'!$K44+('31-07'!$J44/90)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'31-07'!$K45+('31-07'!$J45/90)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'31-07'!$K46+('31-07'!$J46/90)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'31-07'!$K47+('31-07'!$J47/90)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'31-07'!$K48+('31-07'!$J48/90)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'31-07'!$K49+('31-07'!$J49/90)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'31-07'!$K50+('31-07'!$J50/90)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'31-07'!$K51+('31-07'!$J51/90)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'31-07'!$K52+('31-07'!$J52/90)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'31-07'!$K53+('31-07'!$J53/90)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'31-07'!$K54+('31-07'!$J54/90)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'31-07'!$K55+('31-07'!$J55/90)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'31-07'!$K56+('31-07'!$J56/90)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'31-07'!$K57+('31-07'!$J57/90)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'31-07'!$K58+('31-07'!$J58/90)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'31-07'!$K59+('31-07'!$J59/90)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'31-07'!$K60+('31-07'!$J60/90)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'31-07'!$K61+('31-07'!$J61/90)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'31-07'!$K62+('31-07'!$J62/90)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'31-07'!$K63+('31-07'!$J63/90)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'31-07'!$K64+('31-07'!$J64/90)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'31-07'!$K65+('31-07'!$J65/90)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'31-07'!$K66+('31-07'!$J66/90)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'31-07'!$K67+('31-07'!$J67/90)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'31-07'!$K68+('31-07'!$J68/90)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'31-07'!$K69+('31-07'!$J69/90)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'31-07'!$K70+('31-07'!$J70/90)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'31-07'!$K71+('31-07'!$J71/90)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'31-07'!$K72+('31-07'!$J72/90)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'31-07'!$K73+('31-07'!$J73/90)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'31-07'!$K74+('31-07'!$J74/90)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'31-07'!$K75+('31-07'!$J75/90)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'31-07'!$K76+('31-07'!$J76/90)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'31-07'!$K77+('31-07'!$J77/90)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'31-07'!$K78+('31-07'!$J78/90)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'31-07'!$K79+('31-07'!$J79/90)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'31-07'!$K80+('31-07'!$J80/90)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'31-07'!$K81+('31-07'!$J81/90)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'31-07'!$K82+('31-07'!$J82/90)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'31-07'!$K83+('31-07'!$J83/90)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'31-07'!$K84+('31-07'!$J84/90)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'31-07'!$K85+('31-07'!$J85/90)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'31-07'!$K86+('31-07'!$J86/90)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'31-07'!$K87+('31-07'!$J87/90)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'31-07'!$K88+('31-07'!$J88/90)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'31-07'!$K89+('31-07'!$J89/90)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'31-07'!$K90+('31-07'!$J90/90)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'31-07'!$K91+('31-07'!$J91/90)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'31-07'!$K92+('31-07'!$J92/90)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'31-07'!$K93+('31-07'!$J93/90)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'31-07'!$K94+('31-07'!$J94/90)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'31-07'!$K95+('31-07'!$J95/90)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'31-07'!$K96+('31-07'!$J96/90)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'31-07'!$K97+('31-07'!$J97/90)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'31-07'!$K98+('31-07'!$J98/90)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'31-07'!$K99+('31-07'!$J99/90)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'31-07'!$K100+('31-07'!$J100/90)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'31-07'!$K101+('31-07'!$J101/90)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'31-07'!$K102+('31-07'!$J102/90)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'31-07'!$K103+('31-07'!$J103/90)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'31-07'!$K104+('31-07'!$J104/90)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'31-07'!$K105+('31-07'!$J105/90)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'31-07'!$K106+('31-07'!$J106/90)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'31-07'!$K107+('31-07'!$J107/90)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'31-07'!$K108+('31-07'!$J108/90)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'31-07'!$K109+('31-07'!$J109/90)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'31-07'!$K110+('31-07'!$J110/90)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'31-07'!$K111+('31-07'!$J111/90)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'31-07'!$K112+('31-07'!$J112/90)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'31-07'!$K113+('31-07'!$J113/90)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'31-07'!$K114+('31-07'!$J114/90)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'31-07'!$K115+('31-07'!$J115/90)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'31-07'!$K116+('31-07'!$J116/90)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'31-07'!$K117+('31-07'!$J117/90)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'31-07'!$K118+('31-07'!$J118/90)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'31-07'!$K119+('31-07'!$J119/90)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'31-07'!$K120+('31-07'!$J120/90)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'31-07'!$K121+('31-07'!$J121/90)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'31-07'!$K122+('31-07'!$J122/90)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'31-07'!$K123+('31-07'!$J123/90)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'31-07'!$K124+('31-07'!$J124/90)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'31-07'!$K125+('31-07'!$J125/90)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'31-07'!$K126+('31-07'!$J126/90)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'31-07'!$K127+('31-07'!$J127/90)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'31-07'!$K128+('31-07'!$J128/90)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'31-07'!$K129+('31-07'!$J129/90)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'31-07'!$K130+('31-07'!$J130/90)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'31-07'!$K131+('31-07'!$J131/90)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'31-07'!$K132+('31-07'!$J132/90)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'31-07'!$K133+('31-07'!$J133/90)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'31-07'!$K134+('31-07'!$J134/90)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'31-07'!$K135+('31-07'!$J135/90)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'31-07'!$K136+('31-07'!$J136/90)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'31-07'!$K137+('31-07'!$J137/90)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'31-07'!$K138+('31-07'!$J138/90)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'31-07'!$K139+('31-07'!$J139/90)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'31-07'!$K140+('31-07'!$J140/90)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'31-07'!$K141+('31-07'!$J141/90)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'31-07'!$K142+('31-07'!$J142/90)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'31-07'!$K143+('31-07'!$J143/90)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'31-07'!$K144+('31-07'!$J144/90)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'31-07'!$K145+('31-07'!$J145/90)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'31-07'!$K146+('31-07'!$J146/90)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'31-07'!$K147+('31-07'!$J147/90)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'31-07'!$K148+('31-07'!$J148/90)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'31-07'!$K149+('31-07'!$J149/90)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'31-07'!$K150+('31-07'!$J150/90)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'31-07'!$K151+('31-07'!$J151/90)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'31-07'!$K152+('31-07'!$J152/90)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'31-07'!$K153+('31-07'!$J153/90)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'31-07'!$K154+('31-07'!$J154/90)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'31-07'!$K155+('31-07'!$J155/90)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'31-07'!$K156+('31-07'!$J156/90)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'31-07'!$K157+('31-07'!$J157/90)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'31-07'!$K158+('31-07'!$J158/90)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'31-07'!$K159+('31-07'!$J159/90)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'31-07'!$K160+('31-07'!$J160/90)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'31-07'!$K161+('31-07'!$J161/90)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'31-07'!$K162+('31-07'!$J162/90)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'31-07'!$K163+('31-07'!$J163/90)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'31-07'!$K164+('31-07'!$J164/90)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'31-07'!$K165+('31-07'!$J165/90)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'31-07'!$K166+('31-07'!$J166/90)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'31-07'!$K167+('31-07'!$J167/90)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'31-07'!$K168+('31-07'!$J168/90)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'31-07'!$K169+('31-07'!$J169/90)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'31-07'!$K170+('31-07'!$J170/90)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'31-07'!$K171+('31-07'!$J171/90)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'31-07'!$K172+('31-07'!$J172/90)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'31-07'!$K173+('31-07'!$J173/90)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'31-07'!$K174+('31-07'!$J174/90)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'31-07'!$K175+('31-07'!$J175/90)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'31-07'!$K176+('31-07'!$J176/90)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'31-07'!$K177+('31-07'!$J177/90)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'31-07'!$K178+('31-07'!$J178/90)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'31-07'!$K179+('31-07'!$J179/90)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'31-07'!$K180+('31-07'!$J180/90)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'31-07'!$K181+('31-07'!$J181/90)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'31-07'!$K182+('31-07'!$J182/90)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'31-07'!$K183+('31-07'!$J183/90)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'31-07'!$K184+('31-07'!$J184/90)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'31-07'!$K185+('31-07'!$J185/90)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'31-07'!$K186+('31-07'!$J186/90)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'31-07'!$K187+('31-07'!$J187/90)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'31-07'!$K188+('31-07'!$J188/90)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'31-07'!$K189+('31-07'!$J189/90)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'31-07'!$K190+('31-07'!$J190/90)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'31-07'!$K191+('31-07'!$J191/90)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'31-07'!$K192+('31-07'!$J192/90)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'31-07'!$K193+('31-07'!$J193/90)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'31-07'!$K194+('31-07'!$J194/90)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'31-07'!$K195+('31-07'!$J195/90)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'31-07'!$K196+('31-07'!$J196/90)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'31-07'!$K197+('31-07'!$J197/90)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'31-07'!$K198+('31-07'!$J198/90)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'31-07'!$K199+('31-07'!$J199/90)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'31-07'!$K200+('31-07'!$J200/90)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'31-07'!$K201+('31-07'!$J201/90)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'31-07'!$K202+('31-07'!$J202/90)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'31-07'!$K203+('31-07'!$J203/90)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'31-07'!$K204+('31-07'!$J204/90)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'31-07'!$K205+('31-07'!$J205/90)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'31-07'!$K206+('31-07'!$J206/90)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'31-07'!$K207+('31-07'!$J207/90)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'31-07'!$K208+('31-07'!$J208/90)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'31-07'!$K209+('31-07'!$J209/90)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'31-07'!$K210+('31-07'!$J210/90)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'31-07'!$K211+('31-07'!$J211/90)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'31-07'!$K212+('31-07'!$J212/90)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'31-07'!$K213+('31-07'!$J213/90)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'31-07'!$K214+('31-07'!$J214/90)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'31-07'!$K215+('31-07'!$J215/90)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'31-07'!$K216+('31-07'!$J216/90)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'31-07'!$K217+('31-07'!$J217/90)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'31-07'!$K218+('31-07'!$J218/90)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'31-07'!$K219+('31-07'!$J219/90)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'31-07'!$K220+('31-07'!$J220/90)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'31-07'!$K221+('31-07'!$J221/90)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'31-07'!$K222+('31-07'!$J222/90)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'31-07'!$K223+('31-07'!$J223/90)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'31-07'!$K224+('31-07'!$J224/90)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'31-07'!$K225+('31-07'!$J225/90)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'31-07'!$K226+('31-07'!$J226/90)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'31-07'!$K227+('31-07'!$J227/90)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'31-07'!$K228+('31-07'!$J228/90)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'31-07'!$K229+('31-07'!$J229/90)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'31-07'!$K230+('31-07'!$J230/90)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'31-07'!$K231+('31-07'!$J231/90)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'31-07'!$K232+('31-07'!$J232/90)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'31-07'!$K233+('31-07'!$J233/90)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'31-07'!$K234+('31-07'!$J234/90)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'31-07'!$K235+('31-07'!$J235/90)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'31-07'!$K236+('31-07'!$J236/90)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'31-07'!$K237+('31-07'!$J237/90)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'31-07'!$K238+('31-07'!$J238/90)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'31-07'!$K239+('31-07'!$J239/90)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'31-07'!$K240+('31-07'!$J240/90)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'31-07'!$K241+('31-07'!$J241/90)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'31-07'!$K242+('31-07'!$J242/90)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'31-07'!$K243+('31-07'!$J243/90)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'31-07'!$K244+('31-07'!$J244/90)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'31-07'!$K245+('31-07'!$J245/90)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'31-07'!$K246+('31-07'!$J246/90)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'31-07'!$K247+('31-07'!$J247/90)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'31-07'!$K248+('31-07'!$J248/90)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'31-07'!$K249+('31-07'!$J249/90)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'31-07'!$K250+('31-07'!$J250/90)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'31-07'!$K251+('31-07'!$J251/90)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'31-07'!$K252+('31-07'!$J252/90)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'31-07'!$K253+('31-07'!$J253/90)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'31-07'!$K254+('31-07'!$J254/90)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'31-07'!$K255+('31-07'!$J255/90)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'31-07'!$K256+('31-07'!$J256/90)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'31-07'!$K257+('31-07'!$J257/90)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'31-07'!$K258+('31-07'!$J258/90)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'31-07'!$K259+('31-07'!$J259/90)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'31-07'!$K260+('31-07'!$J260/90)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'31-07'!$K261+('31-07'!$J261/90)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'31-07'!$K262+('31-07'!$J262/90)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'31-07'!$K263+('31-07'!$J263/90)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'31-07'!$K264+('31-07'!$J264/90)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'31-07'!$K265+('31-07'!$J265/90)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'31-07'!$K266+('31-07'!$J266/90)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'31-07'!$K267+('31-07'!$J267/90)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'31-07'!$K268+('31-07'!$J268/90)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'31-07'!$K269+('31-07'!$J269/90)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'31-07'!$K270+('31-07'!$J270/90)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'31-07'!$K271+('31-07'!$J271/90)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'31-07'!$K272+('31-07'!$J272/90)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'31-07'!$K273+('31-07'!$J273/90)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'31-07'!$K274+('31-07'!$J274/90)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'31-07'!$K275+('31-07'!$J275/90)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'31-07'!$K276+('31-07'!$J276/90)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'31-07'!$K277+('31-07'!$J277/90)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'31-07'!$K278+('31-07'!$J278/90)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'31-07'!$K279+('31-07'!$J279/90)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'31-07'!$K280+('31-07'!$J280/90)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'31-07'!$K281+('31-07'!$J281/90)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'31-07'!$K282+('31-07'!$J282/90)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'31-07'!$K283+('31-07'!$J283/90)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'31-07'!$K284+('31-07'!$J284/90)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'31-07'!$K285+('31-07'!$J285/90)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'31-07'!$K286+('31-07'!$J286/90)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'31-07'!$K287+('31-07'!$J287/90)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'31-07'!$K288+('31-07'!$J288/90)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'31-07'!$K289+('31-07'!$J289/90)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'31-07'!$K290+('31-07'!$J290/90)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'31-07'!$K291+('31-07'!$J291/90)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'31-07'!$K292+('31-07'!$J292/90)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'31-07'!$K293+('31-07'!$J293/90)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'31-07'!$K294+('31-07'!$J294/90)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'31-07'!$K295+('31-07'!$J295/90)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'31-07'!$K296+('31-07'!$J296/90)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'31-07'!$K297+('31-07'!$J297/90)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'31-07'!$K298+('31-07'!$J298/90)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'31-07'!$K299+('31-07'!$J299/90)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'31-07'!$K300+('31-07'!$J300/90)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'31-07'!$K301+('31-07'!$J301/90)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'31-07'!$K302+('31-07'!$J302/90)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'31-07'!$K303+('31-07'!$J303/90)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'31-07'!$K304+('31-07'!$J304/90)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'31-07'!$K305+('31-07'!$J305/90)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'31-07'!$K306+('31-07'!$J306/90)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'31-07'!$K307+('31-07'!$J307/90)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'31-07'!$K308+('31-07'!$J308/90)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'31-07'!$K309+('31-07'!$J309/90)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'31-07'!$K310+('31-07'!$J310/90)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'31-07'!$K311+('31-07'!$J311/90)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'31-07'!$K312+('31-07'!$J312/90)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'31-07'!$K313+('31-07'!$J313/90)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'31-07'!$K314+('31-07'!$J314/90)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'31-07'!$K315+('31-07'!$J315/90)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'31-07'!$K316+('31-07'!$J316/90)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'31-07'!$K317+('31-07'!$J317/90)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'31-07'!$K318+('31-07'!$J318/90)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'31-07'!$K319+('31-07'!$J319/90)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'31-07'!$K320+('31-07'!$J320/90)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'31-07'!$K321+('31-07'!$J321/90)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'31-07'!$K322+('31-07'!$J322/90)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'31-07'!$K323+('31-07'!$J323/90)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'31-07'!$K324+('31-07'!$J324/90)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'31-07'!$K325+('31-07'!$J325/90)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'31-07'!$K326+('31-07'!$J326/90)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'31-07'!$K327+('31-07'!$J327/90)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'31-07'!$K328+('31-07'!$J328/90)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'31-07'!$K329+('31-07'!$J329/90)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'31-07'!$K330+('31-07'!$J330/90)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'31-07'!$K331+('31-07'!$J331/90)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'31-07'!$K332+('31-07'!$J332/90)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'31-07'!$K333+('31-07'!$J333/90)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'31-07'!$K334+('31-07'!$J334/90)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'31-07'!$K335+('31-07'!$J335/90)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'31-07'!$K336+('31-07'!$J336/90)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'31-07'!$K337+('31-07'!$J337/90)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'31-07'!$K338+('31-07'!$J338/90)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'31-07'!$K339+('31-07'!$J339/90)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'31-07'!$K340+('31-07'!$J340/90)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'31-07'!$K341+('31-07'!$J341/90)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'31-07'!$K342+('31-07'!$J342/90)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'31-07'!$K343+('31-07'!$J343/90)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'31-07'!$K344+('31-07'!$J344/90)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'31-07'!$K345+('31-07'!$J345/90)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'31-07'!$K346+('31-07'!$J346/90)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'31-07'!$K347+('31-07'!$J347/90)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'31-07'!$K348+('31-07'!$J348/90)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'31-07'!$K349+('31-07'!$J349/90)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'31-07'!$K350+('31-07'!$J350/90)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'31-07'!$K351+('31-07'!$J351/90)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'31-07'!$K352+('31-07'!$J352/90)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'31-07'!$K353+('31-07'!$J353/90)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'31-07'!$K354+('31-07'!$J354/90)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'31-07'!$K355+('31-07'!$J355/90)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'31-07'!$K356+('31-07'!$J356/90)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'31-07'!$K357+('31-07'!$J357/90)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'31-07'!$K358+('31-07'!$J358/90)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'31-07'!$K359+('31-07'!$J359/90)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'31-07'!$K360+('31-07'!$J360/90)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'31-07'!$K361+('31-07'!$J361/90)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03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435052.5</v>
      </c>
      <c r="C1" s="55">
        <f ca="1">SUM(C3:C427)</f>
        <v>-47672.452222222244</v>
      </c>
      <c r="D1" s="55">
        <f ca="1">SUM(D3:D427)</f>
        <v>67459.694444444438</v>
      </c>
      <c r="E1" s="27">
        <f ca="1">IF(B1=0,"",C1/B1)*-1</f>
        <v>0.10957861918325315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6668.3888888888896</v>
      </c>
      <c r="C120" s="57">
        <f t="shared" ca="1" si="47"/>
        <v>-1061.8888888888887</v>
      </c>
      <c r="D120" s="57">
        <f t="shared" ca="1" si="48"/>
        <v>1103</v>
      </c>
      <c r="E120" s="27">
        <f t="shared" ca="1" si="49"/>
        <v>0.15924219576609372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3084.5555555555566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1.5669464356471301E-2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38444.027777777781</v>
      </c>
      <c r="J122" s="48">
        <f ca="1">I122*J121</f>
        <v>3844.4027777777783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866.94444444444446</v>
      </c>
      <c r="C123" s="57">
        <f t="shared" ca="1" si="47"/>
        <v>-25.555555555555554</v>
      </c>
      <c r="D123" s="57">
        <f t="shared" ca="1" si="48"/>
        <v>1217.7777777777778</v>
      </c>
      <c r="E123" s="27">
        <f t="shared" ca="1" si="49"/>
        <v>2.9477731496315281E-2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0</v>
      </c>
      <c r="C124" s="57">
        <f t="shared" ca="1" si="47"/>
        <v>0</v>
      </c>
      <c r="D124" s="57">
        <f t="shared" ca="1" si="48"/>
        <v>0</v>
      </c>
      <c r="E124" s="27" t="str">
        <f t="shared" ca="1" si="49"/>
        <v/>
      </c>
      <c r="I124" s="48">
        <f ca="1">SUM(B94:B124)</f>
        <v>110946.77777777775</v>
      </c>
      <c r="J124" s="48">
        <f ca="1">SUM(C94:C124)</f>
        <v>-3876.8966666666661</v>
      </c>
      <c r="K124" s="50">
        <f ca="1">IF(I124=0,"",J124/I124)*-1</f>
        <v>3.4943751808925401E-2</v>
      </c>
      <c r="L124" s="51">
        <f ca="1">I124*L123</f>
        <v>44378.711111111101</v>
      </c>
      <c r="M124" s="51">
        <f ca="1">I124*M123</f>
        <v>66568.066666666651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17751.484444444442</v>
      </c>
      <c r="M125" s="53">
        <f ca="1">M124*M122</f>
        <v>5325.4453333333322</v>
      </c>
      <c r="N125" s="53">
        <f ca="1">M125+L125+J122</f>
        <v>26921.332555555553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13705.944444444445</v>
      </c>
      <c r="G126" s="30">
        <f t="shared" ref="G126" ca="1" si="55">SUM(C120:C126)</f>
        <v>-1432.1111111111109</v>
      </c>
      <c r="H126" s="33">
        <f ca="1">IF(F126=0,"",G126/F126)*-1</f>
        <v>0.10448832015305604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23044.435888888886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110946.77777777775</v>
      </c>
      <c r="F2" s="74"/>
      <c r="G2" s="74"/>
      <c r="H2" s="74"/>
      <c r="I2" s="74"/>
      <c r="J2" s="74"/>
      <c r="K2" s="77">
        <f ca="1">SUM(B2:J2)</f>
        <v>435052.49999999994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38444.027777777781</v>
      </c>
      <c r="F3" s="74"/>
      <c r="G3" s="74"/>
      <c r="H3" s="74"/>
      <c r="I3" s="74"/>
      <c r="J3" s="74"/>
      <c r="K3" s="77">
        <f ca="1">SUM(B3:J3)</f>
        <v>67459.694444444453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26921.332555555553</v>
      </c>
      <c r="F4" s="78"/>
      <c r="G4" s="78"/>
      <c r="H4" s="78"/>
      <c r="I4" s="78"/>
      <c r="J4" s="78"/>
      <c r="K4" s="77">
        <f ca="1">SUM(B4:J4)</f>
        <v>97236.88944444443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-3876.8966666666661</v>
      </c>
      <c r="F5" s="74"/>
      <c r="G5" s="74"/>
      <c r="H5" s="74"/>
      <c r="I5" s="74"/>
      <c r="J5" s="74"/>
      <c r="K5" s="77">
        <f ca="1">SUM(B5:J5)</f>
        <v>-47672.452222222222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23044.435888888886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49564.437222222223</v>
      </c>
    </row>
  </sheetData>
  <phoneticPr fontId="13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107</vt:i4>
      </vt:variant>
      <vt:variant>
        <vt:lpstr>Named Ranges</vt:lpstr>
      </vt:variant>
      <vt:variant>
        <vt:i4>1</vt:i4>
      </vt:variant>
    </vt:vector>
  </HeadingPairs>
  <TitlesOfParts>
    <vt:vector size="108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2026-07-30T09:15:16Z</dcterms:modified>
</cp:coreProperties>
</file>