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E4F0192-295E-4505-9284-DDACE3A9EE8F}" xr6:coauthVersionLast="47" xr6:coauthVersionMax="47" xr10:uidLastSave="{00000000-0000-0000-0000-000000000000}"/>
  <bookViews>
    <workbookView xWindow="-108" yWindow="-108" windowWidth="23256" windowHeight="12456" tabRatio="769" firstSheet="129" activeTab="14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ملخص" sheetId="13" r:id="rId144"/>
    <sheet name="شهري" sheetId="79" r:id="rId145"/>
    <sheet name="العملية" sheetId="27" r:id="rId146"/>
  </sheets>
  <definedNames>
    <definedName name="العملية">العملية!$A$1:$A$25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8" l="1"/>
  <c r="L360" i="148"/>
  <c r="L359" i="148"/>
  <c r="L358" i="148"/>
  <c r="L357" i="148"/>
  <c r="L356" i="148"/>
  <c r="L355" i="148"/>
  <c r="L354" i="148"/>
  <c r="L353" i="148"/>
  <c r="L352" i="148"/>
  <c r="L351" i="148"/>
  <c r="L350" i="148"/>
  <c r="L349" i="148"/>
  <c r="L348" i="148"/>
  <c r="L347" i="148"/>
  <c r="L346" i="148"/>
  <c r="L345" i="148"/>
  <c r="L344" i="148"/>
  <c r="L343" i="148"/>
  <c r="L342" i="148"/>
  <c r="L341" i="148"/>
  <c r="L340" i="148"/>
  <c r="L339" i="148"/>
  <c r="L338" i="148"/>
  <c r="L337" i="148"/>
  <c r="L336" i="148"/>
  <c r="L335" i="148"/>
  <c r="L334" i="148"/>
  <c r="L333" i="148"/>
  <c r="L332" i="148"/>
  <c r="L331" i="148"/>
  <c r="L330" i="148"/>
  <c r="L329" i="148"/>
  <c r="L328" i="148"/>
  <c r="L327" i="148"/>
  <c r="L326" i="148"/>
  <c r="L325" i="148"/>
  <c r="L324" i="148"/>
  <c r="L323" i="148"/>
  <c r="L322" i="148"/>
  <c r="L321" i="148"/>
  <c r="L320" i="148"/>
  <c r="L319" i="148"/>
  <c r="L318" i="148"/>
  <c r="L317" i="148"/>
  <c r="L316" i="148"/>
  <c r="L315" i="148"/>
  <c r="L314" i="148"/>
  <c r="L313" i="148"/>
  <c r="L312" i="148"/>
  <c r="L311" i="148"/>
  <c r="L310" i="148"/>
  <c r="L309" i="148"/>
  <c r="L308" i="148"/>
  <c r="L307" i="148"/>
  <c r="L306" i="148"/>
  <c r="L305" i="148"/>
  <c r="L304" i="148"/>
  <c r="L303" i="148"/>
  <c r="L302" i="148"/>
  <c r="L301" i="148"/>
  <c r="L300" i="148"/>
  <c r="L299" i="148"/>
  <c r="L298" i="148"/>
  <c r="L297" i="148"/>
  <c r="L296" i="148"/>
  <c r="L295" i="148"/>
  <c r="L294" i="148"/>
  <c r="L293" i="148"/>
  <c r="L292" i="148"/>
  <c r="L291" i="148"/>
  <c r="L290" i="148"/>
  <c r="L289" i="148"/>
  <c r="L288" i="148"/>
  <c r="L287" i="148"/>
  <c r="L286" i="148"/>
  <c r="L285" i="148"/>
  <c r="L284" i="148"/>
  <c r="L283" i="148"/>
  <c r="L282" i="148"/>
  <c r="L281" i="148"/>
  <c r="L280" i="148"/>
  <c r="L279" i="148"/>
  <c r="L278" i="148"/>
  <c r="L277" i="148"/>
  <c r="L276" i="148"/>
  <c r="L275" i="148"/>
  <c r="L274" i="148"/>
  <c r="L273" i="148"/>
  <c r="L272" i="148"/>
  <c r="L271" i="148"/>
  <c r="L270" i="148"/>
  <c r="L269" i="148"/>
  <c r="L268" i="148"/>
  <c r="L267" i="148"/>
  <c r="L266" i="148"/>
  <c r="L265" i="148"/>
  <c r="L264" i="148"/>
  <c r="L263" i="148"/>
  <c r="L262" i="148"/>
  <c r="L261" i="148"/>
  <c r="L260" i="148"/>
  <c r="L259" i="148"/>
  <c r="L258" i="148"/>
  <c r="L257" i="148"/>
  <c r="L256" i="148"/>
  <c r="L255" i="148"/>
  <c r="L254" i="148"/>
  <c r="L253" i="148"/>
  <c r="L252" i="148"/>
  <c r="L251" i="148"/>
  <c r="L250" i="148"/>
  <c r="L249" i="148"/>
  <c r="L248" i="148"/>
  <c r="L247" i="148"/>
  <c r="L246" i="148"/>
  <c r="L245" i="148"/>
  <c r="L244" i="148"/>
  <c r="L243" i="148"/>
  <c r="L242" i="148"/>
  <c r="L241" i="148"/>
  <c r="L240" i="148"/>
  <c r="L239" i="148"/>
  <c r="L238" i="148"/>
  <c r="L237" i="148"/>
  <c r="L236" i="148"/>
  <c r="L235" i="148"/>
  <c r="L234" i="148"/>
  <c r="L233" i="148"/>
  <c r="L232" i="148"/>
  <c r="L231" i="148"/>
  <c r="L230" i="148"/>
  <c r="L229" i="148"/>
  <c r="L228" i="148"/>
  <c r="L227" i="148"/>
  <c r="L226" i="148"/>
  <c r="L225" i="148"/>
  <c r="L224" i="148"/>
  <c r="L223" i="148"/>
  <c r="L222" i="148"/>
  <c r="L221" i="148"/>
  <c r="L220" i="148"/>
  <c r="L219" i="148"/>
  <c r="L218" i="148"/>
  <c r="L217" i="148"/>
  <c r="L216" i="148"/>
  <c r="L215" i="148"/>
  <c r="L214" i="148"/>
  <c r="L213" i="148"/>
  <c r="L212" i="148"/>
  <c r="L211" i="148"/>
  <c r="L210" i="148"/>
  <c r="L209" i="148"/>
  <c r="L208" i="148"/>
  <c r="L207" i="148"/>
  <c r="L206" i="148"/>
  <c r="L205" i="148"/>
  <c r="L204" i="148"/>
  <c r="L203" i="148"/>
  <c r="L202" i="148"/>
  <c r="L201" i="148"/>
  <c r="L200" i="148"/>
  <c r="L199" i="148"/>
  <c r="L198" i="148"/>
  <c r="L197" i="148"/>
  <c r="L196" i="148"/>
  <c r="L195" i="148"/>
  <c r="L194" i="148"/>
  <c r="L193" i="148"/>
  <c r="L192" i="148"/>
  <c r="L191" i="148"/>
  <c r="L190" i="148"/>
  <c r="L189" i="148"/>
  <c r="L188" i="148"/>
  <c r="L187" i="148"/>
  <c r="L186" i="148"/>
  <c r="L185" i="148"/>
  <c r="L184" i="148"/>
  <c r="L183" i="148"/>
  <c r="L182" i="148"/>
  <c r="L181" i="148"/>
  <c r="L180" i="148"/>
  <c r="L179" i="148"/>
  <c r="L178" i="148"/>
  <c r="L177" i="148"/>
  <c r="L176" i="148"/>
  <c r="L175" i="148"/>
  <c r="L174" i="148"/>
  <c r="L173" i="148"/>
  <c r="L172" i="148"/>
  <c r="L171" i="148"/>
  <c r="L170" i="148"/>
  <c r="L169" i="148"/>
  <c r="L168" i="148"/>
  <c r="L167" i="148"/>
  <c r="L166" i="148"/>
  <c r="L165" i="148"/>
  <c r="L164" i="148"/>
  <c r="L163" i="148"/>
  <c r="L162" i="148"/>
  <c r="L161" i="148"/>
  <c r="L160" i="148"/>
  <c r="L159" i="148"/>
  <c r="L158" i="148"/>
  <c r="L157" i="148"/>
  <c r="L156" i="148"/>
  <c r="L155" i="148"/>
  <c r="L154" i="148"/>
  <c r="L153" i="148"/>
  <c r="L152" i="148"/>
  <c r="L151" i="148"/>
  <c r="L150" i="148"/>
  <c r="L149" i="148"/>
  <c r="L148" i="148"/>
  <c r="L147" i="148"/>
  <c r="L146" i="148"/>
  <c r="L145" i="148"/>
  <c r="L144" i="148"/>
  <c r="L143" i="148"/>
  <c r="L142" i="148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C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P28" i="148" s="1"/>
  <c r="P32" i="148" s="1"/>
  <c r="L23" i="148"/>
  <c r="F23" i="148"/>
  <c r="C23" i="148"/>
  <c r="S22" i="148"/>
  <c r="S27" i="148" s="1"/>
  <c r="P22" i="148"/>
  <c r="L22" i="148"/>
  <c r="F22" i="148"/>
  <c r="F27" i="148" s="1"/>
  <c r="C22" i="148"/>
  <c r="L20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1" i="148" s="1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S27" i="145" s="1"/>
  <c r="P22" i="145"/>
  <c r="L22" i="145"/>
  <c r="F22" i="145"/>
  <c r="C22" i="145"/>
  <c r="C28" i="145" s="1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39" a="1"/>
  <c r="C30" i="148" a="1"/>
  <c r="F29" i="143" a="1"/>
  <c r="C30" i="137" a="1"/>
  <c r="C30" i="145" a="1"/>
  <c r="F29" i="147" a="1"/>
  <c r="C30" i="146" a="1"/>
  <c r="C30" i="141" a="1"/>
  <c r="C30" i="144" a="1"/>
  <c r="F29" i="148" a="1"/>
  <c r="F29" i="145" a="1"/>
  <c r="C30" i="139" a="1"/>
  <c r="F29" i="137" a="1"/>
  <c r="C30" i="138" a="1"/>
  <c r="F29" i="140" a="1"/>
  <c r="F29" i="141" a="1"/>
  <c r="C30" i="147" a="1"/>
  <c r="F29" i="138" a="1"/>
  <c r="F29" i="144" a="1"/>
  <c r="C30" i="142" a="1"/>
  <c r="C30" i="143" a="1"/>
  <c r="F29" i="142" a="1"/>
  <c r="F29" i="146" a="1"/>
  <c r="C30" i="140" a="1"/>
  <c r="P28" i="145" l="1"/>
  <c r="P32" i="145" s="1"/>
  <c r="L20" i="145"/>
  <c r="L1" i="145"/>
  <c r="F27" i="145"/>
  <c r="S31" i="145" s="1"/>
  <c r="F29" i="148"/>
  <c r="C30" i="148"/>
  <c r="S31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42" a="1"/>
  <c r="F31" i="143" a="1"/>
  <c r="C30" i="135" a="1"/>
  <c r="C30" i="136" a="1"/>
  <c r="F31" i="142" a="1"/>
  <c r="C32" i="140" a="1"/>
  <c r="F31" i="139" a="1"/>
  <c r="F31" i="140" a="1"/>
  <c r="C30" i="132" a="1"/>
  <c r="C30" i="126" a="1"/>
  <c r="C32" i="139" a="1"/>
  <c r="C30" i="121" a="1"/>
  <c r="C30" i="129" a="1"/>
  <c r="F31" i="138" a="1"/>
  <c r="C30" i="134" a="1"/>
  <c r="C30" i="127" a="1"/>
  <c r="C30" i="123" a="1"/>
  <c r="C30" i="124" a="1"/>
  <c r="F31" i="148" a="1"/>
  <c r="C30" i="125" a="1"/>
  <c r="C32" i="145" a="1"/>
  <c r="F29" i="122" a="1"/>
  <c r="F29" i="135" a="1"/>
  <c r="C32" i="148" a="1"/>
  <c r="F29" i="128" a="1"/>
  <c r="F29" i="133" a="1"/>
  <c r="F29" i="131" a="1"/>
  <c r="F29" i="130" a="1"/>
  <c r="F29" i="129" a="1"/>
  <c r="F29" i="134" a="1"/>
  <c r="F29" i="121" a="1"/>
  <c r="C30" i="128" a="1"/>
  <c r="C30" i="122" a="1"/>
  <c r="F29" i="127" a="1"/>
  <c r="F31" i="137" a="1"/>
  <c r="F29" i="123" a="1"/>
  <c r="F31" i="145" a="1"/>
  <c r="F29" i="125" a="1"/>
  <c r="F31" i="144" a="1"/>
  <c r="C30" i="130" a="1"/>
  <c r="C30" i="120" a="1"/>
  <c r="F29" i="132" a="1"/>
  <c r="C30" i="131" a="1"/>
  <c r="F29" i="120" a="1"/>
  <c r="C30" i="133" a="1"/>
  <c r="C32" i="144" a="1"/>
  <c r="F29" i="124" a="1"/>
  <c r="F29" i="126" a="1"/>
  <c r="C32" i="138" a="1"/>
  <c r="F31" i="147" a="1"/>
  <c r="F29" i="136" a="1"/>
  <c r="C32" i="147" a="1"/>
  <c r="C32" i="146" a="1"/>
  <c r="F31" i="141" a="1"/>
  <c r="C32" i="143" a="1"/>
  <c r="C32" i="141" a="1"/>
  <c r="F31" i="146" a="1"/>
  <c r="C32" i="137" a="1"/>
  <c r="C32" i="148" l="1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0" a="1"/>
  <c r="C32" i="121" a="1"/>
  <c r="F31" i="121" a="1"/>
  <c r="F31" i="129" a="1"/>
  <c r="C32" i="135" a="1"/>
  <c r="C32" i="127" a="1"/>
  <c r="C32" i="132" a="1"/>
  <c r="C32" i="123" a="1"/>
  <c r="F31" i="133" a="1"/>
  <c r="F31" i="132" a="1"/>
  <c r="C32" i="136" a="1"/>
  <c r="C32" i="129" a="1"/>
  <c r="C32" i="124" a="1"/>
  <c r="F31" i="123" a="1"/>
  <c r="F31" i="126" a="1"/>
  <c r="C32" i="128" a="1"/>
  <c r="C32" i="126" a="1"/>
  <c r="F31" i="120" a="1"/>
  <c r="F31" i="135" a="1"/>
  <c r="F31" i="130" a="1"/>
  <c r="C32" i="130" a="1"/>
  <c r="F31" i="122" a="1"/>
  <c r="C32" i="125" a="1"/>
  <c r="C32" i="134" a="1"/>
  <c r="F31" i="127" a="1"/>
  <c r="F31" i="136" a="1"/>
  <c r="F31" i="131" a="1"/>
  <c r="F31" i="125" a="1"/>
  <c r="F31" i="124" a="1"/>
  <c r="F31" i="128" a="1"/>
  <c r="F31" i="134" a="1"/>
  <c r="C32" i="133" a="1"/>
  <c r="C32" i="122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8" a="1"/>
  <c r="F29" i="115" a="1"/>
  <c r="C30" i="115" a="1"/>
  <c r="C30" i="119" a="1"/>
  <c r="F29" i="116" a="1"/>
  <c r="C30" i="118" a="1"/>
  <c r="C30" i="117" a="1"/>
  <c r="C30" i="116" a="1"/>
  <c r="F29" i="117" a="1"/>
  <c r="F29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0" a="1"/>
  <c r="C30" i="109" a="1"/>
  <c r="C30" i="106" a="1"/>
  <c r="C30" i="112" a="1"/>
  <c r="F29" i="108" a="1"/>
  <c r="C30" i="103" a="1"/>
  <c r="F29" i="104" a="1"/>
  <c r="F29" i="105" a="1"/>
  <c r="F29" i="106" a="1"/>
  <c r="F29" i="97" a="1"/>
  <c r="C30" i="108" a="1"/>
  <c r="F29" i="101" a="1"/>
  <c r="C30" i="100" a="1"/>
  <c r="C30" i="113" a="1"/>
  <c r="F29" i="109" a="1"/>
  <c r="F29" i="114" a="1"/>
  <c r="F29" i="113" a="1"/>
  <c r="F29" i="98" a="1"/>
  <c r="F29" i="99" a="1"/>
  <c r="F29" i="110" a="1"/>
  <c r="C30" i="105" a="1"/>
  <c r="C30" i="99" a="1"/>
  <c r="F29" i="103" a="1"/>
  <c r="C30" i="114" a="1"/>
  <c r="F31" i="115" a="1"/>
  <c r="F31" i="117" a="1"/>
  <c r="F29" i="112" a="1"/>
  <c r="F31" i="118" a="1"/>
  <c r="C30" i="97" a="1"/>
  <c r="F31" i="119" a="1"/>
  <c r="C30" i="104" a="1"/>
  <c r="C30" i="110" a="1"/>
  <c r="C30" i="101" a="1"/>
  <c r="C30" i="107" a="1"/>
  <c r="C32" i="118" a="1"/>
  <c r="C30" i="98" a="1"/>
  <c r="C32" i="115" a="1"/>
  <c r="F29" i="102" a="1"/>
  <c r="C30" i="102" a="1"/>
  <c r="F29" i="107" a="1"/>
  <c r="C32" i="119" a="1"/>
  <c r="F31" i="116" a="1"/>
  <c r="C32" i="117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6" a="1"/>
  <c r="C30" i="92" a="1"/>
  <c r="F31" i="108" a="1"/>
  <c r="C32" i="101" a="1"/>
  <c r="F29" i="90" a="1"/>
  <c r="C32" i="107" a="1"/>
  <c r="F31" i="109" a="1"/>
  <c r="C32" i="110" a="1"/>
  <c r="C30" i="93" a="1"/>
  <c r="C30" i="91" a="1"/>
  <c r="C32" i="112" a="1"/>
  <c r="F31" i="107" a="1"/>
  <c r="C32" i="109" a="1"/>
  <c r="F31" i="99" a="1"/>
  <c r="F31" i="98" a="1"/>
  <c r="C32" i="105" a="1"/>
  <c r="C30" i="96" a="1"/>
  <c r="C32" i="106" a="1"/>
  <c r="F29" i="95" a="1"/>
  <c r="C32" i="113" a="1"/>
  <c r="F31" i="112" a="1"/>
  <c r="C30" i="94" a="1"/>
  <c r="C32" i="102" a="1"/>
  <c r="F29" i="94" a="1"/>
  <c r="F29" i="92" a="1"/>
  <c r="F31" i="104" a="1"/>
  <c r="C32" i="99" a="1"/>
  <c r="C32" i="104" a="1"/>
  <c r="C30" i="95" a="1"/>
  <c r="F31" i="103" a="1"/>
  <c r="F29" i="93" a="1"/>
  <c r="C32" i="108" a="1"/>
  <c r="F31" i="102" a="1"/>
  <c r="C30" i="90" a="1"/>
  <c r="F29" i="91" a="1"/>
  <c r="F31" i="113" a="1"/>
  <c r="F31" i="105" a="1"/>
  <c r="C32" i="98" a="1"/>
  <c r="F31" i="106" a="1"/>
  <c r="C32" i="103" a="1"/>
  <c r="F31" i="100" a="1"/>
  <c r="C32" i="100" a="1"/>
  <c r="F31" i="110" a="1"/>
  <c r="F31" i="114" a="1"/>
  <c r="C32" i="114" a="1"/>
  <c r="F31" i="97" a="1"/>
  <c r="C32" i="97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F31" i="93" a="1"/>
  <c r="C32" i="90" a="1"/>
  <c r="C32" i="92" a="1"/>
  <c r="C30" i="89" a="1"/>
  <c r="C32" i="96" a="1"/>
  <c r="F31" i="90" a="1"/>
  <c r="C32" i="94" a="1"/>
  <c r="C32" i="91" a="1"/>
  <c r="C32" i="93" a="1"/>
  <c r="F31" i="94" a="1"/>
  <c r="F31" i="92" a="1"/>
  <c r="F31" i="91" a="1"/>
  <c r="F31" i="95" a="1"/>
  <c r="C32" i="95" a="1"/>
  <c r="F31" i="96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31" i="89" a="1"/>
  <c r="F29" i="86" a="1"/>
  <c r="C30" i="86" a="1"/>
  <c r="C30" i="87" a="1"/>
  <c r="F29" i="88" a="1"/>
  <c r="C30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F31" i="88" a="1"/>
  <c r="F31" i="87" a="1"/>
  <c r="F31" i="86" a="1"/>
  <c r="C30" i="85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F29" i="84" a="1"/>
  <c r="C32" i="85" a="1"/>
  <c r="F29" i="82" a="1"/>
  <c r="C30" i="83" a="1"/>
  <c r="C30" i="80" a="1"/>
  <c r="C30" i="82" a="1"/>
  <c r="F31" i="85" a="1"/>
  <c r="F29" i="83" a="1"/>
  <c r="F29" i="80" a="1"/>
  <c r="C30" i="84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1" a="1"/>
  <c r="F31" i="84" a="1"/>
  <c r="F29" i="75" a="1"/>
  <c r="F29" i="77" a="1"/>
  <c r="F31" i="82" a="1"/>
  <c r="F31" i="81" a="1"/>
  <c r="F29" i="78" a="1"/>
  <c r="F29" i="68" a="1"/>
  <c r="F29" i="62" a="1"/>
  <c r="F29" i="64" a="1"/>
  <c r="F29" i="60" a="1"/>
  <c r="F29" i="69" a="1"/>
  <c r="F29" i="66" a="1"/>
  <c r="C30" i="77" a="1"/>
  <c r="F29" i="57" a="1"/>
  <c r="C30" i="73" a="1"/>
  <c r="C30" i="64" a="1"/>
  <c r="C30" i="72" a="1"/>
  <c r="C32" i="81" a="1"/>
  <c r="C30" i="68" a="1"/>
  <c r="F29" i="61" a="1"/>
  <c r="C30" i="67" a="1"/>
  <c r="C32" i="84" a="1"/>
  <c r="F29" i="59" a="1"/>
  <c r="F29" i="63" a="1"/>
  <c r="C30" i="69" a="1"/>
  <c r="F29" i="70" a="1"/>
  <c r="C30" i="59" a="1"/>
  <c r="F29" i="58" a="1"/>
  <c r="C30" i="65" a="1"/>
  <c r="C32" i="80" a="1"/>
  <c r="C30" i="63" a="1"/>
  <c r="F29" i="67" a="1"/>
  <c r="C30" i="58" a="1"/>
  <c r="C30" i="62" a="1"/>
  <c r="C30" i="76" a="1"/>
  <c r="C30" i="66" a="1"/>
  <c r="C30" i="70" a="1"/>
  <c r="C30" i="71" a="1"/>
  <c r="C30" i="60" a="1"/>
  <c r="F29" i="65" a="1"/>
  <c r="C30" i="61" a="1"/>
  <c r="F29" i="74" a="1"/>
  <c r="F29" i="76" a="1"/>
  <c r="F29" i="72" a="1"/>
  <c r="C30" i="75" a="1"/>
  <c r="C30" i="78" a="1"/>
  <c r="F29" i="73" a="1"/>
  <c r="C30" i="57" a="1"/>
  <c r="C30" i="74" a="1"/>
  <c r="F31" i="80" a="1"/>
  <c r="F31" i="83" a="1"/>
  <c r="C32" i="82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5" a="1"/>
  <c r="F31" i="72" a="1"/>
  <c r="C32" i="65" a="1"/>
  <c r="C32" i="58" a="1"/>
  <c r="F31" i="68" a="1"/>
  <c r="F31" i="74" a="1"/>
  <c r="F31" i="61" a="1"/>
  <c r="C30" i="56" a="1"/>
  <c r="F31" i="65" a="1"/>
  <c r="F31" i="59" a="1"/>
  <c r="C32" i="63" a="1"/>
  <c r="C32" i="67" a="1"/>
  <c r="F31" i="58" a="1"/>
  <c r="C32" i="64" a="1"/>
  <c r="C32" i="70" a="1"/>
  <c r="F31" i="77" a="1"/>
  <c r="C30" i="54" a="1"/>
  <c r="F29" i="56" a="1"/>
  <c r="F31" i="78" a="1"/>
  <c r="C32" i="75" a="1"/>
  <c r="F31" i="66" a="1"/>
  <c r="C32" i="68" a="1"/>
  <c r="C32" i="78" a="1"/>
  <c r="F29" i="54" a="1"/>
  <c r="C32" i="60" a="1"/>
  <c r="C32" i="77" a="1"/>
  <c r="C32" i="73" a="1"/>
  <c r="F31" i="64" a="1"/>
  <c r="F31" i="63" a="1"/>
  <c r="C32" i="66" a="1"/>
  <c r="F31" i="73" a="1"/>
  <c r="C30" i="55" a="1"/>
  <c r="C32" i="72" a="1"/>
  <c r="C32" i="61" a="1"/>
  <c r="C32" i="57" a="1"/>
  <c r="F31" i="70" a="1"/>
  <c r="F31" i="75" a="1"/>
  <c r="F31" i="69" a="1"/>
  <c r="C32" i="62" a="1"/>
  <c r="C32" i="59" a="1"/>
  <c r="F31" i="57" a="1"/>
  <c r="C32" i="69" a="1"/>
  <c r="F31" i="62" a="1"/>
  <c r="C32" i="74" a="1"/>
  <c r="F31" i="67" a="1"/>
  <c r="F31" i="60" a="1"/>
  <c r="C32" i="71" a="1"/>
  <c r="F31" i="76" a="1"/>
  <c r="C32" i="76" a="1"/>
  <c r="F31" i="71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67" i="13"/>
  <c r="C165" i="13"/>
  <c r="B205" i="13"/>
  <c r="D149" i="13"/>
  <c r="D276" i="13"/>
  <c r="B208" i="13"/>
  <c r="D191" i="13"/>
  <c r="C224" i="13"/>
  <c r="B229" i="13"/>
  <c r="C208" i="13"/>
  <c r="D190" i="13"/>
  <c r="D195" i="13"/>
  <c r="C245" i="13"/>
  <c r="D239" i="13"/>
  <c r="C248" i="13"/>
  <c r="C261" i="13"/>
  <c r="D227" i="13"/>
  <c r="B250" i="13"/>
  <c r="B249" i="13"/>
  <c r="C141" i="13"/>
  <c r="D171" i="13"/>
  <c r="B132" i="13"/>
  <c r="C193" i="13"/>
  <c r="C30" i="34" a="1"/>
  <c r="D217" i="13"/>
  <c r="C238" i="13"/>
  <c r="C173" i="13"/>
  <c r="B276" i="13"/>
  <c r="B143" i="13"/>
  <c r="B128" i="13"/>
  <c r="D155" i="13"/>
  <c r="D266" i="13"/>
  <c r="C149" i="13"/>
  <c r="D275" i="13"/>
  <c r="D222" i="13"/>
  <c r="C168" i="13"/>
  <c r="D264" i="13"/>
  <c r="D208" i="13"/>
  <c r="C138" i="13"/>
  <c r="C246" i="13"/>
  <c r="C148" i="13"/>
  <c r="D214" i="13"/>
  <c r="C272" i="13"/>
  <c r="B210" i="13"/>
  <c r="F29" i="38" a="1"/>
  <c r="C230" i="13"/>
  <c r="B223" i="13"/>
  <c r="B194" i="13"/>
  <c r="B242" i="13"/>
  <c r="D176" i="13"/>
  <c r="B209" i="13"/>
  <c r="D134" i="13"/>
  <c r="D270" i="13"/>
  <c r="C127" i="13"/>
  <c r="B141" i="13"/>
  <c r="C199" i="13"/>
  <c r="C256" i="13"/>
  <c r="D269" i="13"/>
  <c r="C215" i="13"/>
  <c r="C259" i="13"/>
  <c r="C177" i="13"/>
  <c r="C174" i="13"/>
  <c r="C227" i="13"/>
  <c r="D153" i="13"/>
  <c r="D261" i="13"/>
  <c r="C204" i="13"/>
  <c r="C172" i="13"/>
  <c r="C257" i="13"/>
  <c r="D224" i="13"/>
  <c r="B237" i="13"/>
  <c r="D188" i="13"/>
  <c r="C30" i="41" a="1"/>
  <c r="F29" i="41" a="1"/>
  <c r="C157" i="13"/>
  <c r="C131" i="13"/>
  <c r="C232" i="13"/>
  <c r="D252" i="13"/>
  <c r="D144" i="13"/>
  <c r="C271" i="13"/>
  <c r="D273" i="13"/>
  <c r="D152" i="13"/>
  <c r="B177" i="13"/>
  <c r="D182" i="13"/>
  <c r="C260" i="13"/>
  <c r="D253" i="13"/>
  <c r="C30" i="33" a="1"/>
  <c r="D141" i="13"/>
  <c r="B254" i="13"/>
  <c r="D238" i="13"/>
  <c r="D203" i="13"/>
  <c r="D225" i="13"/>
  <c r="C30" i="37" a="1"/>
  <c r="C145" i="13"/>
  <c r="C169" i="13"/>
  <c r="C220" i="13"/>
  <c r="C236" i="13"/>
  <c r="C156" i="13"/>
  <c r="C197" i="13"/>
  <c r="D198" i="13"/>
  <c r="D274" i="13"/>
  <c r="B187" i="13"/>
  <c r="F29" i="46" a="1"/>
  <c r="C32" i="56" a="1"/>
  <c r="B186" i="13"/>
  <c r="C136" i="13"/>
  <c r="B200" i="13"/>
  <c r="D219" i="13"/>
  <c r="D251" i="13"/>
  <c r="D140" i="13"/>
  <c r="D256" i="13"/>
  <c r="C30" i="49" a="1"/>
  <c r="C221" i="13"/>
  <c r="C191" i="13"/>
  <c r="C190" i="13"/>
  <c r="B226" i="13"/>
  <c r="B248" i="13"/>
  <c r="C217" i="13"/>
  <c r="D173" i="13"/>
  <c r="D226" i="13"/>
  <c r="D146" i="13"/>
  <c r="B266" i="13"/>
  <c r="D159" i="13"/>
  <c r="B222" i="13"/>
  <c r="B184" i="13"/>
  <c r="D254" i="13"/>
  <c r="B240" i="13"/>
  <c r="D130" i="13"/>
  <c r="C171" i="13"/>
  <c r="B218" i="13"/>
  <c r="D179" i="13"/>
  <c r="B142" i="13"/>
  <c r="C188" i="13"/>
  <c r="C150" i="13"/>
  <c r="B173" i="13"/>
  <c r="D143" i="13"/>
  <c r="D220" i="13"/>
  <c r="C276" i="13"/>
  <c r="C192" i="13"/>
  <c r="C176" i="13"/>
  <c r="B269" i="13"/>
  <c r="F29" i="43" a="1"/>
  <c r="D165" i="13"/>
  <c r="B275" i="13"/>
  <c r="D168" i="13"/>
  <c r="C147" i="13"/>
  <c r="D142" i="13"/>
  <c r="D243" i="13"/>
  <c r="B170" i="13"/>
  <c r="C200" i="13"/>
  <c r="D156" i="13"/>
  <c r="C30" i="29" a="1"/>
  <c r="C205" i="13"/>
  <c r="F29" i="30" a="1"/>
  <c r="C32" i="54" a="1"/>
  <c r="C235" i="13"/>
  <c r="D207" i="13"/>
  <c r="B174" i="13"/>
  <c r="D132" i="13"/>
  <c r="D216" i="13"/>
  <c r="C266" i="13"/>
  <c r="D183" i="13"/>
  <c r="C189" i="13"/>
  <c r="D213" i="13"/>
  <c r="B149" i="13"/>
  <c r="C139" i="13"/>
  <c r="B246" i="13"/>
  <c r="B166" i="13"/>
  <c r="D158" i="13"/>
  <c r="D167" i="13"/>
  <c r="B247" i="13"/>
  <c r="D174" i="13"/>
  <c r="D204" i="13"/>
  <c r="B231" i="13"/>
  <c r="F29" i="31" a="1"/>
  <c r="C233" i="13"/>
  <c r="B127" i="13"/>
  <c r="D265" i="13"/>
  <c r="C166" i="13"/>
  <c r="B169" i="13"/>
  <c r="D192" i="13"/>
  <c r="D263" i="13"/>
  <c r="C218" i="13"/>
  <c r="B236" i="13"/>
  <c r="D172" i="13"/>
  <c r="C140" i="13"/>
  <c r="C30" i="31" a="1"/>
  <c r="D230" i="13"/>
  <c r="D209" i="13"/>
  <c r="C223" i="13"/>
  <c r="B131" i="13"/>
  <c r="C207" i="13"/>
  <c r="D221" i="13"/>
  <c r="B178" i="13"/>
  <c r="C30" i="44" a="1"/>
  <c r="C182" i="13"/>
  <c r="C264" i="13"/>
  <c r="C231" i="13"/>
  <c r="D244" i="13"/>
  <c r="C269" i="13"/>
  <c r="D164" i="13"/>
  <c r="D210" i="13"/>
  <c r="C270" i="13"/>
  <c r="D170" i="13"/>
  <c r="B195" i="13"/>
  <c r="D245" i="13"/>
  <c r="B147" i="13"/>
  <c r="B217" i="13"/>
  <c r="D231" i="13"/>
  <c r="F31" i="54" a="1"/>
  <c r="D262" i="13"/>
  <c r="B253" i="13"/>
  <c r="F29" i="37" a="1"/>
  <c r="D242" i="13"/>
  <c r="C186" i="13"/>
  <c r="B267" i="13"/>
  <c r="B270" i="13"/>
  <c r="C275" i="13"/>
  <c r="D236" i="13"/>
  <c r="B211" i="13"/>
  <c r="B167" i="13"/>
  <c r="B235" i="13"/>
  <c r="D161" i="13"/>
  <c r="D128" i="13"/>
  <c r="C163" i="13"/>
  <c r="C206" i="13"/>
  <c r="B214" i="13"/>
  <c r="F29" i="47" a="1"/>
  <c r="C214" i="13"/>
  <c r="B238" i="13"/>
  <c r="C30" i="47" a="1"/>
  <c r="B135" i="13"/>
  <c r="C160" i="13"/>
  <c r="D163" i="13"/>
  <c r="B161" i="13"/>
  <c r="C175" i="13"/>
  <c r="C164" i="13"/>
  <c r="C30" i="40" a="1"/>
  <c r="C159" i="13"/>
  <c r="D268" i="13"/>
  <c r="B179" i="13"/>
  <c r="B228" i="13"/>
  <c r="C154" i="13"/>
  <c r="B206" i="13"/>
  <c r="C250" i="13"/>
  <c r="F29" i="48" a="1"/>
  <c r="C219" i="13"/>
  <c r="C234" i="13"/>
  <c r="C252" i="13"/>
  <c r="B234" i="13"/>
  <c r="B241" i="13"/>
  <c r="B185" i="13"/>
  <c r="B151" i="13"/>
  <c r="C198" i="13"/>
  <c r="B146" i="13"/>
  <c r="B176" i="13"/>
  <c r="C243" i="13"/>
  <c r="B171" i="13"/>
  <c r="B189" i="13"/>
  <c r="C30" i="30" a="1"/>
  <c r="C144" i="13"/>
  <c r="B273" i="13"/>
  <c r="C265" i="13"/>
  <c r="B277" i="13"/>
  <c r="D247" i="13"/>
  <c r="C132" i="13"/>
  <c r="C30" i="48" a="1"/>
  <c r="D129" i="13"/>
  <c r="B145" i="13"/>
  <c r="C229" i="13"/>
  <c r="C216" i="13"/>
  <c r="F29" i="40" a="1"/>
  <c r="B197" i="13"/>
  <c r="B199" i="13"/>
  <c r="B168" i="13"/>
  <c r="B203" i="13"/>
  <c r="D228" i="13"/>
  <c r="C262" i="13"/>
  <c r="B207" i="13"/>
  <c r="D248" i="13"/>
  <c r="B153" i="13"/>
  <c r="B255" i="13"/>
  <c r="C155" i="13"/>
  <c r="D133" i="13"/>
  <c r="D127" i="13"/>
  <c r="D178" i="13"/>
  <c r="F29" i="33" a="1"/>
  <c r="C181" i="13"/>
  <c r="B268" i="13"/>
  <c r="B163" i="13"/>
  <c r="C30" i="36" a="1"/>
  <c r="C277" i="13"/>
  <c r="B227" i="13"/>
  <c r="C137" i="13"/>
  <c r="D260" i="13"/>
  <c r="C152" i="13"/>
  <c r="B154" i="13"/>
  <c r="B162" i="13"/>
  <c r="B139" i="13"/>
  <c r="C255" i="13"/>
  <c r="B221" i="13"/>
  <c r="B259" i="13"/>
  <c r="B172" i="13"/>
  <c r="B201" i="13"/>
  <c r="C211" i="13"/>
  <c r="B188" i="13"/>
  <c r="F29" i="53" a="1"/>
  <c r="C30" i="53" a="1"/>
  <c r="B251" i="13"/>
  <c r="B158" i="13"/>
  <c r="C239" i="13"/>
  <c r="D169" i="13"/>
  <c r="C242" i="13"/>
  <c r="D246" i="13"/>
  <c r="C209" i="13"/>
  <c r="C225" i="13"/>
  <c r="C180" i="13"/>
  <c r="B180" i="13"/>
  <c r="B156" i="13"/>
  <c r="B243" i="13"/>
  <c r="B213" i="13"/>
  <c r="C258" i="13"/>
  <c r="C130" i="13"/>
  <c r="C30" i="50" a="1"/>
  <c r="D147" i="13"/>
  <c r="D223" i="13"/>
  <c r="C158" i="13"/>
  <c r="B219" i="13"/>
  <c r="D162" i="13"/>
  <c r="D212" i="13"/>
  <c r="C263" i="13"/>
  <c r="C178" i="13"/>
  <c r="D157" i="13"/>
  <c r="B215" i="13"/>
  <c r="C240" i="13"/>
  <c r="B261" i="13"/>
  <c r="B134" i="13"/>
  <c r="D233" i="13"/>
  <c r="D259" i="13"/>
  <c r="B257" i="13"/>
  <c r="B260" i="13"/>
  <c r="C129" i="13"/>
  <c r="B190" i="13"/>
  <c r="B193" i="13"/>
  <c r="D187" i="13"/>
  <c r="B230" i="13"/>
  <c r="C222" i="13"/>
  <c r="D136" i="13"/>
  <c r="B165" i="13"/>
  <c r="B140" i="13"/>
  <c r="D258" i="13"/>
  <c r="C30" i="52" a="1"/>
  <c r="D184" i="13"/>
  <c r="F29" i="51" a="1"/>
  <c r="B182" i="13"/>
  <c r="F29" i="44" a="1"/>
  <c r="C251" i="13"/>
  <c r="B262" i="13"/>
  <c r="C187" i="13"/>
  <c r="D218" i="13"/>
  <c r="D240" i="13"/>
  <c r="F29" i="52" a="1"/>
  <c r="C228" i="13"/>
  <c r="D211" i="13"/>
  <c r="B192" i="13"/>
  <c r="D199" i="13"/>
  <c r="C32" i="55" a="1"/>
  <c r="B175" i="13"/>
  <c r="C273" i="13"/>
  <c r="C30" i="43" a="1"/>
  <c r="D272" i="13"/>
  <c r="B212" i="13"/>
  <c r="D185" i="13"/>
  <c r="D154" i="13"/>
  <c r="F29" i="49" a="1"/>
  <c r="C170" i="13"/>
  <c r="B271" i="13"/>
  <c r="F29" i="39" a="1"/>
  <c r="C267" i="13"/>
  <c r="C151" i="13"/>
  <c r="C184" i="13"/>
  <c r="B160" i="13"/>
  <c r="B232" i="13"/>
  <c r="B233" i="13"/>
  <c r="B198" i="13"/>
  <c r="D237" i="13"/>
  <c r="B181" i="13"/>
  <c r="D234" i="13"/>
  <c r="B220" i="13"/>
  <c r="C30" i="51" a="1"/>
  <c r="D189" i="13"/>
  <c r="D138" i="13"/>
  <c r="D194" i="13"/>
  <c r="B265" i="13"/>
  <c r="B164" i="13"/>
  <c r="D177" i="13"/>
  <c r="B159" i="13"/>
  <c r="C210" i="13"/>
  <c r="B256" i="13"/>
  <c r="B137" i="13"/>
  <c r="B155" i="13"/>
  <c r="D215" i="13"/>
  <c r="D180" i="13"/>
  <c r="C249" i="13"/>
  <c r="B225" i="13"/>
  <c r="B239" i="13"/>
  <c r="C203" i="13"/>
  <c r="D186" i="13"/>
  <c r="C179" i="13"/>
  <c r="D271" i="13"/>
  <c r="C128" i="13"/>
  <c r="D241" i="13"/>
  <c r="B133" i="13"/>
  <c r="C195" i="13"/>
  <c r="C226" i="13"/>
  <c r="C274" i="13"/>
  <c r="B150" i="13"/>
  <c r="C212" i="13"/>
  <c r="B263" i="13"/>
  <c r="D135" i="13"/>
  <c r="D250" i="13"/>
  <c r="B191" i="13"/>
  <c r="B144" i="13"/>
  <c r="C143" i="13"/>
  <c r="D139" i="13"/>
  <c r="B274" i="13"/>
  <c r="B202" i="13"/>
  <c r="F29" i="36" a="1"/>
  <c r="D193" i="13"/>
  <c r="D200" i="13"/>
  <c r="D151" i="13"/>
  <c r="C268" i="13"/>
  <c r="B258" i="13"/>
  <c r="D148" i="13"/>
  <c r="C30" i="42" a="1"/>
  <c r="B138" i="13"/>
  <c r="B129" i="13"/>
  <c r="B272" i="13"/>
  <c r="F29" i="42" a="1"/>
  <c r="D201" i="13"/>
  <c r="C142" i="13"/>
  <c r="C196" i="13"/>
  <c r="D166" i="13"/>
  <c r="B152" i="13"/>
  <c r="C146" i="13"/>
  <c r="B252" i="13"/>
  <c r="B183" i="13"/>
  <c r="C194" i="13"/>
  <c r="D150" i="13"/>
  <c r="D277" i="13"/>
  <c r="F29" i="34" a="1"/>
  <c r="D197" i="13"/>
  <c r="D249" i="13"/>
  <c r="D175" i="13"/>
  <c r="C30" i="38" a="1"/>
  <c r="D202" i="13"/>
  <c r="C135" i="13"/>
  <c r="F31" i="56" a="1"/>
  <c r="C30" i="32" a="1"/>
  <c r="C237" i="13"/>
  <c r="D131" i="13"/>
  <c r="B244" i="13"/>
  <c r="C30" i="46" a="1"/>
  <c r="C254" i="13"/>
  <c r="C30" i="39" a="1"/>
  <c r="C247" i="13"/>
  <c r="D235" i="13"/>
  <c r="F29" i="45" a="1"/>
  <c r="D196" i="13"/>
  <c r="C134" i="13"/>
  <c r="D229" i="13"/>
  <c r="C213" i="13"/>
  <c r="B148" i="13"/>
  <c r="C183" i="13"/>
  <c r="C244" i="13"/>
  <c r="B224" i="13"/>
  <c r="F29" i="29" a="1"/>
  <c r="D181" i="13"/>
  <c r="B264" i="13"/>
  <c r="D205" i="13"/>
  <c r="C253" i="13"/>
  <c r="C201" i="13"/>
  <c r="B157" i="13"/>
  <c r="C185" i="13"/>
  <c r="C162" i="13"/>
  <c r="F29" i="32" a="1"/>
  <c r="C30" i="45" a="1"/>
  <c r="F29" i="50" a="1"/>
  <c r="C161" i="13"/>
  <c r="D145" i="13"/>
  <c r="C202" i="13"/>
  <c r="C133" i="13"/>
  <c r="D232" i="13"/>
  <c r="C153" i="13"/>
  <c r="B136" i="13"/>
  <c r="D137" i="13"/>
  <c r="D267" i="13"/>
  <c r="B245" i="13"/>
  <c r="B216" i="13"/>
  <c r="D206" i="13"/>
  <c r="C241" i="13"/>
  <c r="D160" i="13"/>
  <c r="B204" i="13"/>
  <c r="D255" i="13"/>
  <c r="B196" i="13"/>
  <c r="B130" i="13"/>
  <c r="D257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121" i="13"/>
  <c r="C109" i="13"/>
  <c r="D58" i="13"/>
  <c r="B55" i="13"/>
  <c r="C30" i="20" a="1"/>
  <c r="F29" i="22" a="1"/>
  <c r="C22" i="13"/>
  <c r="C7" i="13"/>
  <c r="C3" i="13"/>
  <c r="F29" i="20" a="1"/>
  <c r="D17" i="13"/>
  <c r="D49" i="13"/>
  <c r="D117" i="13"/>
  <c r="B26" i="13"/>
  <c r="B49" i="13"/>
  <c r="D28" i="13"/>
  <c r="D93" i="13"/>
  <c r="F31" i="48" a="1"/>
  <c r="B65" i="13"/>
  <c r="D116" i="13"/>
  <c r="B83" i="13"/>
  <c r="B78" i="13"/>
  <c r="F29" i="28" a="1"/>
  <c r="D40" i="13"/>
  <c r="C32" i="30" a="1"/>
  <c r="C114" i="13"/>
  <c r="F31" i="51" a="1"/>
  <c r="B118" i="13"/>
  <c r="C93" i="13"/>
  <c r="B35" i="13"/>
  <c r="B60" i="13"/>
  <c r="B90" i="13"/>
  <c r="F29" i="11" a="1"/>
  <c r="C20" i="13"/>
  <c r="C32" i="45" a="1"/>
  <c r="D70" i="13"/>
  <c r="D26" i="13"/>
  <c r="D95" i="13"/>
  <c r="D53" i="13"/>
  <c r="D52" i="13"/>
  <c r="C32" i="34" a="1"/>
  <c r="B113" i="13"/>
  <c r="C54" i="13"/>
  <c r="B23" i="13"/>
  <c r="D88" i="13"/>
  <c r="D45" i="13"/>
  <c r="B13" i="13"/>
  <c r="C120" i="13"/>
  <c r="C78" i="13"/>
  <c r="F29" i="25" a="1"/>
  <c r="D105" i="13"/>
  <c r="D60" i="13"/>
  <c r="B122" i="13"/>
  <c r="C108" i="13"/>
  <c r="C30" i="8" a="1"/>
  <c r="B126" i="13"/>
  <c r="D62" i="13"/>
  <c r="C30" i="9" a="1"/>
  <c r="B123" i="13"/>
  <c r="C18" i="13"/>
  <c r="D55" i="13"/>
  <c r="B22" i="13"/>
  <c r="B54" i="13"/>
  <c r="C121" i="13"/>
  <c r="C30" i="21" a="1"/>
  <c r="C50" i="13"/>
  <c r="F22" i="4" a="1"/>
  <c r="B48" i="13"/>
  <c r="C105" i="13"/>
  <c r="D4" i="13"/>
  <c r="D6" i="13"/>
  <c r="B44" i="13"/>
  <c r="D9" i="13"/>
  <c r="C30" i="14" a="1"/>
  <c r="D13" i="13"/>
  <c r="B86" i="13"/>
  <c r="B75" i="13"/>
  <c r="D30" i="13"/>
  <c r="D114" i="13"/>
  <c r="B15" i="13"/>
  <c r="C69" i="13"/>
  <c r="F29" i="15" a="1"/>
  <c r="D57" i="13"/>
  <c r="B92" i="13"/>
  <c r="F29" i="10" a="1"/>
  <c r="D82" i="13"/>
  <c r="B116" i="13"/>
  <c r="D119" i="13"/>
  <c r="B34" i="13"/>
  <c r="D123" i="13"/>
  <c r="D98" i="13"/>
  <c r="D115" i="13"/>
  <c r="B18" i="13"/>
  <c r="C30" i="28" a="1"/>
  <c r="D42" i="13"/>
  <c r="B5" i="13"/>
  <c r="C16" i="13"/>
  <c r="F31" i="47" a="1"/>
  <c r="D110" i="13"/>
  <c r="B70" i="13"/>
  <c r="B45" i="13"/>
  <c r="D36" i="13"/>
  <c r="F29" i="16" a="1"/>
  <c r="D90" i="13"/>
  <c r="C28" i="13"/>
  <c r="B7" i="13"/>
  <c r="C82" i="13"/>
  <c r="D33" i="13"/>
  <c r="C15" i="13"/>
  <c r="F29" i="9" a="1"/>
  <c r="C76" i="13"/>
  <c r="C46" i="13"/>
  <c r="D18" i="13"/>
  <c r="C10" i="13"/>
  <c r="B6" i="13"/>
  <c r="B38" i="13"/>
  <c r="D27" i="13"/>
  <c r="C60" i="13"/>
  <c r="C32" i="43" a="1"/>
  <c r="B10" i="13"/>
  <c r="D64" i="13"/>
  <c r="D56" i="13"/>
  <c r="D109" i="13"/>
  <c r="C32" i="47" a="1"/>
  <c r="B108" i="13"/>
  <c r="D107" i="13"/>
  <c r="C67" i="13"/>
  <c r="C98" i="13"/>
  <c r="D121" i="13"/>
  <c r="C112" i="13"/>
  <c r="D23" i="13"/>
  <c r="D44" i="13"/>
  <c r="B112" i="13"/>
  <c r="F31" i="38" a="1"/>
  <c r="B63" i="13"/>
  <c r="D35" i="13"/>
  <c r="C43" i="13"/>
  <c r="F29" i="26" a="1"/>
  <c r="D34" i="13"/>
  <c r="C115" i="13"/>
  <c r="D8" i="13"/>
  <c r="D87" i="13"/>
  <c r="C36" i="13"/>
  <c r="C6" i="13"/>
  <c r="D126" i="13"/>
  <c r="C61" i="13"/>
  <c r="C23" i="5" a="1"/>
  <c r="C8" i="13"/>
  <c r="B79" i="13"/>
  <c r="D104" i="13"/>
  <c r="C104" i="13"/>
  <c r="D15" i="13"/>
  <c r="F29" i="14" a="1"/>
  <c r="D118" i="13"/>
  <c r="B93" i="13"/>
  <c r="F29" i="23" a="1"/>
  <c r="D5" i="13"/>
  <c r="D10" i="13"/>
  <c r="F31" i="49" a="1"/>
  <c r="B11" i="13"/>
  <c r="D41" i="13"/>
  <c r="D91" i="13"/>
  <c r="C32" i="31" a="1"/>
  <c r="B99" i="13"/>
  <c r="C30" i="7" a="1"/>
  <c r="C23" i="13"/>
  <c r="C32" i="42" a="1"/>
  <c r="C32" i="50" a="1"/>
  <c r="C96" i="13"/>
  <c r="F26" i="6" a="1"/>
  <c r="C124" i="13"/>
  <c r="C32" i="13"/>
  <c r="C51" i="13"/>
  <c r="B42" i="13"/>
  <c r="D124" i="13"/>
  <c r="C32" i="40" a="1"/>
  <c r="F29" i="19" a="1"/>
  <c r="B106" i="13"/>
  <c r="D38" i="13"/>
  <c r="B31" i="13"/>
  <c r="B27" i="13"/>
  <c r="C107" i="13"/>
  <c r="D85" i="13"/>
  <c r="C70" i="13"/>
  <c r="D73" i="13"/>
  <c r="C35" i="13"/>
  <c r="B43" i="13"/>
  <c r="B8" i="13"/>
  <c r="C59" i="13"/>
  <c r="D61" i="13"/>
  <c r="C32" i="48" a="1"/>
  <c r="C30" i="24" a="1"/>
  <c r="B66" i="13"/>
  <c r="C94" i="13"/>
  <c r="C90" i="13"/>
  <c r="C30" i="19" a="1"/>
  <c r="D83" i="13"/>
  <c r="C41" i="13"/>
  <c r="C30" i="22" a="1"/>
  <c r="D22" i="13"/>
  <c r="C83" i="13"/>
  <c r="B73" i="13"/>
  <c r="C84" i="13"/>
  <c r="C80" i="13"/>
  <c r="B40" i="13"/>
  <c r="D65" i="13"/>
  <c r="B37" i="13"/>
  <c r="C56" i="13"/>
  <c r="D3" i="13"/>
  <c r="C30" i="16" a="1"/>
  <c r="D47" i="13"/>
  <c r="C30" i="11" a="1"/>
  <c r="D94" i="13"/>
  <c r="C85" i="13"/>
  <c r="B47" i="13"/>
  <c r="D46" i="13"/>
  <c r="C29" i="13"/>
  <c r="C123" i="13"/>
  <c r="F31" i="50" a="1"/>
  <c r="B50" i="13"/>
  <c r="B114" i="13"/>
  <c r="B69" i="13"/>
  <c r="B32" i="13"/>
  <c r="C97" i="13"/>
  <c r="D74" i="13"/>
  <c r="C66" i="13"/>
  <c r="C64" i="13"/>
  <c r="F29" i="7" a="1"/>
  <c r="C26" i="13"/>
  <c r="F31" i="34" a="1"/>
  <c r="B85" i="13"/>
  <c r="B28" i="13"/>
  <c r="D12" i="13"/>
  <c r="B3" i="13"/>
  <c r="C31" i="13"/>
  <c r="B53" i="13"/>
  <c r="C42" i="13"/>
  <c r="B9" i="13"/>
  <c r="F31" i="41" a="1"/>
  <c r="F29" i="12" a="1"/>
  <c r="C11" i="13"/>
  <c r="C19" i="13"/>
  <c r="C117" i="13"/>
  <c r="C30" i="26" a="1"/>
  <c r="D59" i="13"/>
  <c r="B117" i="13"/>
  <c r="B58" i="13"/>
  <c r="B21" i="13"/>
  <c r="C102" i="13"/>
  <c r="C37" i="13"/>
  <c r="D69" i="13"/>
  <c r="C100" i="13"/>
  <c r="C45" i="13"/>
  <c r="D37" i="13"/>
  <c r="D54" i="13"/>
  <c r="B20" i="13"/>
  <c r="C30" i="17" a="1"/>
  <c r="B71" i="13"/>
  <c r="B109" i="13"/>
  <c r="D92" i="13"/>
  <c r="D7" i="13"/>
  <c r="D80" i="13"/>
  <c r="B97" i="13"/>
  <c r="C30" i="23" a="1"/>
  <c r="B77" i="13"/>
  <c r="C87" i="13"/>
  <c r="B56" i="13"/>
  <c r="C48" i="13"/>
  <c r="C79" i="13"/>
  <c r="B68" i="13"/>
  <c r="C68" i="13"/>
  <c r="B67" i="13"/>
  <c r="D71" i="13"/>
  <c r="D63" i="13"/>
  <c r="C13" i="13"/>
  <c r="B59" i="13"/>
  <c r="B61" i="13"/>
  <c r="D16" i="13"/>
  <c r="C30" i="10" a="1"/>
  <c r="B101" i="13"/>
  <c r="B33" i="13"/>
  <c r="B76" i="13"/>
  <c r="D100" i="13"/>
  <c r="D29" i="13"/>
  <c r="B29" i="13"/>
  <c r="C21" i="13"/>
  <c r="F31" i="30" a="1"/>
  <c r="B115" i="13"/>
  <c r="C55" i="13"/>
  <c r="B95" i="13"/>
  <c r="B100" i="13"/>
  <c r="C34" i="13"/>
  <c r="C110" i="13"/>
  <c r="C23" i="4" a="1"/>
  <c r="B25" i="13"/>
  <c r="D79" i="13"/>
  <c r="D99" i="13"/>
  <c r="F29" i="18" a="1"/>
  <c r="C91" i="13"/>
  <c r="D96" i="13"/>
  <c r="B103" i="13"/>
  <c r="B89" i="13"/>
  <c r="D68" i="13"/>
  <c r="B72" i="13"/>
  <c r="D112" i="13"/>
  <c r="B16" i="13"/>
  <c r="B104" i="13"/>
  <c r="C30" i="15" a="1"/>
  <c r="B57" i="13"/>
  <c r="D25" i="13"/>
  <c r="B4" i="13"/>
  <c r="D113" i="13"/>
  <c r="B87" i="13"/>
  <c r="B111" i="13"/>
  <c r="C65" i="13"/>
  <c r="C73" i="13"/>
  <c r="D32" i="13"/>
  <c r="C106" i="13"/>
  <c r="C92" i="13"/>
  <c r="C119" i="13"/>
  <c r="C32" i="38" a="1"/>
  <c r="C47" i="13"/>
  <c r="C12" i="13"/>
  <c r="B46" i="13"/>
  <c r="B105" i="13"/>
  <c r="D31" i="13"/>
  <c r="D122" i="13"/>
  <c r="B74" i="13"/>
  <c r="D11" i="13"/>
  <c r="D51" i="13"/>
  <c r="B81" i="13"/>
  <c r="C32" i="33" a="1"/>
  <c r="B41" i="13"/>
  <c r="C95" i="13"/>
  <c r="C126" i="13"/>
  <c r="B125" i="13"/>
  <c r="B19" i="13"/>
  <c r="B102" i="13"/>
  <c r="B24" i="13"/>
  <c r="C62" i="13"/>
  <c r="D21" i="13"/>
  <c r="B62" i="13"/>
  <c r="C77" i="13"/>
  <c r="C27" i="6" a="1"/>
  <c r="D66" i="13"/>
  <c r="F31" i="42" a="1"/>
  <c r="D75" i="13"/>
  <c r="B52" i="13"/>
  <c r="C24" i="13"/>
  <c r="C52" i="13"/>
  <c r="C113" i="13"/>
  <c r="C17" i="13"/>
  <c r="D20" i="13"/>
  <c r="B12" i="13"/>
  <c r="F31" i="52" a="1"/>
  <c r="D125" i="13"/>
  <c r="B30" i="13"/>
  <c r="D50" i="13"/>
  <c r="C38" i="13"/>
  <c r="C14" i="13"/>
  <c r="D43" i="13"/>
  <c r="C74" i="13"/>
  <c r="D102" i="13"/>
  <c r="D106" i="13"/>
  <c r="C75" i="13"/>
  <c r="C72" i="13"/>
  <c r="C4" i="13"/>
  <c r="B120" i="13"/>
  <c r="D111" i="13"/>
  <c r="D39" i="13"/>
  <c r="C32" i="46" a="1"/>
  <c r="C30" i="13"/>
  <c r="D120" i="13"/>
  <c r="D67" i="13"/>
  <c r="C88" i="13"/>
  <c r="C86" i="13"/>
  <c r="D76" i="13"/>
  <c r="F29" i="8" a="1"/>
  <c r="F31" i="33" a="1"/>
  <c r="D48" i="13"/>
  <c r="B96" i="13"/>
  <c r="C30" i="18" a="1"/>
  <c r="C53" i="13"/>
  <c r="C81" i="13"/>
  <c r="B124" i="13"/>
  <c r="C32" i="29" a="1"/>
  <c r="C32" i="32" a="1"/>
  <c r="C39" i="13"/>
  <c r="C116" i="13"/>
  <c r="B36" i="13"/>
  <c r="F31" i="44" a="1"/>
  <c r="D72" i="13"/>
  <c r="C30" i="12" a="1"/>
  <c r="B94" i="13"/>
  <c r="B14" i="13"/>
  <c r="B82" i="13"/>
  <c r="C5" i="13"/>
  <c r="C125" i="13"/>
  <c r="D97" i="13"/>
  <c r="B84" i="13"/>
  <c r="D101" i="13"/>
  <c r="C103" i="13"/>
  <c r="D86" i="13"/>
  <c r="C101" i="13"/>
  <c r="B17" i="13"/>
  <c r="C49" i="13"/>
  <c r="C30" i="25" a="1"/>
  <c r="D14" i="13"/>
  <c r="D103" i="13"/>
  <c r="C33" i="13"/>
  <c r="D108" i="13"/>
  <c r="C58" i="13"/>
  <c r="C25" i="13"/>
  <c r="B64" i="13"/>
  <c r="D77" i="13"/>
  <c r="B110" i="13"/>
  <c r="C99" i="13"/>
  <c r="C32" i="37" a="1"/>
  <c r="B91" i="13"/>
  <c r="D78" i="13"/>
  <c r="C9" i="13"/>
  <c r="B107" i="13"/>
  <c r="B51" i="13"/>
  <c r="B80" i="13"/>
  <c r="C40" i="13"/>
  <c r="C89" i="13"/>
  <c r="C32" i="36" a="1"/>
  <c r="C111" i="13"/>
  <c r="F29" i="24" a="1"/>
  <c r="D84" i="13"/>
  <c r="C122" i="13"/>
  <c r="B98" i="13"/>
  <c r="D24" i="13"/>
  <c r="D89" i="13"/>
  <c r="D81" i="13"/>
  <c r="C118" i="13"/>
  <c r="B88" i="13"/>
  <c r="B119" i="13"/>
  <c r="C71" i="13"/>
  <c r="D19" i="13"/>
  <c r="F31" i="46" a="1"/>
  <c r="F29" i="17" a="1"/>
  <c r="C57" i="13"/>
  <c r="C44" i="13"/>
  <c r="F22" i="5" a="1"/>
  <c r="B39" i="13"/>
  <c r="C63" i="13"/>
  <c r="F29" i="21" a="1"/>
  <c r="C27" i="13"/>
  <c r="F31" i="39" a="1"/>
  <c r="C32" i="39" a="1"/>
  <c r="F31" i="37" a="1"/>
  <c r="F31" i="53" a="1"/>
  <c r="F31" i="36" a="1"/>
  <c r="F31" i="29" a="1"/>
  <c r="F31" i="43" a="1"/>
  <c r="F31" i="31" a="1"/>
  <c r="F31" i="40" a="1"/>
  <c r="F31" i="45" a="1"/>
  <c r="F31" i="32" a="1"/>
  <c r="C32" i="51" a="1"/>
  <c r="C32" i="52" a="1"/>
  <c r="C32" i="44" a="1"/>
  <c r="C32" i="53" a="1"/>
  <c r="C32" i="49" a="1"/>
  <c r="C32" i="41" a="1"/>
  <c r="H175" i="13" l="1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2" a="1"/>
  <c r="F31" i="24" a="1"/>
  <c r="C32" i="21" a="1"/>
  <c r="C32" i="10" a="1"/>
  <c r="F31" i="16" a="1"/>
  <c r="C32" i="8" a="1"/>
  <c r="C25" i="5" a="1"/>
  <c r="C32" i="15" a="1"/>
  <c r="F31" i="18" a="1"/>
  <c r="C25" i="4" a="1"/>
  <c r="F31" i="21" a="1"/>
  <c r="C32" i="18" a="1"/>
  <c r="C32" i="26" a="1"/>
  <c r="F24" i="4" a="1"/>
  <c r="F31" i="20" a="1"/>
  <c r="F24" i="5" a="1"/>
  <c r="C32" i="28" a="1"/>
  <c r="F31" i="19" a="1"/>
  <c r="F31" i="26" a="1"/>
  <c r="C32" i="25" a="1"/>
  <c r="F31" i="7" a="1"/>
  <c r="C32" i="11" a="1"/>
  <c r="F31" i="23" a="1"/>
  <c r="C32" i="24" a="1"/>
  <c r="F31" i="28" a="1"/>
  <c r="C32" i="23" a="1"/>
  <c r="C29" i="6" a="1"/>
  <c r="F31" i="11" a="1"/>
  <c r="F28" i="6" a="1"/>
  <c r="C32" i="16" a="1"/>
  <c r="F31" i="22" a="1"/>
  <c r="C32" i="14" a="1"/>
  <c r="F31" i="9" a="1"/>
  <c r="C32" i="22" a="1"/>
  <c r="C32" i="19" a="1"/>
  <c r="C32" i="12" a="1"/>
  <c r="F31" i="25" a="1"/>
  <c r="C32" i="7" a="1"/>
  <c r="C32" i="9" a="1"/>
  <c r="F31" i="17" a="1"/>
  <c r="C32" i="17" a="1"/>
  <c r="F31" i="8" a="1"/>
  <c r="F31" i="14" a="1"/>
  <c r="C32" i="20" a="1"/>
  <c r="F31" i="10" a="1"/>
  <c r="F31" i="15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<sst xmlns="http://schemas.openxmlformats.org/spreadsheetml/2006/main" count="33343" uniqueCount="2660">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</sst>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4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44"/>
      <tableStyleElement type="firstRowStripe" dxfId="143"/>
      <tableStyleElement type="secondRowStripe" dxfId="142"/>
    </tableStyle>
    <tableStyle name="02-04-style" pivot="0" count="3" xr9:uid="{00000000-0011-0000-FFFF-FFFF01000000}">
      <tableStyleElement type="headerRow" dxfId="141"/>
      <tableStyleElement type="firstRowStripe" dxfId="140"/>
      <tableStyleElement type="secondRowStripe" dxfId="139"/>
    </tableStyle>
    <tableStyle name="03-04-style" pivot="0" count="3" xr9:uid="{00000000-0011-0000-FFFF-FFFF02000000}">
      <tableStyleElement type="headerRow" dxfId="138"/>
      <tableStyleElement type="firstRowStripe" dxfId="137"/>
      <tableStyleElement type="secondRowStripe" dxfId="136"/>
    </tableStyle>
    <tableStyle name="04-04-style" pivot="0" count="3" xr9:uid="{00000000-0011-0000-FFFF-FFFF03000000}">
      <tableStyleElement type="headerRow" dxfId="135"/>
      <tableStyleElement type="firstRowStripe" dxfId="134"/>
      <tableStyleElement type="secondRowStripe" dxfId="133"/>
    </tableStyle>
    <tableStyle name="05-04-style" pivot="0" count="3" xr9:uid="{00000000-0011-0000-FFFF-FFFF04000000}">
      <tableStyleElement type="headerRow" dxfId="132"/>
      <tableStyleElement type="firstRowStripe" dxfId="131"/>
      <tableStyleElement type="secondRowStripe" dxfId="130"/>
    </tableStyle>
    <tableStyle name="06-04-style" pivot="0" count="3" xr9:uid="{00000000-0011-0000-FFFF-FFFF05000000}">
      <tableStyleElement type="headerRow" dxfId="129"/>
      <tableStyleElement type="firstRowStripe" dxfId="128"/>
      <tableStyleElement type="secondRowStripe" dxfId="127"/>
    </tableStyle>
    <tableStyle name="07-04-style" pivot="0" count="3" xr9:uid="{00000000-0011-0000-FFFF-FFFF06000000}">
      <tableStyleElement type="headerRow" dxfId="126"/>
      <tableStyleElement type="firstRowStripe" dxfId="125"/>
      <tableStyleElement type="secondRowStripe" dxfId="124"/>
    </tableStyle>
    <tableStyle name="08-04-style" pivot="0" count="3" xr9:uid="{00000000-0011-0000-FFFF-FFFF07000000}">
      <tableStyleElement type="headerRow" dxfId="123"/>
      <tableStyleElement type="firstRowStripe" dxfId="122"/>
      <tableStyleElement type="secondRowStripe" dxfId="121"/>
    </tableStyle>
    <tableStyle name="09-04-style" pivot="0" count="3" xr9:uid="{00000000-0011-0000-FFFF-FFFF08000000}">
      <tableStyleElement type="headerRow" dxfId="120"/>
      <tableStyleElement type="firstRowStripe" dxfId="119"/>
      <tableStyleElement type="secondRowStripe" dxfId="118"/>
    </tableStyle>
    <tableStyle name="10-04-style" pivot="0" count="3" xr9:uid="{00000000-0011-0000-FFFF-FFFF09000000}">
      <tableStyleElement type="headerRow" dxfId="117"/>
      <tableStyleElement type="firstRowStripe" dxfId="116"/>
      <tableStyleElement type="secondRowStripe" dxfId="115"/>
    </tableStyle>
    <tableStyle name="11-04-style" pivot="0" count="3" xr9:uid="{00000000-0011-0000-FFFF-FFFF0A000000}">
      <tableStyleElement type="headerRow" dxfId="114"/>
      <tableStyleElement type="firstRowStripe" dxfId="113"/>
      <tableStyleElement type="secondRowStripe" dxfId="112"/>
    </tableStyle>
    <tableStyle name="13-04-style" pivot="0" count="3" xr9:uid="{00000000-0011-0000-FFFF-FFFF0B000000}">
      <tableStyleElement type="headerRow" dxfId="111"/>
      <tableStyleElement type="firstRowStripe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tyles" Target="style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customschemas.google.com/relationships/workbookmetadata" Target="NUL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06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05"/>
    <tableColumn id="3" xr3:uid="{5C70A124-C1CB-4CF7-A2D3-F49B13657AE5}" name="الدولار" dataDxfId="104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03" dataDxfId="102" totalsRowDxfId="101">
  <tableColumns count="4">
    <tableColumn id="1" xr3:uid="{D875D945-009E-4457-856C-CF9B12EFF414}" name="البيان" dataDxfId="100"/>
    <tableColumn id="2" xr3:uid="{9BCCA2F4-B3A6-4C5E-9110-74E893E9918F}" name="اللبناني" dataDxfId="99"/>
    <tableColumn id="3" xr3:uid="{F559415A-E084-4C08-AC54-26C38FCE0A1B}" name="الدولار" dataDxfId="98"/>
    <tableColumn id="4" xr3:uid="{0A17979F-D6E0-4D02-B3E3-35D9DFB8A1DE}" name="مبيع $" dataDxfId="97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96"/>
    <tableColumn id="3" xr3:uid="{4300E0F8-7205-4FE6-AC44-F3F6DAE2C9DB}" name="الدولار" dataDxfId="95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94"/>
    <tableColumn id="3" xr3:uid="{37FA4EB2-C71B-471E-86D1-8FB1C8E41AD0}" name="الدولار" dataDxfId="93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92"/>
    <tableColumn id="3" xr3:uid="{666F2D82-0ED6-490E-BD01-5DE51D084EBA}" name="الدولار" dataDxfId="91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90"/>
    <tableColumn id="3" xr3:uid="{9A054F4B-E189-4E8D-9F13-A5620C47FA22}" name="الدولار" dataDxfId="89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88"/>
    <tableColumn id="3" xr3:uid="{F27ACE43-27E0-4537-BC4D-CFF9A92E73F9}" name="الدولار" dataDxfId="87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86"/>
    <tableColumn id="3" xr3:uid="{CBCA00DF-009D-496B-84C6-12F39AC8FB4A}" name="الدولار" dataDxfId="85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84"/>
    <tableColumn id="3" xr3:uid="{BFF337F7-3E33-4B53-9713-BA80ACEDD16E}" name="الدولار" dataDxfId="83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82"/>
    <tableColumn id="3" xr3:uid="{9132C394-4ED9-4DEB-B198-0D716818D844}" name="الدولار" dataDxfId="81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80"/>
    <tableColumn id="3" xr3:uid="{CFC16E72-2557-45A4-8E7E-9FF63601495B}" name="الدولار" dataDxfId="79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78"/>
    <tableColumn id="3" xr3:uid="{0CA272B3-EBC9-4A15-8512-5C483DC5FB84}" name="الدولار" dataDxfId="77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76"/>
    <tableColumn id="3" xr3:uid="{6849974E-7926-401B-8960-83A7C6221E69}" name="الدولار" dataDxfId="75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74"/>
    <tableColumn id="3" xr3:uid="{A9B73AAC-7B96-4F92-BF93-EF862B52DAB9}" name="الدولار" dataDxfId="73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108"/>
    <tableColumn id="3" xr3:uid="{E270EF46-A5E5-44E7-9047-2B4CFFE85204}" name="الدولار" dataDxfId="107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361">
  <tableColumns count="4">
    <tableColumn id="1" xr3:uid="{DA7881E9-F1E5-47BB-BFC0-7969B4BC68AC}" name="البيان"/>
    <tableColumn id="2" xr3:uid="{684ACEDE-ED31-498F-B07C-CF4189826234}" name="اللبناني" dataDxfId="72"/>
    <tableColumn id="3" xr3:uid="{E530D73A-9C86-4DFD-A572-0A7A3E7F257B}" name="الدولار" dataDxfId="71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3" t="s">
        <v>7</v>
      </c>
      <c r="B11" s="144"/>
      <c r="C11" s="144"/>
      <c r="D11" s="144"/>
      <c r="E11" s="144"/>
      <c r="F11" s="144"/>
      <c r="G11" s="1"/>
      <c r="H11" s="1"/>
      <c r="I11" s="2"/>
      <c r="J11" s="8"/>
      <c r="K11" s="9"/>
      <c r="L11" s="10">
        <f t="shared" si="1"/>
        <v>0</v>
      </c>
      <c r="M11" s="3"/>
      <c r="N11" s="143" t="s">
        <v>8</v>
      </c>
      <c r="O11" s="144"/>
      <c r="P11" s="144"/>
      <c r="Q11" s="144"/>
      <c r="R11" s="144"/>
      <c r="S11" s="14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5" t="s">
        <v>21</v>
      </c>
      <c r="R20" s="14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5" t="s">
        <v>23</v>
      </c>
      <c r="O21" s="14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5" t="s">
        <v>21</v>
      </c>
      <c r="R22" s="14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5" t="s">
        <v>23</v>
      </c>
      <c r="O23" s="14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5" t="s">
        <v>21</v>
      </c>
      <c r="R22" s="14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5" t="s">
        <v>23</v>
      </c>
      <c r="O23" s="14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5" t="s">
        <v>21</v>
      </c>
      <c r="R22" s="14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5" t="s">
        <v>23</v>
      </c>
      <c r="O23" s="14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5" t="s">
        <v>21</v>
      </c>
      <c r="R22" s="14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5" t="s">
        <v>23</v>
      </c>
      <c r="O23" s="14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3" t="s">
        <v>7</v>
      </c>
      <c r="B17" s="144"/>
      <c r="C17" s="144"/>
      <c r="D17" s="144"/>
      <c r="E17" s="144"/>
      <c r="F17" s="14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3" t="s">
        <v>8</v>
      </c>
      <c r="O17" s="144"/>
      <c r="P17" s="144"/>
      <c r="Q17" s="144"/>
      <c r="R17" s="144"/>
      <c r="S17" s="14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5" t="s">
        <v>21</v>
      </c>
      <c r="E26" s="14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5" t="s">
        <v>21</v>
      </c>
      <c r="R26" s="14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5" t="s">
        <v>23</v>
      </c>
      <c r="B27" s="14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5" t="s">
        <v>23</v>
      </c>
      <c r="O27" s="14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5" t="s">
        <v>21</v>
      </c>
      <c r="R29" s="14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5" t="s">
        <v>23</v>
      </c>
      <c r="O30" s="14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5" t="s">
        <v>21</v>
      </c>
      <c r="R29" s="14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5" t="s">
        <v>23</v>
      </c>
      <c r="O30" s="14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5" t="s">
        <v>23</v>
      </c>
      <c r="O30" s="14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5" t="s">
        <v>23</v>
      </c>
      <c r="O30" s="14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5" t="s">
        <v>21</v>
      </c>
      <c r="R29" s="14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5" t="s">
        <v>23</v>
      </c>
      <c r="O30" s="14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5" t="s">
        <v>21</v>
      </c>
      <c r="R29" s="14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5" t="s">
        <v>23</v>
      </c>
      <c r="O30" s="14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5" t="s">
        <v>21</v>
      </c>
      <c r="R29" s="14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5" t="s">
        <v>23</v>
      </c>
      <c r="O30" s="14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5" t="s">
        <v>21</v>
      </c>
      <c r="R29" s="14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5" t="s">
        <v>23</v>
      </c>
      <c r="O30" s="14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5" t="s">
        <v>21</v>
      </c>
      <c r="R29" s="14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5" t="s">
        <v>23</v>
      </c>
      <c r="O30" s="14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5" t="s">
        <v>21</v>
      </c>
      <c r="R29" s="14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5" t="s">
        <v>23</v>
      </c>
      <c r="O30" s="14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5" t="s">
        <v>21</v>
      </c>
      <c r="R29" s="14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5" t="s">
        <v>23</v>
      </c>
      <c r="O30" s="14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5" t="s">
        <v>21</v>
      </c>
      <c r="R29" s="14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5" t="s">
        <v>23</v>
      </c>
      <c r="O30" s="14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5" t="s">
        <v>21</v>
      </c>
      <c r="R29" s="14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5" t="s">
        <v>23</v>
      </c>
      <c r="O30" s="14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5" t="s">
        <v>21</v>
      </c>
      <c r="R29" s="14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5" t="s">
        <v>23</v>
      </c>
      <c r="O30" s="14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5" t="s">
        <v>21</v>
      </c>
      <c r="R29" s="14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5" t="s">
        <v>23</v>
      </c>
      <c r="O30" s="14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5" t="s">
        <v>21</v>
      </c>
      <c r="R29" s="14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5" t="s">
        <v>23</v>
      </c>
      <c r="O30" s="14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5" t="s">
        <v>23</v>
      </c>
      <c r="O30" s="14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5" t="s">
        <v>21</v>
      </c>
      <c r="R29" s="14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5" t="s">
        <v>23</v>
      </c>
      <c r="O30" s="14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5" t="s">
        <v>21</v>
      </c>
      <c r="R29" s="14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5" t="s">
        <v>23</v>
      </c>
      <c r="O30" s="14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5" t="s">
        <v>21</v>
      </c>
      <c r="R29" s="14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5" t="s">
        <v>23</v>
      </c>
      <c r="O30" s="14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5" t="s">
        <v>21</v>
      </c>
      <c r="R29" s="14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5" t="s">
        <v>23</v>
      </c>
      <c r="O30" s="14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5" t="s">
        <v>23</v>
      </c>
      <c r="O30" s="14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5" t="s">
        <v>21</v>
      </c>
      <c r="R29" s="14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5" t="s">
        <v>23</v>
      </c>
      <c r="O30" s="14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5" t="s">
        <v>21</v>
      </c>
      <c r="R29" s="14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5" t="s">
        <v>23</v>
      </c>
      <c r="O30" s="14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5" t="s">
        <v>23</v>
      </c>
      <c r="O30" s="14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5" t="s">
        <v>21</v>
      </c>
      <c r="R29" s="14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5" t="s">
        <v>23</v>
      </c>
      <c r="O30" s="14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5" t="s">
        <v>21</v>
      </c>
      <c r="R29" s="14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5" t="s">
        <v>23</v>
      </c>
      <c r="O30" s="14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5" t="s">
        <v>21</v>
      </c>
      <c r="R29" s="14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5" t="s">
        <v>23</v>
      </c>
      <c r="O30" s="14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5" t="s">
        <v>21</v>
      </c>
      <c r="R29" s="14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5" t="s">
        <v>23</v>
      </c>
      <c r="O30" s="14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5" t="s">
        <v>21</v>
      </c>
      <c r="R29" s="14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5" t="s">
        <v>23</v>
      </c>
      <c r="O30" s="14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5" t="s">
        <v>21</v>
      </c>
      <c r="R29" s="14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5" t="s">
        <v>23</v>
      </c>
      <c r="O30" s="14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5" t="s">
        <v>21</v>
      </c>
      <c r="R29" s="14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5" t="s">
        <v>23</v>
      </c>
      <c r="O30" s="14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5" t="s">
        <v>21</v>
      </c>
      <c r="R29" s="14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5" t="s">
        <v>23</v>
      </c>
      <c r="O30" s="14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5" t="s">
        <v>21</v>
      </c>
      <c r="R29" s="14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5" t="s">
        <v>23</v>
      </c>
      <c r="O30" s="14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5" t="s">
        <v>21</v>
      </c>
      <c r="R29" s="14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5" t="s">
        <v>23</v>
      </c>
      <c r="O30" s="14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5" t="s">
        <v>21</v>
      </c>
      <c r="R29" s="14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5" t="s">
        <v>23</v>
      </c>
      <c r="O30" s="14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5" t="s">
        <v>21</v>
      </c>
      <c r="R29" s="14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5" t="s">
        <v>23</v>
      </c>
      <c r="O30" s="14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5" t="s">
        <v>21</v>
      </c>
      <c r="R29" s="14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5" t="s">
        <v>23</v>
      </c>
      <c r="O30" s="14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5" t="s">
        <v>21</v>
      </c>
      <c r="R29" s="14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5" t="s">
        <v>23</v>
      </c>
      <c r="O30" s="14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5" t="s">
        <v>21</v>
      </c>
      <c r="R29" s="14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5" t="s">
        <v>23</v>
      </c>
      <c r="O30" s="14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5" t="s">
        <v>21</v>
      </c>
      <c r="R29" s="14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5" t="s">
        <v>23</v>
      </c>
      <c r="O30" s="14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5" t="s">
        <v>23</v>
      </c>
      <c r="O30" s="14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5" t="s">
        <v>21</v>
      </c>
      <c r="R29" s="14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5" t="s">
        <v>23</v>
      </c>
      <c r="O30" s="14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5" t="s">
        <v>21</v>
      </c>
      <c r="R29" s="14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5" t="s">
        <v>23</v>
      </c>
      <c r="O30" s="14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5" t="s">
        <v>21</v>
      </c>
      <c r="R29" s="14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5" t="s">
        <v>23</v>
      </c>
      <c r="O30" s="14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5" t="s">
        <v>21</v>
      </c>
      <c r="R29" s="14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5" t="s">
        <v>23</v>
      </c>
      <c r="O30" s="14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5" t="s">
        <v>21</v>
      </c>
      <c r="R29" s="14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5" t="s">
        <v>23</v>
      </c>
      <c r="O30" s="14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5" t="s">
        <v>23</v>
      </c>
      <c r="O30" s="14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5" t="s">
        <v>21</v>
      </c>
      <c r="R29" s="14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5" t="s">
        <v>23</v>
      </c>
      <c r="O30" s="14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5" t="s">
        <v>21</v>
      </c>
      <c r="R29" s="14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5" t="s">
        <v>23</v>
      </c>
      <c r="O30" s="14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5" t="s">
        <v>21</v>
      </c>
      <c r="R29" s="14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5" t="s">
        <v>23</v>
      </c>
      <c r="O30" s="14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5" t="s">
        <v>23</v>
      </c>
      <c r="O30" s="14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5" t="s">
        <v>23</v>
      </c>
      <c r="O30" s="14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5" t="s">
        <v>21</v>
      </c>
      <c r="R29" s="14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5" t="s">
        <v>23</v>
      </c>
      <c r="O30" s="14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5" t="s">
        <v>21</v>
      </c>
      <c r="R29" s="14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5" t="s">
        <v>23</v>
      </c>
      <c r="O30" s="14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5" t="s">
        <v>21</v>
      </c>
      <c r="R29" s="14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5" t="s">
        <v>23</v>
      </c>
      <c r="O30" s="14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5" t="s">
        <v>21</v>
      </c>
      <c r="R29" s="14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5" t="s">
        <v>23</v>
      </c>
      <c r="O30" s="14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5" t="s">
        <v>21</v>
      </c>
      <c r="R29" s="14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5" t="s">
        <v>23</v>
      </c>
      <c r="O30" s="14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5" t="s">
        <v>21</v>
      </c>
      <c r="R29" s="14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5" t="s">
        <v>23</v>
      </c>
      <c r="O30" s="14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5" t="s">
        <v>21</v>
      </c>
      <c r="R29" s="14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5" t="s">
        <v>23</v>
      </c>
      <c r="O30" s="14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5" t="s">
        <v>21</v>
      </c>
      <c r="R29" s="14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5" t="s">
        <v>23</v>
      </c>
      <c r="O30" s="14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5" t="s">
        <v>23</v>
      </c>
      <c r="O30" s="14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5" t="s">
        <v>21</v>
      </c>
      <c r="R29" s="14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5" t="s">
        <v>23</v>
      </c>
      <c r="O30" s="14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5" t="s">
        <v>21</v>
      </c>
      <c r="R29" s="14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5" t="s">
        <v>23</v>
      </c>
      <c r="O30" s="14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5" t="s">
        <v>21</v>
      </c>
      <c r="R29" s="14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5" t="s">
        <v>23</v>
      </c>
      <c r="O30" s="14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5" t="s">
        <v>21</v>
      </c>
      <c r="R29" s="14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5" t="s">
        <v>23</v>
      </c>
      <c r="O30" s="14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5" t="s">
        <v>21</v>
      </c>
      <c r="R29" s="14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5" t="s">
        <v>23</v>
      </c>
      <c r="O30" s="14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5" t="s">
        <v>21</v>
      </c>
      <c r="R29" s="14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5" t="s">
        <v>23</v>
      </c>
      <c r="O30" s="14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5" t="s">
        <v>21</v>
      </c>
      <c r="R29" s="14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5" t="s">
        <v>23</v>
      </c>
      <c r="O30" s="14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5" t="s">
        <v>21</v>
      </c>
      <c r="R29" s="14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5" t="s">
        <v>23</v>
      </c>
      <c r="O30" s="14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5" t="s">
        <v>21</v>
      </c>
      <c r="R29" s="14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5" t="s">
        <v>23</v>
      </c>
      <c r="O30" s="14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5" t="s">
        <v>23</v>
      </c>
      <c r="O30" s="14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5" t="s">
        <v>21</v>
      </c>
      <c r="R29" s="14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5" t="s">
        <v>23</v>
      </c>
      <c r="O30" s="14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5" t="s">
        <v>21</v>
      </c>
      <c r="R29" s="14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5" t="s">
        <v>23</v>
      </c>
      <c r="O30" s="14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5" t="s">
        <v>21</v>
      </c>
      <c r="R29" s="14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5" t="s">
        <v>23</v>
      </c>
      <c r="O30" s="14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5" t="s">
        <v>21</v>
      </c>
      <c r="R29" s="14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5" t="s">
        <v>23</v>
      </c>
      <c r="O30" s="14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5" t="s">
        <v>21</v>
      </c>
      <c r="R29" s="14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5" t="s">
        <v>23</v>
      </c>
      <c r="O30" s="14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5" t="s">
        <v>21</v>
      </c>
      <c r="R29" s="14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5" t="s">
        <v>23</v>
      </c>
      <c r="O30" s="14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5" t="s">
        <v>21</v>
      </c>
      <c r="R29" s="14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5" t="s">
        <v>23</v>
      </c>
      <c r="O30" s="14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5" t="s">
        <v>21</v>
      </c>
      <c r="R29" s="14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5" t="s">
        <v>23</v>
      </c>
      <c r="O30" s="14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5" t="s">
        <v>21</v>
      </c>
      <c r="R29" s="14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5" t="s">
        <v>23</v>
      </c>
      <c r="O30" s="14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5" t="s">
        <v>21</v>
      </c>
      <c r="R29" s="14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5" t="s">
        <v>23</v>
      </c>
      <c r="O30" s="14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5" t="s">
        <v>21</v>
      </c>
      <c r="R29" s="14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5" t="s">
        <v>23</v>
      </c>
      <c r="O30" s="14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5" t="s">
        <v>21</v>
      </c>
      <c r="R29" s="14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5" t="s">
        <v>23</v>
      </c>
      <c r="O30" s="14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5" t="s">
        <v>23</v>
      </c>
      <c r="O30" s="14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5" t="s">
        <v>21</v>
      </c>
      <c r="R29" s="14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5" t="s">
        <v>23</v>
      </c>
      <c r="O30" s="14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5" t="s">
        <v>21</v>
      </c>
      <c r="R29" s="14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5" t="s">
        <v>23</v>
      </c>
      <c r="O30" s="14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5" t="s">
        <v>21</v>
      </c>
      <c r="R29" s="14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5" t="s">
        <v>23</v>
      </c>
      <c r="O30" s="14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5" t="s">
        <v>23</v>
      </c>
      <c r="O30" s="14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5" t="s">
        <v>21</v>
      </c>
      <c r="R29" s="14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5" t="s">
        <v>23</v>
      </c>
      <c r="O30" s="14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5" t="s">
        <v>21</v>
      </c>
      <c r="R29" s="14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5" t="s">
        <v>23</v>
      </c>
      <c r="O30" s="14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5" t="s">
        <v>23</v>
      </c>
      <c r="O30" s="14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5" t="s">
        <v>21</v>
      </c>
      <c r="R29" s="14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5" t="s">
        <v>23</v>
      </c>
      <c r="O30" s="14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5" t="s">
        <v>21</v>
      </c>
      <c r="R29" s="14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5" t="s">
        <v>23</v>
      </c>
      <c r="O30" s="14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5" t="s">
        <v>21</v>
      </c>
      <c r="R29" s="14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5" t="s">
        <v>23</v>
      </c>
      <c r="O30" s="14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5" t="s">
        <v>21</v>
      </c>
      <c r="R29" s="14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5" t="s">
        <v>23</v>
      </c>
      <c r="O30" s="14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5" t="s">
        <v>23</v>
      </c>
      <c r="O30" s="14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5" t="s">
        <v>21</v>
      </c>
      <c r="R29" s="14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5" t="s">
        <v>23</v>
      </c>
      <c r="O30" s="14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5" t="s">
        <v>23</v>
      </c>
      <c r="O30" s="14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5" t="s">
        <v>21</v>
      </c>
      <c r="R29" s="14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5" t="s">
        <v>23</v>
      </c>
      <c r="O30" s="14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5" t="s">
        <v>21</v>
      </c>
      <c r="R29" s="14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5" t="s">
        <v>23</v>
      </c>
      <c r="O30" s="14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5" t="s">
        <v>21</v>
      </c>
      <c r="R29" s="14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5" t="s">
        <v>23</v>
      </c>
      <c r="O30" s="14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5" t="s">
        <v>21</v>
      </c>
      <c r="R29" s="14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5" t="s">
        <v>23</v>
      </c>
      <c r="O30" s="14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5" t="s">
        <v>21</v>
      </c>
      <c r="R29" s="14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5" t="s">
        <v>23</v>
      </c>
      <c r="O30" s="14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5" t="s">
        <v>23</v>
      </c>
      <c r="O30" s="14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5" t="s">
        <v>21</v>
      </c>
      <c r="R29" s="14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5" t="s">
        <v>23</v>
      </c>
      <c r="O30" s="14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5" t="s">
        <v>21</v>
      </c>
      <c r="R29" s="14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5" t="s">
        <v>23</v>
      </c>
      <c r="O30" s="14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5" t="s">
        <v>21</v>
      </c>
      <c r="R29" s="14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5" t="s">
        <v>23</v>
      </c>
      <c r="O30" s="14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5" t="s">
        <v>21</v>
      </c>
      <c r="R29" s="14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5" t="s">
        <v>23</v>
      </c>
      <c r="O30" s="14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5" t="s">
        <v>21</v>
      </c>
      <c r="R29" s="14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5" t="s">
        <v>23</v>
      </c>
      <c r="O30" s="14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5" t="s">
        <v>21</v>
      </c>
      <c r="R29" s="14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5" t="s">
        <v>23</v>
      </c>
      <c r="O30" s="14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5" t="s">
        <v>21</v>
      </c>
      <c r="R29" s="14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5" t="s">
        <v>23</v>
      </c>
      <c r="O30" s="14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5" t="s">
        <v>21</v>
      </c>
      <c r="R29" s="14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5" t="s">
        <v>23</v>
      </c>
      <c r="O30" s="14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5" t="s">
        <v>21</v>
      </c>
      <c r="R29" s="14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5" t="s">
        <v>23</v>
      </c>
      <c r="O30" s="14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5" t="s">
        <v>21</v>
      </c>
      <c r="R29" s="14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5" t="s">
        <v>23</v>
      </c>
      <c r="O30" s="14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5" t="s">
        <v>21</v>
      </c>
      <c r="R29" s="14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5" t="s">
        <v>23</v>
      </c>
      <c r="O30" s="14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5" t="s">
        <v>21</v>
      </c>
      <c r="R29" s="14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5" t="s">
        <v>23</v>
      </c>
      <c r="O30" s="14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5" t="s">
        <v>23</v>
      </c>
      <c r="O30" s="14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5" t="s">
        <v>21</v>
      </c>
      <c r="R29" s="14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5" t="s">
        <v>23</v>
      </c>
      <c r="O30" s="14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5" t="s">
        <v>23</v>
      </c>
      <c r="O30" s="14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5" t="s">
        <v>21</v>
      </c>
      <c r="R29" s="14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5" t="s">
        <v>23</v>
      </c>
      <c r="O30" s="14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5" t="s">
        <v>21</v>
      </c>
      <c r="R29" s="14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5" t="s">
        <v>23</v>
      </c>
      <c r="O30" s="14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5" t="s">
        <v>21</v>
      </c>
      <c r="R29" s="14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5" t="s">
        <v>23</v>
      </c>
      <c r="B30" s="14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5" t="s">
        <v>23</v>
      </c>
      <c r="O30" s="14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5" t="s">
        <v>21</v>
      </c>
      <c r="R29" s="14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5" t="s">
        <v>23</v>
      </c>
      <c r="O30" s="14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5" t="s">
        <v>21</v>
      </c>
      <c r="R29" s="14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5" t="s">
        <v>23</v>
      </c>
      <c r="O30" s="14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5" t="s">
        <v>21</v>
      </c>
      <c r="R29" s="14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5" t="s">
        <v>23</v>
      </c>
      <c r="O30" s="14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5" t="s">
        <v>21</v>
      </c>
      <c r="R29" s="14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5" t="s">
        <v>23</v>
      </c>
      <c r="O30" s="14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5" t="s">
        <v>21</v>
      </c>
      <c r="R29" s="14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5" t="s">
        <v>23</v>
      </c>
      <c r="O30" s="14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5" t="s">
        <v>21</v>
      </c>
      <c r="R29" s="14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5" t="s">
        <v>23</v>
      </c>
      <c r="O30" s="14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5" t="s">
        <v>23</v>
      </c>
      <c r="O30" s="14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5" t="s">
        <v>21</v>
      </c>
      <c r="R29" s="14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5" t="s">
        <v>23</v>
      </c>
      <c r="O30" s="14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5" t="s">
        <v>21</v>
      </c>
      <c r="R29" s="146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5" t="s">
        <v>23</v>
      </c>
      <c r="O30" s="146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5" t="s">
        <v>21</v>
      </c>
      <c r="R29" s="146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5" t="s">
        <v>23</v>
      </c>
      <c r="O30" s="146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44" workbookViewId="0">
      <selection activeCell="J58" sqref="J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5" t="s">
        <v>21</v>
      </c>
      <c r="R29" s="146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5" t="s">
        <v>23</v>
      </c>
      <c r="O30" s="146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6" workbookViewId="0">
      <selection activeCell="J133" sqref="J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5" t="s">
        <v>23</v>
      </c>
      <c r="O30" s="146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953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000"/>
  <sheetViews>
    <sheetView rightToLeft="1" tabSelected="1" topLeftCell="A124" workbookViewId="0">
      <selection activeCell="J138" sqref="J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SUM('14-09'!$J$22:$J$361)</f>
        <v>4310</v>
      </c>
      <c r="K20" s="116">
        <f>SUM('14-09'!$K$22:$K$361)</f>
        <v>2597</v>
      </c>
      <c r="L20" s="3">
        <f>SUM('14-09'!$L$22:$L$361)</f>
        <v>2644.8888888888896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187</v>
      </c>
      <c r="L25" s="10">
        <f>'14-09'!$K25+('14-09'!$J25/90)</f>
        <v>187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112"/>
      <c r="K26" s="107">
        <v>-187</v>
      </c>
      <c r="L26" s="10">
        <f>'14-09'!$K26+('14-09'!$J26/90)</f>
        <v>-187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5" t="s">
        <v>21</v>
      </c>
      <c r="R29" s="146"/>
      <c r="S29" s="17">
        <f>SUM('14-09'!$J$22:$J$361)</f>
        <v>4310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5" t="s">
        <v>23</v>
      </c>
      <c r="O30" s="146"/>
      <c r="P30" s="6">
        <f>SUM('14-09'!$K$22:$K$361)</f>
        <v>2597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-9495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-2857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2658</v>
      </c>
      <c r="J76" s="112"/>
      <c r="K76" s="107">
        <v>2500</v>
      </c>
      <c r="L76" s="1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-2500</v>
      </c>
      <c r="L77" s="1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1309</v>
      </c>
      <c r="J80" s="112"/>
      <c r="K80" s="107">
        <v>65</v>
      </c>
      <c r="L80" s="1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112"/>
      <c r="K81" s="107">
        <v>-65</v>
      </c>
      <c r="L81" s="1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24</v>
      </c>
      <c r="L101" s="1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-24</v>
      </c>
      <c r="L102" s="1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'14-09'!$K138+('14-09'!$J138/90)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'14-09'!$K139+('14-09'!$J139/90)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'14-09'!$K140+('14-09'!$J140/90)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'14-09'!$K141+('14-09'!$J141/90)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'14-09'!$K142+('14-09'!$J142/90)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'14-09'!$K143+('14-09'!$J143/90)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'14-09'!$K144+('14-09'!$J144/90)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'14-09'!$K145+('14-09'!$J145/90)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'14-09'!$K146+('14-09'!$J146/90)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'14-09'!$K147+('14-09'!$J147/90)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'14-09'!$K148+('14-09'!$J148/90)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'14-09'!$K149+('14-09'!$J149/90)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'14-09'!$K150+('14-09'!$J150/90)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'14-09'!$K151+('14-09'!$J151/90)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'14-09'!$K152+('14-09'!$J152/90)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'14-09'!$K153+('14-09'!$J153/90)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'14-09'!$K154+('14-09'!$J154/90)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'14-09'!$K155+('14-09'!$J155/90)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'14-09'!$K156+('14-09'!$J156/90)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'14-09'!$K157+('14-09'!$J157/90)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'14-09'!$K158+('14-09'!$J158/90)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'14-09'!$K159+('14-09'!$J159/90)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'14-09'!$K160+('14-09'!$J160/90)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'14-09'!$K161+('14-09'!$J161/90)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'14-09'!$K166+('14-09'!$J166/90)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'14-09'!$K167+('14-09'!$J167/90)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'14-09'!$K168+('14-09'!$J168/90)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'14-09'!$K169+('14-09'!$J169/90)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'14-09'!$K170+('14-09'!$J170/90)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'14-09'!$K171+('14-09'!$J171/90)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'14-09'!$K172+('14-09'!$J172/90)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'14-09'!$K173+('14-09'!$J173/90)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'14-09'!$K174+('14-09'!$J174/90)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'14-09'!$K175+('14-09'!$J175/90)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'14-09'!$K176+('14-09'!$J176/90)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'14-09'!$K177+('14-09'!$J177/90)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'14-09'!$K178+('14-09'!$J178/90)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SUM('15-09'!$J$22:$J$361)</f>
        <v>0</v>
      </c>
      <c r="K20" s="116">
        <f>SUM('15-09'!$K$22:$K$361)</f>
        <v>0</v>
      </c>
      <c r="L20" s="3">
        <f>SUM('15-09'!$L$22:$L$361)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'15-09'!$K22+('15-09'!$J22/90)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'15-09'!$K23+('15-09'!$J23/90)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'15-09'!$K24+('15-09'!$J24/90)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'15-09'!$K25+('15-09'!$J25/90)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'15-09'!$K26+('15-09'!$J26/90)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'15-09'!$K27+('15-09'!$J27/90)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'15-09'!$K28+('15-09'!$J28/90)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4310</v>
      </c>
      <c r="G29" s="1"/>
      <c r="H29" s="7" t="s">
        <v>6</v>
      </c>
      <c r="I29" s="2"/>
      <c r="J29" s="112"/>
      <c r="K29" s="107"/>
      <c r="L29" s="10">
        <f>'15-09'!$K29+('15-09'!$J29/90)</f>
        <v>0</v>
      </c>
      <c r="M29" s="3"/>
      <c r="N29" s="1"/>
      <c r="O29" s="1"/>
      <c r="P29" s="18"/>
      <c r="Q29" s="145" t="s">
        <v>21</v>
      </c>
      <c r="R29" s="146"/>
      <c r="S29" s="17">
        <f>SUM('15-09'!$J$22:$J$361)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2597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'15-09'!$K30+('15-09'!$J30/90)</f>
        <v>0</v>
      </c>
      <c r="M30" s="3"/>
      <c r="N30" s="145" t="s">
        <v>23</v>
      </c>
      <c r="O30" s="146"/>
      <c r="P30" s="6">
        <f>SUM('15-09'!$K$22:$K$361)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-9495</v>
      </c>
      <c r="G31" s="1"/>
      <c r="H31" s="7" t="s">
        <v>6</v>
      </c>
      <c r="I31" s="2"/>
      <c r="J31" s="112"/>
      <c r="K31" s="107"/>
      <c r="L31" s="10">
        <f>'15-09'!$K31+('15-09'!$J31/90)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-2857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'15-09'!$K32+('15-09'!$J32/90)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'15-09'!$K33+('15-09'!$J33/90)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'15-09'!$K35+('15-09'!$J35/90)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'15-09'!$K36+('15-09'!$J36/90)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'15-09'!$K37+('15-09'!$J37/90)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'15-09'!$K38+('15-09'!$J38/90)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'15-09'!$K39+('15-09'!$J39/90)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'15-09'!$K40+('15-09'!$J40/90)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'15-09'!$K41+('15-09'!$J41/90)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'15-09'!$K42+('15-09'!$J42/90)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'15-09'!$K43+('15-09'!$J43/90)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'15-09'!$K44+('15-09'!$J44/90)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'15-09'!$K45+('15-09'!$J45/90)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'15-09'!$K46+('15-09'!$J46/90)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'15-09'!$K47+('15-09'!$J47/90)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'15-09'!$K48+('15-09'!$J48/90)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'15-09'!$K49+('15-09'!$J49/90)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'15-09'!$K50+('15-09'!$J50/90)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'15-09'!$K51+('15-09'!$J51/90)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'15-09'!$K52+('15-09'!$J52/90)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'15-09'!$K53+('15-09'!$J53/90)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'15-09'!$K54+('15-09'!$J54/90)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'15-09'!$K55+('15-09'!$J55/90)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'15-09'!$K56+('15-09'!$J56/90)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'15-09'!$K57+('15-09'!$J57/90)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'15-09'!$K58+('15-09'!$J58/90)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'15-09'!$K59+('15-09'!$J59/90)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'15-09'!$K60+('15-09'!$J60/90)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'15-09'!$K61+('15-09'!$J61/90)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'15-09'!$K62+('15-09'!$J62/90)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'15-09'!$K63+('15-09'!$J63/90)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'15-09'!$K64+('15-09'!$J64/90)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'15-09'!$K65+('15-09'!$J65/90)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'15-09'!$K66+('15-09'!$J66/90)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'15-09'!$K67+('15-09'!$J67/90)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'15-09'!$K68+('15-09'!$J68/90)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'15-09'!$K69+('15-09'!$J69/90)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'15-09'!$K70+('15-09'!$J70/90)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'15-09'!$K71+('15-09'!$J71/90)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'15-09'!$K72+('15-09'!$J72/90)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'15-09'!$K73+('15-09'!$J73/90)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'15-09'!$K74+('15-09'!$J74/90)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'15-09'!$K75+('15-09'!$J75/90)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'15-09'!$K76+('15-09'!$J76/90)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'15-09'!$K77+('15-09'!$J77/90)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'15-09'!$K78+('15-09'!$J78/90)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'15-09'!$K79+('15-09'!$J79/90)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'15-09'!$K80+('15-09'!$J80/90)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'15-09'!$K81+('15-09'!$J81/90)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'15-09'!$K82+('15-09'!$J82/90)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'15-09'!$K83+('15-09'!$J83/90)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'15-09'!$K84+('15-09'!$J84/90)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'15-09'!$K85+('15-09'!$J85/90)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'15-09'!$K86+('15-09'!$J86/90)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'15-09'!$K87+('15-09'!$J87/90)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'15-09'!$K88+('15-09'!$J88/90)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'15-09'!$K89+('15-09'!$J89/90)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'15-09'!$K90+('15-09'!$J90/90)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'15-09'!$K91+('15-09'!$J91/90)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'15-09'!$K92+('15-09'!$J92/90)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'15-09'!$K93+('15-09'!$J93/90)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'15-09'!$K94+('15-09'!$J94/90)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'15-09'!$K95+('15-09'!$J95/90)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'15-09'!$K96+('15-09'!$J96/90)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'15-09'!$K97+('15-09'!$J97/90)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'15-09'!$K98+('15-09'!$J98/90)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'15-09'!$K99+('15-09'!$J99/90)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'15-09'!$K100+('15-09'!$J100/90)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'15-09'!$K101+('15-09'!$J101/90)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'15-09'!$K102+('15-09'!$J102/90)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'15-09'!$K103+('15-09'!$J103/90)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'15-09'!$K104+('15-09'!$J104/90)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'15-09'!$K105+('15-09'!$J105/90)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'15-09'!$K106+('15-09'!$J106/90)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'15-09'!$K107+('15-09'!$J107/90)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'15-09'!$K108+('15-09'!$J108/90)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'15-09'!$K109+('15-09'!$J109/90)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'15-09'!$K110+('15-09'!$J110/90)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'15-09'!$K111+('15-09'!$J111/90)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'15-09'!$K112+('15-09'!$J112/90)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'15-09'!$K113+('15-09'!$J113/90)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'15-09'!$K114+('15-09'!$J114/90)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'15-09'!$K115+('15-09'!$J115/90)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'15-09'!$K116+('15-09'!$J116/90)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'15-09'!$K117+('15-09'!$J117/90)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'15-09'!$K118+('15-09'!$J118/90)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'15-09'!$K119+('15-09'!$J119/90)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'15-09'!$K120+('15-09'!$J120/90)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'15-09'!$K121+('15-09'!$J121/90)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'15-09'!$K122+('15-09'!$J122/90)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'15-09'!$K123+('15-09'!$J123/90)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'15-09'!$K124+('15-09'!$J124/90)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'15-09'!$K125+('15-09'!$J125/90)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'15-09'!$K126+('15-09'!$J126/90)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'15-09'!$K127+('15-09'!$J127/90)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'15-09'!$K128+('15-09'!$J128/90)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'15-09'!$K130+('15-09'!$J130/90)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'15-09'!$K131+('15-09'!$J131/90)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'15-09'!$K132+('15-09'!$J132/90)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'15-09'!$K133+('15-09'!$J133/90)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'15-09'!$K134+('15-09'!$J134/90)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'15-09'!$K135+('15-09'!$J135/90)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'15-09'!$K142+('15-09'!$J142/90)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'15-09'!$K143+('15-09'!$J143/90)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'15-09'!$K144+('15-09'!$J144/90)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'15-09'!$K145+('15-09'!$J145/90)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'15-09'!$K146+('15-09'!$J146/90)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'15-09'!$K147+('15-09'!$J147/90)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'15-09'!$K148+('15-09'!$J148/90)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'15-09'!$K149+('15-09'!$J149/90)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'15-09'!$K150+('15-09'!$J150/90)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'15-09'!$K151+('15-09'!$J151/90)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'15-09'!$K152+('15-09'!$J152/90)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'15-09'!$K153+('15-09'!$J153/90)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'15-09'!$K154+('15-09'!$J154/90)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'15-09'!$K155+('15-09'!$J155/90)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'15-09'!$K156+('15-09'!$J156/90)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'15-09'!$K157+('15-09'!$J157/90)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'15-09'!$K158+('15-09'!$J158/90)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'15-09'!$K159+('15-09'!$J159/90)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'15-09'!$K160+('15-09'!$J160/90)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'15-09'!$K161+('15-09'!$J161/90)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'15-09'!$K162+('15-09'!$J162/90)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'15-09'!$K163+('15-09'!$J163/90)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'15-09'!$K164+('15-09'!$J164/90)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'15-09'!$K165+('15-09'!$J165/90)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'15-09'!$K166+('15-09'!$J166/90)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'15-09'!$K167+('15-09'!$J167/90)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'15-09'!$K168+('15-09'!$J168/90)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'15-09'!$K169+('15-09'!$J169/90)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'15-09'!$K170+('15-09'!$J170/90)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'15-09'!$K171+('15-09'!$J171/90)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'15-09'!$K172+('15-09'!$J172/90)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'15-09'!$K173+('15-09'!$J173/90)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'15-09'!$K174+('15-09'!$J174/90)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'15-09'!$K175+('15-09'!$J175/90)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'15-09'!$K176+('15-09'!$J176/90)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'15-09'!$K177+('15-09'!$J177/90)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'15-09'!$K178+('15-09'!$J178/90)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'15-09'!$K179+('15-09'!$J179/90)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'15-09'!$K180+('15-09'!$J180/90)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'15-09'!$K181+('15-09'!$J181/90)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'15-09'!$K182+('15-09'!$J182/90)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'15-09'!$K183+('15-09'!$J183/90)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'15-09'!$K184+('15-09'!$J184/90)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'15-09'!$K185+('15-09'!$J185/90)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'15-09'!$K186+('15-09'!$J186/90)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'15-09'!$K187+('15-09'!$J187/90)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'15-09'!$K188+('15-09'!$J188/90)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'15-09'!$K189+('15-09'!$J189/90)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'15-09'!$K190+('15-09'!$J190/90)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'15-09'!$K191+('15-09'!$J191/90)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'15-09'!$K192+('15-09'!$J192/90)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'15-09'!$K193+('15-09'!$J193/90)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'15-09'!$K194+('15-09'!$J194/90)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'15-09'!$K195+('15-09'!$J195/90)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'15-09'!$K196+('15-09'!$J196/90)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'15-09'!$K197+('15-09'!$J197/90)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'15-09'!$K198+('15-09'!$J198/90)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'15-09'!$K199+('15-09'!$J199/90)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'15-09'!$K200+('15-09'!$J200/90)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'15-09'!$K201+('15-09'!$J201/90)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'15-09'!$K202+('15-09'!$J202/90)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'15-09'!$K203+('15-09'!$J203/90)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'15-09'!$K204+('15-09'!$J204/90)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'15-09'!$K205+('15-09'!$J205/90)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'15-09'!$K206+('15-09'!$J206/90)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'15-09'!$K207+('15-09'!$J207/90)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'15-09'!$K208+('15-09'!$J208/90)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'15-09'!$K209+('15-09'!$J209/90)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'15-09'!$K210+('15-09'!$J210/90)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'15-09'!$K211+('15-09'!$J211/90)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'15-09'!$K212+('15-09'!$J212/90)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'15-09'!$K213+('15-09'!$J213/90)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'15-09'!$K214+('15-09'!$J214/90)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'15-09'!$K215+('15-09'!$J215/90)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'15-09'!$K216+('15-09'!$J216/90)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'15-09'!$K217+('15-09'!$J217/90)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'15-09'!$K218+('15-09'!$J218/90)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'15-09'!$K219+('15-09'!$J219/90)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'15-09'!$K220+('15-09'!$J220/90)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'15-09'!$K221+('15-09'!$J221/90)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'15-09'!$K222+('15-09'!$J222/90)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'15-09'!$K223+('15-09'!$J223/90)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'15-09'!$K224+('15-09'!$J224/90)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'15-09'!$K225+('15-09'!$J225/90)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'15-09'!$K226+('15-09'!$J226/90)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'15-09'!$K227+('15-09'!$J227/90)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'15-09'!$K228+('15-09'!$J228/90)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'15-09'!$K229+('15-09'!$J229/90)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'15-09'!$K230+('15-09'!$J230/90)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'15-09'!$K231+('15-09'!$J231/90)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'15-09'!$K232+('15-09'!$J232/90)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'15-09'!$K233+('15-09'!$J233/90)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'15-09'!$K234+('15-09'!$J234/90)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'15-09'!$K235+('15-09'!$J235/90)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'15-09'!$K236+('15-09'!$J236/90)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'15-09'!$K237+('15-09'!$J237/90)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'15-09'!$K238+('15-09'!$J238/90)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'15-09'!$K239+('15-09'!$J239/90)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'15-09'!$K240+('15-09'!$J240/90)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'15-09'!$K241+('15-09'!$J241/90)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'15-09'!$K242+('15-09'!$J242/90)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'15-09'!$K243+('15-09'!$J243/90)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'15-09'!$K244+('15-09'!$J244/90)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'15-09'!$K245+('15-09'!$J245/90)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'15-09'!$K246+('15-09'!$J246/90)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'15-09'!$K247+('15-09'!$J247/90)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'15-09'!$K248+('15-09'!$J248/90)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'15-09'!$K249+('15-09'!$J249/90)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'15-09'!$K250+('15-09'!$J250/90)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'15-09'!$K251+('15-09'!$J251/90)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'15-09'!$K252+('15-09'!$J252/90)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'15-09'!$K253+('15-09'!$J253/90)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'15-09'!$K254+('15-09'!$J254/90)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'15-09'!$K255+('15-09'!$J255/90)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'15-09'!$K256+('15-09'!$J256/90)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'15-09'!$K257+('15-09'!$J257/90)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'15-09'!$K258+('15-09'!$J258/90)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'15-09'!$K259+('15-09'!$J259/90)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'15-09'!$K260+('15-09'!$J260/90)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'15-09'!$K261+('15-09'!$J261/90)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'15-09'!$K262+('15-09'!$J262/90)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'15-09'!$K263+('15-09'!$J263/90)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'15-09'!$K264+('15-09'!$J264/90)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'15-09'!$K265+('15-09'!$J265/90)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'15-09'!$K266+('15-09'!$J266/90)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'15-09'!$K267+('15-09'!$J267/90)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'15-09'!$K268+('15-09'!$J268/90)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'15-09'!$K269+('15-09'!$J269/90)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'15-09'!$K270+('15-09'!$J270/90)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'15-09'!$K271+('15-09'!$J271/90)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'15-09'!$K272+('15-09'!$J272/90)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'15-09'!$K273+('15-09'!$J273/90)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'15-09'!$K274+('15-09'!$J274/90)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'15-09'!$K275+('15-09'!$J275/90)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'15-09'!$K276+('15-09'!$J276/90)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'15-09'!$K277+('15-09'!$J277/90)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'15-09'!$K278+('15-09'!$J278/90)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'15-09'!$K279+('15-09'!$J279/90)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'15-09'!$K280+('15-09'!$J280/90)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'15-09'!$K281+('15-09'!$J281/90)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'15-09'!$K282+('15-09'!$J282/90)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'15-09'!$K283+('15-09'!$J283/90)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'15-09'!$K284+('15-09'!$J284/90)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'15-09'!$K285+('15-09'!$J285/90)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'15-09'!$K286+('15-09'!$J286/90)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'15-09'!$K287+('15-09'!$J287/90)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'15-09'!$K288+('15-09'!$J288/90)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'15-09'!$K289+('15-09'!$J289/90)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'15-09'!$K290+('15-09'!$J290/90)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'15-09'!$K291+('15-09'!$J291/90)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'15-09'!$K292+('15-09'!$J292/90)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'15-09'!$K293+('15-09'!$J293/90)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'15-09'!$K294+('15-09'!$J294/90)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'15-09'!$K295+('15-09'!$J295/90)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'15-09'!$K296+('15-09'!$J296/90)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'15-09'!$K297+('15-09'!$J297/90)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'15-09'!$K298+('15-09'!$J298/90)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'15-09'!$K299+('15-09'!$J299/90)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'15-09'!$K300+('15-09'!$J300/90)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'15-09'!$K301+('15-09'!$J301/90)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'15-09'!$K302+('15-09'!$J302/90)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'15-09'!$K303+('15-09'!$J303/90)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'15-09'!$K304+('15-09'!$J304/90)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'15-09'!$K305+('15-09'!$J305/90)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'15-09'!$K306+('15-09'!$J306/90)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'15-09'!$K307+('15-09'!$J307/90)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'15-09'!$K308+('15-09'!$J308/90)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'15-09'!$K309+('15-09'!$J309/90)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'15-09'!$K310+('15-09'!$J310/90)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'15-09'!$K311+('15-09'!$J311/90)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'15-09'!$K312+('15-09'!$J312/90)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'15-09'!$K313+('15-09'!$J313/90)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'15-09'!$K314+('15-09'!$J314/90)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'15-09'!$K315+('15-09'!$J315/90)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'15-09'!$K316+('15-09'!$J316/90)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'15-09'!$K317+('15-09'!$J317/90)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'15-09'!$K318+('15-09'!$J318/90)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'15-09'!$K319+('15-09'!$J319/90)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'15-09'!$K320+('15-09'!$J320/90)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'15-09'!$K321+('15-09'!$J321/90)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'15-09'!$K322+('15-09'!$J322/90)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'15-09'!$K323+('15-09'!$J323/90)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'15-09'!$K324+('15-09'!$J324/90)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'15-09'!$K325+('15-09'!$J325/90)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'15-09'!$K326+('15-09'!$J326/90)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'15-09'!$K327+('15-09'!$J327/90)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'15-09'!$K328+('15-09'!$J328/90)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'15-09'!$K329+('15-09'!$J329/90)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'15-09'!$K330+('15-09'!$J330/90)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'15-09'!$K331+('15-09'!$J331/90)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'15-09'!$K332+('15-09'!$J332/90)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'15-09'!$K333+('15-09'!$J333/90)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'15-09'!$K334+('15-09'!$J334/90)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'15-09'!$K335+('15-09'!$J335/90)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'15-09'!$K336+('15-09'!$J336/90)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'15-09'!$K337+('15-09'!$J337/90)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'15-09'!$K338+('15-09'!$J338/90)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'15-09'!$K339+('15-09'!$J339/90)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'15-09'!$K340+('15-09'!$J340/90)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'15-09'!$K341+('15-09'!$J341/90)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'15-09'!$K342+('15-09'!$J342/90)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'15-09'!$K343+('15-09'!$J343/90)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'15-09'!$K344+('15-09'!$J344/90)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'15-09'!$K345+('15-09'!$J345/90)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'15-09'!$K346+('15-09'!$J346/90)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'15-09'!$K347+('15-09'!$J347/90)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'15-09'!$K348+('15-09'!$J348/90)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'15-09'!$K349+('15-09'!$J349/90)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'15-09'!$K350+('15-09'!$J350/90)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'15-09'!$K351+('15-09'!$J351/90)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'15-09'!$K352+('15-09'!$J352/90)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'15-09'!$K353+('15-09'!$J353/90)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'15-09'!$K354+('15-09'!$J354/90)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'15-09'!$K355+('15-09'!$J355/90)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'15-09'!$K356+('15-09'!$J356/90)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'15-09'!$K357+('15-09'!$J357/90)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'15-09'!$K358+('15-09'!$J358/90)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'15-09'!$K359+('15-09'!$J359/90)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'15-09'!$K360+('15-09'!$J360/90)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'15-09'!$K361+('15-09'!$J361/90)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7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590744.11111111112</v>
      </c>
      <c r="C1" s="55">
        <f ca="1">SUM(C3:C427)</f>
        <v>-54379.015555555568</v>
      </c>
      <c r="D1" s="55">
        <f ca="1">SUM(D3:D427)</f>
        <v>115641.47222222222</v>
      </c>
      <c r="E1" s="27">
        <f ca="1">IF(B1=0,"",C1/B1)*-1</f>
        <v>9.2051726852216728E-2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2710.8333333333335</v>
      </c>
      <c r="C166" s="57">
        <f t="shared" ca="1" si="57"/>
        <v>-202.22222222222223</v>
      </c>
      <c r="D166" s="57">
        <f t="shared" ca="1" si="58"/>
        <v>1434.3333333333335</v>
      </c>
      <c r="E166" s="27">
        <f t="shared" ca="1" si="65"/>
        <v>7.4597807152372173E-2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19124.611111111113</v>
      </c>
      <c r="G168" s="30">
        <f t="shared" ref="G168" ca="1" si="73">SUM(C162:C168)</f>
        <v>-590.73</v>
      </c>
      <c r="H168" s="33">
        <f ca="1">IF(F168=0,"",G168/F168)*-1</f>
        <v>3.0888471225268194E-2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5047.4999999999982</v>
      </c>
      <c r="C169" s="57">
        <f t="shared" ca="1" si="57"/>
        <v>-73.888888888888886</v>
      </c>
      <c r="D169" s="57">
        <f t="shared" ca="1" si="58"/>
        <v>1886.7777777777778</v>
      </c>
      <c r="E169" s="27">
        <f t="shared" ca="1" si="65"/>
        <v>1.4638710032469323E-2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0</v>
      </c>
      <c r="C170" s="57">
        <f t="shared" ca="1" si="57"/>
        <v>0</v>
      </c>
      <c r="D170" s="57">
        <f t="shared" ca="1" si="58"/>
        <v>0</v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5047.4999999999982</v>
      </c>
      <c r="G175" s="30">
        <f t="shared" ref="G175" ca="1" si="75">SUM(C169:C175)</f>
        <v>-73.888888888888886</v>
      </c>
      <c r="H175" s="33">
        <f ca="1">IF(F175=0,"",G175/F175)*-1</f>
        <v>1.4638710032469323E-2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13877.333333333334</v>
      </c>
      <c r="J183" s="48">
        <f ca="1">I183*J182</f>
        <v>1387.7333333333336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49737.222222222226</v>
      </c>
      <c r="J185" s="48">
        <f ca="1">SUM(C156:C185)</f>
        <v>-2598.5077777777778</v>
      </c>
      <c r="K185" s="50">
        <f ca="1">IF(I185=0,"",J185/I185)*-1</f>
        <v>5.2244730639918684E-2</v>
      </c>
      <c r="L185" s="51">
        <f ca="1">I185*L184</f>
        <v>19894.888888888891</v>
      </c>
      <c r="M185" s="51">
        <f ca="1">I185*M184</f>
        <v>29842.333333333336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7957.9555555555562</v>
      </c>
      <c r="M186" s="53">
        <f ca="1">M185*M183</f>
        <v>2387.3866666666668</v>
      </c>
      <c r="N186" s="53">
        <f ca="1">M186+L186+J183</f>
        <v>11733.075555555557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9134.5677777777782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49737.222222222226</v>
      </c>
      <c r="H2" s="74"/>
      <c r="I2" s="74"/>
      <c r="J2" s="74"/>
      <c r="K2" s="77">
        <f ca="1">SUM(B2:J2)</f>
        <v>590744.11111111101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13877.333333333334</v>
      </c>
      <c r="H3" s="74"/>
      <c r="I3" s="74"/>
      <c r="J3" s="74"/>
      <c r="K3" s="77">
        <f ca="1">SUM(B3:J3)</f>
        <v>115641.47222222223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11733.075555555557</v>
      </c>
      <c r="H4" s="78"/>
      <c r="I4" s="78"/>
      <c r="J4" s="78"/>
      <c r="K4" s="77">
        <f ca="1">SUM(B4:J4)</f>
        <v>134438.92233333332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-2598.5077777777778</v>
      </c>
      <c r="H5" s="74"/>
      <c r="I5" s="74"/>
      <c r="J5" s="74"/>
      <c r="K5" s="77">
        <f ca="1">SUM(B5:J5)</f>
        <v>-54379.015555555554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9134.5677777777782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80059.906777777782</v>
      </c>
    </row>
  </sheetData>
  <phoneticPr fontId="13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146</vt:i4>
      </vt:variant>
      <vt:variant>
        <vt:lpstr>Named Ranges</vt:lpstr>
      </vt:variant>
      <vt:variant>
        <vt:i4>1</vt:i4>
      </vt:variant>
    </vt:vector>
  </HeadingPairs>
  <TitlesOfParts>
    <vt:vector size="14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2026-09-14T13:25:40Z</dcterms:modified>
</cp:coreProperties>
</file>