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8329D288-71DA-4FAF-B070-ED040EA5D662}" xr6:coauthVersionLast="47" xr6:coauthVersionMax="47" xr10:uidLastSave="{00000000-0000-0000-0000-000000000000}"/>
  <bookViews>
    <workbookView xWindow="-108" yWindow="-108" windowWidth="23256" windowHeight="12456" tabRatio="769" firstSheet="114" activeTab="12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ملخص" sheetId="13" r:id="rId131"/>
    <sheet name="شهري" sheetId="79" r:id="rId132"/>
    <sheet name="العملية" sheetId="27" r:id="rId13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4" roundtripDataChecksum="cej0frGFoLDmi+KJHfXLOuT3qr5Vha0faIUU1CkSDJ8="/>
    </ext>
  </extLst>
</workbook>
</file>

<file path=xl/calcChain.xml><?xml version="1.0" encoding="utf-8"?>
<calcChain xmlns="http://schemas.openxmlformats.org/spreadsheetml/2006/main">
  <c r="J1" i="134" l="1"/>
  <c r="K1" i="134"/>
  <c r="L3" i="134"/>
  <c r="L1" i="134" s="1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L137" i="134"/>
  <c r="L138" i="134"/>
  <c r="L139" i="134"/>
  <c r="L140" i="134"/>
  <c r="L141" i="134"/>
  <c r="L142" i="134"/>
  <c r="L143" i="134"/>
  <c r="L144" i="134"/>
  <c r="L145" i="134"/>
  <c r="L146" i="134"/>
  <c r="L147" i="134"/>
  <c r="L148" i="134"/>
  <c r="L149" i="134"/>
  <c r="L150" i="134"/>
  <c r="L151" i="134"/>
  <c r="L152" i="134"/>
  <c r="L153" i="134"/>
  <c r="L154" i="134"/>
  <c r="L155" i="134"/>
  <c r="L156" i="134"/>
  <c r="L157" i="134"/>
  <c r="L158" i="134"/>
  <c r="L159" i="134"/>
  <c r="L160" i="134"/>
  <c r="L161" i="134"/>
  <c r="L162" i="134"/>
  <c r="L163" i="134"/>
  <c r="L164" i="134"/>
  <c r="L165" i="134"/>
  <c r="L166" i="134"/>
  <c r="L167" i="134"/>
  <c r="L168" i="134"/>
  <c r="L169" i="134"/>
  <c r="L170" i="134"/>
  <c r="L171" i="134"/>
  <c r="L172" i="134"/>
  <c r="L173" i="134"/>
  <c r="L174" i="134"/>
  <c r="L175" i="134"/>
  <c r="L176" i="134"/>
  <c r="L177" i="134"/>
  <c r="L178" i="134"/>
  <c r="L179" i="134"/>
  <c r="L180" i="134"/>
  <c r="L181" i="134"/>
  <c r="L182" i="134"/>
  <c r="L183" i="134"/>
  <c r="L184" i="134"/>
  <c r="L185" i="134"/>
  <c r="L186" i="134"/>
  <c r="L187" i="134"/>
  <c r="L188" i="134"/>
  <c r="L189" i="134"/>
  <c r="L190" i="134"/>
  <c r="L191" i="134"/>
  <c r="L192" i="134"/>
  <c r="L193" i="134"/>
  <c r="L194" i="134"/>
  <c r="L195" i="134"/>
  <c r="L196" i="134"/>
  <c r="L197" i="134"/>
  <c r="L198" i="134"/>
  <c r="L199" i="134"/>
  <c r="L200" i="134"/>
  <c r="L201" i="134"/>
  <c r="L202" i="134"/>
  <c r="L203" i="134"/>
  <c r="L204" i="134"/>
  <c r="L205" i="134"/>
  <c r="L206" i="134"/>
  <c r="L207" i="134"/>
  <c r="L208" i="134"/>
  <c r="L209" i="134"/>
  <c r="L210" i="134"/>
  <c r="L211" i="134"/>
  <c r="L212" i="134"/>
  <c r="L213" i="134"/>
  <c r="L214" i="134"/>
  <c r="L215" i="134"/>
  <c r="L216" i="134"/>
  <c r="L217" i="134"/>
  <c r="L218" i="134"/>
  <c r="L219" i="134"/>
  <c r="L220" i="134"/>
  <c r="L221" i="134"/>
  <c r="L222" i="134"/>
  <c r="L223" i="134"/>
  <c r="L224" i="134"/>
  <c r="L225" i="134"/>
  <c r="L226" i="134"/>
  <c r="L227" i="134"/>
  <c r="L228" i="134"/>
  <c r="L229" i="134"/>
  <c r="L230" i="134"/>
  <c r="L231" i="134"/>
  <c r="L232" i="134"/>
  <c r="L233" i="134"/>
  <c r="L234" i="134"/>
  <c r="L235" i="134"/>
  <c r="L236" i="134"/>
  <c r="L237" i="134"/>
  <c r="L238" i="134"/>
  <c r="L239" i="134"/>
  <c r="L240" i="134"/>
  <c r="L241" i="134"/>
  <c r="L242" i="134"/>
  <c r="L243" i="134"/>
  <c r="L244" i="134"/>
  <c r="L245" i="134"/>
  <c r="L246" i="134"/>
  <c r="L247" i="134"/>
  <c r="L248" i="134"/>
  <c r="L249" i="134"/>
  <c r="L250" i="134"/>
  <c r="L251" i="134"/>
  <c r="L252" i="134"/>
  <c r="L253" i="134"/>
  <c r="L254" i="134"/>
  <c r="L255" i="134"/>
  <c r="L256" i="134"/>
  <c r="L257" i="134"/>
  <c r="L258" i="134"/>
  <c r="L259" i="134"/>
  <c r="L260" i="134"/>
  <c r="L261" i="134"/>
  <c r="L262" i="134"/>
  <c r="L263" i="134"/>
  <c r="L264" i="134"/>
  <c r="L265" i="134"/>
  <c r="L266" i="134"/>
  <c r="L267" i="134"/>
  <c r="L268" i="134"/>
  <c r="L269" i="134"/>
  <c r="L270" i="134"/>
  <c r="L271" i="134"/>
  <c r="L272" i="134"/>
  <c r="L273" i="134"/>
  <c r="L274" i="134"/>
  <c r="L275" i="134"/>
  <c r="L276" i="134"/>
  <c r="L277" i="134"/>
  <c r="L278" i="134"/>
  <c r="L279" i="134"/>
  <c r="L280" i="134"/>
  <c r="L281" i="134"/>
  <c r="L282" i="134"/>
  <c r="L283" i="134"/>
  <c r="L284" i="134"/>
  <c r="L285" i="134"/>
  <c r="L286" i="134"/>
  <c r="L287" i="134"/>
  <c r="L288" i="134"/>
  <c r="L289" i="134"/>
  <c r="L290" i="134"/>
  <c r="L291" i="134"/>
  <c r="L292" i="134"/>
  <c r="L293" i="134"/>
  <c r="L294" i="134"/>
  <c r="L295" i="134"/>
  <c r="L296" i="134"/>
  <c r="L297" i="134"/>
  <c r="L298" i="134"/>
  <c r="L299" i="134"/>
  <c r="L300" i="134"/>
  <c r="L301" i="134"/>
  <c r="L302" i="134"/>
  <c r="L303" i="134"/>
  <c r="L304" i="134"/>
  <c r="L305" i="134"/>
  <c r="L306" i="134"/>
  <c r="L307" i="134"/>
  <c r="L308" i="134"/>
  <c r="L309" i="134"/>
  <c r="L310" i="134"/>
  <c r="L311" i="134"/>
  <c r="L312" i="134"/>
  <c r="L313" i="134"/>
  <c r="L314" i="134"/>
  <c r="L315" i="134"/>
  <c r="L316" i="134"/>
  <c r="L317" i="134"/>
  <c r="L318" i="134"/>
  <c r="L319" i="134"/>
  <c r="L320" i="134"/>
  <c r="L321" i="134"/>
  <c r="L322" i="134"/>
  <c r="L323" i="134"/>
  <c r="L324" i="134"/>
  <c r="L325" i="134"/>
  <c r="L326" i="134"/>
  <c r="L327" i="134"/>
  <c r="L328" i="134"/>
  <c r="L329" i="134"/>
  <c r="L330" i="134"/>
  <c r="L331" i="134"/>
  <c r="L332" i="134"/>
  <c r="L333" i="134"/>
  <c r="L334" i="134"/>
  <c r="L335" i="134"/>
  <c r="L336" i="134"/>
  <c r="L337" i="134"/>
  <c r="L338" i="134"/>
  <c r="L339" i="134"/>
  <c r="L340" i="134"/>
  <c r="L341" i="134"/>
  <c r="L342" i="134"/>
  <c r="L343" i="134"/>
  <c r="L344" i="134"/>
  <c r="L345" i="134"/>
  <c r="L346" i="134"/>
  <c r="L347" i="134"/>
  <c r="L348" i="134"/>
  <c r="L349" i="134"/>
  <c r="L350" i="134"/>
  <c r="L351" i="134"/>
  <c r="L352" i="134"/>
  <c r="L353" i="134"/>
  <c r="L354" i="134"/>
  <c r="L355" i="134"/>
  <c r="L356" i="134"/>
  <c r="L357" i="134"/>
  <c r="L358" i="134"/>
  <c r="L359" i="134"/>
  <c r="L360" i="134"/>
  <c r="L361" i="134"/>
  <c r="L20" i="134" l="1"/>
  <c r="L361" i="135"/>
  <c r="L360" i="135"/>
  <c r="L359" i="135"/>
  <c r="L358" i="135"/>
  <c r="L357" i="135"/>
  <c r="L356" i="135"/>
  <c r="L355" i="135"/>
  <c r="L354" i="135"/>
  <c r="L353" i="135"/>
  <c r="L352" i="135"/>
  <c r="L351" i="135"/>
  <c r="L350" i="135"/>
  <c r="L349" i="135"/>
  <c r="L348" i="135"/>
  <c r="L347" i="135"/>
  <c r="L346" i="135"/>
  <c r="L345" i="135"/>
  <c r="L344" i="135"/>
  <c r="L343" i="135"/>
  <c r="L342" i="135"/>
  <c r="L341" i="135"/>
  <c r="L340" i="135"/>
  <c r="L339" i="135"/>
  <c r="L338" i="135"/>
  <c r="L337" i="135"/>
  <c r="L336" i="135"/>
  <c r="L335" i="135"/>
  <c r="L334" i="135"/>
  <c r="L333" i="135"/>
  <c r="L332" i="135"/>
  <c r="L331" i="135"/>
  <c r="L330" i="135"/>
  <c r="L329" i="135"/>
  <c r="L328" i="135"/>
  <c r="L327" i="135"/>
  <c r="L326" i="135"/>
  <c r="L325" i="135"/>
  <c r="L324" i="135"/>
  <c r="L323" i="135"/>
  <c r="L322" i="135"/>
  <c r="L321" i="135"/>
  <c r="L320" i="135"/>
  <c r="L319" i="135"/>
  <c r="L318" i="135"/>
  <c r="L317" i="135"/>
  <c r="L316" i="135"/>
  <c r="L315" i="135"/>
  <c r="L314" i="135"/>
  <c r="L313" i="135"/>
  <c r="L312" i="135"/>
  <c r="L311" i="135"/>
  <c r="L310" i="135"/>
  <c r="L309" i="135"/>
  <c r="L308" i="135"/>
  <c r="L307" i="135"/>
  <c r="L306" i="135"/>
  <c r="L305" i="135"/>
  <c r="L304" i="135"/>
  <c r="L303" i="135"/>
  <c r="L302" i="135"/>
  <c r="L301" i="135"/>
  <c r="L300" i="135"/>
  <c r="L299" i="135"/>
  <c r="L298" i="135"/>
  <c r="L297" i="135"/>
  <c r="L296" i="135"/>
  <c r="L295" i="135"/>
  <c r="L294" i="135"/>
  <c r="L293" i="135"/>
  <c r="L292" i="135"/>
  <c r="L291" i="135"/>
  <c r="L290" i="135"/>
  <c r="L289" i="135"/>
  <c r="L288" i="135"/>
  <c r="L287" i="135"/>
  <c r="L286" i="135"/>
  <c r="L285" i="135"/>
  <c r="L284" i="135"/>
  <c r="L283" i="135"/>
  <c r="L282" i="135"/>
  <c r="L281" i="135"/>
  <c r="L280" i="135"/>
  <c r="L279" i="135"/>
  <c r="L278" i="135"/>
  <c r="L277" i="135"/>
  <c r="L276" i="135"/>
  <c r="L275" i="135"/>
  <c r="L274" i="135"/>
  <c r="L273" i="135"/>
  <c r="L272" i="135"/>
  <c r="L271" i="135"/>
  <c r="L270" i="135"/>
  <c r="L269" i="135"/>
  <c r="L268" i="135"/>
  <c r="L267" i="135"/>
  <c r="L266" i="135"/>
  <c r="L265" i="135"/>
  <c r="L264" i="135"/>
  <c r="L263" i="135"/>
  <c r="L262" i="135"/>
  <c r="L261" i="135"/>
  <c r="L260" i="135"/>
  <c r="L259" i="135"/>
  <c r="L258" i="135"/>
  <c r="L257" i="135"/>
  <c r="L256" i="135"/>
  <c r="L255" i="135"/>
  <c r="L254" i="135"/>
  <c r="L253" i="135"/>
  <c r="L252" i="135"/>
  <c r="L251" i="135"/>
  <c r="L250" i="135"/>
  <c r="L249" i="135"/>
  <c r="L248" i="135"/>
  <c r="L247" i="135"/>
  <c r="L246" i="135"/>
  <c r="L245" i="135"/>
  <c r="L244" i="135"/>
  <c r="L243" i="135"/>
  <c r="L242" i="135"/>
  <c r="L241" i="135"/>
  <c r="L240" i="135"/>
  <c r="L239" i="135"/>
  <c r="L238" i="135"/>
  <c r="L237" i="135"/>
  <c r="L236" i="135"/>
  <c r="L235" i="135"/>
  <c r="L234" i="135"/>
  <c r="L233" i="135"/>
  <c r="L232" i="135"/>
  <c r="L231" i="135"/>
  <c r="L230" i="135"/>
  <c r="L229" i="135"/>
  <c r="L228" i="135"/>
  <c r="L227" i="135"/>
  <c r="L226" i="135"/>
  <c r="L225" i="135"/>
  <c r="L224" i="135"/>
  <c r="L223" i="135"/>
  <c r="L222" i="135"/>
  <c r="L221" i="135"/>
  <c r="L220" i="135"/>
  <c r="L219" i="135"/>
  <c r="L218" i="135"/>
  <c r="L217" i="135"/>
  <c r="L216" i="135"/>
  <c r="L215" i="135"/>
  <c r="L214" i="135"/>
  <c r="L213" i="135"/>
  <c r="L212" i="135"/>
  <c r="L211" i="135"/>
  <c r="L210" i="135"/>
  <c r="L209" i="135"/>
  <c r="L208" i="135"/>
  <c r="L207" i="135"/>
  <c r="L206" i="135"/>
  <c r="L205" i="135"/>
  <c r="L204" i="135"/>
  <c r="L203" i="135"/>
  <c r="L202" i="135"/>
  <c r="L201" i="135"/>
  <c r="L200" i="135"/>
  <c r="L199" i="135"/>
  <c r="L198" i="135"/>
  <c r="L197" i="135"/>
  <c r="L196" i="135"/>
  <c r="L195" i="135"/>
  <c r="L194" i="135"/>
  <c r="L193" i="135"/>
  <c r="L192" i="135"/>
  <c r="L191" i="135"/>
  <c r="L190" i="135"/>
  <c r="L189" i="135"/>
  <c r="L188" i="135"/>
  <c r="L187" i="135"/>
  <c r="L186" i="135"/>
  <c r="L185" i="135"/>
  <c r="L184" i="135"/>
  <c r="L183" i="135"/>
  <c r="L182" i="135"/>
  <c r="L181" i="135"/>
  <c r="L180" i="135"/>
  <c r="L179" i="135"/>
  <c r="L178" i="135"/>
  <c r="L177" i="135"/>
  <c r="L176" i="135"/>
  <c r="L175" i="135"/>
  <c r="L174" i="135"/>
  <c r="L173" i="135"/>
  <c r="L172" i="135"/>
  <c r="L171" i="135"/>
  <c r="L170" i="135"/>
  <c r="L169" i="135"/>
  <c r="L168" i="135"/>
  <c r="L167" i="135"/>
  <c r="L166" i="135"/>
  <c r="L165" i="135"/>
  <c r="L164" i="135"/>
  <c r="L163" i="135"/>
  <c r="L162" i="135"/>
  <c r="L161" i="135"/>
  <c r="L160" i="135"/>
  <c r="L159" i="135"/>
  <c r="L158" i="135"/>
  <c r="L157" i="135"/>
  <c r="L156" i="135"/>
  <c r="L155" i="135"/>
  <c r="L154" i="135"/>
  <c r="L153" i="135"/>
  <c r="L152" i="135"/>
  <c r="L151" i="135"/>
  <c r="L150" i="135"/>
  <c r="L149" i="135"/>
  <c r="L148" i="135"/>
  <c r="L147" i="135"/>
  <c r="L146" i="135"/>
  <c r="L145" i="135"/>
  <c r="L144" i="135"/>
  <c r="L143" i="135"/>
  <c r="L142" i="135"/>
  <c r="L141" i="135"/>
  <c r="L140" i="135"/>
  <c r="L139" i="135"/>
  <c r="L138" i="135"/>
  <c r="L137" i="135"/>
  <c r="L136" i="135"/>
  <c r="L135" i="135"/>
  <c r="L134" i="135"/>
  <c r="L133" i="135"/>
  <c r="L132" i="135"/>
  <c r="L131" i="135"/>
  <c r="L130" i="135"/>
  <c r="L129" i="135"/>
  <c r="L128" i="135"/>
  <c r="L127" i="135"/>
  <c r="L126" i="135"/>
  <c r="L125" i="135"/>
  <c r="L124" i="135"/>
  <c r="L123" i="135"/>
  <c r="L122" i="135"/>
  <c r="L121" i="135"/>
  <c r="L120" i="135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C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P28" i="135" s="1"/>
  <c r="P32" i="135" s="1"/>
  <c r="L23" i="135"/>
  <c r="F23" i="135"/>
  <c r="C23" i="135"/>
  <c r="S22" i="135"/>
  <c r="S27" i="135" s="1"/>
  <c r="S31" i="135" s="1"/>
  <c r="P22" i="135"/>
  <c r="L22" i="135"/>
  <c r="F22" i="135"/>
  <c r="F27" i="135" s="1"/>
  <c r="C22" i="135"/>
  <c r="L20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1" i="135" s="1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5" a="1"/>
  <c r="F29" i="135" a="1"/>
  <c r="C30" i="133" a="1"/>
  <c r="C30" i="131" a="1"/>
  <c r="F29" i="129" a="1"/>
  <c r="F29" i="132" a="1"/>
  <c r="C30" i="122" a="1"/>
  <c r="F29" i="130" a="1"/>
  <c r="C30" i="132" a="1"/>
  <c r="F29" i="133" a="1"/>
  <c r="F29" i="121" a="1"/>
  <c r="C30" i="120" a="1"/>
  <c r="C30" i="128" a="1"/>
  <c r="F29" i="128" a="1"/>
  <c r="C30" i="134" a="1"/>
  <c r="F29" i="134" a="1"/>
  <c r="F29" i="125" a="1"/>
  <c r="F29" i="126" a="1"/>
  <c r="C30" i="124" a="1"/>
  <c r="C30" i="123" a="1"/>
  <c r="C30" i="127" a="1"/>
  <c r="C30" i="125" a="1"/>
  <c r="F29" i="131" a="1"/>
  <c r="C30" i="130" a="1"/>
  <c r="F29" i="124" a="1"/>
  <c r="F29" i="127" a="1"/>
  <c r="C30" i="126" a="1"/>
  <c r="C30" i="121" a="1"/>
  <c r="F29" i="123" a="1"/>
  <c r="F29" i="120" a="1"/>
  <c r="C30" i="129" a="1"/>
  <c r="F29" i="122" a="1"/>
  <c r="C28" i="134" l="1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5" a="1"/>
  <c r="C32" i="135" a="1"/>
  <c r="C32" i="133" a="1"/>
  <c r="C32" i="127" a="1"/>
  <c r="F31" i="133" a="1"/>
  <c r="C32" i="132" a="1"/>
  <c r="F31" i="121" a="1"/>
  <c r="F31" i="130" a="1"/>
  <c r="C32" i="130" a="1"/>
  <c r="C32" i="120" a="1"/>
  <c r="C32" i="134" a="1"/>
  <c r="F31" i="127" a="1"/>
  <c r="F31" i="124" a="1"/>
  <c r="F31" i="125" a="1"/>
  <c r="F31" i="122" a="1"/>
  <c r="F31" i="134" a="1"/>
  <c r="C32" i="121" a="1"/>
  <c r="C32" i="124" a="1"/>
  <c r="F31" i="128" a="1"/>
  <c r="C32" i="125" a="1"/>
  <c r="C32" i="131" a="1"/>
  <c r="F31" i="120" a="1"/>
  <c r="F31" i="129" a="1"/>
  <c r="C32" i="129" a="1"/>
  <c r="C32" i="122" a="1"/>
  <c r="C32" i="128" a="1"/>
  <c r="F31" i="123" a="1"/>
  <c r="C32" i="123" a="1"/>
  <c r="F31" i="131" a="1"/>
  <c r="F31" i="132" a="1"/>
  <c r="C32" i="126" a="1"/>
  <c r="F31" i="126" a="1"/>
  <c r="P32" i="134" l="1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9" a="1"/>
  <c r="F29" i="118" a="1"/>
  <c r="F29" i="119" a="1"/>
  <c r="C30" i="116" a="1"/>
  <c r="F29" i="116" a="1"/>
  <c r="C30" i="117" a="1"/>
  <c r="C30" i="118" a="1"/>
  <c r="F29" i="115" a="1"/>
  <c r="C30" i="115" a="1"/>
  <c r="F29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F29" i="101" a="1"/>
  <c r="F29" i="99" a="1"/>
  <c r="C32" i="116" a="1"/>
  <c r="F31" i="119" a="1"/>
  <c r="F29" i="108" a="1"/>
  <c r="C30" i="100" a="1"/>
  <c r="F29" i="114" a="1"/>
  <c r="F31" i="115" a="1"/>
  <c r="C30" i="112" a="1"/>
  <c r="F31" i="118" a="1"/>
  <c r="C32" i="118" a="1"/>
  <c r="F31" i="117" a="1"/>
  <c r="F29" i="100" a="1"/>
  <c r="C30" i="99" a="1"/>
  <c r="F29" i="105" a="1"/>
  <c r="C30" i="114" a="1"/>
  <c r="F29" i="109" a="1"/>
  <c r="F29" i="112" a="1"/>
  <c r="C30" i="103" a="1"/>
  <c r="C32" i="119" a="1"/>
  <c r="C30" i="101" a="1"/>
  <c r="F29" i="110" a="1"/>
  <c r="F29" i="107" a="1"/>
  <c r="C30" i="97" a="1"/>
  <c r="C30" i="109" a="1"/>
  <c r="F29" i="98" a="1"/>
  <c r="C30" i="105" a="1"/>
  <c r="C30" i="104" a="1"/>
  <c r="F29" i="103" a="1"/>
  <c r="F29" i="106" a="1"/>
  <c r="C30" i="106" a="1"/>
  <c r="C30" i="107" a="1"/>
  <c r="C30" i="110" a="1"/>
  <c r="F31" i="116" a="1"/>
  <c r="F29" i="104" a="1"/>
  <c r="F29" i="113" a="1"/>
  <c r="F29" i="102" a="1"/>
  <c r="C30" i="108" a="1"/>
  <c r="C30" i="113" a="1"/>
  <c r="C30" i="102" a="1"/>
  <c r="C32" i="115" a="1"/>
  <c r="F29" i="97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99" a="1"/>
  <c r="F31" i="113" a="1"/>
  <c r="F29" i="90" a="1"/>
  <c r="C32" i="97" a="1"/>
  <c r="C30" i="96" a="1"/>
  <c r="C32" i="99" a="1"/>
  <c r="F29" i="94" a="1"/>
  <c r="C32" i="105" a="1"/>
  <c r="F31" i="98" a="1"/>
  <c r="C32" i="98" a="1"/>
  <c r="C30" i="91" a="1"/>
  <c r="F31" i="105" a="1"/>
  <c r="F31" i="103" a="1"/>
  <c r="F29" i="91" a="1"/>
  <c r="F29" i="92" a="1"/>
  <c r="F31" i="108" a="1"/>
  <c r="F31" i="112" a="1"/>
  <c r="F31" i="110" a="1"/>
  <c r="C30" i="90" a="1"/>
  <c r="C30" i="92" a="1"/>
  <c r="F29" i="93" a="1"/>
  <c r="C32" i="112" a="1"/>
  <c r="F29" i="96" a="1"/>
  <c r="C30" i="95" a="1"/>
  <c r="F31" i="109" a="1"/>
  <c r="C30" i="94" a="1"/>
  <c r="F29" i="95" a="1"/>
  <c r="C32" i="110" a="1"/>
  <c r="F31" i="102" a="1"/>
  <c r="C32" i="108" a="1"/>
  <c r="C32" i="109" a="1"/>
  <c r="C32" i="100" a="1"/>
  <c r="F31" i="101" a="1"/>
  <c r="C32" i="102" a="1"/>
  <c r="C30" i="93" a="1"/>
  <c r="C32" i="101" a="1"/>
  <c r="C32" i="114" a="1"/>
  <c r="C32" i="106" a="1"/>
  <c r="F31" i="114" a="1"/>
  <c r="F31" i="106" a="1"/>
  <c r="C32" i="113" a="1"/>
  <c r="C32" i="103" a="1"/>
  <c r="F31" i="100" a="1"/>
  <c r="C32" i="104" a="1"/>
  <c r="F31" i="97" a="1"/>
  <c r="F31" i="107" a="1"/>
  <c r="F31" i="104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6" a="1"/>
  <c r="F31" i="92" a="1"/>
  <c r="C32" i="92" a="1"/>
  <c r="F31" i="96" a="1"/>
  <c r="F29" i="89" a="1"/>
  <c r="F31" i="90" a="1"/>
  <c r="F31" i="93" a="1"/>
  <c r="F31" i="91" a="1"/>
  <c r="C32" i="93" a="1"/>
  <c r="C32" i="91" a="1"/>
  <c r="C32" i="90" a="1"/>
  <c r="C32" i="94" a="1"/>
  <c r="F31" i="95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C30" i="88" a="1"/>
  <c r="F29" i="87" a="1"/>
  <c r="C30" i="87" a="1"/>
  <c r="F29" i="88" a="1"/>
  <c r="C30" i="86" a="1"/>
  <c r="F31" i="89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C30" i="85" a="1"/>
  <c r="F29" i="85" a="1"/>
  <c r="C32" i="87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4" a="1"/>
  <c r="F29" i="80" a="1"/>
  <c r="F29" i="81" a="1"/>
  <c r="C30" i="81" a="1"/>
  <c r="C32" i="85" a="1"/>
  <c r="C30" i="82" a="1"/>
  <c r="C30" i="83" a="1"/>
  <c r="F31" i="85" a="1"/>
  <c r="F29" i="84" a="1"/>
  <c r="F29" i="82" a="1"/>
  <c r="F29" i="83" a="1"/>
  <c r="C30" i="80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0" a="1"/>
  <c r="C30" i="68" a="1"/>
  <c r="F29" i="76" a="1"/>
  <c r="C30" i="62" a="1"/>
  <c r="F29" i="70" a="1"/>
  <c r="C30" i="76" a="1"/>
  <c r="F29" i="77" a="1"/>
  <c r="F29" i="58" a="1"/>
  <c r="C30" i="61" a="1"/>
  <c r="C30" i="67" a="1"/>
  <c r="F29" i="67" a="1"/>
  <c r="F29" i="75" a="1"/>
  <c r="C30" i="59" a="1"/>
  <c r="C30" i="72" a="1"/>
  <c r="C30" i="78" a="1"/>
  <c r="C32" i="81" a="1"/>
  <c r="C30" i="71" a="1"/>
  <c r="F31" i="82" a="1"/>
  <c r="F29" i="65" a="1"/>
  <c r="C30" i="69" a="1"/>
  <c r="F31" i="81" a="1"/>
  <c r="C30" i="63" a="1"/>
  <c r="F29" i="72" a="1"/>
  <c r="F29" i="71" a="1"/>
  <c r="F29" i="62" a="1"/>
  <c r="F29" i="61" a="1"/>
  <c r="F29" i="63" a="1"/>
  <c r="C30" i="60" a="1"/>
  <c r="C30" i="58" a="1"/>
  <c r="F29" i="78" a="1"/>
  <c r="C30" i="65" a="1"/>
  <c r="C30" i="66" a="1"/>
  <c r="F31" i="80" a="1"/>
  <c r="C30" i="74" a="1"/>
  <c r="C30" i="57" a="1"/>
  <c r="C30" i="77" a="1"/>
  <c r="C32" i="80" a="1"/>
  <c r="C30" i="75" a="1"/>
  <c r="C32" i="84" a="1"/>
  <c r="F29" i="68" a="1"/>
  <c r="C30" i="64" a="1"/>
  <c r="F29" i="73" a="1"/>
  <c r="F31" i="84" a="1"/>
  <c r="F29" i="66" a="1"/>
  <c r="F29" i="69" a="1"/>
  <c r="C30" i="70" a="1"/>
  <c r="F29" i="64" a="1"/>
  <c r="F29" i="57" a="1"/>
  <c r="C30" i="73" a="1"/>
  <c r="F29" i="59" a="1"/>
  <c r="F29" i="74" a="1"/>
  <c r="C32" i="83" a="1"/>
  <c r="F31" i="83" a="1"/>
  <c r="C32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0" a="1"/>
  <c r="F31" i="66" a="1"/>
  <c r="F31" i="59" a="1"/>
  <c r="C32" i="73" a="1"/>
  <c r="F31" i="78" a="1"/>
  <c r="C32" i="72" a="1"/>
  <c r="C32" i="66" a="1"/>
  <c r="F31" i="71" a="1"/>
  <c r="C32" i="59" a="1"/>
  <c r="F31" i="73" a="1"/>
  <c r="F31" i="76" a="1"/>
  <c r="C30" i="55" a="1"/>
  <c r="F31" i="63" a="1"/>
  <c r="C32" i="60" a="1"/>
  <c r="F29" i="56" a="1"/>
  <c r="F31" i="69" a="1"/>
  <c r="C32" i="65" a="1"/>
  <c r="C32" i="58" a="1"/>
  <c r="F31" i="72" a="1"/>
  <c r="C32" i="77" a="1"/>
  <c r="F31" i="68" a="1"/>
  <c r="C32" i="78" a="1"/>
  <c r="F31" i="77" a="1"/>
  <c r="C30" i="56" a="1"/>
  <c r="C32" i="68" a="1"/>
  <c r="C32" i="61" a="1"/>
  <c r="C32" i="63" a="1"/>
  <c r="C32" i="67" a="1"/>
  <c r="C30" i="54" a="1"/>
  <c r="F31" i="61" a="1"/>
  <c r="C32" i="64" a="1"/>
  <c r="C32" i="57" a="1"/>
  <c r="C32" i="75" a="1"/>
  <c r="F31" i="75" a="1"/>
  <c r="F29" i="55" a="1"/>
  <c r="F29" i="54" a="1"/>
  <c r="F31" i="58" a="1"/>
  <c r="C32" i="76" a="1"/>
  <c r="F31" i="65" a="1"/>
  <c r="C32" i="70" a="1"/>
  <c r="C32" i="71" a="1"/>
  <c r="C32" i="69" a="1"/>
  <c r="F31" i="62" a="1"/>
  <c r="C32" i="74" a="1"/>
  <c r="F31" i="60" a="1"/>
  <c r="F31" i="74" a="1"/>
  <c r="C32" i="62" a="1"/>
  <c r="F31" i="67" a="1"/>
  <c r="F31" i="64" a="1"/>
  <c r="F31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11" i="13"/>
  <c r="B240" i="13"/>
  <c r="B154" i="13"/>
  <c r="F29" i="37" a="1"/>
  <c r="C220" i="13"/>
  <c r="D154" i="13"/>
  <c r="D146" i="13"/>
  <c r="D140" i="13"/>
  <c r="B248" i="13"/>
  <c r="C250" i="13"/>
  <c r="B235" i="13"/>
  <c r="D192" i="13"/>
  <c r="C30" i="36" a="1"/>
  <c r="C270" i="13"/>
  <c r="D188" i="13"/>
  <c r="D205" i="13"/>
  <c r="C30" i="30" a="1"/>
  <c r="D228" i="13"/>
  <c r="D204" i="13"/>
  <c r="D173" i="13"/>
  <c r="C159" i="13"/>
  <c r="C153" i="13"/>
  <c r="D251" i="13"/>
  <c r="B265" i="13"/>
  <c r="B132" i="13"/>
  <c r="B247" i="13"/>
  <c r="C178" i="13"/>
  <c r="F29" i="48" a="1"/>
  <c r="C193" i="13"/>
  <c r="D133" i="13"/>
  <c r="B209" i="13"/>
  <c r="B172" i="13"/>
  <c r="C164" i="13"/>
  <c r="B210" i="13"/>
  <c r="D203" i="13"/>
  <c r="B170" i="13"/>
  <c r="C30" i="29" a="1"/>
  <c r="B135" i="13"/>
  <c r="D128" i="13"/>
  <c r="C30" i="40" a="1"/>
  <c r="D257" i="13"/>
  <c r="B216" i="13"/>
  <c r="B165" i="13"/>
  <c r="D137" i="13"/>
  <c r="D249" i="13"/>
  <c r="B244" i="13"/>
  <c r="B201" i="13"/>
  <c r="C150" i="13"/>
  <c r="C141" i="13"/>
  <c r="D237" i="13"/>
  <c r="C30" i="43" a="1"/>
  <c r="F29" i="41" a="1"/>
  <c r="D214" i="13"/>
  <c r="C195" i="13"/>
  <c r="B199" i="13"/>
  <c r="C30" i="42" a="1"/>
  <c r="B262" i="13"/>
  <c r="B183" i="13"/>
  <c r="D158" i="13"/>
  <c r="C229" i="13"/>
  <c r="B139" i="13"/>
  <c r="C169" i="13"/>
  <c r="B177" i="13"/>
  <c r="C234" i="13"/>
  <c r="B228" i="13"/>
  <c r="D267" i="13"/>
  <c r="C30" i="47" a="1"/>
  <c r="B171" i="13"/>
  <c r="D165" i="13"/>
  <c r="B145" i="13"/>
  <c r="C186" i="13"/>
  <c r="B158" i="13"/>
  <c r="D153" i="13"/>
  <c r="F29" i="45" a="1"/>
  <c r="B263" i="13"/>
  <c r="D208" i="13"/>
  <c r="B136" i="13"/>
  <c r="B149" i="13"/>
  <c r="D201" i="13"/>
  <c r="C30" i="37" a="1"/>
  <c r="D231" i="13"/>
  <c r="B197" i="13"/>
  <c r="B261" i="13"/>
  <c r="D241" i="13"/>
  <c r="D236" i="13"/>
  <c r="F29" i="31" a="1"/>
  <c r="D210" i="13"/>
  <c r="C191" i="13"/>
  <c r="C223" i="13"/>
  <c r="D143" i="13"/>
  <c r="B166" i="13"/>
  <c r="B207" i="13"/>
  <c r="D254" i="13"/>
  <c r="C189" i="13"/>
  <c r="C181" i="13"/>
  <c r="B200" i="13"/>
  <c r="C219" i="13"/>
  <c r="C30" i="44" a="1"/>
  <c r="D160" i="13"/>
  <c r="C197" i="13"/>
  <c r="F29" i="40" a="1"/>
  <c r="C154" i="13"/>
  <c r="B229" i="13"/>
  <c r="C30" i="49" a="1"/>
  <c r="B224" i="13"/>
  <c r="D191" i="13"/>
  <c r="C32" i="54" a="1"/>
  <c r="D172" i="13"/>
  <c r="F31" i="54" a="1"/>
  <c r="D227" i="13"/>
  <c r="D233" i="13"/>
  <c r="D245" i="13"/>
  <c r="D176" i="13"/>
  <c r="D155" i="13"/>
  <c r="D224" i="13"/>
  <c r="B173" i="13"/>
  <c r="C143" i="13"/>
  <c r="D275" i="13"/>
  <c r="D230" i="13"/>
  <c r="C187" i="13"/>
  <c r="B142" i="13"/>
  <c r="B251" i="13"/>
  <c r="F29" i="52" a="1"/>
  <c r="C179" i="13"/>
  <c r="B155" i="13"/>
  <c r="D263" i="13"/>
  <c r="C222" i="13"/>
  <c r="B277" i="13"/>
  <c r="C147" i="13"/>
  <c r="D209" i="13"/>
  <c r="B208" i="13"/>
  <c r="C228" i="13"/>
  <c r="C136" i="13"/>
  <c r="C233" i="13"/>
  <c r="D273" i="13"/>
  <c r="C30" i="41" a="1"/>
  <c r="C184" i="13"/>
  <c r="C135" i="13"/>
  <c r="C203" i="13"/>
  <c r="B195" i="13"/>
  <c r="C30" i="31" a="1"/>
  <c r="C263" i="13"/>
  <c r="B255" i="13"/>
  <c r="B272" i="13"/>
  <c r="C238" i="13"/>
  <c r="B196" i="13"/>
  <c r="D222" i="13"/>
  <c r="D142" i="13"/>
  <c r="B180" i="13"/>
  <c r="D232" i="13"/>
  <c r="D225" i="13"/>
  <c r="D129" i="13"/>
  <c r="D138" i="13"/>
  <c r="C208" i="13"/>
  <c r="B223" i="13"/>
  <c r="B203" i="13"/>
  <c r="C149" i="13"/>
  <c r="B258" i="13"/>
  <c r="C218" i="13"/>
  <c r="F29" i="53" a="1"/>
  <c r="D243" i="13"/>
  <c r="B250" i="13"/>
  <c r="F29" i="51" a="1"/>
  <c r="C251" i="13"/>
  <c r="B187" i="13"/>
  <c r="B128" i="13"/>
  <c r="C216" i="13"/>
  <c r="C127" i="13"/>
  <c r="B188" i="13"/>
  <c r="D246" i="13"/>
  <c r="D259" i="13"/>
  <c r="B260" i="13"/>
  <c r="B249" i="13"/>
  <c r="C30" i="48" a="1"/>
  <c r="D242" i="13"/>
  <c r="B148" i="13"/>
  <c r="C155" i="13"/>
  <c r="D219" i="13"/>
  <c r="D177" i="13"/>
  <c r="C227" i="13"/>
  <c r="B193" i="13"/>
  <c r="D216" i="13"/>
  <c r="C237" i="13"/>
  <c r="C259" i="13"/>
  <c r="C185" i="13"/>
  <c r="D139" i="13"/>
  <c r="D252" i="13"/>
  <c r="B233" i="13"/>
  <c r="B267" i="13"/>
  <c r="D234" i="13"/>
  <c r="C262" i="13"/>
  <c r="C236" i="13"/>
  <c r="B219" i="13"/>
  <c r="C30" i="34" a="1"/>
  <c r="D226" i="13"/>
  <c r="B143" i="13"/>
  <c r="F31" i="56" a="1"/>
  <c r="B254" i="13"/>
  <c r="D144" i="13"/>
  <c r="B168" i="13"/>
  <c r="D193" i="13"/>
  <c r="B130" i="13"/>
  <c r="D167" i="13"/>
  <c r="F29" i="50" a="1"/>
  <c r="B150" i="13"/>
  <c r="C268" i="13"/>
  <c r="B134" i="13"/>
  <c r="D272" i="13"/>
  <c r="B236" i="13"/>
  <c r="F29" i="30" a="1"/>
  <c r="B270" i="13"/>
  <c r="B273" i="13"/>
  <c r="B140" i="13"/>
  <c r="D277" i="13"/>
  <c r="D190" i="13"/>
  <c r="C129" i="13"/>
  <c r="B141" i="13"/>
  <c r="D198" i="13"/>
  <c r="B159" i="13"/>
  <c r="B246" i="13"/>
  <c r="B160" i="13"/>
  <c r="C202" i="13"/>
  <c r="D166" i="13"/>
  <c r="B213" i="13"/>
  <c r="C190" i="13"/>
  <c r="B264" i="13"/>
  <c r="D276" i="13"/>
  <c r="F29" i="34" a="1"/>
  <c r="C30" i="46" a="1"/>
  <c r="B271" i="13"/>
  <c r="B239" i="13"/>
  <c r="C224" i="13"/>
  <c r="D151" i="13"/>
  <c r="D187" i="13"/>
  <c r="B221" i="13"/>
  <c r="D247" i="13"/>
  <c r="D223" i="13"/>
  <c r="B202" i="13"/>
  <c r="B189" i="13"/>
  <c r="D211" i="13"/>
  <c r="C144" i="13"/>
  <c r="B230" i="13"/>
  <c r="D200" i="13"/>
  <c r="F29" i="36" a="1"/>
  <c r="D186" i="13"/>
  <c r="C182" i="13"/>
  <c r="D271" i="13"/>
  <c r="D258" i="13"/>
  <c r="B275" i="13"/>
  <c r="C137" i="13"/>
  <c r="D171" i="13"/>
  <c r="C210" i="13"/>
  <c r="B259" i="13"/>
  <c r="B179" i="13"/>
  <c r="B198" i="13"/>
  <c r="C176" i="13"/>
  <c r="D157" i="13"/>
  <c r="D264" i="13"/>
  <c r="D170" i="13"/>
  <c r="B266" i="13"/>
  <c r="C163" i="13"/>
  <c r="D174" i="13"/>
  <c r="D239" i="13"/>
  <c r="C158" i="13"/>
  <c r="B161" i="13"/>
  <c r="D185" i="13"/>
  <c r="C240" i="13"/>
  <c r="B243" i="13"/>
  <c r="D266" i="13"/>
  <c r="B156" i="13"/>
  <c r="D218" i="13"/>
  <c r="C231" i="13"/>
  <c r="D244" i="13"/>
  <c r="C248" i="13"/>
  <c r="B217" i="13"/>
  <c r="C243" i="13"/>
  <c r="D217" i="13"/>
  <c r="D134" i="13"/>
  <c r="D131" i="13"/>
  <c r="C152" i="13"/>
  <c r="B174" i="13"/>
  <c r="B214" i="13"/>
  <c r="C212" i="13"/>
  <c r="D265" i="13"/>
  <c r="F29" i="42" a="1"/>
  <c r="D132" i="13"/>
  <c r="D184" i="13"/>
  <c r="B181" i="13"/>
  <c r="D270" i="13"/>
  <c r="B269" i="13"/>
  <c r="C253" i="13"/>
  <c r="C192" i="13"/>
  <c r="D181" i="13"/>
  <c r="D164" i="13"/>
  <c r="C194" i="13"/>
  <c r="C211" i="13"/>
  <c r="B191" i="13"/>
  <c r="C198" i="13"/>
  <c r="C196" i="13"/>
  <c r="C244" i="13"/>
  <c r="C206" i="13"/>
  <c r="D260" i="13"/>
  <c r="D136" i="13"/>
  <c r="F29" i="38" a="1"/>
  <c r="B182" i="13"/>
  <c r="B194" i="13"/>
  <c r="C134" i="13"/>
  <c r="C213" i="13"/>
  <c r="D207" i="13"/>
  <c r="C215" i="13"/>
  <c r="C200" i="13"/>
  <c r="C232" i="13"/>
  <c r="B167" i="13"/>
  <c r="B162" i="13"/>
  <c r="F29" i="33" a="1"/>
  <c r="B232" i="13"/>
  <c r="D156" i="13"/>
  <c r="C171" i="13"/>
  <c r="C32" i="55" a="1"/>
  <c r="D262" i="13"/>
  <c r="B146" i="13"/>
  <c r="D269" i="13"/>
  <c r="B256" i="13"/>
  <c r="D130" i="13"/>
  <c r="B238" i="13"/>
  <c r="B245" i="13"/>
  <c r="D179" i="13"/>
  <c r="C269" i="13"/>
  <c r="D256" i="13"/>
  <c r="B176" i="13"/>
  <c r="B151" i="13"/>
  <c r="D196" i="13"/>
  <c r="C160" i="13"/>
  <c r="D206" i="13"/>
  <c r="C204" i="13"/>
  <c r="D152" i="13"/>
  <c r="C30" i="50" a="1"/>
  <c r="B192" i="13"/>
  <c r="C165" i="13"/>
  <c r="C140" i="13"/>
  <c r="C128" i="13"/>
  <c r="C156" i="13"/>
  <c r="C30" i="52" a="1"/>
  <c r="D253" i="13"/>
  <c r="C277" i="13"/>
  <c r="C166" i="13"/>
  <c r="D240" i="13"/>
  <c r="C151" i="13"/>
  <c r="C267" i="13"/>
  <c r="C167" i="13"/>
  <c r="B186" i="13"/>
  <c r="C255" i="13"/>
  <c r="B218" i="13"/>
  <c r="B190" i="13"/>
  <c r="D135" i="13"/>
  <c r="C162" i="13"/>
  <c r="F29" i="43" a="1"/>
  <c r="F29" i="47" a="1"/>
  <c r="B133" i="13"/>
  <c r="C139" i="13"/>
  <c r="C252" i="13"/>
  <c r="D162" i="13"/>
  <c r="B178" i="13"/>
  <c r="D274" i="13"/>
  <c r="C30" i="38" a="1"/>
  <c r="D168" i="13"/>
  <c r="B204" i="13"/>
  <c r="B205" i="13"/>
  <c r="D221" i="13"/>
  <c r="C145" i="13"/>
  <c r="D268" i="13"/>
  <c r="B127" i="13"/>
  <c r="C131" i="13"/>
  <c r="C157" i="13"/>
  <c r="D220" i="13"/>
  <c r="C258" i="13"/>
  <c r="D127" i="13"/>
  <c r="C146" i="13"/>
  <c r="F29" i="32" a="1"/>
  <c r="C260" i="13"/>
  <c r="B226" i="13"/>
  <c r="B234" i="13"/>
  <c r="C199" i="13"/>
  <c r="B253" i="13"/>
  <c r="C177" i="13"/>
  <c r="B164" i="13"/>
  <c r="B169" i="13"/>
  <c r="C264" i="13"/>
  <c r="D180" i="13"/>
  <c r="D202" i="13"/>
  <c r="C226" i="13"/>
  <c r="B206" i="13"/>
  <c r="C239" i="13"/>
  <c r="D149" i="13"/>
  <c r="B276" i="13"/>
  <c r="B212" i="13"/>
  <c r="C230" i="13"/>
  <c r="C132" i="13"/>
  <c r="D195" i="13"/>
  <c r="C271" i="13"/>
  <c r="B268" i="13"/>
  <c r="C180" i="13"/>
  <c r="C133" i="13"/>
  <c r="D163" i="13"/>
  <c r="D215" i="13"/>
  <c r="C225" i="13"/>
  <c r="C266" i="13"/>
  <c r="D213" i="13"/>
  <c r="C209" i="13"/>
  <c r="D238" i="13"/>
  <c r="F29" i="39" a="1"/>
  <c r="D235" i="13"/>
  <c r="D255" i="13"/>
  <c r="C168" i="13"/>
  <c r="B138" i="13"/>
  <c r="C30" i="32" a="1"/>
  <c r="B137" i="13"/>
  <c r="D148" i="13"/>
  <c r="C207" i="13"/>
  <c r="C235" i="13"/>
  <c r="C30" i="45" a="1"/>
  <c r="C172" i="13"/>
  <c r="C148" i="13"/>
  <c r="C276" i="13"/>
  <c r="C265" i="13"/>
  <c r="B175" i="13"/>
  <c r="C242" i="13"/>
  <c r="D169" i="13"/>
  <c r="B185" i="13"/>
  <c r="D141" i="13"/>
  <c r="B252" i="13"/>
  <c r="F29" i="29" a="1"/>
  <c r="C32" i="56" a="1"/>
  <c r="C174" i="13"/>
  <c r="D183" i="13"/>
  <c r="C142" i="13"/>
  <c r="D189" i="13"/>
  <c r="D248" i="13"/>
  <c r="D199" i="13"/>
  <c r="C273" i="13"/>
  <c r="B131" i="13"/>
  <c r="C254" i="13"/>
  <c r="D145" i="13"/>
  <c r="D261" i="13"/>
  <c r="C188" i="13"/>
  <c r="B144" i="13"/>
  <c r="C246" i="13"/>
  <c r="D150" i="13"/>
  <c r="C247" i="13"/>
  <c r="F29" i="49" a="1"/>
  <c r="B157" i="13"/>
  <c r="B163" i="13"/>
  <c r="B152" i="13"/>
  <c r="C173" i="13"/>
  <c r="C130" i="13"/>
  <c r="C30" i="51" a="1"/>
  <c r="B129" i="13"/>
  <c r="C245" i="13"/>
  <c r="C261" i="13"/>
  <c r="D197" i="13"/>
  <c r="C161" i="13"/>
  <c r="D159" i="13"/>
  <c r="D175" i="13"/>
  <c r="B153" i="13"/>
  <c r="B215" i="13"/>
  <c r="B227" i="13"/>
  <c r="C30" i="33" a="1"/>
  <c r="B274" i="13"/>
  <c r="D178" i="13"/>
  <c r="C221" i="13"/>
  <c r="C274" i="13"/>
  <c r="C217" i="13"/>
  <c r="B237" i="13"/>
  <c r="C241" i="13"/>
  <c r="C170" i="13"/>
  <c r="B184" i="13"/>
  <c r="D182" i="13"/>
  <c r="C175" i="13"/>
  <c r="C138" i="13"/>
  <c r="C214" i="13"/>
  <c r="C30" i="39" a="1"/>
  <c r="D250" i="13"/>
  <c r="C201" i="13"/>
  <c r="C183" i="13"/>
  <c r="C249" i="13"/>
  <c r="B231" i="13"/>
  <c r="C30" i="53" a="1"/>
  <c r="B147" i="13"/>
  <c r="B222" i="13"/>
  <c r="B225" i="13"/>
  <c r="B242" i="13"/>
  <c r="D212" i="13"/>
  <c r="D161" i="13"/>
  <c r="C272" i="13"/>
  <c r="D229" i="13"/>
  <c r="F29" i="44" a="1"/>
  <c r="F29" i="46" a="1"/>
  <c r="B220" i="13"/>
  <c r="B257" i="13"/>
  <c r="C257" i="13"/>
  <c r="B241" i="13"/>
  <c r="D194" i="13"/>
  <c r="C256" i="13"/>
  <c r="C205" i="13"/>
  <c r="D147" i="13"/>
  <c r="C275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92" i="13"/>
  <c r="B54" i="13"/>
  <c r="D74" i="13"/>
  <c r="D23" i="13"/>
  <c r="D4" i="13"/>
  <c r="B103" i="13"/>
  <c r="C76" i="13"/>
  <c r="D97" i="13"/>
  <c r="B58" i="13"/>
  <c r="C30" i="12" a="1"/>
  <c r="C111" i="13"/>
  <c r="B4" i="13"/>
  <c r="C30" i="7" a="1"/>
  <c r="C32" i="43" a="1"/>
  <c r="F31" i="38" a="1"/>
  <c r="C118" i="13"/>
  <c r="C100" i="13"/>
  <c r="D84" i="13"/>
  <c r="F29" i="20" a="1"/>
  <c r="C30" i="14" a="1"/>
  <c r="B13" i="13"/>
  <c r="B113" i="13"/>
  <c r="C32" i="32" a="1"/>
  <c r="D110" i="13"/>
  <c r="C95" i="13"/>
  <c r="D78" i="13"/>
  <c r="D89" i="13"/>
  <c r="D108" i="13"/>
  <c r="C30" i="8" a="1"/>
  <c r="C27" i="13"/>
  <c r="C11" i="13"/>
  <c r="C122" i="13"/>
  <c r="C32" i="33" a="1"/>
  <c r="B33" i="13"/>
  <c r="C65" i="13"/>
  <c r="B83" i="13"/>
  <c r="C61" i="13"/>
  <c r="C30" i="11" a="1"/>
  <c r="B74" i="13"/>
  <c r="C41" i="13"/>
  <c r="D37" i="13"/>
  <c r="B116" i="13"/>
  <c r="C99" i="13"/>
  <c r="F29" i="28" a="1"/>
  <c r="D119" i="13"/>
  <c r="C84" i="13"/>
  <c r="C91" i="13"/>
  <c r="D28" i="13"/>
  <c r="F31" i="37" a="1"/>
  <c r="B91" i="13"/>
  <c r="F31" i="45" a="1"/>
  <c r="B86" i="13"/>
  <c r="B121" i="13"/>
  <c r="C15" i="13"/>
  <c r="C69" i="13"/>
  <c r="D101" i="13"/>
  <c r="C112" i="13"/>
  <c r="F29" i="16" a="1"/>
  <c r="C63" i="13"/>
  <c r="C8" i="13"/>
  <c r="D125" i="13"/>
  <c r="D16" i="13"/>
  <c r="B28" i="13"/>
  <c r="B8" i="13"/>
  <c r="F31" i="40" a="1"/>
  <c r="C72" i="13"/>
  <c r="B44" i="13"/>
  <c r="D114" i="13"/>
  <c r="C30" i="15" a="1"/>
  <c r="C59" i="13"/>
  <c r="B68" i="13"/>
  <c r="F29" i="25" a="1"/>
  <c r="B99" i="13"/>
  <c r="C32" i="30" a="1"/>
  <c r="D83" i="13"/>
  <c r="B101" i="13"/>
  <c r="B104" i="13"/>
  <c r="B31" i="13"/>
  <c r="D126" i="13"/>
  <c r="B30" i="13"/>
  <c r="C119" i="13"/>
  <c r="D96" i="13"/>
  <c r="C53" i="13"/>
  <c r="D91" i="13"/>
  <c r="B81" i="13"/>
  <c r="B63" i="13"/>
  <c r="D102" i="13"/>
  <c r="D88" i="13"/>
  <c r="D6" i="13"/>
  <c r="B50" i="13"/>
  <c r="D9" i="13"/>
  <c r="B60" i="13"/>
  <c r="B73" i="13"/>
  <c r="B7" i="13"/>
  <c r="C32" i="49" a="1"/>
  <c r="B34" i="13"/>
  <c r="C32" i="47" a="1"/>
  <c r="B24" i="13"/>
  <c r="D67" i="13"/>
  <c r="F31" i="39" a="1"/>
  <c r="C32" i="13"/>
  <c r="F29" i="23" a="1"/>
  <c r="C25" i="13"/>
  <c r="B118" i="13"/>
  <c r="D61" i="13"/>
  <c r="B108" i="13"/>
  <c r="B111" i="13"/>
  <c r="C96" i="13"/>
  <c r="D10" i="13"/>
  <c r="C30" i="22" a="1"/>
  <c r="B92" i="13"/>
  <c r="D31" i="13"/>
  <c r="C30" i="24" a="1"/>
  <c r="D64" i="13"/>
  <c r="D106" i="13"/>
  <c r="D120" i="13"/>
  <c r="D18" i="13"/>
  <c r="F31" i="49" a="1"/>
  <c r="C32" i="48" a="1"/>
  <c r="B3" i="13"/>
  <c r="B42" i="13"/>
  <c r="B25" i="13"/>
  <c r="C37" i="13"/>
  <c r="C102" i="13"/>
  <c r="D56" i="13"/>
  <c r="B53" i="13"/>
  <c r="C121" i="13"/>
  <c r="D113" i="13"/>
  <c r="C93" i="13"/>
  <c r="B114" i="13"/>
  <c r="C123" i="13"/>
  <c r="D122" i="13"/>
  <c r="D71" i="13"/>
  <c r="D38" i="13"/>
  <c r="D115" i="13"/>
  <c r="C113" i="13"/>
  <c r="C17" i="13"/>
  <c r="B85" i="13"/>
  <c r="B97" i="13"/>
  <c r="D41" i="13"/>
  <c r="C36" i="13"/>
  <c r="C22" i="13"/>
  <c r="C126" i="13"/>
  <c r="D85" i="13"/>
  <c r="D77" i="13"/>
  <c r="B123" i="13"/>
  <c r="D13" i="13"/>
  <c r="D24" i="13"/>
  <c r="D26" i="13"/>
  <c r="B6" i="13"/>
  <c r="D27" i="13"/>
  <c r="C30" i="23" a="1"/>
  <c r="D50" i="13"/>
  <c r="C82" i="13"/>
  <c r="B64" i="13"/>
  <c r="B93" i="13"/>
  <c r="C23" i="5" a="1"/>
  <c r="C32" i="53" a="1"/>
  <c r="C28" i="13"/>
  <c r="C30" i="18" a="1"/>
  <c r="D21" i="13"/>
  <c r="C30" i="16" a="1"/>
  <c r="C6" i="13"/>
  <c r="B40" i="13"/>
  <c r="C67" i="13"/>
  <c r="C4" i="13"/>
  <c r="C13" i="13"/>
  <c r="C32" i="52" a="1"/>
  <c r="D53" i="13"/>
  <c r="C71" i="13"/>
  <c r="B11" i="13"/>
  <c r="B26" i="13"/>
  <c r="F29" i="21" a="1"/>
  <c r="F31" i="29" a="1"/>
  <c r="D62" i="13"/>
  <c r="C30" i="13"/>
  <c r="B107" i="13"/>
  <c r="D105" i="13"/>
  <c r="D87" i="13"/>
  <c r="D117" i="13"/>
  <c r="C48" i="13"/>
  <c r="D116" i="13"/>
  <c r="C30" i="19" a="1"/>
  <c r="D44" i="13"/>
  <c r="D46" i="13"/>
  <c r="B55" i="13"/>
  <c r="B39" i="13"/>
  <c r="D76" i="13"/>
  <c r="D81" i="13"/>
  <c r="B95" i="13"/>
  <c r="C40" i="13"/>
  <c r="C101" i="13"/>
  <c r="D99" i="13"/>
  <c r="B112" i="13"/>
  <c r="B12" i="13"/>
  <c r="C32" i="39" a="1"/>
  <c r="D29" i="13"/>
  <c r="C16" i="13"/>
  <c r="B5" i="13"/>
  <c r="C20" i="13"/>
  <c r="D11" i="13"/>
  <c r="B98" i="13"/>
  <c r="F29" i="7" a="1"/>
  <c r="C32" i="36" a="1"/>
  <c r="D39" i="13"/>
  <c r="C29" i="13"/>
  <c r="C68" i="13"/>
  <c r="B57" i="13"/>
  <c r="B45" i="13"/>
  <c r="C103" i="13"/>
  <c r="F31" i="52" a="1"/>
  <c r="C106" i="13"/>
  <c r="D68" i="13"/>
  <c r="C47" i="13"/>
  <c r="D86" i="13"/>
  <c r="D42" i="13"/>
  <c r="C56" i="13"/>
  <c r="B38" i="13"/>
  <c r="C110" i="13"/>
  <c r="C35" i="13"/>
  <c r="D60" i="13"/>
  <c r="D51" i="13"/>
  <c r="D33" i="13"/>
  <c r="B23" i="13"/>
  <c r="C57" i="13"/>
  <c r="B78" i="13"/>
  <c r="B69" i="13"/>
  <c r="C105" i="13"/>
  <c r="F31" i="32" a="1"/>
  <c r="B46" i="13"/>
  <c r="B120" i="13"/>
  <c r="C30" i="17" a="1"/>
  <c r="D34" i="13"/>
  <c r="C32" i="42" a="1"/>
  <c r="B76" i="13"/>
  <c r="C54" i="13"/>
  <c r="B102" i="13"/>
  <c r="B43" i="13"/>
  <c r="C78" i="13"/>
  <c r="D15" i="13"/>
  <c r="D90" i="13"/>
  <c r="D112" i="13"/>
  <c r="B115" i="13"/>
  <c r="C97" i="13"/>
  <c r="C32" i="38" a="1"/>
  <c r="C30" i="20" a="1"/>
  <c r="B119" i="13"/>
  <c r="C62" i="13"/>
  <c r="D123" i="13"/>
  <c r="D22" i="13"/>
  <c r="D17" i="13"/>
  <c r="B65" i="13"/>
  <c r="C98" i="13"/>
  <c r="D98" i="13"/>
  <c r="B20" i="13"/>
  <c r="B82" i="13"/>
  <c r="D124" i="13"/>
  <c r="C32" i="51" a="1"/>
  <c r="C94" i="13"/>
  <c r="D48" i="13"/>
  <c r="D70" i="13"/>
  <c r="D8" i="13"/>
  <c r="C125" i="13"/>
  <c r="D58" i="13"/>
  <c r="C39" i="13"/>
  <c r="D111" i="13"/>
  <c r="C79" i="13"/>
  <c r="D49" i="13"/>
  <c r="D80" i="13"/>
  <c r="C88" i="13"/>
  <c r="D103" i="13"/>
  <c r="F29" i="17" a="1"/>
  <c r="B19" i="13"/>
  <c r="C23" i="4" a="1"/>
  <c r="F29" i="18" a="1"/>
  <c r="B125" i="13"/>
  <c r="D40" i="13"/>
  <c r="C9" i="13"/>
  <c r="F31" i="46" a="1"/>
  <c r="B89" i="13"/>
  <c r="D95" i="13"/>
  <c r="C117" i="13"/>
  <c r="C60" i="13"/>
  <c r="B22" i="13"/>
  <c r="C107" i="13"/>
  <c r="B47" i="13"/>
  <c r="C77" i="13"/>
  <c r="B36" i="13"/>
  <c r="F22" i="4" a="1"/>
  <c r="C30" i="26" a="1"/>
  <c r="C27" i="6" a="1"/>
  <c r="B66" i="13"/>
  <c r="B49" i="13"/>
  <c r="F31" i="47" a="1"/>
  <c r="D36" i="13"/>
  <c r="B15" i="13"/>
  <c r="C32" i="45" a="1"/>
  <c r="D72" i="13"/>
  <c r="F29" i="12" a="1"/>
  <c r="C30" i="28" a="1"/>
  <c r="C12" i="13"/>
  <c r="C85" i="13"/>
  <c r="C30" i="21" a="1"/>
  <c r="F29" i="26" a="1"/>
  <c r="F31" i="43" a="1"/>
  <c r="C30" i="25" a="1"/>
  <c r="B16" i="13"/>
  <c r="D20" i="13"/>
  <c r="C14" i="13"/>
  <c r="B14" i="13"/>
  <c r="C104" i="13"/>
  <c r="B110" i="13"/>
  <c r="B126" i="13"/>
  <c r="C5" i="13"/>
  <c r="B18" i="13"/>
  <c r="B90" i="13"/>
  <c r="F31" i="44" a="1"/>
  <c r="B106" i="13"/>
  <c r="F31" i="42" a="1"/>
  <c r="F31" i="36" a="1"/>
  <c r="B29" i="13"/>
  <c r="F31" i="41" a="1"/>
  <c r="C26" i="13"/>
  <c r="B59" i="13"/>
  <c r="B32" i="13"/>
  <c r="C30" i="10" a="1"/>
  <c r="D100" i="13"/>
  <c r="C51" i="13"/>
  <c r="B87" i="13"/>
  <c r="D35" i="13"/>
  <c r="B41" i="13"/>
  <c r="C74" i="13"/>
  <c r="F29" i="22" a="1"/>
  <c r="F29" i="8" a="1"/>
  <c r="B9" i="13"/>
  <c r="C52" i="13"/>
  <c r="C66" i="13"/>
  <c r="C21" i="13"/>
  <c r="D14" i="13"/>
  <c r="C55" i="13"/>
  <c r="C90" i="13"/>
  <c r="F31" i="48" a="1"/>
  <c r="C81" i="13"/>
  <c r="C124" i="13"/>
  <c r="F31" i="51" a="1"/>
  <c r="D5" i="13"/>
  <c r="C108" i="13"/>
  <c r="B17" i="13"/>
  <c r="C115" i="13"/>
  <c r="B27" i="13"/>
  <c r="B35" i="13"/>
  <c r="D79" i="13"/>
  <c r="B117" i="13"/>
  <c r="F22" i="5" a="1"/>
  <c r="C34" i="13"/>
  <c r="C33" i="13"/>
  <c r="C80" i="13"/>
  <c r="B48" i="13"/>
  <c r="D12" i="13"/>
  <c r="B122" i="13"/>
  <c r="C32" i="40" a="1"/>
  <c r="C45" i="13"/>
  <c r="D57" i="13"/>
  <c r="B71" i="13"/>
  <c r="B70" i="13"/>
  <c r="B67" i="13"/>
  <c r="C18" i="13"/>
  <c r="C75" i="13"/>
  <c r="D104" i="13"/>
  <c r="B100" i="13"/>
  <c r="D75" i="13"/>
  <c r="C30" i="9" a="1"/>
  <c r="D92" i="13"/>
  <c r="F29" i="14" a="1"/>
  <c r="D118" i="13"/>
  <c r="C89" i="13"/>
  <c r="F29" i="11" a="1"/>
  <c r="D69" i="13"/>
  <c r="C109" i="13"/>
  <c r="B75" i="13"/>
  <c r="B109" i="13"/>
  <c r="C64" i="13"/>
  <c r="F29" i="10" a="1"/>
  <c r="D52" i="13"/>
  <c r="B94" i="13"/>
  <c r="C3" i="13"/>
  <c r="B62" i="13"/>
  <c r="C43" i="13"/>
  <c r="F29" i="9" a="1"/>
  <c r="D55" i="13"/>
  <c r="B51" i="13"/>
  <c r="D93" i="13"/>
  <c r="B37" i="13"/>
  <c r="B88" i="13"/>
  <c r="C32" i="29" a="1"/>
  <c r="C114" i="13"/>
  <c r="B79" i="13"/>
  <c r="D109" i="13"/>
  <c r="D63" i="13"/>
  <c r="C58" i="13"/>
  <c r="C70" i="13"/>
  <c r="B77" i="13"/>
  <c r="D65" i="13"/>
  <c r="F31" i="53" a="1"/>
  <c r="D7" i="13"/>
  <c r="C19" i="13"/>
  <c r="B56" i="13"/>
  <c r="C50" i="13"/>
  <c r="D32" i="13"/>
  <c r="C120" i="13"/>
  <c r="C87" i="13"/>
  <c r="C24" i="13"/>
  <c r="B105" i="13"/>
  <c r="D43" i="13"/>
  <c r="F29" i="15" a="1"/>
  <c r="B124" i="13"/>
  <c r="F29" i="24" a="1"/>
  <c r="C86" i="13"/>
  <c r="B96" i="13"/>
  <c r="B52" i="13"/>
  <c r="D121" i="13"/>
  <c r="D73" i="13"/>
  <c r="D82" i="13"/>
  <c r="F26" i="6" a="1"/>
  <c r="C23" i="13"/>
  <c r="B72" i="13"/>
  <c r="D25" i="13"/>
  <c r="B21" i="13"/>
  <c r="B80" i="13"/>
  <c r="C49" i="13"/>
  <c r="C73" i="13"/>
  <c r="D45" i="13"/>
  <c r="C38" i="13"/>
  <c r="D54" i="13"/>
  <c r="C116" i="13"/>
  <c r="D59" i="13"/>
  <c r="C46" i="13"/>
  <c r="C42" i="13"/>
  <c r="C83" i="13"/>
  <c r="D3" i="13"/>
  <c r="D94" i="13"/>
  <c r="C31" i="13"/>
  <c r="B84" i="13"/>
  <c r="D66" i="13"/>
  <c r="D47" i="13"/>
  <c r="B10" i="13"/>
  <c r="D107" i="13"/>
  <c r="B61" i="13"/>
  <c r="D30" i="13"/>
  <c r="C44" i="13"/>
  <c r="F29" i="19" a="1"/>
  <c r="D19" i="13"/>
  <c r="C7" i="13"/>
  <c r="C32" i="41" a="1"/>
  <c r="C10" i="13"/>
  <c r="C32" i="37" a="1"/>
  <c r="F31" i="50" a="1"/>
  <c r="F31" i="30" a="1"/>
  <c r="C32" i="31" a="1"/>
  <c r="F31" i="33" a="1"/>
  <c r="F31" i="34" a="1"/>
  <c r="C32" i="50" a="1"/>
  <c r="C32" i="34" a="1"/>
  <c r="C32" i="46" a="1"/>
  <c r="C32" i="44" a="1"/>
  <c r="F31" i="31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C32" i="18" a="1"/>
  <c r="F31" i="14" a="1"/>
  <c r="C32" i="14" a="1"/>
  <c r="C32" i="26" a="1"/>
  <c r="C32" i="12" a="1"/>
  <c r="F31" i="9" a="1"/>
  <c r="F31" i="17" a="1"/>
  <c r="F31" i="7" a="1"/>
  <c r="C25" i="4" a="1"/>
  <c r="F31" i="10" a="1"/>
  <c r="C32" i="16" a="1"/>
  <c r="F31" i="15" a="1"/>
  <c r="C32" i="8" a="1"/>
  <c r="F31" i="18" a="1"/>
  <c r="C32" i="23" a="1"/>
  <c r="C32" i="17" a="1"/>
  <c r="C32" i="19" a="1"/>
  <c r="F28" i="6" a="1"/>
  <c r="C32" i="11" a="1"/>
  <c r="C32" i="9" a="1"/>
  <c r="F31" i="8" a="1"/>
  <c r="C32" i="21" a="1"/>
  <c r="F31" i="16" a="1"/>
  <c r="F31" i="26" a="1"/>
  <c r="C32" i="25" a="1"/>
  <c r="F31" i="28" a="1"/>
  <c r="F31" i="24" a="1"/>
  <c r="F31" i="25" a="1"/>
  <c r="F31" i="11" a="1"/>
  <c r="C32" i="10" a="1"/>
  <c r="C29" i="6" a="1"/>
  <c r="C32" i="28" a="1"/>
  <c r="F31" i="19" a="1"/>
  <c r="C32" i="7" a="1"/>
  <c r="F31" i="22" a="1"/>
  <c r="F24" i="4" a="1"/>
  <c r="C25" i="5" a="1"/>
  <c r="F31" i="21" a="1"/>
  <c r="F24" i="5" a="1"/>
  <c r="C32" i="20" a="1"/>
  <c r="C32" i="22" a="1"/>
  <c r="F31" i="12" a="1"/>
  <c r="C32" i="15" a="1"/>
  <c r="F31" i="20" a="1"/>
  <c r="F31" i="23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<sst xmlns="http://schemas.openxmlformats.org/spreadsheetml/2006/main" count="30639" uniqueCount="2588">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</sst>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</cellXfs>
  <cellStyles count="2">
    <cellStyle name="Comma" xfId="1" builtinId="3"/>
    <cellStyle name="Normal" xfId="0" builtinId="0"/>
  </cellStyles>
  <dxfs count="119"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18"/>
      <tableStyleElement type="firstRowStripe" dxfId="117"/>
      <tableStyleElement type="secondRowStripe" dxfId="116"/>
    </tableStyle>
    <tableStyle name="02-04-style" pivot="0" count="3" xr9:uid="{00000000-0011-0000-FFFF-FFFF01000000}">
      <tableStyleElement type="headerRow" dxfId="115"/>
      <tableStyleElement type="firstRowStripe" dxfId="114"/>
      <tableStyleElement type="secondRowStripe" dxfId="113"/>
    </tableStyle>
    <tableStyle name="03-04-style" pivot="0" count="3" xr9:uid="{00000000-0011-0000-FFFF-FFFF02000000}">
      <tableStyleElement type="headerRow" dxfId="112"/>
      <tableStyleElement type="firstRowStripe" dxfId="111"/>
      <tableStyleElement type="secondRowStripe" dxfId="110"/>
    </tableStyle>
    <tableStyle name="04-04-style" pivot="0" count="3" xr9:uid="{00000000-0011-0000-FFFF-FFFF03000000}">
      <tableStyleElement type="headerRow" dxfId="109"/>
      <tableStyleElement type="firstRowStripe" dxfId="108"/>
      <tableStyleElement type="secondRowStripe" dxfId="107"/>
    </tableStyle>
    <tableStyle name="05-04-style" pivot="0" count="3" xr9:uid="{00000000-0011-0000-FFFF-FFFF04000000}">
      <tableStyleElement type="headerRow" dxfId="106"/>
      <tableStyleElement type="firstRowStripe" dxfId="105"/>
      <tableStyleElement type="secondRowStripe" dxfId="104"/>
    </tableStyle>
    <tableStyle name="06-04-style" pivot="0" count="3" xr9:uid="{00000000-0011-0000-FFFF-FFFF05000000}">
      <tableStyleElement type="headerRow" dxfId="103"/>
      <tableStyleElement type="firstRowStripe" dxfId="102"/>
      <tableStyleElement type="secondRowStripe" dxfId="101"/>
    </tableStyle>
    <tableStyle name="07-04-style" pivot="0" count="3" xr9:uid="{00000000-0011-0000-FFFF-FFFF06000000}">
      <tableStyleElement type="headerRow" dxfId="100"/>
      <tableStyleElement type="firstRowStripe" dxfId="99"/>
      <tableStyleElement type="secondRowStripe" dxfId="98"/>
    </tableStyle>
    <tableStyle name="08-04-style" pivot="0" count="3" xr9:uid="{00000000-0011-0000-FFFF-FFFF07000000}">
      <tableStyleElement type="headerRow" dxfId="97"/>
      <tableStyleElement type="firstRowStripe" dxfId="96"/>
      <tableStyleElement type="secondRowStripe" dxfId="95"/>
    </tableStyle>
    <tableStyle name="09-04-style" pivot="0" count="3" xr9:uid="{00000000-0011-0000-FFFF-FFFF08000000}">
      <tableStyleElement type="headerRow" dxfId="94"/>
      <tableStyleElement type="firstRowStripe" dxfId="93"/>
      <tableStyleElement type="secondRowStripe" dxfId="92"/>
    </tableStyle>
    <tableStyle name="10-04-style" pivot="0" count="3" xr9:uid="{00000000-0011-0000-FFFF-FFFF09000000}">
      <tableStyleElement type="headerRow" dxfId="91"/>
      <tableStyleElement type="firstRowStripe" dxfId="90"/>
      <tableStyleElement type="secondRowStripe" dxfId="89"/>
    </tableStyle>
    <tableStyle name="11-04-style" pivot="0" count="3" xr9:uid="{00000000-0011-0000-FFFF-FFFF0A000000}">
      <tableStyleElement type="headerRow" dxfId="88"/>
      <tableStyleElement type="firstRowStripe" dxfId="87"/>
      <tableStyleElement type="secondRowStripe" dxfId="86"/>
    </tableStyle>
    <tableStyle name="13-04-style" pivot="0" count="3" xr9:uid="{00000000-0011-0000-FFFF-FFFF0B000000}">
      <tableStyleElement type="headerRow" dxfId="85"/>
      <tableStyleElement type="firstRowStripe" dxfId="84"/>
      <tableStyleElement type="secondRowStripe" dxfId="8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customschemas.google.com/relationships/workbookmetadata" Target="NUL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8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82"/>
    <tableColumn id="3" xr3:uid="{5C70A124-C1CB-4CF7-A2D3-F49B13657AE5}" name="الدولار" dataDxfId="81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361" headerRowDxfId="2" dataDxfId="0" totalsRowDxfId="1">
  <tableColumns count="4">
    <tableColumn id="1" xr3:uid="{D875D945-009E-4457-856C-CF9B12EFF414}" name="البيان" dataDxfId="6"/>
    <tableColumn id="2" xr3:uid="{9BCCA2F4-B3A6-4C5E-9110-74E893E9918F}" name="اللبناني" dataDxfId="5"/>
    <tableColumn id="3" xr3:uid="{F559415A-E084-4C08-AC54-26C38FCE0A1B}" name="الدولار" dataDxfId="4"/>
    <tableColumn id="4" xr3:uid="{0A17979F-D6E0-4D02-B3E3-35D9DFB8A1DE}" name="مبيع $" dataDxfId="3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361">
  <tableColumns count="4">
    <tableColumn id="1" xr3:uid="{0B664438-8F85-44DA-B196-AFB47A591E83}" name="البيان"/>
    <tableColumn id="2" xr3:uid="{B79E0F30-5D67-4B17-B375-63ADD7A21A31}" name="اللبناني" dataDxfId="72"/>
    <tableColumn id="3" xr3:uid="{4300E0F8-7205-4FE6-AC44-F3F6DAE2C9DB}" name="الدولار" dataDxfId="71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9" tableBorderDxfId="78">
  <autoFilter ref="A2:H277" xr:uid="{BDD2714A-65D7-4F66-8003-265517571B12}"/>
  <tableColumns count="8">
    <tableColumn id="1" xr3:uid="{B784B09D-6AEC-4F7C-B5A9-023F1541070B}" name="التاريخ" dataDxfId="77"/>
    <tableColumn id="2" xr3:uid="{3931F703-C1A9-4A63-96F0-0FB2773E022B}" name="بيع" dataDxfId="76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5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74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73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19" t="s">
        <v>7</v>
      </c>
      <c r="B11" s="120"/>
      <c r="C11" s="120"/>
      <c r="D11" s="120"/>
      <c r="E11" s="120"/>
      <c r="F11" s="120"/>
      <c r="G11" s="1"/>
      <c r="H11" s="1"/>
      <c r="I11" s="2"/>
      <c r="J11" s="8"/>
      <c r="K11" s="9"/>
      <c r="L11" s="10">
        <f t="shared" si="1"/>
        <v>0</v>
      </c>
      <c r="M11" s="3"/>
      <c r="N11" s="119" t="s">
        <v>8</v>
      </c>
      <c r="O11" s="120"/>
      <c r="P11" s="120"/>
      <c r="Q11" s="120"/>
      <c r="R11" s="120"/>
      <c r="S11" s="12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21" t="s">
        <v>21</v>
      </c>
      <c r="R20" s="12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21" t="s">
        <v>23</v>
      </c>
      <c r="O21" s="12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19" t="s">
        <v>7</v>
      </c>
      <c r="B13" s="120"/>
      <c r="C13" s="120"/>
      <c r="D13" s="120"/>
      <c r="E13" s="120"/>
      <c r="F13" s="12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19" t="s">
        <v>8</v>
      </c>
      <c r="O13" s="120"/>
      <c r="P13" s="120"/>
      <c r="Q13" s="120"/>
      <c r="R13" s="120"/>
      <c r="S13" s="12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21" t="s">
        <v>21</v>
      </c>
      <c r="R22" s="12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21" t="s">
        <v>23</v>
      </c>
      <c r="O23" s="12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19" t="s">
        <v>7</v>
      </c>
      <c r="B13" s="120"/>
      <c r="C13" s="120"/>
      <c r="D13" s="120"/>
      <c r="E13" s="120"/>
      <c r="F13" s="12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19" t="s">
        <v>8</v>
      </c>
      <c r="O13" s="120"/>
      <c r="P13" s="120"/>
      <c r="Q13" s="120"/>
      <c r="R13" s="120"/>
      <c r="S13" s="12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21" t="s">
        <v>21</v>
      </c>
      <c r="R22" s="12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21" t="s">
        <v>23</v>
      </c>
      <c r="O23" s="12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19" t="s">
        <v>7</v>
      </c>
      <c r="B13" s="120"/>
      <c r="C13" s="120"/>
      <c r="D13" s="120"/>
      <c r="E13" s="120"/>
      <c r="F13" s="12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19" t="s">
        <v>8</v>
      </c>
      <c r="O13" s="120"/>
      <c r="P13" s="120"/>
      <c r="Q13" s="120"/>
      <c r="R13" s="120"/>
      <c r="S13" s="12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21" t="s">
        <v>21</v>
      </c>
      <c r="E22" s="12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21" t="s">
        <v>21</v>
      </c>
      <c r="R22" s="12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21" t="s">
        <v>23</v>
      </c>
      <c r="B23" s="12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21" t="s">
        <v>23</v>
      </c>
      <c r="O23" s="12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19" t="s">
        <v>7</v>
      </c>
      <c r="B13" s="120"/>
      <c r="C13" s="120"/>
      <c r="D13" s="120"/>
      <c r="E13" s="120"/>
      <c r="F13" s="12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19" t="s">
        <v>8</v>
      </c>
      <c r="O13" s="120"/>
      <c r="P13" s="120"/>
      <c r="Q13" s="120"/>
      <c r="R13" s="120"/>
      <c r="S13" s="12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21" t="s">
        <v>21</v>
      </c>
      <c r="E22" s="12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21" t="s">
        <v>21</v>
      </c>
      <c r="R22" s="12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21" t="s">
        <v>23</v>
      </c>
      <c r="B23" s="12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21" t="s">
        <v>23</v>
      </c>
      <c r="O23" s="12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19" t="s">
        <v>7</v>
      </c>
      <c r="B17" s="120"/>
      <c r="C17" s="120"/>
      <c r="D17" s="120"/>
      <c r="E17" s="120"/>
      <c r="F17" s="12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19" t="s">
        <v>8</v>
      </c>
      <c r="O17" s="120"/>
      <c r="P17" s="120"/>
      <c r="Q17" s="120"/>
      <c r="R17" s="120"/>
      <c r="S17" s="12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21" t="s">
        <v>21</v>
      </c>
      <c r="E26" s="12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21" t="s">
        <v>21</v>
      </c>
      <c r="R26" s="12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21" t="s">
        <v>23</v>
      </c>
      <c r="B27" s="12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21" t="s">
        <v>23</v>
      </c>
      <c r="O27" s="12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21" t="s">
        <v>21</v>
      </c>
      <c r="R29" s="12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21" t="s">
        <v>23</v>
      </c>
      <c r="O30" s="12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21" t="s">
        <v>21</v>
      </c>
      <c r="R29" s="12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21" t="s">
        <v>23</v>
      </c>
      <c r="O30" s="12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21" t="s">
        <v>21</v>
      </c>
      <c r="R29" s="12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21" t="s">
        <v>23</v>
      </c>
      <c r="O30" s="12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21" t="s">
        <v>21</v>
      </c>
      <c r="R29" s="12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21" t="s">
        <v>23</v>
      </c>
      <c r="O30" s="12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21" t="s">
        <v>21</v>
      </c>
      <c r="R29" s="12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21" t="s">
        <v>23</v>
      </c>
      <c r="O30" s="12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21" t="s">
        <v>21</v>
      </c>
      <c r="R29" s="12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21" t="s">
        <v>23</v>
      </c>
      <c r="O30" s="12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21" t="s">
        <v>21</v>
      </c>
      <c r="R29" s="12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21" t="s">
        <v>23</v>
      </c>
      <c r="O30" s="12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21" t="s">
        <v>21</v>
      </c>
      <c r="R29" s="12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21" t="s">
        <v>23</v>
      </c>
      <c r="O30" s="12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21" t="s">
        <v>21</v>
      </c>
      <c r="R29" s="12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21" t="s">
        <v>23</v>
      </c>
      <c r="O30" s="12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21" t="s">
        <v>21</v>
      </c>
      <c r="R29" s="12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21" t="s">
        <v>23</v>
      </c>
      <c r="O30" s="12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21" t="s">
        <v>21</v>
      </c>
      <c r="R29" s="12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21" t="s">
        <v>23</v>
      </c>
      <c r="O30" s="12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21" t="s">
        <v>21</v>
      </c>
      <c r="R29" s="12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21" t="s">
        <v>23</v>
      </c>
      <c r="O30" s="12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21" t="s">
        <v>21</v>
      </c>
      <c r="R29" s="12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21" t="s">
        <v>23</v>
      </c>
      <c r="O30" s="12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21" t="s">
        <v>21</v>
      </c>
      <c r="R29" s="12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21" t="s">
        <v>23</v>
      </c>
      <c r="O30" s="12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21" t="s">
        <v>21</v>
      </c>
      <c r="R29" s="12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21" t="s">
        <v>23</v>
      </c>
      <c r="O30" s="12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21" t="s">
        <v>21</v>
      </c>
      <c r="R29" s="12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21" t="s">
        <v>23</v>
      </c>
      <c r="O30" s="12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21" t="s">
        <v>21</v>
      </c>
      <c r="R29" s="12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21" t="s">
        <v>23</v>
      </c>
      <c r="O30" s="12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21" t="s">
        <v>21</v>
      </c>
      <c r="R29" s="12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21" t="s">
        <v>23</v>
      </c>
      <c r="O30" s="12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21" t="s">
        <v>21</v>
      </c>
      <c r="R29" s="12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21" t="s">
        <v>23</v>
      </c>
      <c r="O30" s="12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21" t="s">
        <v>21</v>
      </c>
      <c r="R29" s="12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21" t="s">
        <v>23</v>
      </c>
      <c r="O30" s="12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21" t="s">
        <v>21</v>
      </c>
      <c r="R29" s="12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21" t="s">
        <v>23</v>
      </c>
      <c r="O30" s="12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21" t="s">
        <v>21</v>
      </c>
      <c r="R29" s="12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21" t="s">
        <v>23</v>
      </c>
      <c r="O30" s="12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21" t="s">
        <v>21</v>
      </c>
      <c r="R29" s="12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21" t="s">
        <v>23</v>
      </c>
      <c r="O30" s="12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21" t="s">
        <v>21</v>
      </c>
      <c r="R29" s="12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21" t="s">
        <v>23</v>
      </c>
      <c r="O30" s="12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21" t="s">
        <v>21</v>
      </c>
      <c r="R29" s="12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21" t="s">
        <v>23</v>
      </c>
      <c r="O30" s="12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21" t="s">
        <v>21</v>
      </c>
      <c r="R29" s="12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21" t="s">
        <v>23</v>
      </c>
      <c r="O30" s="12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21" t="s">
        <v>21</v>
      </c>
      <c r="R29" s="12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21" t="s">
        <v>23</v>
      </c>
      <c r="O30" s="12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21" t="s">
        <v>21</v>
      </c>
      <c r="R29" s="12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21" t="s">
        <v>23</v>
      </c>
      <c r="O30" s="12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21" t="s">
        <v>21</v>
      </c>
      <c r="R29" s="12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21" t="s">
        <v>23</v>
      </c>
      <c r="O30" s="12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21" t="s">
        <v>21</v>
      </c>
      <c r="R29" s="12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21" t="s">
        <v>23</v>
      </c>
      <c r="O30" s="12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21" t="s">
        <v>21</v>
      </c>
      <c r="R29" s="12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21" t="s">
        <v>23</v>
      </c>
      <c r="O30" s="12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21" t="s">
        <v>21</v>
      </c>
      <c r="R29" s="12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21" t="s">
        <v>23</v>
      </c>
      <c r="O30" s="12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21" t="s">
        <v>21</v>
      </c>
      <c r="R29" s="12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21" t="s">
        <v>23</v>
      </c>
      <c r="O30" s="12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21" t="s">
        <v>21</v>
      </c>
      <c r="R29" s="12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21" t="s">
        <v>23</v>
      </c>
      <c r="O30" s="12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21" t="s">
        <v>21</v>
      </c>
      <c r="R29" s="12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21" t="s">
        <v>23</v>
      </c>
      <c r="O30" s="12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21" t="s">
        <v>21</v>
      </c>
      <c r="R29" s="12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21" t="s">
        <v>23</v>
      </c>
      <c r="O30" s="12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21" t="s">
        <v>21</v>
      </c>
      <c r="R29" s="12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21" t="s">
        <v>23</v>
      </c>
      <c r="O30" s="12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21" t="s">
        <v>21</v>
      </c>
      <c r="R29" s="12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21" t="s">
        <v>23</v>
      </c>
      <c r="O30" s="12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21" t="s">
        <v>21</v>
      </c>
      <c r="R29" s="12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21" t="s">
        <v>23</v>
      </c>
      <c r="O30" s="12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21" t="s">
        <v>21</v>
      </c>
      <c r="R29" s="12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21" t="s">
        <v>23</v>
      </c>
      <c r="O30" s="12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21" t="s">
        <v>21</v>
      </c>
      <c r="R29" s="12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21" t="s">
        <v>23</v>
      </c>
      <c r="O30" s="12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21" t="s">
        <v>21</v>
      </c>
      <c r="R29" s="12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21" t="s">
        <v>23</v>
      </c>
      <c r="O30" s="12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21" t="s">
        <v>21</v>
      </c>
      <c r="R29" s="12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21" t="s">
        <v>23</v>
      </c>
      <c r="O30" s="12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21" t="s">
        <v>21</v>
      </c>
      <c r="R29" s="12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21" t="s">
        <v>23</v>
      </c>
      <c r="O30" s="12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21" t="s">
        <v>21</v>
      </c>
      <c r="R29" s="12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21" t="s">
        <v>23</v>
      </c>
      <c r="O30" s="12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21" t="s">
        <v>21</v>
      </c>
      <c r="R29" s="12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21" t="s">
        <v>23</v>
      </c>
      <c r="O30" s="12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21" t="s">
        <v>21</v>
      </c>
      <c r="R29" s="12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21" t="s">
        <v>23</v>
      </c>
      <c r="O30" s="12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21" t="s">
        <v>21</v>
      </c>
      <c r="R29" s="12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21" t="s">
        <v>23</v>
      </c>
      <c r="O30" s="12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21" t="s">
        <v>21</v>
      </c>
      <c r="R29" s="12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21" t="s">
        <v>23</v>
      </c>
      <c r="O30" s="12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21" t="s">
        <v>21</v>
      </c>
      <c r="R29" s="12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21" t="s">
        <v>23</v>
      </c>
      <c r="O30" s="12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21" t="s">
        <v>21</v>
      </c>
      <c r="R29" s="12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21" t="s">
        <v>23</v>
      </c>
      <c r="O30" s="12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21" t="s">
        <v>21</v>
      </c>
      <c r="R29" s="12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21" t="s">
        <v>23</v>
      </c>
      <c r="O30" s="12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21" t="s">
        <v>21</v>
      </c>
      <c r="R29" s="12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21" t="s">
        <v>23</v>
      </c>
      <c r="O30" s="12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21" t="s">
        <v>21</v>
      </c>
      <c r="R29" s="12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21" t="s">
        <v>23</v>
      </c>
      <c r="O30" s="12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21" t="s">
        <v>21</v>
      </c>
      <c r="R29" s="12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21" t="s">
        <v>23</v>
      </c>
      <c r="O30" s="12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21" t="s">
        <v>21</v>
      </c>
      <c r="R29" s="12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21" t="s">
        <v>23</v>
      </c>
      <c r="O30" s="12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21" t="s">
        <v>21</v>
      </c>
      <c r="R29" s="12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21" t="s">
        <v>23</v>
      </c>
      <c r="O30" s="12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21" t="s">
        <v>21</v>
      </c>
      <c r="R29" s="12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21" t="s">
        <v>23</v>
      </c>
      <c r="O30" s="12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21" t="s">
        <v>21</v>
      </c>
      <c r="R29" s="12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21" t="s">
        <v>23</v>
      </c>
      <c r="O30" s="12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21" t="s">
        <v>21</v>
      </c>
      <c r="R29" s="12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21" t="s">
        <v>23</v>
      </c>
      <c r="O30" s="12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21" t="s">
        <v>21</v>
      </c>
      <c r="R29" s="12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21" t="s">
        <v>23</v>
      </c>
      <c r="O30" s="12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21" t="s">
        <v>21</v>
      </c>
      <c r="R29" s="12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21" t="s">
        <v>23</v>
      </c>
      <c r="O30" s="12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21" t="s">
        <v>21</v>
      </c>
      <c r="R29" s="12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21" t="s">
        <v>23</v>
      </c>
      <c r="O30" s="12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21" t="s">
        <v>21</v>
      </c>
      <c r="R29" s="12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21" t="s">
        <v>23</v>
      </c>
      <c r="O30" s="12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21" t="s">
        <v>21</v>
      </c>
      <c r="R29" s="12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21" t="s">
        <v>23</v>
      </c>
      <c r="O30" s="12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21" t="s">
        <v>21</v>
      </c>
      <c r="R29" s="12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21" t="s">
        <v>23</v>
      </c>
      <c r="O30" s="12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21" t="s">
        <v>21</v>
      </c>
      <c r="R29" s="12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21" t="s">
        <v>23</v>
      </c>
      <c r="O30" s="12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21" t="s">
        <v>21</v>
      </c>
      <c r="R29" s="12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21" t="s">
        <v>23</v>
      </c>
      <c r="O30" s="12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21" t="s">
        <v>21</v>
      </c>
      <c r="R29" s="12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21" t="s">
        <v>23</v>
      </c>
      <c r="O30" s="12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21" t="s">
        <v>21</v>
      </c>
      <c r="R29" s="12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21" t="s">
        <v>23</v>
      </c>
      <c r="O30" s="12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21" t="s">
        <v>21</v>
      </c>
      <c r="R29" s="12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21" t="s">
        <v>23</v>
      </c>
      <c r="O30" s="12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21" t="s">
        <v>21</v>
      </c>
      <c r="R29" s="12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21" t="s">
        <v>23</v>
      </c>
      <c r="O30" s="12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21" t="s">
        <v>21</v>
      </c>
      <c r="R29" s="12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21" t="s">
        <v>23</v>
      </c>
      <c r="O30" s="12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21" t="s">
        <v>21</v>
      </c>
      <c r="R29" s="12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21" t="s">
        <v>23</v>
      </c>
      <c r="O30" s="12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21" t="s">
        <v>21</v>
      </c>
      <c r="R29" s="12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21" t="s">
        <v>23</v>
      </c>
      <c r="O30" s="12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21" t="s">
        <v>21</v>
      </c>
      <c r="R29" s="12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21" t="s">
        <v>23</v>
      </c>
      <c r="O30" s="12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21" t="s">
        <v>21</v>
      </c>
      <c r="R29" s="12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21" t="s">
        <v>23</v>
      </c>
      <c r="B30" s="12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21" t="s">
        <v>23</v>
      </c>
      <c r="O30" s="12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21" t="s">
        <v>21</v>
      </c>
      <c r="R29" s="12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21" t="s">
        <v>23</v>
      </c>
      <c r="O30" s="12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21" t="s">
        <v>21</v>
      </c>
      <c r="R29" s="12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21" t="s">
        <v>23</v>
      </c>
      <c r="O30" s="12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21" t="s">
        <v>21</v>
      </c>
      <c r="R29" s="12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21" t="s">
        <v>23</v>
      </c>
      <c r="O30" s="12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21" t="s">
        <v>21</v>
      </c>
      <c r="R29" s="12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21" t="s">
        <v>23</v>
      </c>
      <c r="O30" s="12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21" t="s">
        <v>21</v>
      </c>
      <c r="R29" s="12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21" t="s">
        <v>23</v>
      </c>
      <c r="O30" s="12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21" t="s">
        <v>21</v>
      </c>
      <c r="R29" s="12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21" t="s">
        <v>23</v>
      </c>
      <c r="O30" s="12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21" t="s">
        <v>21</v>
      </c>
      <c r="R29" s="12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21" t="s">
        <v>23</v>
      </c>
      <c r="O30" s="12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21" t="s">
        <v>21</v>
      </c>
      <c r="R29" s="12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21" t="s">
        <v>23</v>
      </c>
      <c r="O30" s="12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21" t="s">
        <v>21</v>
      </c>
      <c r="R29" s="12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21" t="s">
        <v>23</v>
      </c>
      <c r="O30" s="12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21" t="s">
        <v>21</v>
      </c>
      <c r="R29" s="12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21" t="s">
        <v>23</v>
      </c>
      <c r="O30" s="12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21" t="s">
        <v>21</v>
      </c>
      <c r="R29" s="12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21" t="s">
        <v>23</v>
      </c>
      <c r="O30" s="12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21" t="s">
        <v>21</v>
      </c>
      <c r="R29" s="12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21" t="s">
        <v>23</v>
      </c>
      <c r="O30" s="12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21" t="s">
        <v>21</v>
      </c>
      <c r="R29" s="12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21" t="s">
        <v>23</v>
      </c>
      <c r="O30" s="12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21" t="s">
        <v>21</v>
      </c>
      <c r="R29" s="12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21" t="s">
        <v>23</v>
      </c>
      <c r="O30" s="12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21" t="s">
        <v>21</v>
      </c>
      <c r="R29" s="12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21" t="s">
        <v>23</v>
      </c>
      <c r="O30" s="12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21" t="s">
        <v>21</v>
      </c>
      <c r="R29" s="12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21" t="s">
        <v>23</v>
      </c>
      <c r="O30" s="12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21" t="s">
        <v>21</v>
      </c>
      <c r="R29" s="12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21" t="s">
        <v>23</v>
      </c>
      <c r="O30" s="12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21" t="s">
        <v>21</v>
      </c>
      <c r="R29" s="12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21" t="s">
        <v>23</v>
      </c>
      <c r="O30" s="12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21" t="s">
        <v>21</v>
      </c>
      <c r="R29" s="12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21" t="s">
        <v>23</v>
      </c>
      <c r="O30" s="12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21" t="s">
        <v>21</v>
      </c>
      <c r="R29" s="12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21" t="s">
        <v>23</v>
      </c>
      <c r="O30" s="12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21" t="s">
        <v>21</v>
      </c>
      <c r="R29" s="12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21" t="s">
        <v>23</v>
      </c>
      <c r="O30" s="12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21" t="s">
        <v>21</v>
      </c>
      <c r="R29" s="12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21" t="s">
        <v>23</v>
      </c>
      <c r="O30" s="12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21" t="s">
        <v>21</v>
      </c>
      <c r="R29" s="12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21" t="s">
        <v>23</v>
      </c>
      <c r="O30" s="12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21" t="s">
        <v>21</v>
      </c>
      <c r="R29" s="12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21" t="s">
        <v>23</v>
      </c>
      <c r="O30" s="12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21" t="s">
        <v>21</v>
      </c>
      <c r="R29" s="12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21" t="s">
        <v>23</v>
      </c>
      <c r="O30" s="12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21" t="s">
        <v>21</v>
      </c>
      <c r="R29" s="12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21" t="s">
        <v>23</v>
      </c>
      <c r="O30" s="12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21" t="s">
        <v>21</v>
      </c>
      <c r="R29" s="12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21" t="s">
        <v>23</v>
      </c>
      <c r="O30" s="12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21" t="s">
        <v>21</v>
      </c>
      <c r="R29" s="12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21" t="s">
        <v>23</v>
      </c>
      <c r="O30" s="12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21" t="s">
        <v>21</v>
      </c>
      <c r="R29" s="12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21" t="s">
        <v>23</v>
      </c>
      <c r="O30" s="12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21" t="s">
        <v>21</v>
      </c>
      <c r="R29" s="12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21" t="s">
        <v>23</v>
      </c>
      <c r="O30" s="12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21" t="s">
        <v>21</v>
      </c>
      <c r="R29" s="12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21" t="s">
        <v>23</v>
      </c>
      <c r="O30" s="12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21" t="s">
        <v>21</v>
      </c>
      <c r="R29" s="12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21" t="s">
        <v>23</v>
      </c>
      <c r="O30" s="12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21" t="s">
        <v>21</v>
      </c>
      <c r="R29" s="12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21" t="s">
        <v>23</v>
      </c>
      <c r="O30" s="12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21" t="s">
        <v>21</v>
      </c>
      <c r="R29" s="12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21" t="s">
        <v>23</v>
      </c>
      <c r="O30" s="12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21" t="s">
        <v>21</v>
      </c>
      <c r="R29" s="12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21" t="s">
        <v>23</v>
      </c>
      <c r="O30" s="12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21" t="s">
        <v>21</v>
      </c>
      <c r="R29" s="12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21" t="s">
        <v>23</v>
      </c>
      <c r="O30" s="12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21" t="s">
        <v>21</v>
      </c>
      <c r="R29" s="12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21" t="s">
        <v>23</v>
      </c>
      <c r="O30" s="12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21" t="s">
        <v>21</v>
      </c>
      <c r="R29" s="12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21" t="s">
        <v>23</v>
      </c>
      <c r="O30" s="12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21" t="s">
        <v>21</v>
      </c>
      <c r="R29" s="12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21" t="s">
        <v>23</v>
      </c>
      <c r="O30" s="12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21" t="s">
        <v>21</v>
      </c>
      <c r="R29" s="12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21" t="s">
        <v>23</v>
      </c>
      <c r="O30" s="12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21" t="s">
        <v>21</v>
      </c>
      <c r="R29" s="12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21" t="s">
        <v>23</v>
      </c>
      <c r="O30" s="12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21" t="s">
        <v>21</v>
      </c>
      <c r="R29" s="12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21" t="s">
        <v>23</v>
      </c>
      <c r="O30" s="12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21" t="s">
        <v>21</v>
      </c>
      <c r="R29" s="12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21" t="s">
        <v>23</v>
      </c>
      <c r="O30" s="12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21" t="s">
        <v>21</v>
      </c>
      <c r="R29" s="12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21" t="s">
        <v>23</v>
      </c>
      <c r="O30" s="12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21" t="s">
        <v>21</v>
      </c>
      <c r="R29" s="12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21" t="s">
        <v>23</v>
      </c>
      <c r="O30" s="12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000"/>
  <sheetViews>
    <sheetView rightToLeft="1" tabSelected="1" topLeftCell="A110" workbookViewId="0">
      <selection activeCell="J124" sqref="J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31" bestFit="1" customWidth="1"/>
    <col min="9" max="9" width="18.5546875" style="131" customWidth="1"/>
    <col min="10" max="10" width="14" style="132" bestFit="1" customWidth="1"/>
    <col min="11" max="11" width="9.6640625" style="133" bestFit="1" customWidth="1"/>
    <col min="12" max="12" width="10.33203125" style="131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5" t="s">
        <v>0</v>
      </c>
      <c r="J1" s="110">
        <f t="shared" ref="J1:L1" si="0">SUM(J3:J18)</f>
        <v>650</v>
      </c>
      <c r="K1" s="116">
        <f t="shared" si="0"/>
        <v>-4850</v>
      </c>
      <c r="L1" s="126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7" t="s">
        <v>2</v>
      </c>
      <c r="J2" s="111" t="s">
        <v>3</v>
      </c>
      <c r="K2" s="117" t="s">
        <v>4</v>
      </c>
      <c r="L2" s="12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5" t="s">
        <v>95</v>
      </c>
      <c r="J3" s="112"/>
      <c r="K3" s="107">
        <v>-5000</v>
      </c>
      <c r="L3" s="123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5"/>
      <c r="J4" s="112">
        <v>250</v>
      </c>
      <c r="K4" s="107"/>
      <c r="L4" s="123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5" t="s">
        <v>1765</v>
      </c>
      <c r="J5" s="112"/>
      <c r="K5" s="107">
        <v>50</v>
      </c>
      <c r="L5" s="123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5"/>
      <c r="J6" s="112">
        <v>400</v>
      </c>
      <c r="K6" s="107"/>
      <c r="L6" s="123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5" t="s">
        <v>299</v>
      </c>
      <c r="J7" s="112"/>
      <c r="K7" s="107">
        <v>100</v>
      </c>
      <c r="L7" s="123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5"/>
      <c r="J8" s="112"/>
      <c r="K8" s="107"/>
      <c r="L8" s="123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5"/>
      <c r="J9" s="112"/>
      <c r="K9" s="107"/>
      <c r="L9" s="123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5"/>
      <c r="J10" s="112"/>
      <c r="K10" s="107"/>
      <c r="L10" s="123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9"/>
      <c r="J11" s="112"/>
      <c r="K11" s="107"/>
      <c r="L11" s="123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5"/>
      <c r="J12" s="112"/>
      <c r="K12" s="107"/>
      <c r="L12" s="123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5"/>
      <c r="J13" s="112"/>
      <c r="K13" s="107"/>
      <c r="L13" s="123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5"/>
      <c r="J14" s="112"/>
      <c r="K14" s="107"/>
      <c r="L14" s="123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5"/>
      <c r="J15" s="112"/>
      <c r="K15" s="107"/>
      <c r="L15" s="123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5"/>
      <c r="J16" s="112"/>
      <c r="K16" s="107"/>
      <c r="L16" s="123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5"/>
      <c r="J17" s="112"/>
      <c r="K17" s="107"/>
      <c r="L17" s="123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5"/>
      <c r="J18" s="112"/>
      <c r="K18" s="107"/>
      <c r="L18" s="123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5"/>
      <c r="J19" s="110"/>
      <c r="K19" s="107"/>
      <c r="L19" s="126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19" t="s">
        <v>7</v>
      </c>
      <c r="B20" s="120"/>
      <c r="C20" s="120"/>
      <c r="D20" s="120"/>
      <c r="E20" s="120"/>
      <c r="F20" s="120"/>
      <c r="G20" s="1"/>
      <c r="H20" s="70"/>
      <c r="I20" s="125" t="s">
        <v>0</v>
      </c>
      <c r="J20" s="110">
        <f>SUM('29-08'!$J$22:$J$361)</f>
        <v>3035</v>
      </c>
      <c r="K20" s="116">
        <f>SUM('29-08'!$K$22:$K$361)</f>
        <v>5630</v>
      </c>
      <c r="L20" s="126">
        <f>SUM('29-08'!$L$22:$L$361)</f>
        <v>5663.7222222222208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7" t="s">
        <v>2</v>
      </c>
      <c r="J21" s="111" t="s">
        <v>3</v>
      </c>
      <c r="K21" s="117" t="s">
        <v>4</v>
      </c>
      <c r="L21" s="128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5"/>
      <c r="J22" s="112">
        <v>-650</v>
      </c>
      <c r="K22" s="107">
        <v>10</v>
      </c>
      <c r="L22" s="123">
        <f>'29-08'!$K22+('29-08'!$J22/90)</f>
        <v>2.7777777777777777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62</v>
      </c>
      <c r="S22" s="16">
        <f t="shared" ref="S22:S26" si="5">Q22*R22</f>
        <v>310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5"/>
      <c r="J23" s="112">
        <v>-15</v>
      </c>
      <c r="K23" s="107">
        <v>220</v>
      </c>
      <c r="L23" s="123">
        <f>'29-08'!$K23+('29-08'!$J23/90)</f>
        <v>219.83333333333334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78</v>
      </c>
      <c r="S23" s="16">
        <f t="shared" si="5"/>
        <v>780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5"/>
      <c r="J24" s="112">
        <v>150</v>
      </c>
      <c r="K24" s="107">
        <v>70</v>
      </c>
      <c r="L24" s="123">
        <f>'29-08'!$K24+('29-08'!$J24/90)</f>
        <v>71.666666666666671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5"/>
      <c r="J25" s="112"/>
      <c r="K25" s="107">
        <v>55</v>
      </c>
      <c r="L25" s="123">
        <f>'29-08'!$K25+('29-08'!$J25/90)</f>
        <v>55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5"/>
      <c r="J26" s="112">
        <v>250</v>
      </c>
      <c r="K26" s="107"/>
      <c r="L26" s="123">
        <f>'29-08'!$K26+('29-08'!$J26/90)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5"/>
      <c r="J27" s="112"/>
      <c r="K27" s="107">
        <v>-100</v>
      </c>
      <c r="L27" s="123">
        <f>'29-08'!$K27+('29-08'!$J27/90)</f>
        <v>-100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5"/>
      <c r="J28" s="112"/>
      <c r="K28" s="107">
        <v>20</v>
      </c>
      <c r="L28" s="123">
        <f>'29-08'!$K28+('29-08'!$J28/90)</f>
        <v>20</v>
      </c>
      <c r="M28" s="3"/>
      <c r="N28" s="12" t="s">
        <v>11</v>
      </c>
      <c r="O28" s="12"/>
      <c r="P28" s="6">
        <f>SUM(P22:P27)</f>
        <v>2394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-3770</v>
      </c>
      <c r="G29" s="1"/>
      <c r="H29" s="43" t="s">
        <v>6</v>
      </c>
      <c r="I29" s="125"/>
      <c r="J29" s="112"/>
      <c r="K29" s="107">
        <v>18</v>
      </c>
      <c r="L29" s="123">
        <f>'29-08'!$K29+('29-08'!$J29/90)</f>
        <v>18</v>
      </c>
      <c r="M29" s="3"/>
      <c r="N29" s="1"/>
      <c r="O29" s="1"/>
      <c r="P29" s="18"/>
      <c r="Q29" s="121" t="s">
        <v>21</v>
      </c>
      <c r="R29" s="122"/>
      <c r="S29" s="17">
        <f>SUM('29-08'!$J$22:$J$361)</f>
        <v>3035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21" t="s">
        <v>23</v>
      </c>
      <c r="B30" s="12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5"/>
      <c r="J30" s="112">
        <v>180</v>
      </c>
      <c r="K30" s="107"/>
      <c r="L30" s="123">
        <f>'29-08'!$K30+('29-08'!$J30/90)</f>
        <v>2</v>
      </c>
      <c r="M30" s="3"/>
      <c r="N30" s="121" t="s">
        <v>23</v>
      </c>
      <c r="O30" s="122"/>
      <c r="P30" s="6">
        <f>SUM('29-08'!$K$22:$K$361)</f>
        <v>5630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5" t="s">
        <v>373</v>
      </c>
      <c r="J31" s="112"/>
      <c r="K31" s="107">
        <v>1095</v>
      </c>
      <c r="L31" s="123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-1045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5" t="s">
        <v>95</v>
      </c>
      <c r="J32" s="112"/>
      <c r="K32" s="107">
        <v>-1095</v>
      </c>
      <c r="L32" s="123">
        <f>'29-08'!$K32+('29-08'!$J32/90)</f>
        <v>-1095</v>
      </c>
      <c r="M32" s="3"/>
      <c r="N32" s="12" t="s">
        <v>25</v>
      </c>
      <c r="O32" s="12"/>
      <c r="P32" s="6">
        <f>P28-P30-C28</f>
        <v>-4073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5"/>
      <c r="J33" s="112"/>
      <c r="K33" s="107">
        <v>5</v>
      </c>
      <c r="L33" s="123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5" t="s">
        <v>275</v>
      </c>
      <c r="J34" s="112"/>
      <c r="K34" s="107">
        <v>38</v>
      </c>
      <c r="L34" s="123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5" t="s">
        <v>95</v>
      </c>
      <c r="J35" s="112"/>
      <c r="K35" s="107">
        <v>-38</v>
      </c>
      <c r="L35" s="123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5" t="s">
        <v>2583</v>
      </c>
      <c r="J36" s="112"/>
      <c r="K36" s="107">
        <v>100</v>
      </c>
      <c r="L36" s="123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5"/>
      <c r="J37" s="112"/>
      <c r="K37" s="107">
        <v>25</v>
      </c>
      <c r="L37" s="123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5"/>
      <c r="J38" s="112"/>
      <c r="K38" s="107">
        <v>120</v>
      </c>
      <c r="L38" s="123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5"/>
      <c r="J39" s="112">
        <v>600</v>
      </c>
      <c r="K39" s="107"/>
      <c r="L39" s="123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5"/>
      <c r="J40" s="112"/>
      <c r="K40" s="107">
        <v>4</v>
      </c>
      <c r="L40" s="123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5"/>
      <c r="J41" s="112">
        <v>200</v>
      </c>
      <c r="K41" s="107"/>
      <c r="L41" s="123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5"/>
      <c r="J42" s="112"/>
      <c r="K42" s="107">
        <v>19</v>
      </c>
      <c r="L42" s="123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5"/>
      <c r="J43" s="112"/>
      <c r="K43" s="107">
        <v>17</v>
      </c>
      <c r="L43" s="123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5" t="s">
        <v>95</v>
      </c>
      <c r="J44" s="112">
        <v>-50</v>
      </c>
      <c r="K44" s="107"/>
      <c r="L44" s="123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5"/>
      <c r="J45" s="112">
        <v>800</v>
      </c>
      <c r="K45" s="107"/>
      <c r="L45" s="123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5"/>
      <c r="J46" s="112"/>
      <c r="K46" s="107">
        <v>54</v>
      </c>
      <c r="L46" s="123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5"/>
      <c r="J47" s="112">
        <v>250</v>
      </c>
      <c r="K47" s="107"/>
      <c r="L47" s="123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5"/>
      <c r="J48" s="112">
        <v>-100</v>
      </c>
      <c r="K48" s="107">
        <v>5</v>
      </c>
      <c r="L48" s="123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5"/>
      <c r="J49" s="112">
        <v>450</v>
      </c>
      <c r="K49" s="107">
        <v>20</v>
      </c>
      <c r="L49" s="123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5"/>
      <c r="J50" s="112">
        <v>270</v>
      </c>
      <c r="K50" s="107">
        <v>6</v>
      </c>
      <c r="L50" s="123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5"/>
      <c r="J51" s="112"/>
      <c r="K51" s="107">
        <v>10</v>
      </c>
      <c r="L51" s="123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5" t="s">
        <v>1051</v>
      </c>
      <c r="J52" s="112"/>
      <c r="K52" s="107">
        <v>-533</v>
      </c>
      <c r="L52" s="123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5"/>
      <c r="J53" s="112"/>
      <c r="K53" s="107">
        <v>3</v>
      </c>
      <c r="L53" s="123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5" t="s">
        <v>2584</v>
      </c>
      <c r="J54" s="112"/>
      <c r="K54" s="107">
        <v>300</v>
      </c>
      <c r="L54" s="123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5" t="s">
        <v>850</v>
      </c>
      <c r="J55" s="112"/>
      <c r="K55" s="107">
        <v>360</v>
      </c>
      <c r="L55" s="123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5" t="s">
        <v>1657</v>
      </c>
      <c r="J56" s="112"/>
      <c r="K56" s="107">
        <v>-800</v>
      </c>
      <c r="L56" s="123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5" t="s">
        <v>229</v>
      </c>
      <c r="J57" s="112"/>
      <c r="K57" s="107">
        <v>-5</v>
      </c>
      <c r="L57" s="123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5"/>
      <c r="J58" s="112">
        <v>150</v>
      </c>
      <c r="K58" s="107"/>
      <c r="L58" s="123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5"/>
      <c r="J59" s="112">
        <v>90</v>
      </c>
      <c r="K59" s="107">
        <v>40</v>
      </c>
      <c r="L59" s="123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5"/>
      <c r="J60" s="112"/>
      <c r="K60" s="107">
        <v>27</v>
      </c>
      <c r="L60" s="123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5"/>
      <c r="J61" s="112"/>
      <c r="K61" s="107">
        <v>64</v>
      </c>
      <c r="L61" s="123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5"/>
      <c r="J62" s="112"/>
      <c r="K62" s="107">
        <v>-64</v>
      </c>
      <c r="L62" s="123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5"/>
      <c r="J63" s="112"/>
      <c r="K63" s="107">
        <v>-13</v>
      </c>
      <c r="L63" s="123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5" t="s">
        <v>43</v>
      </c>
      <c r="J64" s="112"/>
      <c r="K64" s="107">
        <v>-20</v>
      </c>
      <c r="L64" s="123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30" t="s">
        <v>997</v>
      </c>
      <c r="J65" s="113"/>
      <c r="K65" s="108">
        <v>543</v>
      </c>
      <c r="L65" s="124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30" t="s">
        <v>1553</v>
      </c>
      <c r="J66" s="114"/>
      <c r="K66" s="109">
        <v>-10</v>
      </c>
      <c r="L66" s="124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30" t="s">
        <v>437</v>
      </c>
      <c r="J67" s="113">
        <v>-300</v>
      </c>
      <c r="K67" s="108"/>
      <c r="L67" s="124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30" t="s">
        <v>81</v>
      </c>
      <c r="J68" s="114">
        <v>100</v>
      </c>
      <c r="K68" s="109"/>
      <c r="L68" s="124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30"/>
      <c r="J69" s="113">
        <v>1300</v>
      </c>
      <c r="K69" s="108">
        <v>100</v>
      </c>
      <c r="L69" s="124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30"/>
      <c r="J70" s="113">
        <v>-200</v>
      </c>
      <c r="K70" s="108">
        <v>5</v>
      </c>
      <c r="L70" s="124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5" t="s">
        <v>2585</v>
      </c>
      <c r="J71" s="112"/>
      <c r="K71" s="107">
        <v>500</v>
      </c>
      <c r="L71" s="123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5" t="s">
        <v>35</v>
      </c>
      <c r="J72" s="112">
        <v>-300</v>
      </c>
      <c r="K72" s="107"/>
      <c r="L72" s="123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5"/>
      <c r="J73" s="112">
        <v>790</v>
      </c>
      <c r="K73" s="107"/>
      <c r="L73" s="123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5"/>
      <c r="J74" s="112">
        <v>140</v>
      </c>
      <c r="K74" s="107"/>
      <c r="L74" s="123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5" t="s">
        <v>750</v>
      </c>
      <c r="J75" s="112"/>
      <c r="K75" s="107">
        <v>100</v>
      </c>
      <c r="L75" s="123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5" t="s">
        <v>75</v>
      </c>
      <c r="J76" s="112"/>
      <c r="K76" s="107">
        <v>-65</v>
      </c>
      <c r="L76" s="123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5"/>
      <c r="J77" s="112"/>
      <c r="K77" s="107">
        <v>51</v>
      </c>
      <c r="L77" s="123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5"/>
      <c r="J78" s="112">
        <v>-270</v>
      </c>
      <c r="K78" s="107">
        <v>10</v>
      </c>
      <c r="L78" s="123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5" t="s">
        <v>2586</v>
      </c>
      <c r="J79" s="112"/>
      <c r="K79" s="107">
        <v>132</v>
      </c>
      <c r="L79" s="123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5"/>
      <c r="J80" s="112">
        <v>-450</v>
      </c>
      <c r="K80" s="107">
        <v>30</v>
      </c>
      <c r="L80" s="123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5" t="s">
        <v>311</v>
      </c>
      <c r="J81" s="112"/>
      <c r="K81" s="107">
        <v>-10</v>
      </c>
      <c r="L81" s="123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5"/>
      <c r="J82" s="112">
        <v>300</v>
      </c>
      <c r="K82" s="107"/>
      <c r="L82" s="123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5"/>
      <c r="J83" s="112"/>
      <c r="K83" s="107">
        <v>34</v>
      </c>
      <c r="L83" s="123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5" t="s">
        <v>56</v>
      </c>
      <c r="J84" s="112">
        <v>-1695</v>
      </c>
      <c r="K84" s="107">
        <v>100</v>
      </c>
      <c r="L84" s="123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5" t="s">
        <v>421</v>
      </c>
      <c r="J85" s="112"/>
      <c r="K85" s="107">
        <v>70</v>
      </c>
      <c r="L85" s="123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5" t="s">
        <v>315</v>
      </c>
      <c r="J86" s="112">
        <v>-630</v>
      </c>
      <c r="K86" s="107">
        <v>70</v>
      </c>
      <c r="L86" s="123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5"/>
      <c r="J87" s="112">
        <v>-560</v>
      </c>
      <c r="K87" s="107">
        <v>190</v>
      </c>
      <c r="L87" s="123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5" t="s">
        <v>754</v>
      </c>
      <c r="J88" s="112">
        <v>-100</v>
      </c>
      <c r="K88" s="107">
        <v>10</v>
      </c>
      <c r="L88" s="123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5"/>
      <c r="J89" s="112">
        <v>-450</v>
      </c>
      <c r="K89" s="107">
        <v>30</v>
      </c>
      <c r="L89" s="123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5" t="s">
        <v>2587</v>
      </c>
      <c r="J90" s="112"/>
      <c r="K90" s="107">
        <v>10</v>
      </c>
      <c r="L90" s="123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5" t="s">
        <v>1137</v>
      </c>
      <c r="J91" s="112">
        <v>150</v>
      </c>
      <c r="K91" s="107"/>
      <c r="L91" s="123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5" t="s">
        <v>348</v>
      </c>
      <c r="J92" s="112">
        <v>-100</v>
      </c>
      <c r="K92" s="107">
        <v>110</v>
      </c>
      <c r="L92" s="123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5" t="s">
        <v>989</v>
      </c>
      <c r="J93" s="112"/>
      <c r="K93" s="107">
        <v>103</v>
      </c>
      <c r="L93" s="123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5"/>
      <c r="J94" s="112">
        <v>150</v>
      </c>
      <c r="K94" s="107"/>
      <c r="L94" s="123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5" t="s">
        <v>508</v>
      </c>
      <c r="J95" s="112">
        <v>-450</v>
      </c>
      <c r="K95" s="107">
        <v>90</v>
      </c>
      <c r="L95" s="123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5" t="s">
        <v>637</v>
      </c>
      <c r="J96" s="112"/>
      <c r="K96" s="107">
        <v>1500</v>
      </c>
      <c r="L96" s="123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5" t="s">
        <v>1336</v>
      </c>
      <c r="J97" s="112">
        <v>180</v>
      </c>
      <c r="K97" s="107">
        <v>350</v>
      </c>
      <c r="L97" s="123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5"/>
      <c r="J98" s="112">
        <v>200</v>
      </c>
      <c r="K98" s="107"/>
      <c r="L98" s="123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5"/>
      <c r="J99" s="112">
        <v>-470</v>
      </c>
      <c r="K99" s="107">
        <v>20</v>
      </c>
      <c r="L99" s="123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5" t="s">
        <v>57</v>
      </c>
      <c r="J100" s="112">
        <v>17900</v>
      </c>
      <c r="K100" s="107"/>
      <c r="L100" s="123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5" t="s">
        <v>239</v>
      </c>
      <c r="J101" s="112">
        <v>-17900</v>
      </c>
      <c r="K101" s="107"/>
      <c r="L101" s="123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5" t="s">
        <v>440</v>
      </c>
      <c r="J102" s="112"/>
      <c r="K102" s="107">
        <v>130</v>
      </c>
      <c r="L102" s="123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5"/>
      <c r="J103" s="112">
        <v>540</v>
      </c>
      <c r="K103" s="107"/>
      <c r="L103" s="123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5"/>
      <c r="J104" s="112">
        <v>175</v>
      </c>
      <c r="K104" s="107"/>
      <c r="L104" s="123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5"/>
      <c r="J105" s="112">
        <v>-100</v>
      </c>
      <c r="K105" s="107">
        <v>10</v>
      </c>
      <c r="L105" s="123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5"/>
      <c r="J106" s="112"/>
      <c r="K106" s="107">
        <v>9</v>
      </c>
      <c r="L106" s="123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5"/>
      <c r="J107" s="112"/>
      <c r="K107" s="107">
        <v>7</v>
      </c>
      <c r="L107" s="123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5" t="s">
        <v>1347</v>
      </c>
      <c r="J108" s="112"/>
      <c r="K108" s="107">
        <v>-120</v>
      </c>
      <c r="L108" s="123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5"/>
      <c r="J109" s="112">
        <v>-130</v>
      </c>
      <c r="K109" s="107">
        <v>5</v>
      </c>
      <c r="L109" s="123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5"/>
      <c r="J110" s="112">
        <v>300</v>
      </c>
      <c r="K110" s="107">
        <v>10</v>
      </c>
      <c r="L110" s="123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5"/>
      <c r="J111" s="112">
        <v>-130</v>
      </c>
      <c r="K111" s="107">
        <v>10</v>
      </c>
      <c r="L111" s="123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5"/>
      <c r="J112" s="112"/>
      <c r="K112" s="107">
        <v>79</v>
      </c>
      <c r="L112" s="123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5"/>
      <c r="J113" s="112">
        <v>90</v>
      </c>
      <c r="K113" s="107"/>
      <c r="L113" s="123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5"/>
      <c r="J114" s="112">
        <v>600</v>
      </c>
      <c r="K114" s="107">
        <v>150</v>
      </c>
      <c r="L114" s="123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5"/>
      <c r="J115" s="112">
        <v>400</v>
      </c>
      <c r="K115" s="107">
        <v>130</v>
      </c>
      <c r="L115" s="123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5"/>
      <c r="J116" s="112">
        <v>500</v>
      </c>
      <c r="K116" s="107"/>
      <c r="L116" s="123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5"/>
      <c r="J117" s="112"/>
      <c r="K117" s="107">
        <v>900</v>
      </c>
      <c r="L117" s="123">
        <f>'29-08'!$K117+('29-08'!$J117/90)</f>
        <v>900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5"/>
      <c r="J118" s="112">
        <v>300</v>
      </c>
      <c r="K118" s="107"/>
      <c r="L118" s="123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5"/>
      <c r="J119" s="112">
        <v>250</v>
      </c>
      <c r="K119" s="107"/>
      <c r="L119" s="123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5"/>
      <c r="J120" s="112">
        <v>300</v>
      </c>
      <c r="K120" s="107"/>
      <c r="L120" s="123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5" t="s">
        <v>335</v>
      </c>
      <c r="J121" s="112">
        <v>-50</v>
      </c>
      <c r="K121" s="107"/>
      <c r="L121" s="123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5"/>
      <c r="J122" s="112"/>
      <c r="K122" s="107">
        <v>200</v>
      </c>
      <c r="L122" s="123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5"/>
      <c r="J123" s="112">
        <v>80</v>
      </c>
      <c r="K123" s="107"/>
      <c r="L123" s="123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5"/>
      <c r="J124" s="112"/>
      <c r="K124" s="107"/>
      <c r="L124" s="123">
        <f>'29-08'!$K124+('29-08'!$J124/90)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5"/>
      <c r="J125" s="112"/>
      <c r="K125" s="107"/>
      <c r="L125" s="123">
        <f>'29-08'!$K125+('29-08'!$J125/90)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6</v>
      </c>
      <c r="I126" s="125"/>
      <c r="J126" s="112"/>
      <c r="K126" s="107"/>
      <c r="L126" s="123">
        <f>'29-08'!$K126+('29-08'!$J126/90)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6</v>
      </c>
      <c r="I127" s="125"/>
      <c r="J127" s="112"/>
      <c r="K127" s="107"/>
      <c r="L127" s="123">
        <f>'29-08'!$K127+('29-08'!$J127/90)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5"/>
      <c r="J128" s="112"/>
      <c r="K128" s="107"/>
      <c r="L128" s="123">
        <f>'29-08'!$K128+('29-08'!$J128/90)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6</v>
      </c>
      <c r="I129" s="125"/>
      <c r="J129" s="112"/>
      <c r="K129" s="107"/>
      <c r="L129" s="123">
        <f>'29-08'!$K129+('29-08'!$J129/90)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5"/>
      <c r="J130" s="112"/>
      <c r="K130" s="107"/>
      <c r="L130" s="123">
        <f>'29-08'!$K130+('29-08'!$J130/90)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5"/>
      <c r="J131" s="112"/>
      <c r="K131" s="107"/>
      <c r="L131" s="123">
        <f>'29-08'!$K131+('29-08'!$J131/90)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5"/>
      <c r="J132" s="112"/>
      <c r="K132" s="107"/>
      <c r="L132" s="123">
        <f>'29-08'!$K132+('29-08'!$J132/90)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5"/>
      <c r="J133" s="112"/>
      <c r="K133" s="107"/>
      <c r="L133" s="123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5"/>
      <c r="J134" s="112"/>
      <c r="K134" s="107"/>
      <c r="L134" s="123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5"/>
      <c r="J135" s="112"/>
      <c r="K135" s="107"/>
      <c r="L135" s="123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5"/>
      <c r="J136" s="112"/>
      <c r="K136" s="107"/>
      <c r="L136" s="123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" customHeight="1" x14ac:dyDescent="0.3">
      <c r="A137" s="9"/>
      <c r="B137" s="9"/>
      <c r="C137" s="9"/>
      <c r="D137" s="9"/>
      <c r="E137" s="9"/>
      <c r="F137" s="9"/>
      <c r="G137" s="9"/>
      <c r="H137" s="43" t="s">
        <v>6</v>
      </c>
      <c r="I137" s="125"/>
      <c r="J137" s="112"/>
      <c r="K137" s="107"/>
      <c r="L137" s="123">
        <f>'29-08'!$K137+('29-08'!$J137/90)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" customHeight="1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125"/>
      <c r="J138" s="112"/>
      <c r="K138" s="107"/>
      <c r="L138" s="123">
        <f>'29-08'!$K138+('29-08'!$J138/90)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125"/>
      <c r="J139" s="112"/>
      <c r="K139" s="107"/>
      <c r="L139" s="123">
        <f>'29-08'!$K139+('29-08'!$J139/90)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ht="15" customHeight="1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125"/>
      <c r="J140" s="112"/>
      <c r="K140" s="107"/>
      <c r="L140" s="123">
        <f>'29-08'!$K140+('29-08'!$J140/90)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ht="15" customHeight="1" x14ac:dyDescent="0.3">
      <c r="A141" s="9"/>
      <c r="B141" s="9"/>
      <c r="C141" s="9"/>
      <c r="D141" s="9"/>
      <c r="E141" s="9"/>
      <c r="F141" s="9"/>
      <c r="G141" s="9"/>
      <c r="H141" s="43" t="s">
        <v>6</v>
      </c>
      <c r="I141" s="125"/>
      <c r="J141" s="112"/>
      <c r="K141" s="107"/>
      <c r="L141" s="123">
        <f>'29-08'!$K141+('29-08'!$J141/90)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ht="15" customHeight="1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125"/>
      <c r="J142" s="112"/>
      <c r="K142" s="107"/>
      <c r="L142" s="123">
        <f>'29-08'!$K142+('29-08'!$J142/90)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ht="15" customHeight="1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125"/>
      <c r="J143" s="112"/>
      <c r="K143" s="107"/>
      <c r="L143" s="123">
        <f>'29-08'!$K143+('29-08'!$J143/90)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ht="15" customHeight="1" x14ac:dyDescent="0.3">
      <c r="A144" s="9"/>
      <c r="B144" s="9"/>
      <c r="C144" s="9"/>
      <c r="D144" s="9"/>
      <c r="E144" s="9"/>
      <c r="F144" s="9"/>
      <c r="G144" s="9"/>
      <c r="H144" s="43" t="s">
        <v>6</v>
      </c>
      <c r="I144" s="125"/>
      <c r="J144" s="112"/>
      <c r="K144" s="107"/>
      <c r="L144" s="123">
        <f>'29-08'!$K144+('29-08'!$J144/90)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ht="15" customHeight="1" x14ac:dyDescent="0.3">
      <c r="A145" s="9"/>
      <c r="B145" s="9"/>
      <c r="C145" s="9"/>
      <c r="D145" s="9"/>
      <c r="E145" s="9"/>
      <c r="F145" s="9"/>
      <c r="G145" s="9"/>
      <c r="H145" s="43" t="s">
        <v>6</v>
      </c>
      <c r="I145" s="125"/>
      <c r="J145" s="112"/>
      <c r="K145" s="107"/>
      <c r="L145" s="123">
        <f>'29-08'!$K145+('29-08'!$J145/90)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ht="15" customHeight="1" x14ac:dyDescent="0.3">
      <c r="A146" s="9"/>
      <c r="B146" s="9"/>
      <c r="C146" s="9"/>
      <c r="D146" s="9"/>
      <c r="E146" s="9"/>
      <c r="F146" s="9"/>
      <c r="G146" s="9"/>
      <c r="H146" s="43" t="s">
        <v>6</v>
      </c>
      <c r="I146" s="125"/>
      <c r="J146" s="112"/>
      <c r="K146" s="107"/>
      <c r="L146" s="123">
        <f>'29-08'!$K146+('29-08'!$J146/90)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ht="15" customHeight="1" x14ac:dyDescent="0.3">
      <c r="A147" s="9"/>
      <c r="B147" s="9"/>
      <c r="C147" s="9"/>
      <c r="D147" s="9"/>
      <c r="E147" s="9"/>
      <c r="F147" s="9"/>
      <c r="G147" s="9"/>
      <c r="H147" s="43" t="s">
        <v>6</v>
      </c>
      <c r="I147" s="125"/>
      <c r="J147" s="112"/>
      <c r="K147" s="107"/>
      <c r="L147" s="123">
        <f>'29-08'!$K147+('29-08'!$J147/90)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ht="15" customHeight="1" x14ac:dyDescent="0.3">
      <c r="A148" s="9"/>
      <c r="B148" s="9"/>
      <c r="C148" s="9"/>
      <c r="D148" s="9"/>
      <c r="E148" s="9"/>
      <c r="F148" s="9"/>
      <c r="G148" s="9"/>
      <c r="H148" s="43" t="s">
        <v>6</v>
      </c>
      <c r="I148" s="125"/>
      <c r="J148" s="112"/>
      <c r="K148" s="107"/>
      <c r="L148" s="123">
        <f>'29-08'!$K148+('29-08'!$J148/90)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ht="15" customHeight="1" x14ac:dyDescent="0.3">
      <c r="A149" s="9"/>
      <c r="B149" s="9"/>
      <c r="C149" s="9"/>
      <c r="D149" s="9"/>
      <c r="E149" s="9"/>
      <c r="F149" s="9"/>
      <c r="G149" s="9"/>
      <c r="H149" s="43" t="s">
        <v>6</v>
      </c>
      <c r="I149" s="125"/>
      <c r="J149" s="112"/>
      <c r="K149" s="107"/>
      <c r="L149" s="123">
        <f>'29-08'!$K149+('29-08'!$J149/90)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ht="15" customHeight="1" x14ac:dyDescent="0.3">
      <c r="A150" s="9"/>
      <c r="B150" s="9"/>
      <c r="C150" s="9"/>
      <c r="D150" s="9"/>
      <c r="E150" s="9"/>
      <c r="F150" s="9"/>
      <c r="G150" s="9"/>
      <c r="H150" s="43" t="s">
        <v>6</v>
      </c>
      <c r="I150" s="125"/>
      <c r="J150" s="112"/>
      <c r="K150" s="107"/>
      <c r="L150" s="123">
        <f>'29-08'!$K150+('29-08'!$J150/90)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ht="15" customHeight="1" x14ac:dyDescent="0.3">
      <c r="A151" s="9"/>
      <c r="B151" s="9"/>
      <c r="C151" s="9"/>
      <c r="D151" s="9"/>
      <c r="E151" s="9"/>
      <c r="F151" s="9"/>
      <c r="G151" s="9"/>
      <c r="H151" s="43" t="s">
        <v>6</v>
      </c>
      <c r="I151" s="125"/>
      <c r="J151" s="112"/>
      <c r="K151" s="107"/>
      <c r="L151" s="123">
        <f>'29-08'!$K151+('29-08'!$J151/90)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ht="15" customHeight="1" x14ac:dyDescent="0.3">
      <c r="A152" s="9"/>
      <c r="B152" s="9"/>
      <c r="C152" s="9"/>
      <c r="D152" s="9"/>
      <c r="E152" s="9"/>
      <c r="F152" s="9"/>
      <c r="G152" s="9"/>
      <c r="H152" s="43" t="s">
        <v>6</v>
      </c>
      <c r="I152" s="125"/>
      <c r="J152" s="112"/>
      <c r="K152" s="107"/>
      <c r="L152" s="123">
        <f>'29-08'!$K152+('29-08'!$J152/90)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ht="15" customHeight="1" x14ac:dyDescent="0.3">
      <c r="A153" s="9"/>
      <c r="B153" s="9"/>
      <c r="C153" s="9"/>
      <c r="D153" s="9"/>
      <c r="E153" s="9"/>
      <c r="F153" s="9"/>
      <c r="G153" s="9"/>
      <c r="H153" s="43" t="s">
        <v>6</v>
      </c>
      <c r="I153" s="125"/>
      <c r="J153" s="112"/>
      <c r="K153" s="107"/>
      <c r="L153" s="123">
        <f>'29-08'!$K153+('29-08'!$J153/90)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ht="15" customHeight="1" x14ac:dyDescent="0.3">
      <c r="A154" s="9"/>
      <c r="B154" s="9"/>
      <c r="C154" s="9"/>
      <c r="D154" s="9"/>
      <c r="E154" s="9"/>
      <c r="F154" s="9"/>
      <c r="G154" s="9"/>
      <c r="H154" s="43" t="s">
        <v>6</v>
      </c>
      <c r="I154" s="125"/>
      <c r="J154" s="112"/>
      <c r="K154" s="107"/>
      <c r="L154" s="123">
        <f>'29-08'!$K154+('29-08'!$J154/90)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ht="15" customHeight="1" x14ac:dyDescent="0.3">
      <c r="A155" s="9"/>
      <c r="B155" s="9"/>
      <c r="C155" s="9"/>
      <c r="D155" s="9"/>
      <c r="E155" s="9"/>
      <c r="F155" s="9"/>
      <c r="G155" s="9"/>
      <c r="H155" s="43" t="s">
        <v>6</v>
      </c>
      <c r="I155" s="125"/>
      <c r="J155" s="112"/>
      <c r="K155" s="107"/>
      <c r="L155" s="123">
        <f>'29-08'!$K155+('29-08'!$J155/90)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ht="15" customHeight="1" x14ac:dyDescent="0.3">
      <c r="A156" s="9"/>
      <c r="B156" s="9"/>
      <c r="C156" s="9"/>
      <c r="D156" s="9"/>
      <c r="E156" s="9"/>
      <c r="F156" s="9"/>
      <c r="G156" s="9"/>
      <c r="H156" s="43" t="s">
        <v>6</v>
      </c>
      <c r="I156" s="125"/>
      <c r="J156" s="112"/>
      <c r="K156" s="107"/>
      <c r="L156" s="123">
        <f>'29-08'!$K156+('29-08'!$J156/90)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ht="15" customHeight="1" x14ac:dyDescent="0.3">
      <c r="A157" s="9"/>
      <c r="B157" s="9"/>
      <c r="C157" s="9"/>
      <c r="D157" s="9"/>
      <c r="E157" s="9"/>
      <c r="F157" s="9"/>
      <c r="G157" s="9"/>
      <c r="H157" s="43" t="s">
        <v>6</v>
      </c>
      <c r="I157" s="125"/>
      <c r="J157" s="112"/>
      <c r="K157" s="107"/>
      <c r="L157" s="123">
        <f>'29-08'!$K157+('29-08'!$J157/90)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ht="15" customHeight="1" x14ac:dyDescent="0.3">
      <c r="A158" s="9"/>
      <c r="B158" s="9"/>
      <c r="C158" s="9"/>
      <c r="D158" s="9"/>
      <c r="E158" s="9"/>
      <c r="F158" s="9"/>
      <c r="G158" s="9"/>
      <c r="H158" s="43" t="s">
        <v>6</v>
      </c>
      <c r="I158" s="125"/>
      <c r="J158" s="112"/>
      <c r="K158" s="107"/>
      <c r="L158" s="123">
        <f>'29-08'!$K158+('29-08'!$J158/90)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ht="15" customHeight="1" x14ac:dyDescent="0.3">
      <c r="A159" s="9"/>
      <c r="B159" s="9"/>
      <c r="C159" s="9"/>
      <c r="D159" s="9"/>
      <c r="E159" s="9"/>
      <c r="F159" s="9"/>
      <c r="G159" s="9"/>
      <c r="H159" s="43" t="s">
        <v>6</v>
      </c>
      <c r="I159" s="125"/>
      <c r="J159" s="112"/>
      <c r="K159" s="107"/>
      <c r="L159" s="123">
        <f>'29-08'!$K159+('29-08'!$J159/90)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ht="15" customHeight="1" x14ac:dyDescent="0.3">
      <c r="A160" s="9"/>
      <c r="B160" s="9"/>
      <c r="C160" s="9"/>
      <c r="D160" s="9"/>
      <c r="E160" s="9"/>
      <c r="F160" s="9"/>
      <c r="G160" s="9"/>
      <c r="H160" s="43" t="s">
        <v>6</v>
      </c>
      <c r="I160" s="125"/>
      <c r="J160" s="112"/>
      <c r="K160" s="107"/>
      <c r="L160" s="123">
        <f>'29-08'!$K160+('29-08'!$J160/90)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ht="15" customHeight="1" x14ac:dyDescent="0.3">
      <c r="A161" s="9"/>
      <c r="B161" s="9"/>
      <c r="C161" s="9"/>
      <c r="D161" s="9"/>
      <c r="E161" s="9"/>
      <c r="F161" s="9"/>
      <c r="G161" s="9"/>
      <c r="H161" s="43" t="s">
        <v>6</v>
      </c>
      <c r="I161" s="125"/>
      <c r="J161" s="112"/>
      <c r="K161" s="107"/>
      <c r="L161" s="123">
        <f>'29-08'!$K161+('29-08'!$J161/90)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ht="15" customHeight="1" x14ac:dyDescent="0.3">
      <c r="A162" s="9"/>
      <c r="B162" s="9"/>
      <c r="C162" s="9"/>
      <c r="D162" s="9"/>
      <c r="E162" s="9"/>
      <c r="F162" s="9"/>
      <c r="G162" s="9"/>
      <c r="H162" s="43" t="s">
        <v>6</v>
      </c>
      <c r="I162" s="125"/>
      <c r="J162" s="112"/>
      <c r="K162" s="107"/>
      <c r="L162" s="123">
        <f>'29-08'!$K162+('29-08'!$J162/90)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ht="15" customHeight="1" x14ac:dyDescent="0.3">
      <c r="A163" s="9"/>
      <c r="B163" s="9"/>
      <c r="C163" s="9"/>
      <c r="D163" s="9"/>
      <c r="E163" s="9"/>
      <c r="F163" s="9"/>
      <c r="G163" s="9"/>
      <c r="H163" s="43" t="s">
        <v>6</v>
      </c>
      <c r="I163" s="125"/>
      <c r="J163" s="112"/>
      <c r="K163" s="107"/>
      <c r="L163" s="123">
        <f>'29-08'!$K163+('29-08'!$J163/90)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ht="15" customHeight="1" x14ac:dyDescent="0.3">
      <c r="A164" s="9"/>
      <c r="B164" s="9"/>
      <c r="C164" s="9"/>
      <c r="D164" s="9"/>
      <c r="E164" s="9"/>
      <c r="F164" s="9"/>
      <c r="G164" s="9"/>
      <c r="H164" s="43" t="s">
        <v>6</v>
      </c>
      <c r="I164" s="125"/>
      <c r="J164" s="112"/>
      <c r="K164" s="107"/>
      <c r="L164" s="123">
        <f>'29-08'!$K164+('29-08'!$J164/90)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ht="15" customHeight="1" x14ac:dyDescent="0.3">
      <c r="A165" s="9"/>
      <c r="B165" s="9"/>
      <c r="C165" s="9"/>
      <c r="D165" s="9"/>
      <c r="E165" s="9"/>
      <c r="F165" s="9"/>
      <c r="G165" s="9"/>
      <c r="H165" s="43" t="s">
        <v>6</v>
      </c>
      <c r="I165" s="125"/>
      <c r="J165" s="112"/>
      <c r="K165" s="107"/>
      <c r="L165" s="123">
        <f>'29-08'!$K165+('29-08'!$J165/90)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ht="15" customHeight="1" x14ac:dyDescent="0.3">
      <c r="A166" s="9"/>
      <c r="B166" s="9"/>
      <c r="C166" s="9"/>
      <c r="D166" s="9"/>
      <c r="E166" s="9"/>
      <c r="F166" s="9"/>
      <c r="G166" s="9"/>
      <c r="H166" s="43" t="s">
        <v>6</v>
      </c>
      <c r="I166" s="125"/>
      <c r="J166" s="112"/>
      <c r="K166" s="107"/>
      <c r="L166" s="123">
        <f>'29-08'!$K166+('29-08'!$J166/90)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ht="15" customHeight="1" x14ac:dyDescent="0.3">
      <c r="A167" s="9"/>
      <c r="B167" s="9"/>
      <c r="C167" s="9"/>
      <c r="D167" s="9"/>
      <c r="E167" s="9"/>
      <c r="F167" s="9"/>
      <c r="G167" s="9"/>
      <c r="H167" s="43" t="s">
        <v>6</v>
      </c>
      <c r="I167" s="125"/>
      <c r="J167" s="112"/>
      <c r="K167" s="107"/>
      <c r="L167" s="123">
        <f>'29-08'!$K167+('29-08'!$J167/90)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ht="15" customHeight="1" x14ac:dyDescent="0.3">
      <c r="A168" s="9"/>
      <c r="B168" s="9"/>
      <c r="C168" s="9"/>
      <c r="D168" s="9"/>
      <c r="E168" s="9"/>
      <c r="F168" s="9"/>
      <c r="G168" s="9"/>
      <c r="H168" s="43" t="s">
        <v>6</v>
      </c>
      <c r="I168" s="125"/>
      <c r="J168" s="112"/>
      <c r="K168" s="107"/>
      <c r="L168" s="123">
        <f>'29-08'!$K168+('29-08'!$J168/90)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ht="15" customHeight="1" x14ac:dyDescent="0.3">
      <c r="A169" s="9"/>
      <c r="B169" s="9"/>
      <c r="C169" s="9"/>
      <c r="D169" s="9"/>
      <c r="E169" s="9"/>
      <c r="F169" s="9"/>
      <c r="G169" s="9"/>
      <c r="H169" s="43" t="s">
        <v>6</v>
      </c>
      <c r="I169" s="125"/>
      <c r="J169" s="112"/>
      <c r="K169" s="107"/>
      <c r="L169" s="123">
        <f>'29-08'!$K169+('29-08'!$J169/90)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ht="15" customHeight="1" x14ac:dyDescent="0.3">
      <c r="A170" s="9"/>
      <c r="B170" s="9"/>
      <c r="C170" s="9"/>
      <c r="D170" s="9"/>
      <c r="E170" s="9"/>
      <c r="F170" s="9"/>
      <c r="G170" s="9"/>
      <c r="H170" s="43" t="s">
        <v>6</v>
      </c>
      <c r="I170" s="125"/>
      <c r="J170" s="112"/>
      <c r="K170" s="107"/>
      <c r="L170" s="123">
        <f>'29-08'!$K170+('29-08'!$J170/90)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ht="15" customHeight="1" x14ac:dyDescent="0.3">
      <c r="A171" s="9"/>
      <c r="B171" s="9"/>
      <c r="C171" s="9"/>
      <c r="D171" s="9"/>
      <c r="E171" s="9"/>
      <c r="F171" s="9"/>
      <c r="G171" s="9"/>
      <c r="H171" s="43" t="s">
        <v>6</v>
      </c>
      <c r="I171" s="125"/>
      <c r="J171" s="112"/>
      <c r="K171" s="107"/>
      <c r="L171" s="123">
        <f>'29-08'!$K171+('29-08'!$J171/90)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ht="15" customHeight="1" x14ac:dyDescent="0.3">
      <c r="A172" s="9"/>
      <c r="B172" s="9"/>
      <c r="C172" s="9"/>
      <c r="D172" s="9"/>
      <c r="E172" s="9"/>
      <c r="F172" s="9"/>
      <c r="G172" s="9"/>
      <c r="H172" s="43" t="s">
        <v>6</v>
      </c>
      <c r="I172" s="125"/>
      <c r="J172" s="112"/>
      <c r="K172" s="107"/>
      <c r="L172" s="123">
        <f>'29-08'!$K172+('29-08'!$J172/90)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ht="15" customHeight="1" x14ac:dyDescent="0.3">
      <c r="A173" s="9"/>
      <c r="B173" s="9"/>
      <c r="C173" s="9"/>
      <c r="D173" s="9"/>
      <c r="E173" s="9"/>
      <c r="F173" s="9"/>
      <c r="G173" s="9"/>
      <c r="H173" s="43" t="s">
        <v>6</v>
      </c>
      <c r="I173" s="125"/>
      <c r="J173" s="112"/>
      <c r="K173" s="107"/>
      <c r="L173" s="123">
        <f>'29-08'!$K173+('29-08'!$J173/90)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ht="15" customHeight="1" x14ac:dyDescent="0.3">
      <c r="A174" s="9"/>
      <c r="B174" s="9"/>
      <c r="C174" s="9"/>
      <c r="D174" s="9"/>
      <c r="E174" s="9"/>
      <c r="F174" s="9"/>
      <c r="G174" s="9"/>
      <c r="H174" s="43" t="s">
        <v>6</v>
      </c>
      <c r="I174" s="125"/>
      <c r="J174" s="112"/>
      <c r="K174" s="107"/>
      <c r="L174" s="123">
        <f>'29-08'!$K174+('29-08'!$J174/90)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ht="15" customHeight="1" x14ac:dyDescent="0.3">
      <c r="A175" s="9"/>
      <c r="B175" s="9"/>
      <c r="C175" s="9"/>
      <c r="D175" s="9"/>
      <c r="E175" s="9"/>
      <c r="F175" s="9"/>
      <c r="G175" s="9"/>
      <c r="H175" s="43" t="s">
        <v>6</v>
      </c>
      <c r="I175" s="125"/>
      <c r="J175" s="112"/>
      <c r="K175" s="107"/>
      <c r="L175" s="123">
        <f>'29-08'!$K175+('29-08'!$J175/90)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ht="15" customHeight="1" x14ac:dyDescent="0.3">
      <c r="A176" s="9"/>
      <c r="B176" s="9"/>
      <c r="C176" s="9"/>
      <c r="D176" s="9"/>
      <c r="E176" s="9"/>
      <c r="F176" s="9"/>
      <c r="G176" s="9"/>
      <c r="H176" s="43" t="s">
        <v>6</v>
      </c>
      <c r="I176" s="125"/>
      <c r="J176" s="112"/>
      <c r="K176" s="107"/>
      <c r="L176" s="123">
        <f>'29-08'!$K176+('29-08'!$J176/90)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ht="15" customHeight="1" x14ac:dyDescent="0.3">
      <c r="A177" s="9"/>
      <c r="B177" s="9"/>
      <c r="C177" s="9"/>
      <c r="D177" s="9"/>
      <c r="E177" s="9"/>
      <c r="F177" s="9"/>
      <c r="G177" s="9"/>
      <c r="H177" s="43" t="s">
        <v>6</v>
      </c>
      <c r="I177" s="125"/>
      <c r="J177" s="112"/>
      <c r="K177" s="107"/>
      <c r="L177" s="123">
        <f>'29-08'!$K177+('29-08'!$J177/90)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ht="15" customHeight="1" x14ac:dyDescent="0.3">
      <c r="A178" s="9"/>
      <c r="B178" s="9"/>
      <c r="C178" s="9"/>
      <c r="D178" s="9"/>
      <c r="E178" s="9"/>
      <c r="F178" s="9"/>
      <c r="G178" s="9"/>
      <c r="H178" s="43" t="s">
        <v>6</v>
      </c>
      <c r="I178" s="125"/>
      <c r="J178" s="112"/>
      <c r="K178" s="107"/>
      <c r="L178" s="123">
        <f>'29-08'!$K178+('29-08'!$J178/90)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ht="15" customHeight="1" x14ac:dyDescent="0.3">
      <c r="A179" s="9"/>
      <c r="B179" s="9"/>
      <c r="C179" s="9"/>
      <c r="D179" s="9"/>
      <c r="E179" s="9"/>
      <c r="F179" s="9"/>
      <c r="G179" s="9"/>
      <c r="H179" s="43" t="s">
        <v>6</v>
      </c>
      <c r="I179" s="125"/>
      <c r="J179" s="112"/>
      <c r="K179" s="107"/>
      <c r="L179" s="123">
        <f>'29-08'!$K179+('29-08'!$J179/90)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ht="15" customHeight="1" x14ac:dyDescent="0.3">
      <c r="A180" s="9"/>
      <c r="B180" s="9"/>
      <c r="C180" s="9"/>
      <c r="D180" s="9"/>
      <c r="E180" s="9"/>
      <c r="F180" s="9"/>
      <c r="G180" s="9"/>
      <c r="H180" s="43" t="s">
        <v>6</v>
      </c>
      <c r="I180" s="125"/>
      <c r="J180" s="112"/>
      <c r="K180" s="107"/>
      <c r="L180" s="123">
        <f>'29-08'!$K180+('29-08'!$J180/90)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ht="15" customHeight="1" x14ac:dyDescent="0.3">
      <c r="A181" s="9"/>
      <c r="B181" s="9"/>
      <c r="C181" s="9"/>
      <c r="D181" s="9"/>
      <c r="E181" s="9"/>
      <c r="F181" s="9"/>
      <c r="G181" s="9"/>
      <c r="H181" s="43" t="s">
        <v>6</v>
      </c>
      <c r="I181" s="125"/>
      <c r="J181" s="112"/>
      <c r="K181" s="107"/>
      <c r="L181" s="123">
        <f>'29-08'!$K181+('29-08'!$J181/90)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ht="15" customHeight="1" x14ac:dyDescent="0.3">
      <c r="A182" s="9"/>
      <c r="B182" s="9"/>
      <c r="C182" s="9"/>
      <c r="D182" s="9"/>
      <c r="E182" s="9"/>
      <c r="F182" s="9"/>
      <c r="G182" s="9"/>
      <c r="H182" s="43" t="s">
        <v>6</v>
      </c>
      <c r="I182" s="125"/>
      <c r="J182" s="112"/>
      <c r="K182" s="107"/>
      <c r="L182" s="123">
        <f>'29-08'!$K182+('29-08'!$J182/90)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ht="15" customHeight="1" x14ac:dyDescent="0.3">
      <c r="A183" s="9"/>
      <c r="B183" s="9"/>
      <c r="C183" s="9"/>
      <c r="D183" s="9"/>
      <c r="E183" s="9"/>
      <c r="F183" s="9"/>
      <c r="G183" s="9"/>
      <c r="H183" s="43" t="s">
        <v>6</v>
      </c>
      <c r="I183" s="125"/>
      <c r="J183" s="112"/>
      <c r="K183" s="107"/>
      <c r="L183" s="123">
        <f>'29-08'!$K183+('29-08'!$J183/90)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ht="15" customHeight="1" x14ac:dyDescent="0.3">
      <c r="A184" s="9"/>
      <c r="B184" s="9"/>
      <c r="C184" s="9"/>
      <c r="D184" s="9"/>
      <c r="E184" s="9"/>
      <c r="F184" s="9"/>
      <c r="G184" s="9"/>
      <c r="H184" s="43" t="s">
        <v>6</v>
      </c>
      <c r="I184" s="125"/>
      <c r="J184" s="112"/>
      <c r="K184" s="107"/>
      <c r="L184" s="123">
        <f>'29-08'!$K184+('29-08'!$J184/90)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ht="15" customHeight="1" x14ac:dyDescent="0.3">
      <c r="A185" s="9"/>
      <c r="B185" s="9"/>
      <c r="C185" s="9"/>
      <c r="D185" s="9"/>
      <c r="E185" s="9"/>
      <c r="F185" s="9"/>
      <c r="G185" s="9"/>
      <c r="H185" s="43" t="s">
        <v>6</v>
      </c>
      <c r="I185" s="125"/>
      <c r="J185" s="112"/>
      <c r="K185" s="107"/>
      <c r="L185" s="123">
        <f>'29-08'!$K185+('29-08'!$J185/90)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ht="15" customHeight="1" x14ac:dyDescent="0.3">
      <c r="A186" s="9"/>
      <c r="B186" s="9"/>
      <c r="C186" s="9"/>
      <c r="D186" s="9"/>
      <c r="E186" s="9"/>
      <c r="F186" s="9"/>
      <c r="G186" s="9"/>
      <c r="H186" s="43" t="s">
        <v>6</v>
      </c>
      <c r="I186" s="125"/>
      <c r="J186" s="112"/>
      <c r="K186" s="107"/>
      <c r="L186" s="123">
        <f>'29-08'!$K186+('29-08'!$J186/90)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ht="15" customHeight="1" x14ac:dyDescent="0.3">
      <c r="A187" s="9"/>
      <c r="B187" s="9"/>
      <c r="C187" s="9"/>
      <c r="D187" s="9"/>
      <c r="E187" s="9"/>
      <c r="F187" s="9"/>
      <c r="G187" s="9"/>
      <c r="H187" s="43" t="s">
        <v>6</v>
      </c>
      <c r="I187" s="125"/>
      <c r="J187" s="112"/>
      <c r="K187" s="107"/>
      <c r="L187" s="123">
        <f>'29-08'!$K187+('29-08'!$J187/90)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ht="15" customHeight="1" x14ac:dyDescent="0.3">
      <c r="A188" s="9"/>
      <c r="B188" s="9"/>
      <c r="C188" s="9"/>
      <c r="D188" s="9"/>
      <c r="E188" s="9"/>
      <c r="F188" s="9"/>
      <c r="G188" s="9"/>
      <c r="H188" s="43" t="s">
        <v>6</v>
      </c>
      <c r="I188" s="125"/>
      <c r="J188" s="112"/>
      <c r="K188" s="107"/>
      <c r="L188" s="123">
        <f>'29-08'!$K188+('29-08'!$J188/90)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ht="15" customHeight="1" x14ac:dyDescent="0.3">
      <c r="A189" s="9"/>
      <c r="B189" s="9"/>
      <c r="C189" s="9"/>
      <c r="D189" s="9"/>
      <c r="E189" s="9"/>
      <c r="F189" s="9"/>
      <c r="G189" s="9"/>
      <c r="H189" s="43" t="s">
        <v>6</v>
      </c>
      <c r="I189" s="125"/>
      <c r="J189" s="112"/>
      <c r="K189" s="107"/>
      <c r="L189" s="123">
        <f>'29-08'!$K189+('29-08'!$J189/90)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ht="15" customHeight="1" x14ac:dyDescent="0.3">
      <c r="A190" s="9"/>
      <c r="B190" s="9"/>
      <c r="C190" s="9"/>
      <c r="D190" s="9"/>
      <c r="E190" s="9"/>
      <c r="F190" s="9"/>
      <c r="G190" s="9"/>
      <c r="H190" s="43" t="s">
        <v>6</v>
      </c>
      <c r="I190" s="125"/>
      <c r="J190" s="112"/>
      <c r="K190" s="107"/>
      <c r="L190" s="123">
        <f>'29-08'!$K190+('29-08'!$J190/90)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ht="15" customHeight="1" x14ac:dyDescent="0.3">
      <c r="A191" s="9"/>
      <c r="B191" s="9"/>
      <c r="C191" s="9"/>
      <c r="D191" s="9"/>
      <c r="E191" s="9"/>
      <c r="F191" s="9"/>
      <c r="G191" s="9"/>
      <c r="H191" s="43" t="s">
        <v>6</v>
      </c>
      <c r="I191" s="125"/>
      <c r="J191" s="112"/>
      <c r="K191" s="107"/>
      <c r="L191" s="123">
        <f>'29-08'!$K191+('29-08'!$J191/90)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ht="15" customHeight="1" x14ac:dyDescent="0.3">
      <c r="A192" s="9"/>
      <c r="B192" s="9"/>
      <c r="C192" s="9"/>
      <c r="D192" s="9"/>
      <c r="E192" s="9"/>
      <c r="F192" s="9"/>
      <c r="G192" s="9"/>
      <c r="H192" s="43" t="s">
        <v>6</v>
      </c>
      <c r="I192" s="125"/>
      <c r="J192" s="112"/>
      <c r="K192" s="107"/>
      <c r="L192" s="123">
        <f>'29-08'!$K192+('29-08'!$J192/90)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ht="15" customHeight="1" x14ac:dyDescent="0.3">
      <c r="A193" s="9"/>
      <c r="B193" s="9"/>
      <c r="C193" s="9"/>
      <c r="D193" s="9"/>
      <c r="E193" s="9"/>
      <c r="F193" s="9"/>
      <c r="G193" s="9"/>
      <c r="H193" s="43" t="s">
        <v>6</v>
      </c>
      <c r="I193" s="125"/>
      <c r="J193" s="112"/>
      <c r="K193" s="107"/>
      <c r="L193" s="123">
        <f>'29-08'!$K193+('29-08'!$J193/90)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ht="15" customHeight="1" x14ac:dyDescent="0.3">
      <c r="A194" s="9"/>
      <c r="B194" s="9"/>
      <c r="C194" s="9"/>
      <c r="D194" s="9"/>
      <c r="E194" s="9"/>
      <c r="F194" s="9"/>
      <c r="G194" s="9"/>
      <c r="H194" s="43" t="s">
        <v>6</v>
      </c>
      <c r="I194" s="125"/>
      <c r="J194" s="112"/>
      <c r="K194" s="107"/>
      <c r="L194" s="123">
        <f>'29-08'!$K194+('29-08'!$J194/90)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ht="15" customHeight="1" x14ac:dyDescent="0.3">
      <c r="A195" s="9"/>
      <c r="B195" s="9"/>
      <c r="C195" s="9"/>
      <c r="D195" s="9"/>
      <c r="E195" s="9"/>
      <c r="F195" s="9"/>
      <c r="G195" s="9"/>
      <c r="H195" s="43" t="s">
        <v>6</v>
      </c>
      <c r="I195" s="125"/>
      <c r="J195" s="112"/>
      <c r="K195" s="107"/>
      <c r="L195" s="123">
        <f>'29-08'!$K195+('29-08'!$J195/90)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ht="15" customHeight="1" x14ac:dyDescent="0.3">
      <c r="A196" s="9"/>
      <c r="B196" s="9"/>
      <c r="C196" s="9"/>
      <c r="D196" s="9"/>
      <c r="E196" s="9"/>
      <c r="F196" s="9"/>
      <c r="G196" s="9"/>
      <c r="H196" s="43" t="s">
        <v>6</v>
      </c>
      <c r="I196" s="125"/>
      <c r="J196" s="112"/>
      <c r="K196" s="107"/>
      <c r="L196" s="123">
        <f>'29-08'!$K196+('29-08'!$J196/90)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ht="15" customHeight="1" x14ac:dyDescent="0.3">
      <c r="A197" s="9"/>
      <c r="B197" s="9"/>
      <c r="C197" s="9"/>
      <c r="D197" s="9"/>
      <c r="E197" s="9"/>
      <c r="F197" s="9"/>
      <c r="G197" s="9"/>
      <c r="H197" s="43" t="s">
        <v>6</v>
      </c>
      <c r="I197" s="125"/>
      <c r="J197" s="112"/>
      <c r="K197" s="107"/>
      <c r="L197" s="123">
        <f>'29-08'!$K197+('29-08'!$J197/90)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ht="15" customHeight="1" x14ac:dyDescent="0.3">
      <c r="A198" s="9"/>
      <c r="B198" s="9"/>
      <c r="C198" s="9"/>
      <c r="D198" s="9"/>
      <c r="E198" s="9"/>
      <c r="F198" s="9"/>
      <c r="G198" s="9"/>
      <c r="H198" s="43" t="s">
        <v>6</v>
      </c>
      <c r="I198" s="125"/>
      <c r="J198" s="112"/>
      <c r="K198" s="107"/>
      <c r="L198" s="123">
        <f>'29-08'!$K198+('29-08'!$J198/90)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ht="15" customHeight="1" x14ac:dyDescent="0.3">
      <c r="A199" s="9"/>
      <c r="B199" s="9"/>
      <c r="C199" s="9"/>
      <c r="D199" s="9"/>
      <c r="E199" s="9"/>
      <c r="F199" s="9"/>
      <c r="G199" s="9"/>
      <c r="H199" s="43" t="s">
        <v>6</v>
      </c>
      <c r="I199" s="125"/>
      <c r="J199" s="112"/>
      <c r="K199" s="107"/>
      <c r="L199" s="123">
        <f>'29-08'!$K199+('29-08'!$J199/90)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ht="15" customHeight="1" x14ac:dyDescent="0.3">
      <c r="A200" s="9"/>
      <c r="B200" s="9"/>
      <c r="C200" s="9"/>
      <c r="D200" s="9"/>
      <c r="E200" s="9"/>
      <c r="F200" s="9"/>
      <c r="G200" s="9"/>
      <c r="H200" s="43" t="s">
        <v>6</v>
      </c>
      <c r="I200" s="125"/>
      <c r="J200" s="112"/>
      <c r="K200" s="107"/>
      <c r="L200" s="123">
        <f>'29-08'!$K200+('29-08'!$J200/90)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ht="15" customHeight="1" x14ac:dyDescent="0.3">
      <c r="A201" s="9"/>
      <c r="B201" s="9"/>
      <c r="C201" s="9"/>
      <c r="D201" s="9"/>
      <c r="E201" s="9"/>
      <c r="F201" s="9"/>
      <c r="G201" s="9"/>
      <c r="H201" s="43" t="s">
        <v>6</v>
      </c>
      <c r="I201" s="125"/>
      <c r="J201" s="112"/>
      <c r="K201" s="107"/>
      <c r="L201" s="123">
        <f>'29-08'!$K201+('29-08'!$J201/90)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ht="15" customHeight="1" x14ac:dyDescent="0.3">
      <c r="A202" s="9"/>
      <c r="B202" s="9"/>
      <c r="C202" s="9"/>
      <c r="D202" s="9"/>
      <c r="E202" s="9"/>
      <c r="F202" s="9"/>
      <c r="G202" s="9"/>
      <c r="H202" s="43" t="s">
        <v>6</v>
      </c>
      <c r="I202" s="125"/>
      <c r="J202" s="112"/>
      <c r="K202" s="107"/>
      <c r="L202" s="123">
        <f>'29-08'!$K202+('29-08'!$J202/90)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ht="15" customHeight="1" x14ac:dyDescent="0.3">
      <c r="A203" s="9"/>
      <c r="B203" s="9"/>
      <c r="C203" s="9"/>
      <c r="D203" s="9"/>
      <c r="E203" s="9"/>
      <c r="F203" s="9"/>
      <c r="G203" s="9"/>
      <c r="H203" s="43" t="s">
        <v>6</v>
      </c>
      <c r="I203" s="125"/>
      <c r="J203" s="112"/>
      <c r="K203" s="107"/>
      <c r="L203" s="123">
        <f>'29-08'!$K203+('29-08'!$J203/90)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ht="15" customHeight="1" x14ac:dyDescent="0.3">
      <c r="A204" s="9"/>
      <c r="B204" s="9"/>
      <c r="C204" s="9"/>
      <c r="D204" s="9"/>
      <c r="E204" s="9"/>
      <c r="F204" s="9"/>
      <c r="G204" s="9"/>
      <c r="H204" s="43" t="s">
        <v>6</v>
      </c>
      <c r="I204" s="125"/>
      <c r="J204" s="112"/>
      <c r="K204" s="107"/>
      <c r="L204" s="123">
        <f>'29-08'!$K204+('29-08'!$J204/90)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ht="15" customHeight="1" x14ac:dyDescent="0.3">
      <c r="A205" s="9"/>
      <c r="B205" s="9"/>
      <c r="C205" s="9"/>
      <c r="D205" s="9"/>
      <c r="E205" s="9"/>
      <c r="F205" s="9"/>
      <c r="G205" s="9"/>
      <c r="H205" s="43" t="s">
        <v>6</v>
      </c>
      <c r="I205" s="125"/>
      <c r="J205" s="112"/>
      <c r="K205" s="107"/>
      <c r="L205" s="123">
        <f>'29-08'!$K205+('29-08'!$J205/90)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ht="15" customHeight="1" x14ac:dyDescent="0.3">
      <c r="A206" s="9"/>
      <c r="B206" s="9"/>
      <c r="C206" s="9"/>
      <c r="D206" s="9"/>
      <c r="E206" s="9"/>
      <c r="F206" s="9"/>
      <c r="G206" s="9"/>
      <c r="H206" s="43" t="s">
        <v>6</v>
      </c>
      <c r="I206" s="125"/>
      <c r="J206" s="112"/>
      <c r="K206" s="107"/>
      <c r="L206" s="123">
        <f>'29-08'!$K206+('29-08'!$J206/90)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ht="15" customHeight="1" x14ac:dyDescent="0.3">
      <c r="A207" s="9"/>
      <c r="B207" s="9"/>
      <c r="C207" s="9"/>
      <c r="D207" s="9"/>
      <c r="E207" s="9"/>
      <c r="F207" s="9"/>
      <c r="G207" s="9"/>
      <c r="H207" s="43" t="s">
        <v>6</v>
      </c>
      <c r="I207" s="125"/>
      <c r="J207" s="112"/>
      <c r="K207" s="107"/>
      <c r="L207" s="123">
        <f>'29-08'!$K207+('29-08'!$J207/90)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ht="15" customHeight="1" x14ac:dyDescent="0.3">
      <c r="A208" s="9"/>
      <c r="B208" s="9"/>
      <c r="C208" s="9"/>
      <c r="D208" s="9"/>
      <c r="E208" s="9"/>
      <c r="F208" s="9"/>
      <c r="G208" s="9"/>
      <c r="H208" s="43" t="s">
        <v>6</v>
      </c>
      <c r="I208" s="125"/>
      <c r="J208" s="112"/>
      <c r="K208" s="107"/>
      <c r="L208" s="123">
        <f>'29-08'!$K208+('29-08'!$J208/90)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ht="15" customHeight="1" x14ac:dyDescent="0.3">
      <c r="A209" s="9"/>
      <c r="B209" s="9"/>
      <c r="C209" s="9"/>
      <c r="D209" s="9"/>
      <c r="E209" s="9"/>
      <c r="F209" s="9"/>
      <c r="G209" s="9"/>
      <c r="H209" s="43" t="s">
        <v>6</v>
      </c>
      <c r="I209" s="125"/>
      <c r="J209" s="112"/>
      <c r="K209" s="107"/>
      <c r="L209" s="123">
        <f>'29-08'!$K209+('29-08'!$J209/90)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ht="15" customHeight="1" x14ac:dyDescent="0.3">
      <c r="A210" s="9"/>
      <c r="B210" s="9"/>
      <c r="C210" s="9"/>
      <c r="D210" s="9"/>
      <c r="E210" s="9"/>
      <c r="F210" s="9"/>
      <c r="G210" s="9"/>
      <c r="H210" s="43" t="s">
        <v>6</v>
      </c>
      <c r="I210" s="125"/>
      <c r="J210" s="112"/>
      <c r="K210" s="107"/>
      <c r="L210" s="123">
        <f>'29-08'!$K210+('29-08'!$J210/90)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ht="15" customHeight="1" x14ac:dyDescent="0.3">
      <c r="A211" s="9"/>
      <c r="B211" s="9"/>
      <c r="C211" s="9"/>
      <c r="D211" s="9"/>
      <c r="E211" s="9"/>
      <c r="F211" s="9"/>
      <c r="G211" s="9"/>
      <c r="H211" s="43" t="s">
        <v>6</v>
      </c>
      <c r="I211" s="125"/>
      <c r="J211" s="112"/>
      <c r="K211" s="107"/>
      <c r="L211" s="123">
        <f>'29-08'!$K211+('29-08'!$J211/90)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ht="15" customHeight="1" x14ac:dyDescent="0.3">
      <c r="A212" s="9"/>
      <c r="B212" s="9"/>
      <c r="C212" s="9"/>
      <c r="D212" s="9"/>
      <c r="E212" s="9"/>
      <c r="F212" s="9"/>
      <c r="G212" s="9"/>
      <c r="H212" s="43" t="s">
        <v>6</v>
      </c>
      <c r="I212" s="125"/>
      <c r="J212" s="112"/>
      <c r="K212" s="107"/>
      <c r="L212" s="123">
        <f>'29-08'!$K212+('29-08'!$J212/90)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ht="15" customHeight="1" x14ac:dyDescent="0.3">
      <c r="A213" s="9"/>
      <c r="B213" s="9"/>
      <c r="C213" s="9"/>
      <c r="D213" s="9"/>
      <c r="E213" s="9"/>
      <c r="F213" s="9"/>
      <c r="G213" s="9"/>
      <c r="H213" s="43" t="s">
        <v>6</v>
      </c>
      <c r="I213" s="125"/>
      <c r="J213" s="112"/>
      <c r="K213" s="107"/>
      <c r="L213" s="123">
        <f>'29-08'!$K213+('29-08'!$J213/90)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ht="15" customHeight="1" x14ac:dyDescent="0.3">
      <c r="A214" s="9"/>
      <c r="B214" s="9"/>
      <c r="C214" s="9"/>
      <c r="D214" s="9"/>
      <c r="E214" s="9"/>
      <c r="F214" s="9"/>
      <c r="G214" s="9"/>
      <c r="H214" s="43" t="s">
        <v>6</v>
      </c>
      <c r="I214" s="125"/>
      <c r="J214" s="112"/>
      <c r="K214" s="107"/>
      <c r="L214" s="123">
        <f>'29-08'!$K214+('29-08'!$J214/90)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ht="15" customHeight="1" x14ac:dyDescent="0.3">
      <c r="A215" s="9"/>
      <c r="B215" s="9"/>
      <c r="C215" s="9"/>
      <c r="D215" s="9"/>
      <c r="E215" s="9"/>
      <c r="F215" s="9"/>
      <c r="G215" s="9"/>
      <c r="H215" s="43" t="s">
        <v>6</v>
      </c>
      <c r="I215" s="125"/>
      <c r="J215" s="112"/>
      <c r="K215" s="107"/>
      <c r="L215" s="123">
        <f>'29-08'!$K215+('29-08'!$J215/90)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ht="15" customHeight="1" x14ac:dyDescent="0.3">
      <c r="A216" s="9"/>
      <c r="B216" s="9"/>
      <c r="C216" s="9"/>
      <c r="D216" s="9"/>
      <c r="E216" s="9"/>
      <c r="F216" s="9"/>
      <c r="G216" s="9"/>
      <c r="H216" s="43" t="s">
        <v>6</v>
      </c>
      <c r="I216" s="125"/>
      <c r="J216" s="112"/>
      <c r="K216" s="107"/>
      <c r="L216" s="123">
        <f>'29-08'!$K216+('29-08'!$J216/90)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ht="15" customHeight="1" x14ac:dyDescent="0.3">
      <c r="A217" s="9"/>
      <c r="B217" s="9"/>
      <c r="C217" s="9"/>
      <c r="D217" s="9"/>
      <c r="E217" s="9"/>
      <c r="F217" s="9"/>
      <c r="G217" s="9"/>
      <c r="H217" s="43" t="s">
        <v>6</v>
      </c>
      <c r="I217" s="125"/>
      <c r="J217" s="112"/>
      <c r="K217" s="107"/>
      <c r="L217" s="123">
        <f>'29-08'!$K217+('29-08'!$J217/90)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ht="15" customHeight="1" x14ac:dyDescent="0.3">
      <c r="A218" s="9"/>
      <c r="B218" s="9"/>
      <c r="C218" s="9"/>
      <c r="D218" s="9"/>
      <c r="E218" s="9"/>
      <c r="F218" s="9"/>
      <c r="G218" s="9"/>
      <c r="H218" s="43" t="s">
        <v>6</v>
      </c>
      <c r="I218" s="125"/>
      <c r="J218" s="112"/>
      <c r="K218" s="107"/>
      <c r="L218" s="123">
        <f>'29-08'!$K218+('29-08'!$J218/90)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ht="15" customHeight="1" x14ac:dyDescent="0.3">
      <c r="A219" s="9"/>
      <c r="B219" s="9"/>
      <c r="C219" s="9"/>
      <c r="D219" s="9"/>
      <c r="E219" s="9"/>
      <c r="F219" s="9"/>
      <c r="G219" s="9"/>
      <c r="H219" s="43" t="s">
        <v>6</v>
      </c>
      <c r="I219" s="125"/>
      <c r="J219" s="112"/>
      <c r="K219" s="107"/>
      <c r="L219" s="123">
        <f>'29-08'!$K219+('29-08'!$J219/90)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ht="15" customHeight="1" x14ac:dyDescent="0.3">
      <c r="A220" s="9"/>
      <c r="B220" s="9"/>
      <c r="C220" s="9"/>
      <c r="D220" s="9"/>
      <c r="E220" s="9"/>
      <c r="F220" s="9"/>
      <c r="G220" s="9"/>
      <c r="H220" s="43" t="s">
        <v>6</v>
      </c>
      <c r="I220" s="125"/>
      <c r="J220" s="112"/>
      <c r="K220" s="107"/>
      <c r="L220" s="123">
        <f>'29-08'!$K220+('29-08'!$J220/90)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ht="15" customHeight="1" x14ac:dyDescent="0.3">
      <c r="A221" s="9"/>
      <c r="B221" s="9"/>
      <c r="C221" s="9"/>
      <c r="D221" s="9"/>
      <c r="E221" s="9"/>
      <c r="F221" s="9"/>
      <c r="G221" s="9"/>
      <c r="H221" s="43" t="s">
        <v>6</v>
      </c>
      <c r="I221" s="125"/>
      <c r="J221" s="112"/>
      <c r="K221" s="107"/>
      <c r="L221" s="123">
        <f>'29-08'!$K221+('29-08'!$J221/90)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ht="15" customHeight="1" x14ac:dyDescent="0.3">
      <c r="A222" s="9"/>
      <c r="B222" s="9"/>
      <c r="C222" s="9"/>
      <c r="D222" s="9"/>
      <c r="E222" s="9"/>
      <c r="F222" s="9"/>
      <c r="G222" s="9"/>
      <c r="H222" s="43" t="s">
        <v>6</v>
      </c>
      <c r="I222" s="125"/>
      <c r="J222" s="112"/>
      <c r="K222" s="107"/>
      <c r="L222" s="123">
        <f>'29-08'!$K222+('29-08'!$J222/90)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ht="15" customHeight="1" x14ac:dyDescent="0.3">
      <c r="A223" s="9"/>
      <c r="B223" s="9"/>
      <c r="C223" s="9"/>
      <c r="D223" s="9"/>
      <c r="E223" s="9"/>
      <c r="F223" s="9"/>
      <c r="G223" s="9"/>
      <c r="H223" s="43" t="s">
        <v>6</v>
      </c>
      <c r="I223" s="125"/>
      <c r="J223" s="112"/>
      <c r="K223" s="107"/>
      <c r="L223" s="123">
        <f>'29-08'!$K223+('29-08'!$J223/90)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ht="15" customHeight="1" x14ac:dyDescent="0.3">
      <c r="A224" s="9"/>
      <c r="B224" s="9"/>
      <c r="C224" s="9"/>
      <c r="D224" s="9"/>
      <c r="E224" s="9"/>
      <c r="F224" s="9"/>
      <c r="G224" s="9"/>
      <c r="H224" s="43" t="s">
        <v>6</v>
      </c>
      <c r="I224" s="125"/>
      <c r="J224" s="112"/>
      <c r="K224" s="107"/>
      <c r="L224" s="123">
        <f>'29-08'!$K224+('29-08'!$J224/90)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ht="15" customHeight="1" x14ac:dyDescent="0.3">
      <c r="A225" s="9"/>
      <c r="B225" s="9"/>
      <c r="C225" s="9"/>
      <c r="D225" s="9"/>
      <c r="E225" s="9"/>
      <c r="F225" s="9"/>
      <c r="G225" s="9"/>
      <c r="H225" s="43" t="s">
        <v>6</v>
      </c>
      <c r="I225" s="125"/>
      <c r="J225" s="112"/>
      <c r="K225" s="107"/>
      <c r="L225" s="123">
        <f>'29-08'!$K225+('29-08'!$J225/90)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ht="15" customHeight="1" x14ac:dyDescent="0.3">
      <c r="A226" s="9"/>
      <c r="B226" s="9"/>
      <c r="C226" s="9"/>
      <c r="D226" s="9"/>
      <c r="E226" s="9"/>
      <c r="F226" s="9"/>
      <c r="G226" s="9"/>
      <c r="H226" s="43" t="s">
        <v>6</v>
      </c>
      <c r="I226" s="125"/>
      <c r="J226" s="112"/>
      <c r="K226" s="107"/>
      <c r="L226" s="123">
        <f>'29-08'!$K226+('29-08'!$J226/90)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ht="15" customHeight="1" x14ac:dyDescent="0.3">
      <c r="A227" s="9"/>
      <c r="B227" s="9"/>
      <c r="C227" s="9"/>
      <c r="D227" s="9"/>
      <c r="E227" s="9"/>
      <c r="F227" s="9"/>
      <c r="G227" s="9"/>
      <c r="H227" s="43" t="s">
        <v>6</v>
      </c>
      <c r="I227" s="125"/>
      <c r="J227" s="112"/>
      <c r="K227" s="107"/>
      <c r="L227" s="123">
        <f>'29-08'!$K227+('29-08'!$J227/90)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ht="15" customHeight="1" x14ac:dyDescent="0.3">
      <c r="A228" s="9"/>
      <c r="B228" s="9"/>
      <c r="C228" s="9"/>
      <c r="D228" s="9"/>
      <c r="E228" s="9"/>
      <c r="F228" s="9"/>
      <c r="G228" s="9"/>
      <c r="H228" s="43" t="s">
        <v>6</v>
      </c>
      <c r="I228" s="125"/>
      <c r="J228" s="112"/>
      <c r="K228" s="107"/>
      <c r="L228" s="123">
        <f>'29-08'!$K228+('29-08'!$J228/90)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ht="15" customHeight="1" x14ac:dyDescent="0.3">
      <c r="A229" s="9"/>
      <c r="B229" s="9"/>
      <c r="C229" s="9"/>
      <c r="D229" s="9"/>
      <c r="E229" s="9"/>
      <c r="F229" s="9"/>
      <c r="G229" s="9"/>
      <c r="H229" s="43" t="s">
        <v>6</v>
      </c>
      <c r="I229" s="125"/>
      <c r="J229" s="112"/>
      <c r="K229" s="107"/>
      <c r="L229" s="123">
        <f>'29-08'!$K229+('29-08'!$J229/90)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ht="15" customHeight="1" x14ac:dyDescent="0.3">
      <c r="A230" s="9"/>
      <c r="B230" s="9"/>
      <c r="C230" s="9"/>
      <c r="D230" s="9"/>
      <c r="E230" s="9"/>
      <c r="F230" s="9"/>
      <c r="G230" s="9"/>
      <c r="H230" s="43" t="s">
        <v>6</v>
      </c>
      <c r="I230" s="125"/>
      <c r="J230" s="112"/>
      <c r="K230" s="107"/>
      <c r="L230" s="123">
        <f>'29-08'!$K230+('29-08'!$J230/90)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ht="15" customHeight="1" x14ac:dyDescent="0.3">
      <c r="A231" s="9"/>
      <c r="B231" s="9"/>
      <c r="C231" s="9"/>
      <c r="D231" s="9"/>
      <c r="E231" s="9"/>
      <c r="F231" s="9"/>
      <c r="G231" s="9"/>
      <c r="H231" s="43" t="s">
        <v>6</v>
      </c>
      <c r="I231" s="125"/>
      <c r="J231" s="112"/>
      <c r="K231" s="107"/>
      <c r="L231" s="123">
        <f>'29-08'!$K231+('29-08'!$J231/90)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ht="15" customHeight="1" x14ac:dyDescent="0.3">
      <c r="A232" s="9"/>
      <c r="B232" s="9"/>
      <c r="C232" s="9"/>
      <c r="D232" s="9"/>
      <c r="E232" s="9"/>
      <c r="F232" s="9"/>
      <c r="G232" s="9"/>
      <c r="H232" s="43" t="s">
        <v>6</v>
      </c>
      <c r="I232" s="125"/>
      <c r="J232" s="112"/>
      <c r="K232" s="107"/>
      <c r="L232" s="123">
        <f>'29-08'!$K232+('29-08'!$J232/90)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ht="15" customHeight="1" x14ac:dyDescent="0.3">
      <c r="A233" s="9"/>
      <c r="B233" s="9"/>
      <c r="C233" s="9"/>
      <c r="D233" s="9"/>
      <c r="E233" s="9"/>
      <c r="F233" s="9"/>
      <c r="G233" s="9"/>
      <c r="H233" s="43" t="s">
        <v>6</v>
      </c>
      <c r="I233" s="125"/>
      <c r="J233" s="112"/>
      <c r="K233" s="107"/>
      <c r="L233" s="123">
        <f>'29-08'!$K233+('29-08'!$J233/90)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ht="15" customHeight="1" x14ac:dyDescent="0.3">
      <c r="A234" s="9"/>
      <c r="B234" s="9"/>
      <c r="C234" s="9"/>
      <c r="D234" s="9"/>
      <c r="E234" s="9"/>
      <c r="F234" s="9"/>
      <c r="G234" s="9"/>
      <c r="H234" s="43" t="s">
        <v>6</v>
      </c>
      <c r="I234" s="125"/>
      <c r="J234" s="112"/>
      <c r="K234" s="107"/>
      <c r="L234" s="123">
        <f>'29-08'!$K234+('29-08'!$J234/90)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ht="15" customHeight="1" x14ac:dyDescent="0.3">
      <c r="A235" s="9"/>
      <c r="B235" s="9"/>
      <c r="C235" s="9"/>
      <c r="D235" s="9"/>
      <c r="E235" s="9"/>
      <c r="F235" s="9"/>
      <c r="G235" s="9"/>
      <c r="H235" s="43" t="s">
        <v>6</v>
      </c>
      <c r="I235" s="125"/>
      <c r="J235" s="112"/>
      <c r="K235" s="107"/>
      <c r="L235" s="123">
        <f>'29-08'!$K235+('29-08'!$J235/90)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ht="15" customHeight="1" x14ac:dyDescent="0.3">
      <c r="A236" s="9"/>
      <c r="B236" s="9"/>
      <c r="C236" s="9"/>
      <c r="D236" s="9"/>
      <c r="E236" s="9"/>
      <c r="F236" s="9"/>
      <c r="G236" s="9"/>
      <c r="H236" s="43" t="s">
        <v>6</v>
      </c>
      <c r="I236" s="125"/>
      <c r="J236" s="112"/>
      <c r="K236" s="107"/>
      <c r="L236" s="123">
        <f>'29-08'!$K236+('29-08'!$J236/90)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ht="15" customHeight="1" x14ac:dyDescent="0.3">
      <c r="A237" s="9"/>
      <c r="B237" s="9"/>
      <c r="C237" s="9"/>
      <c r="D237" s="9"/>
      <c r="E237" s="9"/>
      <c r="F237" s="9"/>
      <c r="G237" s="9"/>
      <c r="H237" s="43" t="s">
        <v>6</v>
      </c>
      <c r="I237" s="125"/>
      <c r="J237" s="112"/>
      <c r="K237" s="107"/>
      <c r="L237" s="123">
        <f>'29-08'!$K237+('29-08'!$J237/90)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ht="15" customHeight="1" x14ac:dyDescent="0.3">
      <c r="A238" s="9"/>
      <c r="B238" s="9"/>
      <c r="C238" s="9"/>
      <c r="D238" s="9"/>
      <c r="E238" s="9"/>
      <c r="F238" s="9"/>
      <c r="G238" s="9"/>
      <c r="H238" s="43" t="s">
        <v>6</v>
      </c>
      <c r="I238" s="125"/>
      <c r="J238" s="112"/>
      <c r="K238" s="107"/>
      <c r="L238" s="123">
        <f>'29-08'!$K238+('29-08'!$J238/90)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ht="15" customHeight="1" x14ac:dyDescent="0.3">
      <c r="A239" s="9"/>
      <c r="B239" s="9"/>
      <c r="C239" s="9"/>
      <c r="D239" s="9"/>
      <c r="E239" s="9"/>
      <c r="F239" s="9"/>
      <c r="G239" s="9"/>
      <c r="H239" s="43" t="s">
        <v>6</v>
      </c>
      <c r="I239" s="125"/>
      <c r="J239" s="112"/>
      <c r="K239" s="107"/>
      <c r="L239" s="123">
        <f>'29-08'!$K239+('29-08'!$J239/90)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ht="15" customHeight="1" x14ac:dyDescent="0.3">
      <c r="A240" s="9"/>
      <c r="B240" s="9"/>
      <c r="C240" s="9"/>
      <c r="D240" s="9"/>
      <c r="E240" s="9"/>
      <c r="F240" s="9"/>
      <c r="G240" s="9"/>
      <c r="H240" s="43" t="s">
        <v>6</v>
      </c>
      <c r="I240" s="125"/>
      <c r="J240" s="112"/>
      <c r="K240" s="107"/>
      <c r="L240" s="123">
        <f>'29-08'!$K240+('29-08'!$J240/90)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ht="15" customHeight="1" x14ac:dyDescent="0.3">
      <c r="A241" s="9"/>
      <c r="B241" s="9"/>
      <c r="C241" s="9"/>
      <c r="D241" s="9"/>
      <c r="E241" s="9"/>
      <c r="F241" s="9"/>
      <c r="G241" s="9"/>
      <c r="H241" s="43" t="s">
        <v>6</v>
      </c>
      <c r="I241" s="125"/>
      <c r="J241" s="112"/>
      <c r="K241" s="107"/>
      <c r="L241" s="123">
        <f>'29-08'!$K241+('29-08'!$J241/90)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ht="15" customHeight="1" x14ac:dyDescent="0.3">
      <c r="A242" s="9"/>
      <c r="B242" s="9"/>
      <c r="C242" s="9"/>
      <c r="D242" s="9"/>
      <c r="E242" s="9"/>
      <c r="F242" s="9"/>
      <c r="G242" s="9"/>
      <c r="H242" s="43" t="s">
        <v>6</v>
      </c>
      <c r="I242" s="125"/>
      <c r="J242" s="112"/>
      <c r="K242" s="107"/>
      <c r="L242" s="123">
        <f>'29-08'!$K242+('29-08'!$J242/90)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ht="15" customHeight="1" x14ac:dyDescent="0.3">
      <c r="A243" s="9"/>
      <c r="B243" s="9"/>
      <c r="C243" s="9"/>
      <c r="D243" s="9"/>
      <c r="E243" s="9"/>
      <c r="F243" s="9"/>
      <c r="G243" s="9"/>
      <c r="H243" s="43" t="s">
        <v>6</v>
      </c>
      <c r="I243" s="125"/>
      <c r="J243" s="112"/>
      <c r="K243" s="107"/>
      <c r="L243" s="123">
        <f>'29-08'!$K243+('29-08'!$J243/90)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ht="15" customHeight="1" x14ac:dyDescent="0.3">
      <c r="A244" s="9"/>
      <c r="B244" s="9"/>
      <c r="C244" s="9"/>
      <c r="D244" s="9"/>
      <c r="E244" s="9"/>
      <c r="F244" s="9"/>
      <c r="G244" s="9"/>
      <c r="H244" s="43" t="s">
        <v>6</v>
      </c>
      <c r="I244" s="125"/>
      <c r="J244" s="112"/>
      <c r="K244" s="107"/>
      <c r="L244" s="123">
        <f>'29-08'!$K244+('29-08'!$J244/90)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ht="15" customHeight="1" x14ac:dyDescent="0.3">
      <c r="A245" s="9"/>
      <c r="B245" s="9"/>
      <c r="C245" s="9"/>
      <c r="D245" s="9"/>
      <c r="E245" s="9"/>
      <c r="F245" s="9"/>
      <c r="G245" s="9"/>
      <c r="H245" s="43" t="s">
        <v>6</v>
      </c>
      <c r="I245" s="125"/>
      <c r="J245" s="112"/>
      <c r="K245" s="107"/>
      <c r="L245" s="123">
        <f>'29-08'!$K245+('29-08'!$J245/90)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ht="15" customHeight="1" x14ac:dyDescent="0.3">
      <c r="A246" s="9"/>
      <c r="B246" s="9"/>
      <c r="C246" s="9"/>
      <c r="D246" s="9"/>
      <c r="E246" s="9"/>
      <c r="F246" s="9"/>
      <c r="G246" s="9"/>
      <c r="H246" s="43" t="s">
        <v>6</v>
      </c>
      <c r="I246" s="125"/>
      <c r="J246" s="112"/>
      <c r="K246" s="107"/>
      <c r="L246" s="123">
        <f>'29-08'!$K246+('29-08'!$J246/90)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ht="15" customHeight="1" x14ac:dyDescent="0.3">
      <c r="A247" s="9"/>
      <c r="B247" s="9"/>
      <c r="C247" s="9"/>
      <c r="D247" s="9"/>
      <c r="E247" s="9"/>
      <c r="F247" s="9"/>
      <c r="G247" s="9"/>
      <c r="H247" s="43" t="s">
        <v>6</v>
      </c>
      <c r="I247" s="125"/>
      <c r="J247" s="112"/>
      <c r="K247" s="107"/>
      <c r="L247" s="123">
        <f>'29-08'!$K247+('29-08'!$J247/90)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ht="15" customHeight="1" x14ac:dyDescent="0.3">
      <c r="A248" s="9"/>
      <c r="B248" s="9"/>
      <c r="C248" s="9"/>
      <c r="D248" s="9"/>
      <c r="E248" s="9"/>
      <c r="F248" s="9"/>
      <c r="G248" s="9"/>
      <c r="H248" s="43" t="s">
        <v>6</v>
      </c>
      <c r="I248" s="125"/>
      <c r="J248" s="112"/>
      <c r="K248" s="107"/>
      <c r="L248" s="123">
        <f>'29-08'!$K248+('29-08'!$J248/90)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ht="15" customHeight="1" x14ac:dyDescent="0.3">
      <c r="A249" s="9"/>
      <c r="B249" s="9"/>
      <c r="C249" s="9"/>
      <c r="D249" s="9"/>
      <c r="E249" s="9"/>
      <c r="F249" s="9"/>
      <c r="G249" s="9"/>
      <c r="H249" s="43" t="s">
        <v>6</v>
      </c>
      <c r="I249" s="125"/>
      <c r="J249" s="112"/>
      <c r="K249" s="107"/>
      <c r="L249" s="123">
        <f>'29-08'!$K249+('29-08'!$J249/90)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ht="15" customHeight="1" x14ac:dyDescent="0.3">
      <c r="A250" s="9"/>
      <c r="B250" s="9"/>
      <c r="C250" s="9"/>
      <c r="D250" s="9"/>
      <c r="E250" s="9"/>
      <c r="F250" s="9"/>
      <c r="G250" s="9"/>
      <c r="H250" s="43" t="s">
        <v>6</v>
      </c>
      <c r="I250" s="125"/>
      <c r="J250" s="112"/>
      <c r="K250" s="107"/>
      <c r="L250" s="123">
        <f>'29-08'!$K250+('29-08'!$J250/90)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ht="15" customHeight="1" x14ac:dyDescent="0.3">
      <c r="A251" s="9"/>
      <c r="B251" s="9"/>
      <c r="C251" s="9"/>
      <c r="D251" s="9"/>
      <c r="E251" s="9"/>
      <c r="F251" s="9"/>
      <c r="G251" s="9"/>
      <c r="H251" s="43" t="s">
        <v>6</v>
      </c>
      <c r="I251" s="125"/>
      <c r="J251" s="112"/>
      <c r="K251" s="107"/>
      <c r="L251" s="123">
        <f>'29-08'!$K251+('29-08'!$J251/90)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ht="15" customHeight="1" x14ac:dyDescent="0.3">
      <c r="A252" s="9"/>
      <c r="B252" s="9"/>
      <c r="C252" s="9"/>
      <c r="D252" s="9"/>
      <c r="E252" s="9"/>
      <c r="F252" s="9"/>
      <c r="G252" s="9"/>
      <c r="H252" s="43" t="s">
        <v>6</v>
      </c>
      <c r="I252" s="125"/>
      <c r="J252" s="112"/>
      <c r="K252" s="107"/>
      <c r="L252" s="123">
        <f>'29-08'!$K252+('29-08'!$J252/90)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ht="15" customHeight="1" x14ac:dyDescent="0.3">
      <c r="A253" s="9"/>
      <c r="B253" s="9"/>
      <c r="C253" s="9"/>
      <c r="D253" s="9"/>
      <c r="E253" s="9"/>
      <c r="F253" s="9"/>
      <c r="G253" s="9"/>
      <c r="H253" s="43" t="s">
        <v>6</v>
      </c>
      <c r="I253" s="125"/>
      <c r="J253" s="112"/>
      <c r="K253" s="107"/>
      <c r="L253" s="123">
        <f>'29-08'!$K253+('29-08'!$J253/90)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ht="15" customHeight="1" x14ac:dyDescent="0.3">
      <c r="A254" s="9"/>
      <c r="B254" s="9"/>
      <c r="C254" s="9"/>
      <c r="D254" s="9"/>
      <c r="E254" s="9"/>
      <c r="F254" s="9"/>
      <c r="G254" s="9"/>
      <c r="H254" s="43" t="s">
        <v>6</v>
      </c>
      <c r="I254" s="125"/>
      <c r="J254" s="112"/>
      <c r="K254" s="107"/>
      <c r="L254" s="123">
        <f>'29-08'!$K254+('29-08'!$J254/90)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ht="15" customHeight="1" x14ac:dyDescent="0.3">
      <c r="A255" s="9"/>
      <c r="B255" s="9"/>
      <c r="C255" s="9"/>
      <c r="D255" s="9"/>
      <c r="E255" s="9"/>
      <c r="F255" s="9"/>
      <c r="G255" s="9"/>
      <c r="H255" s="43" t="s">
        <v>6</v>
      </c>
      <c r="I255" s="125"/>
      <c r="J255" s="112"/>
      <c r="K255" s="107"/>
      <c r="L255" s="123">
        <f>'29-08'!$K255+('29-08'!$J255/90)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ht="15" customHeight="1" x14ac:dyDescent="0.3">
      <c r="A256" s="9"/>
      <c r="B256" s="9"/>
      <c r="C256" s="9"/>
      <c r="D256" s="9"/>
      <c r="E256" s="9"/>
      <c r="F256" s="9"/>
      <c r="G256" s="9"/>
      <c r="H256" s="43" t="s">
        <v>6</v>
      </c>
      <c r="I256" s="125"/>
      <c r="J256" s="112"/>
      <c r="K256" s="107"/>
      <c r="L256" s="123">
        <f>'29-08'!$K256+('29-08'!$J256/90)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ht="15" customHeight="1" x14ac:dyDescent="0.3">
      <c r="A257" s="9"/>
      <c r="B257" s="9"/>
      <c r="C257" s="9"/>
      <c r="D257" s="9"/>
      <c r="E257" s="9"/>
      <c r="F257" s="9"/>
      <c r="G257" s="9"/>
      <c r="H257" s="43" t="s">
        <v>6</v>
      </c>
      <c r="I257" s="125"/>
      <c r="J257" s="112"/>
      <c r="K257" s="107"/>
      <c r="L257" s="123">
        <f>'29-08'!$K257+('29-08'!$J257/90)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ht="15" customHeight="1" x14ac:dyDescent="0.3">
      <c r="A258" s="9"/>
      <c r="B258" s="9"/>
      <c r="C258" s="9"/>
      <c r="D258" s="9"/>
      <c r="E258" s="9"/>
      <c r="F258" s="9"/>
      <c r="G258" s="9"/>
      <c r="H258" s="43" t="s">
        <v>6</v>
      </c>
      <c r="I258" s="125"/>
      <c r="J258" s="112"/>
      <c r="K258" s="107"/>
      <c r="L258" s="123">
        <f>'29-08'!$K258+('29-08'!$J258/90)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ht="15" customHeight="1" x14ac:dyDescent="0.3">
      <c r="A259" s="9"/>
      <c r="B259" s="9"/>
      <c r="C259" s="9"/>
      <c r="D259" s="9"/>
      <c r="E259" s="9"/>
      <c r="F259" s="9"/>
      <c r="G259" s="9"/>
      <c r="H259" s="43" t="s">
        <v>6</v>
      </c>
      <c r="I259" s="125"/>
      <c r="J259" s="112"/>
      <c r="K259" s="107"/>
      <c r="L259" s="123">
        <f>'29-08'!$K259+('29-08'!$J259/90)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ht="15" customHeight="1" x14ac:dyDescent="0.3">
      <c r="A260" s="9"/>
      <c r="B260" s="9"/>
      <c r="C260" s="9"/>
      <c r="D260" s="9"/>
      <c r="E260" s="9"/>
      <c r="F260" s="9"/>
      <c r="G260" s="9"/>
      <c r="H260" s="43" t="s">
        <v>6</v>
      </c>
      <c r="I260" s="125"/>
      <c r="J260" s="112"/>
      <c r="K260" s="107"/>
      <c r="L260" s="123">
        <f>'29-08'!$K260+('29-08'!$J260/90)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ht="15" customHeight="1" x14ac:dyDescent="0.3">
      <c r="A261" s="9"/>
      <c r="B261" s="9"/>
      <c r="C261" s="9"/>
      <c r="D261" s="9"/>
      <c r="E261" s="9"/>
      <c r="F261" s="9"/>
      <c r="G261" s="9"/>
      <c r="H261" s="43" t="s">
        <v>6</v>
      </c>
      <c r="I261" s="125"/>
      <c r="J261" s="112"/>
      <c r="K261" s="107"/>
      <c r="L261" s="123">
        <f>'29-08'!$K261+('29-08'!$J261/90)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ht="15" customHeight="1" x14ac:dyDescent="0.3">
      <c r="A262" s="9"/>
      <c r="B262" s="9"/>
      <c r="C262" s="9"/>
      <c r="D262" s="9"/>
      <c r="E262" s="9"/>
      <c r="F262" s="9"/>
      <c r="G262" s="9"/>
      <c r="H262" s="43" t="s">
        <v>6</v>
      </c>
      <c r="I262" s="125"/>
      <c r="J262" s="112"/>
      <c r="K262" s="107"/>
      <c r="L262" s="123">
        <f>'29-08'!$K262+('29-08'!$J262/90)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ht="15" customHeight="1" x14ac:dyDescent="0.3">
      <c r="A263" s="9"/>
      <c r="B263" s="9"/>
      <c r="C263" s="9"/>
      <c r="D263" s="9"/>
      <c r="E263" s="9"/>
      <c r="F263" s="9"/>
      <c r="G263" s="9"/>
      <c r="H263" s="43" t="s">
        <v>6</v>
      </c>
      <c r="I263" s="125"/>
      <c r="J263" s="112"/>
      <c r="K263" s="107"/>
      <c r="L263" s="123">
        <f>'29-08'!$K263+('29-08'!$J263/90)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ht="15" customHeight="1" x14ac:dyDescent="0.3">
      <c r="A264" s="9"/>
      <c r="B264" s="9"/>
      <c r="C264" s="9"/>
      <c r="D264" s="9"/>
      <c r="E264" s="9"/>
      <c r="F264" s="9"/>
      <c r="G264" s="9"/>
      <c r="H264" s="43" t="s">
        <v>6</v>
      </c>
      <c r="I264" s="125"/>
      <c r="J264" s="112"/>
      <c r="K264" s="107"/>
      <c r="L264" s="123">
        <f>'29-08'!$K264+('29-08'!$J264/90)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ht="15" customHeight="1" x14ac:dyDescent="0.3">
      <c r="A265" s="9"/>
      <c r="B265" s="9"/>
      <c r="C265" s="9"/>
      <c r="D265" s="9"/>
      <c r="E265" s="9"/>
      <c r="F265" s="9"/>
      <c r="G265" s="9"/>
      <c r="H265" s="43" t="s">
        <v>6</v>
      </c>
      <c r="I265" s="125"/>
      <c r="J265" s="112"/>
      <c r="K265" s="107"/>
      <c r="L265" s="123">
        <f>'29-08'!$K265+('29-08'!$J265/90)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ht="15" customHeight="1" x14ac:dyDescent="0.3">
      <c r="A266" s="9"/>
      <c r="B266" s="9"/>
      <c r="C266" s="9"/>
      <c r="D266" s="9"/>
      <c r="E266" s="9"/>
      <c r="F266" s="9"/>
      <c r="G266" s="9"/>
      <c r="H266" s="43" t="s">
        <v>6</v>
      </c>
      <c r="I266" s="125"/>
      <c r="J266" s="112"/>
      <c r="K266" s="107"/>
      <c r="L266" s="123">
        <f>'29-08'!$K266+('29-08'!$J266/90)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ht="15" customHeight="1" x14ac:dyDescent="0.3">
      <c r="A267" s="9"/>
      <c r="B267" s="9"/>
      <c r="C267" s="9"/>
      <c r="D267" s="9"/>
      <c r="E267" s="9"/>
      <c r="F267" s="9"/>
      <c r="G267" s="9"/>
      <c r="H267" s="43" t="s">
        <v>6</v>
      </c>
      <c r="I267" s="125"/>
      <c r="J267" s="112"/>
      <c r="K267" s="107"/>
      <c r="L267" s="123">
        <f>'29-08'!$K267+('29-08'!$J267/90)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ht="15" customHeight="1" x14ac:dyDescent="0.3">
      <c r="A268" s="9"/>
      <c r="B268" s="9"/>
      <c r="C268" s="9"/>
      <c r="D268" s="9"/>
      <c r="E268" s="9"/>
      <c r="F268" s="9"/>
      <c r="G268" s="9"/>
      <c r="H268" s="43" t="s">
        <v>6</v>
      </c>
      <c r="I268" s="125"/>
      <c r="J268" s="112"/>
      <c r="K268" s="107"/>
      <c r="L268" s="123">
        <f>'29-08'!$K268+('29-08'!$J268/90)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ht="15" customHeight="1" x14ac:dyDescent="0.3">
      <c r="A269" s="9"/>
      <c r="B269" s="9"/>
      <c r="C269" s="9"/>
      <c r="D269" s="9"/>
      <c r="E269" s="9"/>
      <c r="F269" s="9"/>
      <c r="G269" s="9"/>
      <c r="H269" s="43" t="s">
        <v>6</v>
      </c>
      <c r="I269" s="125"/>
      <c r="J269" s="112"/>
      <c r="K269" s="107"/>
      <c r="L269" s="123">
        <f>'29-08'!$K269+('29-08'!$J269/90)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ht="15" customHeight="1" x14ac:dyDescent="0.3">
      <c r="A270" s="9"/>
      <c r="B270" s="9"/>
      <c r="C270" s="9"/>
      <c r="D270" s="9"/>
      <c r="E270" s="9"/>
      <c r="F270" s="9"/>
      <c r="G270" s="9"/>
      <c r="H270" s="43" t="s">
        <v>6</v>
      </c>
      <c r="I270" s="125"/>
      <c r="J270" s="112"/>
      <c r="K270" s="107"/>
      <c r="L270" s="123">
        <f>'29-08'!$K270+('29-08'!$J270/90)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ht="15" customHeight="1" x14ac:dyDescent="0.3">
      <c r="A271" s="9"/>
      <c r="B271" s="9"/>
      <c r="C271" s="9"/>
      <c r="D271" s="9"/>
      <c r="E271" s="9"/>
      <c r="F271" s="9"/>
      <c r="G271" s="9"/>
      <c r="H271" s="43" t="s">
        <v>6</v>
      </c>
      <c r="I271" s="125"/>
      <c r="J271" s="112"/>
      <c r="K271" s="107"/>
      <c r="L271" s="123">
        <f>'29-08'!$K271+('29-08'!$J271/90)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ht="15" customHeight="1" x14ac:dyDescent="0.3">
      <c r="A272" s="9"/>
      <c r="B272" s="9"/>
      <c r="C272" s="9"/>
      <c r="D272" s="9"/>
      <c r="E272" s="9"/>
      <c r="F272" s="9"/>
      <c r="G272" s="9"/>
      <c r="H272" s="43" t="s">
        <v>6</v>
      </c>
      <c r="I272" s="125"/>
      <c r="J272" s="112"/>
      <c r="K272" s="107"/>
      <c r="L272" s="123">
        <f>'29-08'!$K272+('29-08'!$J272/90)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ht="15" customHeight="1" x14ac:dyDescent="0.3">
      <c r="A273" s="9"/>
      <c r="B273" s="9"/>
      <c r="C273" s="9"/>
      <c r="D273" s="9"/>
      <c r="E273" s="9"/>
      <c r="F273" s="9"/>
      <c r="G273" s="9"/>
      <c r="H273" s="43" t="s">
        <v>6</v>
      </c>
      <c r="I273" s="125"/>
      <c r="J273" s="112"/>
      <c r="K273" s="107"/>
      <c r="L273" s="123">
        <f>'29-08'!$K273+('29-08'!$J273/90)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ht="15" customHeight="1" x14ac:dyDescent="0.3">
      <c r="A274" s="9"/>
      <c r="B274" s="9"/>
      <c r="C274" s="9"/>
      <c r="D274" s="9"/>
      <c r="E274" s="9"/>
      <c r="F274" s="9"/>
      <c r="G274" s="9"/>
      <c r="H274" s="43" t="s">
        <v>6</v>
      </c>
      <c r="I274" s="125"/>
      <c r="J274" s="112"/>
      <c r="K274" s="107"/>
      <c r="L274" s="123">
        <f>'29-08'!$K274+('29-08'!$J274/90)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ht="15" customHeight="1" x14ac:dyDescent="0.3">
      <c r="A275" s="9"/>
      <c r="B275" s="9"/>
      <c r="C275" s="9"/>
      <c r="D275" s="9"/>
      <c r="E275" s="9"/>
      <c r="F275" s="9"/>
      <c r="G275" s="9"/>
      <c r="H275" s="43" t="s">
        <v>6</v>
      </c>
      <c r="I275" s="125"/>
      <c r="J275" s="112"/>
      <c r="K275" s="107"/>
      <c r="L275" s="123">
        <f>'29-08'!$K275+('29-08'!$J275/90)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ht="15" customHeight="1" x14ac:dyDescent="0.3">
      <c r="A276" s="9"/>
      <c r="B276" s="9"/>
      <c r="C276" s="9"/>
      <c r="D276" s="9"/>
      <c r="E276" s="9"/>
      <c r="F276" s="9"/>
      <c r="G276" s="9"/>
      <c r="H276" s="43" t="s">
        <v>6</v>
      </c>
      <c r="I276" s="125"/>
      <c r="J276" s="112"/>
      <c r="K276" s="107"/>
      <c r="L276" s="123">
        <f>'29-08'!$K276+('29-08'!$J276/90)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ht="15" customHeight="1" x14ac:dyDescent="0.3">
      <c r="A277" s="9"/>
      <c r="B277" s="9"/>
      <c r="C277" s="9"/>
      <c r="D277" s="9"/>
      <c r="E277" s="9"/>
      <c r="F277" s="9"/>
      <c r="G277" s="9"/>
      <c r="H277" s="43" t="s">
        <v>6</v>
      </c>
      <c r="I277" s="125"/>
      <c r="J277" s="112"/>
      <c r="K277" s="107"/>
      <c r="L277" s="123">
        <f>'29-08'!$K277+('29-08'!$J277/90)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ht="15" customHeight="1" x14ac:dyDescent="0.3">
      <c r="A278" s="9"/>
      <c r="B278" s="9"/>
      <c r="C278" s="9"/>
      <c r="D278" s="9"/>
      <c r="E278" s="9"/>
      <c r="F278" s="9"/>
      <c r="G278" s="9"/>
      <c r="H278" s="43" t="s">
        <v>6</v>
      </c>
      <c r="I278" s="125"/>
      <c r="J278" s="112"/>
      <c r="K278" s="107"/>
      <c r="L278" s="123">
        <f>'29-08'!$K278+('29-08'!$J278/90)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ht="15" customHeight="1" x14ac:dyDescent="0.3">
      <c r="A279" s="9"/>
      <c r="B279" s="9"/>
      <c r="C279" s="9"/>
      <c r="D279" s="9"/>
      <c r="E279" s="9"/>
      <c r="F279" s="9"/>
      <c r="G279" s="9"/>
      <c r="H279" s="43" t="s">
        <v>6</v>
      </c>
      <c r="I279" s="125"/>
      <c r="J279" s="112"/>
      <c r="K279" s="107"/>
      <c r="L279" s="123">
        <f>'29-08'!$K279+('29-08'!$J279/90)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ht="15" customHeight="1" x14ac:dyDescent="0.3">
      <c r="A280" s="9"/>
      <c r="B280" s="9"/>
      <c r="C280" s="9"/>
      <c r="D280" s="9"/>
      <c r="E280" s="9"/>
      <c r="F280" s="9"/>
      <c r="G280" s="9"/>
      <c r="H280" s="43" t="s">
        <v>6</v>
      </c>
      <c r="I280" s="125"/>
      <c r="J280" s="112"/>
      <c r="K280" s="107"/>
      <c r="L280" s="123">
        <f>'29-08'!$K280+('29-08'!$J280/90)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ht="15" customHeight="1" x14ac:dyDescent="0.3">
      <c r="A281" s="9"/>
      <c r="B281" s="9"/>
      <c r="C281" s="9"/>
      <c r="D281" s="9"/>
      <c r="E281" s="9"/>
      <c r="F281" s="9"/>
      <c r="G281" s="9"/>
      <c r="H281" s="43" t="s">
        <v>6</v>
      </c>
      <c r="I281" s="125"/>
      <c r="J281" s="112"/>
      <c r="K281" s="107"/>
      <c r="L281" s="123">
        <f>'29-08'!$K281+('29-08'!$J281/90)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ht="15" customHeight="1" x14ac:dyDescent="0.3">
      <c r="A282" s="9"/>
      <c r="B282" s="9"/>
      <c r="C282" s="9"/>
      <c r="D282" s="9"/>
      <c r="E282" s="9"/>
      <c r="F282" s="9"/>
      <c r="G282" s="9"/>
      <c r="H282" s="43" t="s">
        <v>6</v>
      </c>
      <c r="I282" s="125"/>
      <c r="J282" s="112"/>
      <c r="K282" s="107"/>
      <c r="L282" s="123">
        <f>'29-08'!$K282+('29-08'!$J282/90)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ht="15" customHeight="1" x14ac:dyDescent="0.3">
      <c r="A283" s="9"/>
      <c r="B283" s="9"/>
      <c r="C283" s="9"/>
      <c r="D283" s="9"/>
      <c r="E283" s="9"/>
      <c r="F283" s="9"/>
      <c r="G283" s="9"/>
      <c r="H283" s="43" t="s">
        <v>6</v>
      </c>
      <c r="I283" s="125"/>
      <c r="J283" s="112"/>
      <c r="K283" s="107"/>
      <c r="L283" s="123">
        <f>'29-08'!$K283+('29-08'!$J283/90)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ht="15" customHeight="1" x14ac:dyDescent="0.3">
      <c r="A284" s="9"/>
      <c r="B284" s="9"/>
      <c r="C284" s="9"/>
      <c r="D284" s="9"/>
      <c r="E284" s="9"/>
      <c r="F284" s="9"/>
      <c r="G284" s="9"/>
      <c r="H284" s="43" t="s">
        <v>6</v>
      </c>
      <c r="I284" s="125"/>
      <c r="J284" s="112"/>
      <c r="K284" s="107"/>
      <c r="L284" s="123">
        <f>'29-08'!$K284+('29-08'!$J284/90)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ht="15" customHeight="1" x14ac:dyDescent="0.3">
      <c r="A285" s="9"/>
      <c r="B285" s="9"/>
      <c r="C285" s="9"/>
      <c r="D285" s="9"/>
      <c r="E285" s="9"/>
      <c r="F285" s="9"/>
      <c r="G285" s="9"/>
      <c r="H285" s="43" t="s">
        <v>6</v>
      </c>
      <c r="I285" s="125"/>
      <c r="J285" s="112"/>
      <c r="K285" s="107"/>
      <c r="L285" s="123">
        <f>'29-08'!$K285+('29-08'!$J285/90)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ht="15" customHeight="1" x14ac:dyDescent="0.3">
      <c r="A286" s="9"/>
      <c r="B286" s="9"/>
      <c r="C286" s="9"/>
      <c r="D286" s="9"/>
      <c r="E286" s="9"/>
      <c r="F286" s="9"/>
      <c r="G286" s="9"/>
      <c r="H286" s="43" t="s">
        <v>6</v>
      </c>
      <c r="I286" s="125"/>
      <c r="J286" s="112"/>
      <c r="K286" s="107"/>
      <c r="L286" s="123">
        <f>'29-08'!$K286+('29-08'!$J286/90)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ht="15" customHeight="1" x14ac:dyDescent="0.3">
      <c r="A287" s="9"/>
      <c r="B287" s="9"/>
      <c r="C287" s="9"/>
      <c r="D287" s="9"/>
      <c r="E287" s="9"/>
      <c r="F287" s="9"/>
      <c r="G287" s="9"/>
      <c r="H287" s="43" t="s">
        <v>6</v>
      </c>
      <c r="I287" s="125"/>
      <c r="J287" s="112"/>
      <c r="K287" s="107"/>
      <c r="L287" s="123">
        <f>'29-08'!$K287+('29-08'!$J287/90)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ht="15" customHeight="1" x14ac:dyDescent="0.3">
      <c r="A288" s="9"/>
      <c r="B288" s="9"/>
      <c r="C288" s="9"/>
      <c r="D288" s="9"/>
      <c r="E288" s="9"/>
      <c r="F288" s="9"/>
      <c r="G288" s="9"/>
      <c r="H288" s="43" t="s">
        <v>6</v>
      </c>
      <c r="I288" s="125"/>
      <c r="J288" s="112"/>
      <c r="K288" s="107"/>
      <c r="L288" s="123">
        <f>'29-08'!$K288+('29-08'!$J288/90)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ht="15" customHeight="1" x14ac:dyDescent="0.3">
      <c r="A289" s="9"/>
      <c r="B289" s="9"/>
      <c r="C289" s="9"/>
      <c r="D289" s="9"/>
      <c r="E289" s="9"/>
      <c r="F289" s="9"/>
      <c r="G289" s="9"/>
      <c r="H289" s="43" t="s">
        <v>6</v>
      </c>
      <c r="I289" s="125"/>
      <c r="J289" s="112"/>
      <c r="K289" s="107"/>
      <c r="L289" s="123">
        <f>'29-08'!$K289+('29-08'!$J289/90)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ht="15" customHeight="1" x14ac:dyDescent="0.3">
      <c r="A290" s="9"/>
      <c r="B290" s="9"/>
      <c r="C290" s="9"/>
      <c r="D290" s="9"/>
      <c r="E290" s="9"/>
      <c r="F290" s="9"/>
      <c r="G290" s="9"/>
      <c r="H290" s="43" t="s">
        <v>6</v>
      </c>
      <c r="I290" s="125"/>
      <c r="J290" s="112"/>
      <c r="K290" s="107"/>
      <c r="L290" s="123">
        <f>'29-08'!$K290+('29-08'!$J290/90)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ht="15" customHeight="1" x14ac:dyDescent="0.3">
      <c r="A291" s="9"/>
      <c r="B291" s="9"/>
      <c r="C291" s="9"/>
      <c r="D291" s="9"/>
      <c r="E291" s="9"/>
      <c r="F291" s="9"/>
      <c r="G291" s="9"/>
      <c r="H291" s="43" t="s">
        <v>6</v>
      </c>
      <c r="I291" s="125"/>
      <c r="J291" s="112"/>
      <c r="K291" s="107"/>
      <c r="L291" s="123">
        <f>'29-08'!$K291+('29-08'!$J291/90)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ht="15" customHeight="1" x14ac:dyDescent="0.3">
      <c r="A292" s="9"/>
      <c r="B292" s="9"/>
      <c r="C292" s="9"/>
      <c r="D292" s="9"/>
      <c r="E292" s="9"/>
      <c r="F292" s="9"/>
      <c r="G292" s="9"/>
      <c r="H292" s="43" t="s">
        <v>6</v>
      </c>
      <c r="I292" s="125"/>
      <c r="J292" s="112"/>
      <c r="K292" s="107"/>
      <c r="L292" s="123">
        <f>'29-08'!$K292+('29-08'!$J292/90)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ht="15" customHeight="1" x14ac:dyDescent="0.3">
      <c r="A293" s="9"/>
      <c r="B293" s="9"/>
      <c r="C293" s="9"/>
      <c r="D293" s="9"/>
      <c r="E293" s="9"/>
      <c r="F293" s="9"/>
      <c r="G293" s="9"/>
      <c r="H293" s="43" t="s">
        <v>6</v>
      </c>
      <c r="I293" s="125"/>
      <c r="J293" s="112"/>
      <c r="K293" s="107"/>
      <c r="L293" s="123">
        <f>'29-08'!$K293+('29-08'!$J293/90)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ht="15" customHeight="1" x14ac:dyDescent="0.3">
      <c r="A294" s="9"/>
      <c r="B294" s="9"/>
      <c r="C294" s="9"/>
      <c r="D294" s="9"/>
      <c r="E294" s="9"/>
      <c r="F294" s="9"/>
      <c r="G294" s="9"/>
      <c r="H294" s="43" t="s">
        <v>6</v>
      </c>
      <c r="I294" s="125"/>
      <c r="J294" s="112"/>
      <c r="K294" s="107"/>
      <c r="L294" s="123">
        <f>'29-08'!$K294+('29-08'!$J294/90)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ht="15" customHeight="1" x14ac:dyDescent="0.3">
      <c r="A295" s="9"/>
      <c r="B295" s="9"/>
      <c r="C295" s="9"/>
      <c r="D295" s="9"/>
      <c r="E295" s="9"/>
      <c r="F295" s="9"/>
      <c r="G295" s="9"/>
      <c r="H295" s="43" t="s">
        <v>6</v>
      </c>
      <c r="I295" s="125"/>
      <c r="J295" s="112"/>
      <c r="K295" s="107"/>
      <c r="L295" s="123">
        <f>'29-08'!$K295+('29-08'!$J295/90)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ht="15" customHeight="1" x14ac:dyDescent="0.3">
      <c r="A296" s="9"/>
      <c r="B296" s="9"/>
      <c r="C296" s="9"/>
      <c r="D296" s="9"/>
      <c r="E296" s="9"/>
      <c r="F296" s="9"/>
      <c r="G296" s="9"/>
      <c r="H296" s="43" t="s">
        <v>6</v>
      </c>
      <c r="I296" s="125"/>
      <c r="J296" s="112"/>
      <c r="K296" s="107"/>
      <c r="L296" s="123">
        <f>'29-08'!$K296+('29-08'!$J296/90)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ht="15" customHeight="1" x14ac:dyDescent="0.3">
      <c r="A297" s="9"/>
      <c r="B297" s="9"/>
      <c r="C297" s="9"/>
      <c r="D297" s="9"/>
      <c r="E297" s="9"/>
      <c r="F297" s="9"/>
      <c r="G297" s="9"/>
      <c r="H297" s="43" t="s">
        <v>6</v>
      </c>
      <c r="I297" s="125"/>
      <c r="J297" s="112"/>
      <c r="K297" s="107"/>
      <c r="L297" s="123">
        <f>'29-08'!$K297+('29-08'!$J297/90)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ht="15" customHeight="1" x14ac:dyDescent="0.3">
      <c r="A298" s="9"/>
      <c r="B298" s="9"/>
      <c r="C298" s="9"/>
      <c r="D298" s="9"/>
      <c r="E298" s="9"/>
      <c r="F298" s="9"/>
      <c r="G298" s="9"/>
      <c r="H298" s="43" t="s">
        <v>6</v>
      </c>
      <c r="I298" s="125"/>
      <c r="J298" s="112"/>
      <c r="K298" s="107"/>
      <c r="L298" s="123">
        <f>'29-08'!$K298+('29-08'!$J298/90)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ht="15" customHeight="1" x14ac:dyDescent="0.3">
      <c r="A299" s="9"/>
      <c r="B299" s="9"/>
      <c r="C299" s="9"/>
      <c r="D299" s="9"/>
      <c r="E299" s="9"/>
      <c r="F299" s="9"/>
      <c r="G299" s="9"/>
      <c r="H299" s="43" t="s">
        <v>6</v>
      </c>
      <c r="I299" s="125"/>
      <c r="J299" s="112"/>
      <c r="K299" s="107"/>
      <c r="L299" s="123">
        <f>'29-08'!$K299+('29-08'!$J299/90)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ht="15" customHeight="1" x14ac:dyDescent="0.3">
      <c r="A300" s="9"/>
      <c r="B300" s="9"/>
      <c r="C300" s="9"/>
      <c r="D300" s="9"/>
      <c r="E300" s="9"/>
      <c r="F300" s="9"/>
      <c r="G300" s="9"/>
      <c r="H300" s="43" t="s">
        <v>6</v>
      </c>
      <c r="I300" s="125"/>
      <c r="J300" s="112"/>
      <c r="K300" s="107"/>
      <c r="L300" s="123">
        <f>'29-08'!$K300+('29-08'!$J300/90)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ht="15" customHeight="1" x14ac:dyDescent="0.3">
      <c r="A301" s="9"/>
      <c r="B301" s="9"/>
      <c r="C301" s="9"/>
      <c r="D301" s="9"/>
      <c r="E301" s="9"/>
      <c r="F301" s="9"/>
      <c r="G301" s="9"/>
      <c r="H301" s="43" t="s">
        <v>6</v>
      </c>
      <c r="I301" s="125"/>
      <c r="J301" s="112"/>
      <c r="K301" s="107"/>
      <c r="L301" s="123">
        <f>'29-08'!$K301+('29-08'!$J301/90)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ht="15" customHeight="1" x14ac:dyDescent="0.3">
      <c r="A302" s="9"/>
      <c r="B302" s="9"/>
      <c r="C302" s="9"/>
      <c r="D302" s="9"/>
      <c r="E302" s="9"/>
      <c r="F302" s="9"/>
      <c r="G302" s="9"/>
      <c r="H302" s="43" t="s">
        <v>6</v>
      </c>
      <c r="I302" s="125"/>
      <c r="J302" s="112"/>
      <c r="K302" s="107"/>
      <c r="L302" s="123">
        <f>'29-08'!$K302+('29-08'!$J302/90)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ht="15" customHeight="1" x14ac:dyDescent="0.3">
      <c r="A303" s="9"/>
      <c r="B303" s="9"/>
      <c r="C303" s="9"/>
      <c r="D303" s="9"/>
      <c r="E303" s="9"/>
      <c r="F303" s="9"/>
      <c r="G303" s="9"/>
      <c r="H303" s="43" t="s">
        <v>6</v>
      </c>
      <c r="I303" s="125"/>
      <c r="J303" s="112"/>
      <c r="K303" s="107"/>
      <c r="L303" s="123">
        <f>'29-08'!$K303+('29-08'!$J303/90)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ht="15" customHeight="1" x14ac:dyDescent="0.3">
      <c r="A304" s="9"/>
      <c r="B304" s="9"/>
      <c r="C304" s="9"/>
      <c r="D304" s="9"/>
      <c r="E304" s="9"/>
      <c r="F304" s="9"/>
      <c r="G304" s="9"/>
      <c r="H304" s="43" t="s">
        <v>6</v>
      </c>
      <c r="I304" s="125"/>
      <c r="J304" s="112"/>
      <c r="K304" s="107"/>
      <c r="L304" s="123">
        <f>'29-08'!$K304+('29-08'!$J304/90)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ht="15" customHeight="1" x14ac:dyDescent="0.3">
      <c r="A305" s="9"/>
      <c r="B305" s="9"/>
      <c r="C305" s="9"/>
      <c r="D305" s="9"/>
      <c r="E305" s="9"/>
      <c r="F305" s="9"/>
      <c r="G305" s="9"/>
      <c r="H305" s="43" t="s">
        <v>6</v>
      </c>
      <c r="I305" s="125"/>
      <c r="J305" s="112"/>
      <c r="K305" s="107"/>
      <c r="L305" s="123">
        <f>'29-08'!$K305+('29-08'!$J305/90)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ht="15" customHeight="1" x14ac:dyDescent="0.3">
      <c r="A306" s="9"/>
      <c r="B306" s="9"/>
      <c r="C306" s="9"/>
      <c r="D306" s="9"/>
      <c r="E306" s="9"/>
      <c r="F306" s="9"/>
      <c r="G306" s="9"/>
      <c r="H306" s="43" t="s">
        <v>6</v>
      </c>
      <c r="I306" s="125"/>
      <c r="J306" s="112"/>
      <c r="K306" s="107"/>
      <c r="L306" s="123">
        <f>'29-08'!$K306+('29-08'!$J306/90)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ht="15" customHeight="1" x14ac:dyDescent="0.3">
      <c r="A307" s="9"/>
      <c r="B307" s="9"/>
      <c r="C307" s="9"/>
      <c r="D307" s="9"/>
      <c r="E307" s="9"/>
      <c r="F307" s="9"/>
      <c r="G307" s="9"/>
      <c r="H307" s="43" t="s">
        <v>6</v>
      </c>
      <c r="I307" s="125"/>
      <c r="J307" s="112"/>
      <c r="K307" s="107"/>
      <c r="L307" s="123">
        <f>'29-08'!$K307+('29-08'!$J307/90)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ht="15" customHeight="1" x14ac:dyDescent="0.3">
      <c r="A308" s="9"/>
      <c r="B308" s="9"/>
      <c r="C308" s="9"/>
      <c r="D308" s="9"/>
      <c r="E308" s="9"/>
      <c r="F308" s="9"/>
      <c r="G308" s="9"/>
      <c r="H308" s="43" t="s">
        <v>6</v>
      </c>
      <c r="I308" s="125"/>
      <c r="J308" s="112"/>
      <c r="K308" s="107"/>
      <c r="L308" s="123">
        <f>'29-08'!$K308+('29-08'!$J308/90)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ht="15" customHeight="1" x14ac:dyDescent="0.3">
      <c r="A309" s="9"/>
      <c r="B309" s="9"/>
      <c r="C309" s="9"/>
      <c r="D309" s="9"/>
      <c r="E309" s="9"/>
      <c r="F309" s="9"/>
      <c r="G309" s="9"/>
      <c r="H309" s="43" t="s">
        <v>6</v>
      </c>
      <c r="I309" s="125"/>
      <c r="J309" s="112"/>
      <c r="K309" s="107"/>
      <c r="L309" s="123">
        <f>'29-08'!$K309+('29-08'!$J309/90)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ht="15" customHeight="1" x14ac:dyDescent="0.3">
      <c r="A310" s="9"/>
      <c r="B310" s="9"/>
      <c r="C310" s="9"/>
      <c r="D310" s="9"/>
      <c r="E310" s="9"/>
      <c r="F310" s="9"/>
      <c r="G310" s="9"/>
      <c r="H310" s="43" t="s">
        <v>6</v>
      </c>
      <c r="I310" s="125"/>
      <c r="J310" s="112"/>
      <c r="K310" s="107"/>
      <c r="L310" s="123">
        <f>'29-08'!$K310+('29-08'!$J310/90)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ht="15" customHeight="1" x14ac:dyDescent="0.3">
      <c r="A311" s="9"/>
      <c r="B311" s="9"/>
      <c r="C311" s="9"/>
      <c r="D311" s="9"/>
      <c r="E311" s="9"/>
      <c r="F311" s="9"/>
      <c r="G311" s="9"/>
      <c r="H311" s="43" t="s">
        <v>6</v>
      </c>
      <c r="I311" s="125"/>
      <c r="J311" s="112"/>
      <c r="K311" s="107"/>
      <c r="L311" s="123">
        <f>'29-08'!$K311+('29-08'!$J311/90)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ht="15" customHeight="1" x14ac:dyDescent="0.3">
      <c r="A312" s="9"/>
      <c r="B312" s="9"/>
      <c r="C312" s="9"/>
      <c r="D312" s="9"/>
      <c r="E312" s="9"/>
      <c r="F312" s="9"/>
      <c r="G312" s="9"/>
      <c r="H312" s="43" t="s">
        <v>6</v>
      </c>
      <c r="I312" s="125"/>
      <c r="J312" s="112"/>
      <c r="K312" s="107"/>
      <c r="L312" s="123">
        <f>'29-08'!$K312+('29-08'!$J312/90)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ht="15" customHeight="1" x14ac:dyDescent="0.3">
      <c r="A313" s="9"/>
      <c r="B313" s="9"/>
      <c r="C313" s="9"/>
      <c r="D313" s="9"/>
      <c r="E313" s="9"/>
      <c r="F313" s="9"/>
      <c r="G313" s="9"/>
      <c r="H313" s="43" t="s">
        <v>6</v>
      </c>
      <c r="I313" s="125"/>
      <c r="J313" s="112"/>
      <c r="K313" s="107"/>
      <c r="L313" s="123">
        <f>'29-08'!$K313+('29-08'!$J313/90)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ht="15" customHeight="1" x14ac:dyDescent="0.3">
      <c r="A314" s="9"/>
      <c r="B314" s="9"/>
      <c r="C314" s="9"/>
      <c r="D314" s="9"/>
      <c r="E314" s="9"/>
      <c r="F314" s="9"/>
      <c r="G314" s="9"/>
      <c r="H314" s="43" t="s">
        <v>6</v>
      </c>
      <c r="I314" s="125"/>
      <c r="J314" s="112"/>
      <c r="K314" s="107"/>
      <c r="L314" s="123">
        <f>'29-08'!$K314+('29-08'!$J314/90)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ht="15" customHeight="1" x14ac:dyDescent="0.3">
      <c r="A315" s="9"/>
      <c r="B315" s="9"/>
      <c r="C315" s="9"/>
      <c r="D315" s="9"/>
      <c r="E315" s="9"/>
      <c r="F315" s="9"/>
      <c r="G315" s="9"/>
      <c r="H315" s="43" t="s">
        <v>6</v>
      </c>
      <c r="I315" s="125"/>
      <c r="J315" s="112"/>
      <c r="K315" s="107"/>
      <c r="L315" s="123">
        <f>'29-08'!$K315+('29-08'!$J315/90)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ht="15" customHeight="1" x14ac:dyDescent="0.3">
      <c r="A316" s="9"/>
      <c r="B316" s="9"/>
      <c r="C316" s="9"/>
      <c r="D316" s="9"/>
      <c r="E316" s="9"/>
      <c r="F316" s="9"/>
      <c r="G316" s="9"/>
      <c r="H316" s="43" t="s">
        <v>6</v>
      </c>
      <c r="I316" s="125"/>
      <c r="J316" s="112"/>
      <c r="K316" s="107"/>
      <c r="L316" s="123">
        <f>'29-08'!$K316+('29-08'!$J316/90)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ht="15" customHeight="1" x14ac:dyDescent="0.3">
      <c r="A317" s="9"/>
      <c r="B317" s="9"/>
      <c r="C317" s="9"/>
      <c r="D317" s="9"/>
      <c r="E317" s="9"/>
      <c r="F317" s="9"/>
      <c r="G317" s="9"/>
      <c r="H317" s="43" t="s">
        <v>6</v>
      </c>
      <c r="I317" s="125"/>
      <c r="J317" s="112"/>
      <c r="K317" s="107"/>
      <c r="L317" s="123">
        <f>'29-08'!$K317+('29-08'!$J317/90)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ht="15" customHeight="1" x14ac:dyDescent="0.3">
      <c r="A318" s="9"/>
      <c r="B318" s="9"/>
      <c r="C318" s="9"/>
      <c r="D318" s="9"/>
      <c r="E318" s="9"/>
      <c r="F318" s="9"/>
      <c r="G318" s="9"/>
      <c r="H318" s="43" t="s">
        <v>6</v>
      </c>
      <c r="I318" s="125"/>
      <c r="J318" s="112"/>
      <c r="K318" s="107"/>
      <c r="L318" s="123">
        <f>'29-08'!$K318+('29-08'!$J318/90)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ht="15" customHeight="1" x14ac:dyDescent="0.3">
      <c r="A319" s="9"/>
      <c r="B319" s="9"/>
      <c r="C319" s="9"/>
      <c r="D319" s="9"/>
      <c r="E319" s="9"/>
      <c r="F319" s="9"/>
      <c r="G319" s="9"/>
      <c r="H319" s="43" t="s">
        <v>6</v>
      </c>
      <c r="I319" s="125"/>
      <c r="J319" s="112"/>
      <c r="K319" s="107"/>
      <c r="L319" s="123">
        <f>'29-08'!$K319+('29-08'!$J319/90)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ht="15" customHeight="1" x14ac:dyDescent="0.3">
      <c r="A320" s="9"/>
      <c r="B320" s="9"/>
      <c r="C320" s="9"/>
      <c r="D320" s="9"/>
      <c r="E320" s="9"/>
      <c r="F320" s="9"/>
      <c r="G320" s="9"/>
      <c r="H320" s="43" t="s">
        <v>6</v>
      </c>
      <c r="I320" s="125"/>
      <c r="J320" s="112"/>
      <c r="K320" s="107"/>
      <c r="L320" s="123">
        <f>'29-08'!$K320+('29-08'!$J320/90)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ht="15" customHeight="1" x14ac:dyDescent="0.3">
      <c r="A321" s="9"/>
      <c r="B321" s="9"/>
      <c r="C321" s="9"/>
      <c r="D321" s="9"/>
      <c r="E321" s="9"/>
      <c r="F321" s="9"/>
      <c r="G321" s="9"/>
      <c r="H321" s="43" t="s">
        <v>6</v>
      </c>
      <c r="I321" s="125"/>
      <c r="J321" s="112"/>
      <c r="K321" s="107"/>
      <c r="L321" s="123">
        <f>'29-08'!$K321+('29-08'!$J321/90)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ht="15" customHeight="1" x14ac:dyDescent="0.3">
      <c r="A322" s="9"/>
      <c r="B322" s="9"/>
      <c r="C322" s="9"/>
      <c r="D322" s="9"/>
      <c r="E322" s="9"/>
      <c r="F322" s="9"/>
      <c r="G322" s="9"/>
      <c r="H322" s="43" t="s">
        <v>6</v>
      </c>
      <c r="I322" s="125"/>
      <c r="J322" s="112"/>
      <c r="K322" s="107"/>
      <c r="L322" s="123">
        <f>'29-08'!$K322+('29-08'!$J322/90)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ht="15" customHeight="1" x14ac:dyDescent="0.3">
      <c r="A323" s="9"/>
      <c r="B323" s="9"/>
      <c r="C323" s="9"/>
      <c r="D323" s="9"/>
      <c r="E323" s="9"/>
      <c r="F323" s="9"/>
      <c r="G323" s="9"/>
      <c r="H323" s="43" t="s">
        <v>6</v>
      </c>
      <c r="I323" s="125"/>
      <c r="J323" s="112"/>
      <c r="K323" s="107"/>
      <c r="L323" s="123">
        <f>'29-08'!$K323+('29-08'!$J323/90)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ht="15" customHeight="1" x14ac:dyDescent="0.3">
      <c r="A324" s="9"/>
      <c r="B324" s="9"/>
      <c r="C324" s="9"/>
      <c r="D324" s="9"/>
      <c r="E324" s="9"/>
      <c r="F324" s="9"/>
      <c r="G324" s="9"/>
      <c r="H324" s="43" t="s">
        <v>6</v>
      </c>
      <c r="I324" s="125"/>
      <c r="J324" s="112"/>
      <c r="K324" s="107"/>
      <c r="L324" s="123">
        <f>'29-08'!$K324+('29-08'!$J324/90)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ht="15" customHeight="1" x14ac:dyDescent="0.3">
      <c r="A325" s="9"/>
      <c r="B325" s="9"/>
      <c r="C325" s="9"/>
      <c r="D325" s="9"/>
      <c r="E325" s="9"/>
      <c r="F325" s="9"/>
      <c r="G325" s="9"/>
      <c r="H325" s="43" t="s">
        <v>6</v>
      </c>
      <c r="I325" s="125"/>
      <c r="J325" s="112"/>
      <c r="K325" s="107"/>
      <c r="L325" s="123">
        <f>'29-08'!$K325+('29-08'!$J325/90)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ht="15" customHeight="1" x14ac:dyDescent="0.3">
      <c r="A326" s="9"/>
      <c r="B326" s="9"/>
      <c r="C326" s="9"/>
      <c r="D326" s="9"/>
      <c r="E326" s="9"/>
      <c r="F326" s="9"/>
      <c r="G326" s="9"/>
      <c r="H326" s="43" t="s">
        <v>6</v>
      </c>
      <c r="I326" s="125"/>
      <c r="J326" s="112"/>
      <c r="K326" s="107"/>
      <c r="L326" s="123">
        <f>'29-08'!$K326+('29-08'!$J326/90)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ht="15" customHeight="1" x14ac:dyDescent="0.3">
      <c r="A327" s="9"/>
      <c r="B327" s="9"/>
      <c r="C327" s="9"/>
      <c r="D327" s="9"/>
      <c r="E327" s="9"/>
      <c r="F327" s="9"/>
      <c r="G327" s="9"/>
      <c r="H327" s="43" t="s">
        <v>6</v>
      </c>
      <c r="I327" s="125"/>
      <c r="J327" s="112"/>
      <c r="K327" s="107"/>
      <c r="L327" s="123">
        <f>'29-08'!$K327+('29-08'!$J327/90)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ht="15" customHeight="1" x14ac:dyDescent="0.3">
      <c r="A328" s="9"/>
      <c r="B328" s="9"/>
      <c r="C328" s="9"/>
      <c r="D328" s="9"/>
      <c r="E328" s="9"/>
      <c r="F328" s="9"/>
      <c r="G328" s="9"/>
      <c r="H328" s="43" t="s">
        <v>6</v>
      </c>
      <c r="I328" s="125"/>
      <c r="J328" s="112"/>
      <c r="K328" s="107"/>
      <c r="L328" s="123">
        <f>'29-08'!$K328+('29-08'!$J328/90)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ht="15" customHeight="1" x14ac:dyDescent="0.3">
      <c r="A329" s="9"/>
      <c r="B329" s="9"/>
      <c r="C329" s="9"/>
      <c r="D329" s="9"/>
      <c r="E329" s="9"/>
      <c r="F329" s="9"/>
      <c r="G329" s="9"/>
      <c r="H329" s="43" t="s">
        <v>6</v>
      </c>
      <c r="I329" s="125"/>
      <c r="J329" s="112"/>
      <c r="K329" s="107"/>
      <c r="L329" s="123">
        <f>'29-08'!$K329+('29-08'!$J329/90)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ht="15" customHeight="1" x14ac:dyDescent="0.3">
      <c r="A330" s="9"/>
      <c r="B330" s="9"/>
      <c r="C330" s="9"/>
      <c r="D330" s="9"/>
      <c r="E330" s="9"/>
      <c r="F330" s="9"/>
      <c r="G330" s="9"/>
      <c r="H330" s="43" t="s">
        <v>6</v>
      </c>
      <c r="I330" s="125"/>
      <c r="J330" s="112"/>
      <c r="K330" s="107"/>
      <c r="L330" s="123">
        <f>'29-08'!$K330+('29-08'!$J330/90)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ht="15" customHeight="1" x14ac:dyDescent="0.3">
      <c r="A331" s="9"/>
      <c r="B331" s="9"/>
      <c r="C331" s="9"/>
      <c r="D331" s="9"/>
      <c r="E331" s="9"/>
      <c r="F331" s="9"/>
      <c r="G331" s="9"/>
      <c r="H331" s="43" t="s">
        <v>6</v>
      </c>
      <c r="I331" s="125"/>
      <c r="J331" s="112"/>
      <c r="K331" s="107"/>
      <c r="L331" s="123">
        <f>'29-08'!$K331+('29-08'!$J331/90)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ht="15" customHeight="1" x14ac:dyDescent="0.3">
      <c r="A332" s="9"/>
      <c r="B332" s="9"/>
      <c r="C332" s="9"/>
      <c r="D332" s="9"/>
      <c r="E332" s="9"/>
      <c r="F332" s="9"/>
      <c r="G332" s="9"/>
      <c r="H332" s="43" t="s">
        <v>6</v>
      </c>
      <c r="I332" s="125"/>
      <c r="J332" s="112"/>
      <c r="K332" s="107"/>
      <c r="L332" s="123">
        <f>'29-08'!$K332+('29-08'!$J332/90)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ht="15" customHeight="1" x14ac:dyDescent="0.3">
      <c r="A333" s="9"/>
      <c r="B333" s="9"/>
      <c r="C333" s="9"/>
      <c r="D333" s="9"/>
      <c r="E333" s="9"/>
      <c r="F333" s="9"/>
      <c r="G333" s="9"/>
      <c r="H333" s="43" t="s">
        <v>6</v>
      </c>
      <c r="I333" s="125"/>
      <c r="J333" s="112"/>
      <c r="K333" s="107"/>
      <c r="L333" s="123">
        <f>'29-08'!$K333+('29-08'!$J333/90)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ht="15" customHeight="1" x14ac:dyDescent="0.3">
      <c r="A334" s="9"/>
      <c r="B334" s="9"/>
      <c r="C334" s="9"/>
      <c r="D334" s="9"/>
      <c r="E334" s="9"/>
      <c r="F334" s="9"/>
      <c r="G334" s="9"/>
      <c r="H334" s="43" t="s">
        <v>6</v>
      </c>
      <c r="I334" s="125"/>
      <c r="J334" s="112"/>
      <c r="K334" s="107"/>
      <c r="L334" s="123">
        <f>'29-08'!$K334+('29-08'!$J334/90)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ht="15" customHeight="1" x14ac:dyDescent="0.3">
      <c r="A335" s="9"/>
      <c r="B335" s="9"/>
      <c r="C335" s="9"/>
      <c r="D335" s="9"/>
      <c r="E335" s="9"/>
      <c r="F335" s="9"/>
      <c r="G335" s="9"/>
      <c r="H335" s="43" t="s">
        <v>6</v>
      </c>
      <c r="I335" s="125"/>
      <c r="J335" s="112"/>
      <c r="K335" s="107"/>
      <c r="L335" s="123">
        <f>'29-08'!$K335+('29-08'!$J335/90)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ht="15" customHeight="1" x14ac:dyDescent="0.3">
      <c r="A336" s="9"/>
      <c r="B336" s="9"/>
      <c r="C336" s="9"/>
      <c r="D336" s="9"/>
      <c r="E336" s="9"/>
      <c r="F336" s="9"/>
      <c r="G336" s="9"/>
      <c r="H336" s="43" t="s">
        <v>6</v>
      </c>
      <c r="I336" s="125"/>
      <c r="J336" s="112"/>
      <c r="K336" s="107"/>
      <c r="L336" s="123">
        <f>'29-08'!$K336+('29-08'!$J336/90)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ht="15" customHeight="1" x14ac:dyDescent="0.3">
      <c r="A337" s="9"/>
      <c r="B337" s="9"/>
      <c r="C337" s="9"/>
      <c r="D337" s="9"/>
      <c r="E337" s="9"/>
      <c r="F337" s="9"/>
      <c r="G337" s="9"/>
      <c r="H337" s="43" t="s">
        <v>6</v>
      </c>
      <c r="I337" s="125"/>
      <c r="J337" s="112"/>
      <c r="K337" s="107"/>
      <c r="L337" s="123">
        <f>'29-08'!$K337+('29-08'!$J337/90)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ht="15" customHeight="1" x14ac:dyDescent="0.3">
      <c r="A338" s="9"/>
      <c r="B338" s="9"/>
      <c r="C338" s="9"/>
      <c r="D338" s="9"/>
      <c r="E338" s="9"/>
      <c r="F338" s="9"/>
      <c r="G338" s="9"/>
      <c r="H338" s="43" t="s">
        <v>6</v>
      </c>
      <c r="I338" s="125"/>
      <c r="J338" s="112"/>
      <c r="K338" s="107"/>
      <c r="L338" s="123">
        <f>'29-08'!$K338+('29-08'!$J338/90)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ht="15" customHeight="1" x14ac:dyDescent="0.3">
      <c r="A339" s="9"/>
      <c r="B339" s="9"/>
      <c r="C339" s="9"/>
      <c r="D339" s="9"/>
      <c r="E339" s="9"/>
      <c r="F339" s="9"/>
      <c r="G339" s="9"/>
      <c r="H339" s="43" t="s">
        <v>6</v>
      </c>
      <c r="I339" s="125"/>
      <c r="J339" s="112"/>
      <c r="K339" s="107"/>
      <c r="L339" s="123">
        <f>'29-08'!$K339+('29-08'!$J339/90)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ht="15" customHeight="1" x14ac:dyDescent="0.3">
      <c r="A340" s="9"/>
      <c r="B340" s="9"/>
      <c r="C340" s="9"/>
      <c r="D340" s="9"/>
      <c r="E340" s="9"/>
      <c r="F340" s="9"/>
      <c r="G340" s="9"/>
      <c r="H340" s="43" t="s">
        <v>6</v>
      </c>
      <c r="I340" s="125"/>
      <c r="J340" s="112"/>
      <c r="K340" s="107"/>
      <c r="L340" s="123">
        <f>'29-08'!$K340+('29-08'!$J340/90)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ht="15" customHeight="1" x14ac:dyDescent="0.3">
      <c r="A341" s="9"/>
      <c r="B341" s="9"/>
      <c r="C341" s="9"/>
      <c r="D341" s="9"/>
      <c r="E341" s="9"/>
      <c r="F341" s="9"/>
      <c r="G341" s="9"/>
      <c r="H341" s="43" t="s">
        <v>6</v>
      </c>
      <c r="I341" s="125"/>
      <c r="J341" s="112"/>
      <c r="K341" s="107"/>
      <c r="L341" s="123">
        <f>'29-08'!$K341+('29-08'!$J341/90)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ht="15" customHeight="1" x14ac:dyDescent="0.3">
      <c r="A342" s="9"/>
      <c r="B342" s="9"/>
      <c r="C342" s="9"/>
      <c r="D342" s="9"/>
      <c r="E342" s="9"/>
      <c r="F342" s="9"/>
      <c r="G342" s="9"/>
      <c r="H342" s="43" t="s">
        <v>6</v>
      </c>
      <c r="I342" s="125"/>
      <c r="J342" s="112"/>
      <c r="K342" s="107"/>
      <c r="L342" s="123">
        <f>'29-08'!$K342+('29-08'!$J342/90)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ht="15" customHeight="1" x14ac:dyDescent="0.3">
      <c r="A343" s="9"/>
      <c r="B343" s="9"/>
      <c r="C343" s="9"/>
      <c r="D343" s="9"/>
      <c r="E343" s="9"/>
      <c r="F343" s="9"/>
      <c r="G343" s="9"/>
      <c r="H343" s="43" t="s">
        <v>6</v>
      </c>
      <c r="I343" s="125"/>
      <c r="J343" s="112"/>
      <c r="K343" s="107"/>
      <c r="L343" s="123">
        <f>'29-08'!$K343+('29-08'!$J343/90)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ht="15" customHeight="1" x14ac:dyDescent="0.3">
      <c r="A344" s="9"/>
      <c r="B344" s="9"/>
      <c r="C344" s="9"/>
      <c r="D344" s="9"/>
      <c r="E344" s="9"/>
      <c r="F344" s="9"/>
      <c r="G344" s="9"/>
      <c r="H344" s="43" t="s">
        <v>6</v>
      </c>
      <c r="I344" s="125"/>
      <c r="J344" s="112"/>
      <c r="K344" s="107"/>
      <c r="L344" s="123">
        <f>'29-08'!$K344+('29-08'!$J344/90)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ht="15" customHeight="1" x14ac:dyDescent="0.3">
      <c r="A345" s="9"/>
      <c r="B345" s="9"/>
      <c r="C345" s="9"/>
      <c r="D345" s="9"/>
      <c r="E345" s="9"/>
      <c r="F345" s="9"/>
      <c r="G345" s="9"/>
      <c r="H345" s="43" t="s">
        <v>6</v>
      </c>
      <c r="I345" s="125"/>
      <c r="J345" s="112"/>
      <c r="K345" s="107"/>
      <c r="L345" s="123">
        <f>'29-08'!$K345+('29-08'!$J345/90)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ht="15" customHeight="1" x14ac:dyDescent="0.3">
      <c r="A346" s="9"/>
      <c r="B346" s="9"/>
      <c r="C346" s="9"/>
      <c r="D346" s="9"/>
      <c r="E346" s="9"/>
      <c r="F346" s="9"/>
      <c r="G346" s="9"/>
      <c r="H346" s="43" t="s">
        <v>6</v>
      </c>
      <c r="I346" s="125"/>
      <c r="J346" s="112"/>
      <c r="K346" s="107"/>
      <c r="L346" s="123">
        <f>'29-08'!$K346+('29-08'!$J346/90)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ht="15" customHeight="1" x14ac:dyDescent="0.3">
      <c r="A347" s="9"/>
      <c r="B347" s="9"/>
      <c r="C347" s="9"/>
      <c r="D347" s="9"/>
      <c r="E347" s="9"/>
      <c r="F347" s="9"/>
      <c r="G347" s="9"/>
      <c r="H347" s="43" t="s">
        <v>6</v>
      </c>
      <c r="I347" s="125"/>
      <c r="J347" s="112"/>
      <c r="K347" s="107"/>
      <c r="L347" s="123">
        <f>'29-08'!$K347+('29-08'!$J347/90)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ht="15" customHeight="1" x14ac:dyDescent="0.3">
      <c r="A348" s="9"/>
      <c r="B348" s="9"/>
      <c r="C348" s="9"/>
      <c r="D348" s="9"/>
      <c r="E348" s="9"/>
      <c r="F348" s="9"/>
      <c r="G348" s="9"/>
      <c r="H348" s="43" t="s">
        <v>6</v>
      </c>
      <c r="I348" s="125"/>
      <c r="J348" s="112"/>
      <c r="K348" s="107"/>
      <c r="L348" s="123">
        <f>'29-08'!$K348+('29-08'!$J348/90)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ht="15" customHeight="1" x14ac:dyDescent="0.3">
      <c r="A349" s="9"/>
      <c r="B349" s="9"/>
      <c r="C349" s="9"/>
      <c r="D349" s="9"/>
      <c r="E349" s="9"/>
      <c r="F349" s="9"/>
      <c r="G349" s="9"/>
      <c r="H349" s="43" t="s">
        <v>6</v>
      </c>
      <c r="I349" s="125"/>
      <c r="J349" s="112"/>
      <c r="K349" s="107"/>
      <c r="L349" s="123">
        <f>'29-08'!$K349+('29-08'!$J349/90)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ht="15" customHeight="1" x14ac:dyDescent="0.3">
      <c r="A350" s="9"/>
      <c r="B350" s="9"/>
      <c r="C350" s="9"/>
      <c r="D350" s="9"/>
      <c r="E350" s="9"/>
      <c r="F350" s="9"/>
      <c r="G350" s="9"/>
      <c r="H350" s="43" t="s">
        <v>6</v>
      </c>
      <c r="I350" s="125"/>
      <c r="J350" s="112"/>
      <c r="K350" s="107"/>
      <c r="L350" s="123">
        <f>'29-08'!$K350+('29-08'!$J350/90)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ht="15" customHeight="1" x14ac:dyDescent="0.3">
      <c r="A351" s="9"/>
      <c r="B351" s="9"/>
      <c r="C351" s="9"/>
      <c r="D351" s="9"/>
      <c r="E351" s="9"/>
      <c r="F351" s="9"/>
      <c r="G351" s="9"/>
      <c r="H351" s="43" t="s">
        <v>6</v>
      </c>
      <c r="I351" s="125"/>
      <c r="J351" s="112"/>
      <c r="K351" s="107"/>
      <c r="L351" s="123">
        <f>'29-08'!$K351+('29-08'!$J351/90)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ht="15" customHeight="1" x14ac:dyDescent="0.3">
      <c r="A352" s="9"/>
      <c r="B352" s="9"/>
      <c r="C352" s="9"/>
      <c r="D352" s="9"/>
      <c r="E352" s="9"/>
      <c r="F352" s="9"/>
      <c r="G352" s="9"/>
      <c r="H352" s="43" t="s">
        <v>6</v>
      </c>
      <c r="I352" s="125"/>
      <c r="J352" s="112"/>
      <c r="K352" s="107"/>
      <c r="L352" s="123">
        <f>'29-08'!$K352+('29-08'!$J352/90)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ht="15" customHeight="1" x14ac:dyDescent="0.3">
      <c r="A353" s="9"/>
      <c r="B353" s="9"/>
      <c r="C353" s="9"/>
      <c r="D353" s="9"/>
      <c r="E353" s="9"/>
      <c r="F353" s="9"/>
      <c r="G353" s="9"/>
      <c r="H353" s="43" t="s">
        <v>6</v>
      </c>
      <c r="I353" s="125"/>
      <c r="J353" s="112"/>
      <c r="K353" s="107"/>
      <c r="L353" s="123">
        <f>'29-08'!$K353+('29-08'!$J353/90)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ht="15" customHeight="1" x14ac:dyDescent="0.3">
      <c r="A354" s="9"/>
      <c r="B354" s="9"/>
      <c r="C354" s="9"/>
      <c r="D354" s="9"/>
      <c r="E354" s="9"/>
      <c r="F354" s="9"/>
      <c r="G354" s="9"/>
      <c r="H354" s="43" t="s">
        <v>6</v>
      </c>
      <c r="I354" s="125"/>
      <c r="J354" s="112"/>
      <c r="K354" s="107"/>
      <c r="L354" s="123">
        <f>'29-08'!$K354+('29-08'!$J354/90)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ht="15" customHeight="1" x14ac:dyDescent="0.3">
      <c r="A355" s="9"/>
      <c r="B355" s="9"/>
      <c r="C355" s="9"/>
      <c r="D355" s="9"/>
      <c r="E355" s="9"/>
      <c r="F355" s="9"/>
      <c r="G355" s="9"/>
      <c r="H355" s="43" t="s">
        <v>6</v>
      </c>
      <c r="I355" s="125"/>
      <c r="J355" s="112"/>
      <c r="K355" s="107"/>
      <c r="L355" s="123">
        <f>'29-08'!$K355+('29-08'!$J355/90)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ht="15" customHeight="1" x14ac:dyDescent="0.3">
      <c r="A356" s="9"/>
      <c r="B356" s="9"/>
      <c r="C356" s="9"/>
      <c r="D356" s="9"/>
      <c r="E356" s="9"/>
      <c r="F356" s="9"/>
      <c r="G356" s="9"/>
      <c r="H356" s="43" t="s">
        <v>6</v>
      </c>
      <c r="I356" s="125"/>
      <c r="J356" s="112"/>
      <c r="K356" s="107"/>
      <c r="L356" s="123">
        <f>'29-08'!$K356+('29-08'!$J356/90)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ht="15" customHeight="1" x14ac:dyDescent="0.3">
      <c r="A357" s="9"/>
      <c r="B357" s="9"/>
      <c r="C357" s="9"/>
      <c r="D357" s="9"/>
      <c r="E357" s="9"/>
      <c r="F357" s="9"/>
      <c r="G357" s="9"/>
      <c r="H357" s="43" t="s">
        <v>6</v>
      </c>
      <c r="I357" s="125"/>
      <c r="J357" s="112"/>
      <c r="K357" s="107"/>
      <c r="L357" s="123">
        <f>'29-08'!$K357+('29-08'!$J357/90)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ht="15" customHeight="1" x14ac:dyDescent="0.3">
      <c r="A358" s="9"/>
      <c r="B358" s="9"/>
      <c r="C358" s="9"/>
      <c r="D358" s="9"/>
      <c r="E358" s="9"/>
      <c r="F358" s="9"/>
      <c r="G358" s="9"/>
      <c r="H358" s="43" t="s">
        <v>6</v>
      </c>
      <c r="I358" s="125"/>
      <c r="J358" s="112"/>
      <c r="K358" s="107"/>
      <c r="L358" s="123">
        <f>'29-08'!$K358+('29-08'!$J358/90)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ht="15" customHeight="1" x14ac:dyDescent="0.3">
      <c r="A359" s="9"/>
      <c r="B359" s="9"/>
      <c r="C359" s="9"/>
      <c r="D359" s="9"/>
      <c r="E359" s="9"/>
      <c r="F359" s="9"/>
      <c r="G359" s="9"/>
      <c r="H359" s="43" t="s">
        <v>6</v>
      </c>
      <c r="I359" s="125"/>
      <c r="J359" s="112"/>
      <c r="K359" s="107"/>
      <c r="L359" s="123">
        <f>'29-08'!$K359+('29-08'!$J359/90)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ht="15" customHeight="1" x14ac:dyDescent="0.3">
      <c r="A360" s="9"/>
      <c r="B360" s="9"/>
      <c r="C360" s="9"/>
      <c r="D360" s="9"/>
      <c r="E360" s="9"/>
      <c r="F360" s="9"/>
      <c r="G360" s="9"/>
      <c r="H360" s="43" t="s">
        <v>6</v>
      </c>
      <c r="I360" s="125"/>
      <c r="J360" s="112"/>
      <c r="K360" s="107"/>
      <c r="L360" s="123">
        <f>'29-08'!$K360+('29-08'!$J360/90)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ht="15" customHeight="1" x14ac:dyDescent="0.3">
      <c r="A361" s="9"/>
      <c r="B361" s="9"/>
      <c r="C361" s="9"/>
      <c r="D361" s="9"/>
      <c r="E361" s="9"/>
      <c r="F361" s="9"/>
      <c r="G361" s="9"/>
      <c r="H361" s="43" t="s">
        <v>6</v>
      </c>
      <c r="I361" s="125"/>
      <c r="J361" s="112"/>
      <c r="K361" s="107"/>
      <c r="L361" s="123">
        <f>'29-08'!$K361+('29-08'!$J361/90)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70"/>
      <c r="I362" s="125"/>
      <c r="J362" s="110"/>
      <c r="K362" s="107"/>
      <c r="L362" s="126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70"/>
      <c r="I363" s="125"/>
      <c r="J363" s="110"/>
      <c r="K363" s="107"/>
      <c r="L363" s="126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70"/>
      <c r="I364" s="125"/>
      <c r="J364" s="110"/>
      <c r="K364" s="107"/>
      <c r="L364" s="126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70"/>
      <c r="I365" s="125"/>
      <c r="J365" s="110"/>
      <c r="K365" s="107"/>
      <c r="L365" s="126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70"/>
      <c r="I366" s="125"/>
      <c r="J366" s="110"/>
      <c r="K366" s="107"/>
      <c r="L366" s="126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70"/>
      <c r="I367" s="125"/>
      <c r="J367" s="110"/>
      <c r="K367" s="107"/>
      <c r="L367" s="126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70"/>
      <c r="I368" s="125"/>
      <c r="J368" s="110"/>
      <c r="K368" s="107"/>
      <c r="L368" s="126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70"/>
      <c r="I369" s="125"/>
      <c r="J369" s="110"/>
      <c r="K369" s="107"/>
      <c r="L369" s="126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70"/>
      <c r="I370" s="125"/>
      <c r="J370" s="110"/>
      <c r="K370" s="107"/>
      <c r="L370" s="126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70"/>
      <c r="I371" s="125"/>
      <c r="J371" s="110"/>
      <c r="K371" s="107"/>
      <c r="L371" s="126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70"/>
      <c r="I372" s="125"/>
      <c r="J372" s="110"/>
      <c r="K372" s="107"/>
      <c r="L372" s="126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70"/>
      <c r="I373" s="125"/>
      <c r="J373" s="110"/>
      <c r="K373" s="107"/>
      <c r="L373" s="126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70"/>
      <c r="I374" s="125"/>
      <c r="J374" s="110"/>
      <c r="K374" s="107"/>
      <c r="L374" s="126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70"/>
      <c r="I375" s="125"/>
      <c r="J375" s="110"/>
      <c r="K375" s="107"/>
      <c r="L375" s="126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70"/>
      <c r="I376" s="125"/>
      <c r="J376" s="110"/>
      <c r="K376" s="107"/>
      <c r="L376" s="126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70"/>
      <c r="I377" s="125"/>
      <c r="J377" s="110"/>
      <c r="K377" s="107"/>
      <c r="L377" s="126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70"/>
      <c r="I378" s="125"/>
      <c r="J378" s="110"/>
      <c r="K378" s="107"/>
      <c r="L378" s="126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70"/>
      <c r="I379" s="125"/>
      <c r="J379" s="110"/>
      <c r="K379" s="107"/>
      <c r="L379" s="126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70"/>
      <c r="I380" s="125"/>
      <c r="J380" s="110"/>
      <c r="K380" s="107"/>
      <c r="L380" s="126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70"/>
      <c r="I381" s="125"/>
      <c r="J381" s="110"/>
      <c r="K381" s="107"/>
      <c r="L381" s="126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70"/>
      <c r="I382" s="125"/>
      <c r="J382" s="110"/>
      <c r="K382" s="107"/>
      <c r="L382" s="126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70"/>
      <c r="I383" s="125"/>
      <c r="J383" s="110"/>
      <c r="K383" s="107"/>
      <c r="L383" s="126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70"/>
      <c r="I384" s="125"/>
      <c r="J384" s="110"/>
      <c r="K384" s="107"/>
      <c r="L384" s="126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70"/>
      <c r="I385" s="125"/>
      <c r="J385" s="110"/>
      <c r="K385" s="107"/>
      <c r="L385" s="126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70"/>
      <c r="I386" s="125"/>
      <c r="J386" s="110"/>
      <c r="K386" s="107"/>
      <c r="L386" s="126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70"/>
      <c r="I387" s="125"/>
      <c r="J387" s="110"/>
      <c r="K387" s="107"/>
      <c r="L387" s="126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70"/>
      <c r="I388" s="125"/>
      <c r="J388" s="110"/>
      <c r="K388" s="107"/>
      <c r="L388" s="126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70"/>
      <c r="I389" s="125"/>
      <c r="J389" s="110"/>
      <c r="K389" s="107"/>
      <c r="L389" s="126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70"/>
      <c r="I390" s="125"/>
      <c r="J390" s="110"/>
      <c r="K390" s="107"/>
      <c r="L390" s="126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70"/>
      <c r="I391" s="125"/>
      <c r="J391" s="110"/>
      <c r="K391" s="107"/>
      <c r="L391" s="126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70"/>
      <c r="I392" s="125"/>
      <c r="J392" s="110"/>
      <c r="K392" s="107"/>
      <c r="L392" s="126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70"/>
      <c r="I393" s="125"/>
      <c r="J393" s="110"/>
      <c r="K393" s="107"/>
      <c r="L393" s="126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70"/>
      <c r="I394" s="125"/>
      <c r="J394" s="110"/>
      <c r="K394" s="107"/>
      <c r="L394" s="126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70"/>
      <c r="I395" s="125"/>
      <c r="J395" s="110"/>
      <c r="K395" s="107"/>
      <c r="L395" s="126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70"/>
      <c r="I396" s="125"/>
      <c r="J396" s="110"/>
      <c r="K396" s="107"/>
      <c r="L396" s="126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70"/>
      <c r="I397" s="125"/>
      <c r="J397" s="110"/>
      <c r="K397" s="107"/>
      <c r="L397" s="126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70"/>
      <c r="I398" s="125"/>
      <c r="J398" s="110"/>
      <c r="K398" s="107"/>
      <c r="L398" s="126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70"/>
      <c r="I399" s="125"/>
      <c r="J399" s="110"/>
      <c r="K399" s="107"/>
      <c r="L399" s="126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70"/>
      <c r="I400" s="125"/>
      <c r="J400" s="110"/>
      <c r="K400" s="107"/>
      <c r="L400" s="126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70"/>
      <c r="I401" s="125"/>
      <c r="J401" s="110"/>
      <c r="K401" s="107"/>
      <c r="L401" s="126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70"/>
      <c r="I402" s="125"/>
      <c r="J402" s="110"/>
      <c r="K402" s="107"/>
      <c r="L402" s="126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70"/>
      <c r="I403" s="125"/>
      <c r="J403" s="110"/>
      <c r="K403" s="107"/>
      <c r="L403" s="126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70"/>
      <c r="I404" s="125"/>
      <c r="J404" s="110"/>
      <c r="K404" s="107"/>
      <c r="L404" s="126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70"/>
      <c r="I405" s="125"/>
      <c r="J405" s="110"/>
      <c r="K405" s="107"/>
      <c r="L405" s="126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70"/>
      <c r="I406" s="125"/>
      <c r="J406" s="110"/>
      <c r="K406" s="107"/>
      <c r="L406" s="126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70"/>
      <c r="I407" s="125"/>
      <c r="J407" s="110"/>
      <c r="K407" s="107"/>
      <c r="L407" s="126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70"/>
      <c r="I408" s="125"/>
      <c r="J408" s="110"/>
      <c r="K408" s="107"/>
      <c r="L408" s="126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70"/>
      <c r="I409" s="125"/>
      <c r="J409" s="110"/>
      <c r="K409" s="107"/>
      <c r="L409" s="126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70"/>
      <c r="I410" s="125"/>
      <c r="J410" s="110"/>
      <c r="K410" s="107"/>
      <c r="L410" s="126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70"/>
      <c r="I411" s="125"/>
      <c r="J411" s="110"/>
      <c r="K411" s="107"/>
      <c r="L411" s="126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70"/>
      <c r="I412" s="125"/>
      <c r="J412" s="110"/>
      <c r="K412" s="107"/>
      <c r="L412" s="126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70"/>
      <c r="I413" s="125"/>
      <c r="J413" s="110"/>
      <c r="K413" s="107"/>
      <c r="L413" s="126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70"/>
      <c r="I414" s="125"/>
      <c r="J414" s="110"/>
      <c r="K414" s="107"/>
      <c r="L414" s="126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70"/>
      <c r="I415" s="125"/>
      <c r="J415" s="110"/>
      <c r="K415" s="107"/>
      <c r="L415" s="126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70"/>
      <c r="I416" s="125"/>
      <c r="J416" s="110"/>
      <c r="K416" s="107"/>
      <c r="L416" s="126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70"/>
      <c r="I417" s="125"/>
      <c r="J417" s="110"/>
      <c r="K417" s="107"/>
      <c r="L417" s="126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70"/>
      <c r="I418" s="125"/>
      <c r="J418" s="110"/>
      <c r="K418" s="107"/>
      <c r="L418" s="126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70"/>
      <c r="I419" s="125"/>
      <c r="J419" s="110"/>
      <c r="K419" s="107"/>
      <c r="L419" s="126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70"/>
      <c r="I420" s="125"/>
      <c r="J420" s="110"/>
      <c r="K420" s="107"/>
      <c r="L420" s="126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70"/>
      <c r="I421" s="125"/>
      <c r="J421" s="110"/>
      <c r="K421" s="107"/>
      <c r="L421" s="126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70"/>
      <c r="I422" s="125"/>
      <c r="J422" s="110"/>
      <c r="K422" s="107"/>
      <c r="L422" s="126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70"/>
      <c r="I423" s="125"/>
      <c r="J423" s="110"/>
      <c r="K423" s="107"/>
      <c r="L423" s="126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70"/>
      <c r="I424" s="125"/>
      <c r="J424" s="110"/>
      <c r="K424" s="107"/>
      <c r="L424" s="126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70"/>
      <c r="I425" s="125"/>
      <c r="J425" s="110"/>
      <c r="K425" s="107"/>
      <c r="L425" s="126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70"/>
      <c r="I426" s="125"/>
      <c r="J426" s="110"/>
      <c r="K426" s="107"/>
      <c r="L426" s="126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70"/>
      <c r="I427" s="125"/>
      <c r="J427" s="110"/>
      <c r="K427" s="107"/>
      <c r="L427" s="126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70"/>
      <c r="I428" s="125"/>
      <c r="J428" s="110"/>
      <c r="K428" s="107"/>
      <c r="L428" s="126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70"/>
      <c r="I429" s="125"/>
      <c r="J429" s="110"/>
      <c r="K429" s="107"/>
      <c r="L429" s="126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70"/>
      <c r="I430" s="125"/>
      <c r="J430" s="110"/>
      <c r="K430" s="107"/>
      <c r="L430" s="126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70"/>
      <c r="I431" s="125"/>
      <c r="J431" s="110"/>
      <c r="K431" s="107"/>
      <c r="L431" s="126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70"/>
      <c r="I432" s="125"/>
      <c r="J432" s="110"/>
      <c r="K432" s="107"/>
      <c r="L432" s="126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70"/>
      <c r="I433" s="125"/>
      <c r="J433" s="110"/>
      <c r="K433" s="107"/>
      <c r="L433" s="126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70"/>
      <c r="I434" s="125"/>
      <c r="J434" s="110"/>
      <c r="K434" s="107"/>
      <c r="L434" s="126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70"/>
      <c r="I435" s="125"/>
      <c r="J435" s="110"/>
      <c r="K435" s="107"/>
      <c r="L435" s="126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70"/>
      <c r="I436" s="125"/>
      <c r="J436" s="110"/>
      <c r="K436" s="107"/>
      <c r="L436" s="126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70"/>
      <c r="I437" s="125"/>
      <c r="J437" s="110"/>
      <c r="K437" s="107"/>
      <c r="L437" s="126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70"/>
      <c r="I438" s="125"/>
      <c r="J438" s="110"/>
      <c r="K438" s="107"/>
      <c r="L438" s="126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70"/>
      <c r="I439" s="125"/>
      <c r="J439" s="110"/>
      <c r="K439" s="107"/>
      <c r="L439" s="126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70"/>
      <c r="I440" s="125"/>
      <c r="J440" s="110"/>
      <c r="K440" s="107"/>
      <c r="L440" s="126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70"/>
      <c r="I441" s="125"/>
      <c r="J441" s="110"/>
      <c r="K441" s="107"/>
      <c r="L441" s="126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70"/>
      <c r="I442" s="125"/>
      <c r="J442" s="110"/>
      <c r="K442" s="107"/>
      <c r="L442" s="126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70"/>
      <c r="I443" s="125"/>
      <c r="J443" s="110"/>
      <c r="K443" s="107"/>
      <c r="L443" s="126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70"/>
      <c r="I444" s="125"/>
      <c r="J444" s="110"/>
      <c r="K444" s="107"/>
      <c r="L444" s="126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70"/>
      <c r="I445" s="125"/>
      <c r="J445" s="110"/>
      <c r="K445" s="107"/>
      <c r="L445" s="126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70"/>
      <c r="I446" s="125"/>
      <c r="J446" s="110"/>
      <c r="K446" s="107"/>
      <c r="L446" s="126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70"/>
      <c r="I447" s="125"/>
      <c r="J447" s="110"/>
      <c r="K447" s="107"/>
      <c r="L447" s="126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70"/>
      <c r="I448" s="125"/>
      <c r="J448" s="110"/>
      <c r="K448" s="107"/>
      <c r="L448" s="126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70"/>
      <c r="I449" s="125"/>
      <c r="J449" s="110"/>
      <c r="K449" s="107"/>
      <c r="L449" s="126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70"/>
      <c r="I450" s="125"/>
      <c r="J450" s="110"/>
      <c r="K450" s="107"/>
      <c r="L450" s="126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70"/>
      <c r="I451" s="125"/>
      <c r="J451" s="110"/>
      <c r="K451" s="107"/>
      <c r="L451" s="126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70"/>
      <c r="I452" s="125"/>
      <c r="J452" s="110"/>
      <c r="K452" s="107"/>
      <c r="L452" s="126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70"/>
      <c r="I453" s="125"/>
      <c r="J453" s="110"/>
      <c r="K453" s="107"/>
      <c r="L453" s="126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70"/>
      <c r="I454" s="125"/>
      <c r="J454" s="110"/>
      <c r="K454" s="107"/>
      <c r="L454" s="126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70"/>
      <c r="I455" s="125"/>
      <c r="J455" s="110"/>
      <c r="K455" s="107"/>
      <c r="L455" s="126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70"/>
      <c r="I456" s="125"/>
      <c r="J456" s="110"/>
      <c r="K456" s="107"/>
      <c r="L456" s="126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70"/>
      <c r="I457" s="125"/>
      <c r="J457" s="110"/>
      <c r="K457" s="107"/>
      <c r="L457" s="126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70"/>
      <c r="I458" s="125"/>
      <c r="J458" s="110"/>
      <c r="K458" s="107"/>
      <c r="L458" s="126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70"/>
      <c r="I459" s="125"/>
      <c r="J459" s="110"/>
      <c r="K459" s="107"/>
      <c r="L459" s="126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70"/>
      <c r="I460" s="125"/>
      <c r="J460" s="110"/>
      <c r="K460" s="107"/>
      <c r="L460" s="126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70"/>
      <c r="I461" s="125"/>
      <c r="J461" s="110"/>
      <c r="K461" s="107"/>
      <c r="L461" s="126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70"/>
      <c r="I462" s="125"/>
      <c r="J462" s="110"/>
      <c r="K462" s="107"/>
      <c r="L462" s="126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70"/>
      <c r="I463" s="125"/>
      <c r="J463" s="110"/>
      <c r="K463" s="107"/>
      <c r="L463" s="126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70"/>
      <c r="I464" s="125"/>
      <c r="J464" s="110"/>
      <c r="K464" s="107"/>
      <c r="L464" s="126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70"/>
      <c r="I465" s="125"/>
      <c r="J465" s="110"/>
      <c r="K465" s="107"/>
      <c r="L465" s="126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70"/>
      <c r="I466" s="125"/>
      <c r="J466" s="110"/>
      <c r="K466" s="107"/>
      <c r="L466" s="126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70"/>
      <c r="I467" s="125"/>
      <c r="J467" s="110"/>
      <c r="K467" s="107"/>
      <c r="L467" s="126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70"/>
      <c r="I468" s="125"/>
      <c r="J468" s="110"/>
      <c r="K468" s="107"/>
      <c r="L468" s="126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70"/>
      <c r="I469" s="125"/>
      <c r="J469" s="110"/>
      <c r="K469" s="107"/>
      <c r="L469" s="126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70"/>
      <c r="I470" s="125"/>
      <c r="J470" s="110"/>
      <c r="K470" s="107"/>
      <c r="L470" s="126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70"/>
      <c r="I471" s="125"/>
      <c r="J471" s="110"/>
      <c r="K471" s="107"/>
      <c r="L471" s="126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70"/>
      <c r="I472" s="125"/>
      <c r="J472" s="110"/>
      <c r="K472" s="107"/>
      <c r="L472" s="126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70"/>
      <c r="I473" s="125"/>
      <c r="J473" s="110"/>
      <c r="K473" s="107"/>
      <c r="L473" s="126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70"/>
      <c r="I474" s="125"/>
      <c r="J474" s="110"/>
      <c r="K474" s="107"/>
      <c r="L474" s="126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70"/>
      <c r="I475" s="125"/>
      <c r="J475" s="110"/>
      <c r="K475" s="107"/>
      <c r="L475" s="126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70"/>
      <c r="I476" s="125"/>
      <c r="J476" s="110"/>
      <c r="K476" s="107"/>
      <c r="L476" s="126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70"/>
      <c r="I477" s="125"/>
      <c r="J477" s="110"/>
      <c r="K477" s="107"/>
      <c r="L477" s="126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70"/>
      <c r="I478" s="125"/>
      <c r="J478" s="110"/>
      <c r="K478" s="107"/>
      <c r="L478" s="126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70"/>
      <c r="I479" s="125"/>
      <c r="J479" s="110"/>
      <c r="K479" s="107"/>
      <c r="L479" s="126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70"/>
      <c r="I480" s="125"/>
      <c r="J480" s="110"/>
      <c r="K480" s="107"/>
      <c r="L480" s="126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70"/>
      <c r="I481" s="125"/>
      <c r="J481" s="110"/>
      <c r="K481" s="107"/>
      <c r="L481" s="126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70"/>
      <c r="I482" s="125"/>
      <c r="J482" s="110"/>
      <c r="K482" s="107"/>
      <c r="L482" s="126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70"/>
      <c r="I483" s="125"/>
      <c r="J483" s="110"/>
      <c r="K483" s="107"/>
      <c r="L483" s="126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70"/>
      <c r="I484" s="125"/>
      <c r="J484" s="110"/>
      <c r="K484" s="107"/>
      <c r="L484" s="126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70"/>
      <c r="I485" s="125"/>
      <c r="J485" s="110"/>
      <c r="K485" s="107"/>
      <c r="L485" s="126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70"/>
      <c r="I486" s="125"/>
      <c r="J486" s="110"/>
      <c r="K486" s="107"/>
      <c r="L486" s="126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70"/>
      <c r="I487" s="125"/>
      <c r="J487" s="110"/>
      <c r="K487" s="107"/>
      <c r="L487" s="126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70"/>
      <c r="I488" s="125"/>
      <c r="J488" s="110"/>
      <c r="K488" s="107"/>
      <c r="L488" s="126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70"/>
      <c r="I489" s="125"/>
      <c r="J489" s="110"/>
      <c r="K489" s="107"/>
      <c r="L489" s="126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70"/>
      <c r="I490" s="125"/>
      <c r="J490" s="110"/>
      <c r="K490" s="107"/>
      <c r="L490" s="126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70"/>
      <c r="I491" s="125"/>
      <c r="J491" s="110"/>
      <c r="K491" s="107"/>
      <c r="L491" s="126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70"/>
      <c r="I492" s="125"/>
      <c r="J492" s="110"/>
      <c r="K492" s="107"/>
      <c r="L492" s="126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70"/>
      <c r="I493" s="125"/>
      <c r="J493" s="110"/>
      <c r="K493" s="107"/>
      <c r="L493" s="126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70"/>
      <c r="I494" s="125"/>
      <c r="J494" s="110"/>
      <c r="K494" s="107"/>
      <c r="L494" s="126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70"/>
      <c r="I495" s="125"/>
      <c r="J495" s="110"/>
      <c r="K495" s="107"/>
      <c r="L495" s="126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70"/>
      <c r="I496" s="125"/>
      <c r="J496" s="110"/>
      <c r="K496" s="107"/>
      <c r="L496" s="126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70"/>
      <c r="I497" s="125"/>
      <c r="J497" s="110"/>
      <c r="K497" s="107"/>
      <c r="L497" s="126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70"/>
      <c r="I498" s="125"/>
      <c r="J498" s="110"/>
      <c r="K498" s="107"/>
      <c r="L498" s="126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70"/>
      <c r="I499" s="125"/>
      <c r="J499" s="110"/>
      <c r="K499" s="107"/>
      <c r="L499" s="126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70"/>
      <c r="I500" s="125"/>
      <c r="J500" s="110"/>
      <c r="K500" s="107"/>
      <c r="L500" s="126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70"/>
      <c r="I501" s="125"/>
      <c r="J501" s="110"/>
      <c r="K501" s="107"/>
      <c r="L501" s="126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70"/>
      <c r="I502" s="125"/>
      <c r="J502" s="110"/>
      <c r="K502" s="107"/>
      <c r="L502" s="126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70"/>
      <c r="I503" s="125"/>
      <c r="J503" s="110"/>
      <c r="K503" s="107"/>
      <c r="L503" s="126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70"/>
      <c r="I504" s="125"/>
      <c r="J504" s="110"/>
      <c r="K504" s="107"/>
      <c r="L504" s="126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70"/>
      <c r="I505" s="125"/>
      <c r="J505" s="110"/>
      <c r="K505" s="107"/>
      <c r="L505" s="126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70"/>
      <c r="I506" s="125"/>
      <c r="J506" s="110"/>
      <c r="K506" s="107"/>
      <c r="L506" s="126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70"/>
      <c r="I507" s="125"/>
      <c r="J507" s="110"/>
      <c r="K507" s="107"/>
      <c r="L507" s="126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70"/>
      <c r="I508" s="125"/>
      <c r="J508" s="110"/>
      <c r="K508" s="107"/>
      <c r="L508" s="126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70"/>
      <c r="I509" s="125"/>
      <c r="J509" s="110"/>
      <c r="K509" s="107"/>
      <c r="L509" s="126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70"/>
      <c r="I510" s="125"/>
      <c r="J510" s="110"/>
      <c r="K510" s="107"/>
      <c r="L510" s="126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70"/>
      <c r="I511" s="125"/>
      <c r="J511" s="110"/>
      <c r="K511" s="107"/>
      <c r="L511" s="126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70"/>
      <c r="I512" s="125"/>
      <c r="J512" s="110"/>
      <c r="K512" s="107"/>
      <c r="L512" s="126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70"/>
      <c r="I513" s="125"/>
      <c r="J513" s="110"/>
      <c r="K513" s="107"/>
      <c r="L513" s="126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70"/>
      <c r="I514" s="125"/>
      <c r="J514" s="110"/>
      <c r="K514" s="107"/>
      <c r="L514" s="126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70"/>
      <c r="I515" s="125"/>
      <c r="J515" s="110"/>
      <c r="K515" s="107"/>
      <c r="L515" s="126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70"/>
      <c r="I516" s="125"/>
      <c r="J516" s="110"/>
      <c r="K516" s="107"/>
      <c r="L516" s="126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70"/>
      <c r="I517" s="125"/>
      <c r="J517" s="110"/>
      <c r="K517" s="107"/>
      <c r="L517" s="126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70"/>
      <c r="I518" s="125"/>
      <c r="J518" s="110"/>
      <c r="K518" s="107"/>
      <c r="L518" s="126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70"/>
      <c r="I519" s="125"/>
      <c r="J519" s="110"/>
      <c r="K519" s="107"/>
      <c r="L519" s="126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70"/>
      <c r="I520" s="125"/>
      <c r="J520" s="110"/>
      <c r="K520" s="107"/>
      <c r="L520" s="126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70"/>
      <c r="I521" s="125"/>
      <c r="J521" s="110"/>
      <c r="K521" s="107"/>
      <c r="L521" s="126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70"/>
      <c r="I522" s="125"/>
      <c r="J522" s="110"/>
      <c r="K522" s="107"/>
      <c r="L522" s="126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70"/>
      <c r="I523" s="125"/>
      <c r="J523" s="110"/>
      <c r="K523" s="107"/>
      <c r="L523" s="126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70"/>
      <c r="I524" s="125"/>
      <c r="J524" s="110"/>
      <c r="K524" s="107"/>
      <c r="L524" s="126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70"/>
      <c r="I525" s="125"/>
      <c r="J525" s="110"/>
      <c r="K525" s="107"/>
      <c r="L525" s="126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70"/>
      <c r="I526" s="125"/>
      <c r="J526" s="110"/>
      <c r="K526" s="107"/>
      <c r="L526" s="126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70"/>
      <c r="I527" s="125"/>
      <c r="J527" s="110"/>
      <c r="K527" s="107"/>
      <c r="L527" s="126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70"/>
      <c r="I528" s="125"/>
      <c r="J528" s="110"/>
      <c r="K528" s="107"/>
      <c r="L528" s="126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70"/>
      <c r="I529" s="125"/>
      <c r="J529" s="110"/>
      <c r="K529" s="107"/>
      <c r="L529" s="126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70"/>
      <c r="I530" s="125"/>
      <c r="J530" s="110"/>
      <c r="K530" s="107"/>
      <c r="L530" s="126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70"/>
      <c r="I531" s="125"/>
      <c r="J531" s="110"/>
      <c r="K531" s="107"/>
      <c r="L531" s="126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70"/>
      <c r="I532" s="125"/>
      <c r="J532" s="110"/>
      <c r="K532" s="107"/>
      <c r="L532" s="126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70"/>
      <c r="I533" s="125"/>
      <c r="J533" s="110"/>
      <c r="K533" s="107"/>
      <c r="L533" s="126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70"/>
      <c r="I534" s="125"/>
      <c r="J534" s="110"/>
      <c r="K534" s="107"/>
      <c r="L534" s="126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70"/>
      <c r="I535" s="125"/>
      <c r="J535" s="110"/>
      <c r="K535" s="107"/>
      <c r="L535" s="126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70"/>
      <c r="I536" s="125"/>
      <c r="J536" s="110"/>
      <c r="K536" s="107"/>
      <c r="L536" s="126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70"/>
      <c r="I537" s="125"/>
      <c r="J537" s="110"/>
      <c r="K537" s="107"/>
      <c r="L537" s="126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70"/>
      <c r="I538" s="125"/>
      <c r="J538" s="110"/>
      <c r="K538" s="107"/>
      <c r="L538" s="126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70"/>
      <c r="I539" s="125"/>
      <c r="J539" s="110"/>
      <c r="K539" s="107"/>
      <c r="L539" s="126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70"/>
      <c r="I540" s="125"/>
      <c r="J540" s="110"/>
      <c r="K540" s="107"/>
      <c r="L540" s="126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70"/>
      <c r="I541" s="125"/>
      <c r="J541" s="110"/>
      <c r="K541" s="107"/>
      <c r="L541" s="126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70"/>
      <c r="I542" s="125"/>
      <c r="J542" s="110"/>
      <c r="K542" s="107"/>
      <c r="L542" s="126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70"/>
      <c r="I543" s="125"/>
      <c r="J543" s="110"/>
      <c r="K543" s="107"/>
      <c r="L543" s="126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70"/>
      <c r="I544" s="125"/>
      <c r="J544" s="110"/>
      <c r="K544" s="107"/>
      <c r="L544" s="126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70"/>
      <c r="I545" s="125"/>
      <c r="J545" s="110"/>
      <c r="K545" s="107"/>
      <c r="L545" s="126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70"/>
      <c r="I546" s="125"/>
      <c r="J546" s="110"/>
      <c r="K546" s="107"/>
      <c r="L546" s="126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70"/>
      <c r="I547" s="125"/>
      <c r="J547" s="110"/>
      <c r="K547" s="107"/>
      <c r="L547" s="126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70"/>
      <c r="I548" s="125"/>
      <c r="J548" s="110"/>
      <c r="K548" s="107"/>
      <c r="L548" s="126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70"/>
      <c r="I549" s="125"/>
      <c r="J549" s="110"/>
      <c r="K549" s="107"/>
      <c r="L549" s="126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70"/>
      <c r="I550" s="125"/>
      <c r="J550" s="110"/>
      <c r="K550" s="107"/>
      <c r="L550" s="126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70"/>
      <c r="I551" s="125"/>
      <c r="J551" s="110"/>
      <c r="K551" s="107"/>
      <c r="L551" s="126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70"/>
      <c r="I552" s="125"/>
      <c r="J552" s="110"/>
      <c r="K552" s="107"/>
      <c r="L552" s="126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70"/>
      <c r="I553" s="125"/>
      <c r="J553" s="110"/>
      <c r="K553" s="107"/>
      <c r="L553" s="126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70"/>
      <c r="I554" s="125"/>
      <c r="J554" s="110"/>
      <c r="K554" s="107"/>
      <c r="L554" s="126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70"/>
      <c r="I555" s="125"/>
      <c r="J555" s="110"/>
      <c r="K555" s="107"/>
      <c r="L555" s="126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70"/>
      <c r="I556" s="125"/>
      <c r="J556" s="110"/>
      <c r="K556" s="107"/>
      <c r="L556" s="126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70"/>
      <c r="I557" s="125"/>
      <c r="J557" s="110"/>
      <c r="K557" s="107"/>
      <c r="L557" s="126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70"/>
      <c r="I558" s="125"/>
      <c r="J558" s="110"/>
      <c r="K558" s="107"/>
      <c r="L558" s="126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70"/>
      <c r="I559" s="125"/>
      <c r="J559" s="110"/>
      <c r="K559" s="107"/>
      <c r="L559" s="126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70"/>
      <c r="I560" s="125"/>
      <c r="J560" s="110"/>
      <c r="K560" s="107"/>
      <c r="L560" s="126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70"/>
      <c r="I561" s="125"/>
      <c r="J561" s="110"/>
      <c r="K561" s="107"/>
      <c r="L561" s="126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70"/>
      <c r="I562" s="125"/>
      <c r="J562" s="110"/>
      <c r="K562" s="107"/>
      <c r="L562" s="126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70"/>
      <c r="I563" s="125"/>
      <c r="J563" s="110"/>
      <c r="K563" s="107"/>
      <c r="L563" s="126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70"/>
      <c r="I564" s="125"/>
      <c r="J564" s="110"/>
      <c r="K564" s="107"/>
      <c r="L564" s="126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70"/>
      <c r="I565" s="125"/>
      <c r="J565" s="110"/>
      <c r="K565" s="107"/>
      <c r="L565" s="126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70"/>
      <c r="I566" s="125"/>
      <c r="J566" s="110"/>
      <c r="K566" s="107"/>
      <c r="L566" s="126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70"/>
      <c r="I567" s="125"/>
      <c r="J567" s="110"/>
      <c r="K567" s="107"/>
      <c r="L567" s="126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70"/>
      <c r="I568" s="125"/>
      <c r="J568" s="110"/>
      <c r="K568" s="107"/>
      <c r="L568" s="126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70"/>
      <c r="I569" s="125"/>
      <c r="J569" s="110"/>
      <c r="K569" s="107"/>
      <c r="L569" s="126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70"/>
      <c r="I570" s="125"/>
      <c r="J570" s="110"/>
      <c r="K570" s="107"/>
      <c r="L570" s="126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70"/>
      <c r="I571" s="125"/>
      <c r="J571" s="110"/>
      <c r="K571" s="107"/>
      <c r="L571" s="126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70"/>
      <c r="I572" s="125"/>
      <c r="J572" s="110"/>
      <c r="K572" s="107"/>
      <c r="L572" s="126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70"/>
      <c r="I573" s="125"/>
      <c r="J573" s="110"/>
      <c r="K573" s="107"/>
      <c r="L573" s="126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70"/>
      <c r="I574" s="125"/>
      <c r="J574" s="110"/>
      <c r="K574" s="107"/>
      <c r="L574" s="126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70"/>
      <c r="I575" s="125"/>
      <c r="J575" s="110"/>
      <c r="K575" s="107"/>
      <c r="L575" s="126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70"/>
      <c r="I576" s="125"/>
      <c r="J576" s="110"/>
      <c r="K576" s="107"/>
      <c r="L576" s="126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70"/>
      <c r="I577" s="125"/>
      <c r="J577" s="110"/>
      <c r="K577" s="107"/>
      <c r="L577" s="126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70"/>
      <c r="I578" s="125"/>
      <c r="J578" s="110"/>
      <c r="K578" s="107"/>
      <c r="L578" s="126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70"/>
      <c r="I579" s="125"/>
      <c r="J579" s="110"/>
      <c r="K579" s="107"/>
      <c r="L579" s="126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70"/>
      <c r="I580" s="125"/>
      <c r="J580" s="110"/>
      <c r="K580" s="107"/>
      <c r="L580" s="126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70"/>
      <c r="I581" s="125"/>
      <c r="J581" s="110"/>
      <c r="K581" s="107"/>
      <c r="L581" s="126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70"/>
      <c r="I582" s="125"/>
      <c r="J582" s="110"/>
      <c r="K582" s="107"/>
      <c r="L582" s="126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70"/>
      <c r="I583" s="125"/>
      <c r="J583" s="110"/>
      <c r="K583" s="107"/>
      <c r="L583" s="126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70"/>
      <c r="I584" s="125"/>
      <c r="J584" s="110"/>
      <c r="K584" s="107"/>
      <c r="L584" s="126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70"/>
      <c r="I585" s="125"/>
      <c r="J585" s="110"/>
      <c r="K585" s="107"/>
      <c r="L585" s="126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70"/>
      <c r="I586" s="125"/>
      <c r="J586" s="110"/>
      <c r="K586" s="107"/>
      <c r="L586" s="126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70"/>
      <c r="I587" s="125"/>
      <c r="J587" s="110"/>
      <c r="K587" s="107"/>
      <c r="L587" s="126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70"/>
      <c r="I588" s="125"/>
      <c r="J588" s="110"/>
      <c r="K588" s="107"/>
      <c r="L588" s="126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70"/>
      <c r="I589" s="125"/>
      <c r="J589" s="110"/>
      <c r="K589" s="107"/>
      <c r="L589" s="126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70"/>
      <c r="I590" s="125"/>
      <c r="J590" s="110"/>
      <c r="K590" s="107"/>
      <c r="L590" s="126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70"/>
      <c r="I591" s="125"/>
      <c r="J591" s="110"/>
      <c r="K591" s="107"/>
      <c r="L591" s="126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70"/>
      <c r="I592" s="125"/>
      <c r="J592" s="110"/>
      <c r="K592" s="107"/>
      <c r="L592" s="126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70"/>
      <c r="I593" s="125"/>
      <c r="J593" s="110"/>
      <c r="K593" s="107"/>
      <c r="L593" s="126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70"/>
      <c r="I594" s="125"/>
      <c r="J594" s="110"/>
      <c r="K594" s="107"/>
      <c r="L594" s="126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70"/>
      <c r="I595" s="125"/>
      <c r="J595" s="110"/>
      <c r="K595" s="107"/>
      <c r="L595" s="126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70"/>
      <c r="I596" s="125"/>
      <c r="J596" s="110"/>
      <c r="K596" s="107"/>
      <c r="L596" s="126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70"/>
      <c r="I597" s="125"/>
      <c r="J597" s="110"/>
      <c r="K597" s="107"/>
      <c r="L597" s="126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70"/>
      <c r="I598" s="125"/>
      <c r="J598" s="110"/>
      <c r="K598" s="107"/>
      <c r="L598" s="126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70"/>
      <c r="I599" s="125"/>
      <c r="J599" s="110"/>
      <c r="K599" s="107"/>
      <c r="L599" s="126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70"/>
      <c r="I600" s="125"/>
      <c r="J600" s="110"/>
      <c r="K600" s="107"/>
      <c r="L600" s="126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70"/>
      <c r="I601" s="125"/>
      <c r="J601" s="110"/>
      <c r="K601" s="107"/>
      <c r="L601" s="126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70"/>
      <c r="I602" s="125"/>
      <c r="J602" s="110"/>
      <c r="K602" s="107"/>
      <c r="L602" s="126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70"/>
      <c r="I603" s="125"/>
      <c r="J603" s="110"/>
      <c r="K603" s="107"/>
      <c r="L603" s="126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70"/>
      <c r="I604" s="125"/>
      <c r="J604" s="110"/>
      <c r="K604" s="107"/>
      <c r="L604" s="126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70"/>
      <c r="I605" s="125"/>
      <c r="J605" s="110"/>
      <c r="K605" s="107"/>
      <c r="L605" s="126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70"/>
      <c r="I606" s="125"/>
      <c r="J606" s="110"/>
      <c r="K606" s="107"/>
      <c r="L606" s="126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70"/>
      <c r="I607" s="125"/>
      <c r="J607" s="110"/>
      <c r="K607" s="107"/>
      <c r="L607" s="126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70"/>
      <c r="I608" s="125"/>
      <c r="J608" s="110"/>
      <c r="K608" s="107"/>
      <c r="L608" s="126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70"/>
      <c r="I609" s="125"/>
      <c r="J609" s="110"/>
      <c r="K609" s="107"/>
      <c r="L609" s="126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70"/>
      <c r="I610" s="125"/>
      <c r="J610" s="110"/>
      <c r="K610" s="107"/>
      <c r="L610" s="126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70"/>
      <c r="I611" s="125"/>
      <c r="J611" s="110"/>
      <c r="K611" s="107"/>
      <c r="L611" s="126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70"/>
      <c r="I612" s="125"/>
      <c r="J612" s="110"/>
      <c r="K612" s="107"/>
      <c r="L612" s="126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70"/>
      <c r="I613" s="125"/>
      <c r="J613" s="110"/>
      <c r="K613" s="107"/>
      <c r="L613" s="126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70"/>
      <c r="I614" s="125"/>
      <c r="J614" s="110"/>
      <c r="K614" s="107"/>
      <c r="L614" s="126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70"/>
      <c r="I615" s="125"/>
      <c r="J615" s="110"/>
      <c r="K615" s="107"/>
      <c r="L615" s="126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70"/>
      <c r="I616" s="125"/>
      <c r="J616" s="110"/>
      <c r="K616" s="107"/>
      <c r="L616" s="126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70"/>
      <c r="I617" s="125"/>
      <c r="J617" s="110"/>
      <c r="K617" s="107"/>
      <c r="L617" s="126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70"/>
      <c r="I618" s="125"/>
      <c r="J618" s="110"/>
      <c r="K618" s="107"/>
      <c r="L618" s="126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70"/>
      <c r="I619" s="125"/>
      <c r="J619" s="110"/>
      <c r="K619" s="107"/>
      <c r="L619" s="126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70"/>
      <c r="I620" s="125"/>
      <c r="J620" s="110"/>
      <c r="K620" s="107"/>
      <c r="L620" s="126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70"/>
      <c r="I621" s="125"/>
      <c r="J621" s="110"/>
      <c r="K621" s="107"/>
      <c r="L621" s="126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70"/>
      <c r="I622" s="125"/>
      <c r="J622" s="110"/>
      <c r="K622" s="107"/>
      <c r="L622" s="126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70"/>
      <c r="I623" s="125"/>
      <c r="J623" s="110"/>
      <c r="K623" s="107"/>
      <c r="L623" s="126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70"/>
      <c r="I624" s="125"/>
      <c r="J624" s="110"/>
      <c r="K624" s="107"/>
      <c r="L624" s="126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70"/>
      <c r="I625" s="125"/>
      <c r="J625" s="110"/>
      <c r="K625" s="107"/>
      <c r="L625" s="126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70"/>
      <c r="I626" s="125"/>
      <c r="J626" s="110"/>
      <c r="K626" s="107"/>
      <c r="L626" s="126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70"/>
      <c r="I627" s="125"/>
      <c r="J627" s="110"/>
      <c r="K627" s="107"/>
      <c r="L627" s="126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70"/>
      <c r="I628" s="125"/>
      <c r="J628" s="110"/>
      <c r="K628" s="107"/>
      <c r="L628" s="126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70"/>
      <c r="I629" s="125"/>
      <c r="J629" s="110"/>
      <c r="K629" s="107"/>
      <c r="L629" s="126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70"/>
      <c r="I630" s="125"/>
      <c r="J630" s="110"/>
      <c r="K630" s="107"/>
      <c r="L630" s="126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70"/>
      <c r="I631" s="125"/>
      <c r="J631" s="110"/>
      <c r="K631" s="107"/>
      <c r="L631" s="126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70"/>
      <c r="I632" s="125"/>
      <c r="J632" s="110"/>
      <c r="K632" s="107"/>
      <c r="L632" s="126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70"/>
      <c r="I633" s="125"/>
      <c r="J633" s="110"/>
      <c r="K633" s="107"/>
      <c r="L633" s="126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70"/>
      <c r="I634" s="125"/>
      <c r="J634" s="110"/>
      <c r="K634" s="107"/>
      <c r="L634" s="126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70"/>
      <c r="I635" s="125"/>
      <c r="J635" s="110"/>
      <c r="K635" s="107"/>
      <c r="L635" s="126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70"/>
      <c r="I636" s="125"/>
      <c r="J636" s="110"/>
      <c r="K636" s="107"/>
      <c r="L636" s="126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70"/>
      <c r="I637" s="125"/>
      <c r="J637" s="110"/>
      <c r="K637" s="107"/>
      <c r="L637" s="126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70"/>
      <c r="I638" s="125"/>
      <c r="J638" s="110"/>
      <c r="K638" s="107"/>
      <c r="L638" s="126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70"/>
      <c r="I639" s="125"/>
      <c r="J639" s="110"/>
      <c r="K639" s="107"/>
      <c r="L639" s="126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70"/>
      <c r="I640" s="125"/>
      <c r="J640" s="110"/>
      <c r="K640" s="107"/>
      <c r="L640" s="126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70"/>
      <c r="I641" s="125"/>
      <c r="J641" s="110"/>
      <c r="K641" s="107"/>
      <c r="L641" s="126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70"/>
      <c r="I642" s="125"/>
      <c r="J642" s="110"/>
      <c r="K642" s="107"/>
      <c r="L642" s="126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70"/>
      <c r="I643" s="125"/>
      <c r="J643" s="110"/>
      <c r="K643" s="107"/>
      <c r="L643" s="126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70"/>
      <c r="I644" s="125"/>
      <c r="J644" s="110"/>
      <c r="K644" s="107"/>
      <c r="L644" s="126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70"/>
      <c r="I645" s="125"/>
      <c r="J645" s="110"/>
      <c r="K645" s="107"/>
      <c r="L645" s="126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70"/>
      <c r="I646" s="125"/>
      <c r="J646" s="110"/>
      <c r="K646" s="107"/>
      <c r="L646" s="126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70"/>
      <c r="I647" s="125"/>
      <c r="J647" s="110"/>
      <c r="K647" s="107"/>
      <c r="L647" s="126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70"/>
      <c r="I648" s="125"/>
      <c r="J648" s="110"/>
      <c r="K648" s="107"/>
      <c r="L648" s="126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70"/>
      <c r="I649" s="125"/>
      <c r="J649" s="110"/>
      <c r="K649" s="107"/>
      <c r="L649" s="126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70"/>
      <c r="I650" s="125"/>
      <c r="J650" s="110"/>
      <c r="K650" s="107"/>
      <c r="L650" s="126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70"/>
      <c r="I651" s="125"/>
      <c r="J651" s="110"/>
      <c r="K651" s="107"/>
      <c r="L651" s="126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70"/>
      <c r="I652" s="125"/>
      <c r="J652" s="110"/>
      <c r="K652" s="107"/>
      <c r="L652" s="126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70"/>
      <c r="I653" s="125"/>
      <c r="J653" s="110"/>
      <c r="K653" s="107"/>
      <c r="L653" s="126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70"/>
      <c r="I654" s="125"/>
      <c r="J654" s="110"/>
      <c r="K654" s="107"/>
      <c r="L654" s="126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70"/>
      <c r="I655" s="125"/>
      <c r="J655" s="110"/>
      <c r="K655" s="107"/>
      <c r="L655" s="126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70"/>
      <c r="I656" s="125"/>
      <c r="J656" s="110"/>
      <c r="K656" s="107"/>
      <c r="L656" s="126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70"/>
      <c r="I657" s="125"/>
      <c r="J657" s="110"/>
      <c r="K657" s="107"/>
      <c r="L657" s="126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70"/>
      <c r="I658" s="125"/>
      <c r="J658" s="110"/>
      <c r="K658" s="107"/>
      <c r="L658" s="126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70"/>
      <c r="I659" s="125"/>
      <c r="J659" s="110"/>
      <c r="K659" s="107"/>
      <c r="L659" s="126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70"/>
      <c r="I660" s="125"/>
      <c r="J660" s="110"/>
      <c r="K660" s="107"/>
      <c r="L660" s="126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70"/>
      <c r="I661" s="125"/>
      <c r="J661" s="110"/>
      <c r="K661" s="107"/>
      <c r="L661" s="126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70"/>
      <c r="I662" s="125"/>
      <c r="J662" s="110"/>
      <c r="K662" s="107"/>
      <c r="L662" s="126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70"/>
      <c r="I663" s="125"/>
      <c r="J663" s="110"/>
      <c r="K663" s="107"/>
      <c r="L663" s="126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70"/>
      <c r="I664" s="125"/>
      <c r="J664" s="110"/>
      <c r="K664" s="107"/>
      <c r="L664" s="126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70"/>
      <c r="I665" s="125"/>
      <c r="J665" s="110"/>
      <c r="K665" s="107"/>
      <c r="L665" s="126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70"/>
      <c r="I666" s="125"/>
      <c r="J666" s="110"/>
      <c r="K666" s="107"/>
      <c r="L666" s="126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70"/>
      <c r="I667" s="125"/>
      <c r="J667" s="110"/>
      <c r="K667" s="107"/>
      <c r="L667" s="126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70"/>
      <c r="I668" s="125"/>
      <c r="J668" s="110"/>
      <c r="K668" s="107"/>
      <c r="L668" s="126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70"/>
      <c r="I669" s="125"/>
      <c r="J669" s="110"/>
      <c r="K669" s="107"/>
      <c r="L669" s="126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70"/>
      <c r="I670" s="125"/>
      <c r="J670" s="110"/>
      <c r="K670" s="107"/>
      <c r="L670" s="126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70"/>
      <c r="I671" s="125"/>
      <c r="J671" s="110"/>
      <c r="K671" s="107"/>
      <c r="L671" s="126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70"/>
      <c r="I672" s="125"/>
      <c r="J672" s="110"/>
      <c r="K672" s="107"/>
      <c r="L672" s="126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70"/>
      <c r="I673" s="125"/>
      <c r="J673" s="110"/>
      <c r="K673" s="107"/>
      <c r="L673" s="126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70"/>
      <c r="I674" s="125"/>
      <c r="J674" s="110"/>
      <c r="K674" s="107"/>
      <c r="L674" s="126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70"/>
      <c r="I675" s="125"/>
      <c r="J675" s="110"/>
      <c r="K675" s="107"/>
      <c r="L675" s="126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70"/>
      <c r="I676" s="125"/>
      <c r="J676" s="110"/>
      <c r="K676" s="107"/>
      <c r="L676" s="126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70"/>
      <c r="I677" s="125"/>
      <c r="J677" s="110"/>
      <c r="K677" s="107"/>
      <c r="L677" s="126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70"/>
      <c r="I678" s="125"/>
      <c r="J678" s="110"/>
      <c r="K678" s="107"/>
      <c r="L678" s="126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70"/>
      <c r="I679" s="125"/>
      <c r="J679" s="110"/>
      <c r="K679" s="107"/>
      <c r="L679" s="126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70"/>
      <c r="I680" s="125"/>
      <c r="J680" s="110"/>
      <c r="K680" s="107"/>
      <c r="L680" s="126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70"/>
      <c r="I681" s="125"/>
      <c r="J681" s="110"/>
      <c r="K681" s="107"/>
      <c r="L681" s="126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70"/>
      <c r="I682" s="125"/>
      <c r="J682" s="110"/>
      <c r="K682" s="107"/>
      <c r="L682" s="126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70"/>
      <c r="I683" s="125"/>
      <c r="J683" s="110"/>
      <c r="K683" s="107"/>
      <c r="L683" s="126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70"/>
      <c r="I684" s="125"/>
      <c r="J684" s="110"/>
      <c r="K684" s="107"/>
      <c r="L684" s="126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70"/>
      <c r="I685" s="125"/>
      <c r="J685" s="110"/>
      <c r="K685" s="107"/>
      <c r="L685" s="126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70"/>
      <c r="I686" s="125"/>
      <c r="J686" s="110"/>
      <c r="K686" s="107"/>
      <c r="L686" s="126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70"/>
      <c r="I687" s="125"/>
      <c r="J687" s="110"/>
      <c r="K687" s="107"/>
      <c r="L687" s="126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70"/>
      <c r="I688" s="125"/>
      <c r="J688" s="110"/>
      <c r="K688" s="107"/>
      <c r="L688" s="126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70"/>
      <c r="I689" s="125"/>
      <c r="J689" s="110"/>
      <c r="K689" s="107"/>
      <c r="L689" s="126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70"/>
      <c r="I690" s="125"/>
      <c r="J690" s="110"/>
      <c r="K690" s="107"/>
      <c r="L690" s="126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70"/>
      <c r="I691" s="125"/>
      <c r="J691" s="110"/>
      <c r="K691" s="107"/>
      <c r="L691" s="126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70"/>
      <c r="I692" s="125"/>
      <c r="J692" s="110"/>
      <c r="K692" s="107"/>
      <c r="L692" s="126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70"/>
      <c r="I693" s="125"/>
      <c r="J693" s="110"/>
      <c r="K693" s="107"/>
      <c r="L693" s="126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70"/>
      <c r="I694" s="125"/>
      <c r="J694" s="110"/>
      <c r="K694" s="107"/>
      <c r="L694" s="126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70"/>
      <c r="I695" s="125"/>
      <c r="J695" s="110"/>
      <c r="K695" s="107"/>
      <c r="L695" s="126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70"/>
      <c r="I696" s="125"/>
      <c r="J696" s="110"/>
      <c r="K696" s="107"/>
      <c r="L696" s="126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70"/>
      <c r="I697" s="125"/>
      <c r="J697" s="110"/>
      <c r="K697" s="107"/>
      <c r="L697" s="126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70"/>
      <c r="I698" s="125"/>
      <c r="J698" s="110"/>
      <c r="K698" s="107"/>
      <c r="L698" s="126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70"/>
      <c r="I699" s="125"/>
      <c r="J699" s="110"/>
      <c r="K699" s="107"/>
      <c r="L699" s="126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70"/>
      <c r="I700" s="125"/>
      <c r="J700" s="110"/>
      <c r="K700" s="107"/>
      <c r="L700" s="126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70"/>
      <c r="I701" s="125"/>
      <c r="J701" s="110"/>
      <c r="K701" s="107"/>
      <c r="L701" s="126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70"/>
      <c r="I702" s="125"/>
      <c r="J702" s="110"/>
      <c r="K702" s="107"/>
      <c r="L702" s="126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70"/>
      <c r="I703" s="125"/>
      <c r="J703" s="110"/>
      <c r="K703" s="107"/>
      <c r="L703" s="126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70"/>
      <c r="I704" s="125"/>
      <c r="J704" s="110"/>
      <c r="K704" s="107"/>
      <c r="L704" s="126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70"/>
      <c r="I705" s="125"/>
      <c r="J705" s="110"/>
      <c r="K705" s="107"/>
      <c r="L705" s="126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70"/>
      <c r="I706" s="125"/>
      <c r="J706" s="110"/>
      <c r="K706" s="107"/>
      <c r="L706" s="126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70"/>
      <c r="I707" s="125"/>
      <c r="J707" s="110"/>
      <c r="K707" s="107"/>
      <c r="L707" s="126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70"/>
      <c r="I708" s="125"/>
      <c r="J708" s="110"/>
      <c r="K708" s="107"/>
      <c r="L708" s="126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70"/>
      <c r="I709" s="125"/>
      <c r="J709" s="110"/>
      <c r="K709" s="107"/>
      <c r="L709" s="126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70"/>
      <c r="I710" s="125"/>
      <c r="J710" s="110"/>
      <c r="K710" s="107"/>
      <c r="L710" s="126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70"/>
      <c r="I711" s="125"/>
      <c r="J711" s="110"/>
      <c r="K711" s="107"/>
      <c r="L711" s="126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70"/>
      <c r="I712" s="125"/>
      <c r="J712" s="110"/>
      <c r="K712" s="107"/>
      <c r="L712" s="126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70"/>
      <c r="I713" s="125"/>
      <c r="J713" s="110"/>
      <c r="K713" s="107"/>
      <c r="L713" s="126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70"/>
      <c r="I714" s="125"/>
      <c r="J714" s="110"/>
      <c r="K714" s="107"/>
      <c r="L714" s="126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70"/>
      <c r="I715" s="125"/>
      <c r="J715" s="110"/>
      <c r="K715" s="107"/>
      <c r="L715" s="126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70"/>
      <c r="I716" s="125"/>
      <c r="J716" s="110"/>
      <c r="K716" s="107"/>
      <c r="L716" s="126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70"/>
      <c r="I717" s="125"/>
      <c r="J717" s="110"/>
      <c r="K717" s="107"/>
      <c r="L717" s="126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70"/>
      <c r="I718" s="125"/>
      <c r="J718" s="110"/>
      <c r="K718" s="107"/>
      <c r="L718" s="126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70"/>
      <c r="I719" s="125"/>
      <c r="J719" s="110"/>
      <c r="K719" s="107"/>
      <c r="L719" s="126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70"/>
      <c r="I720" s="125"/>
      <c r="J720" s="110"/>
      <c r="K720" s="107"/>
      <c r="L720" s="126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70"/>
      <c r="I721" s="125"/>
      <c r="J721" s="110"/>
      <c r="K721" s="107"/>
      <c r="L721" s="126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70"/>
      <c r="I722" s="125"/>
      <c r="J722" s="110"/>
      <c r="K722" s="107"/>
      <c r="L722" s="126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70"/>
      <c r="I723" s="125"/>
      <c r="J723" s="110"/>
      <c r="K723" s="107"/>
      <c r="L723" s="126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70"/>
      <c r="I724" s="125"/>
      <c r="J724" s="110"/>
      <c r="K724" s="107"/>
      <c r="L724" s="126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70"/>
      <c r="I725" s="125"/>
      <c r="J725" s="110"/>
      <c r="K725" s="107"/>
      <c r="L725" s="126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70"/>
      <c r="I726" s="125"/>
      <c r="J726" s="110"/>
      <c r="K726" s="107"/>
      <c r="L726" s="126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70"/>
      <c r="I727" s="125"/>
      <c r="J727" s="110"/>
      <c r="K727" s="107"/>
      <c r="L727" s="126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70"/>
      <c r="I728" s="125"/>
      <c r="J728" s="110"/>
      <c r="K728" s="107"/>
      <c r="L728" s="126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70"/>
      <c r="I729" s="125"/>
      <c r="J729" s="110"/>
      <c r="K729" s="107"/>
      <c r="L729" s="126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70"/>
      <c r="I730" s="125"/>
      <c r="J730" s="110"/>
      <c r="K730" s="107"/>
      <c r="L730" s="126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70"/>
      <c r="I731" s="125"/>
      <c r="J731" s="110"/>
      <c r="K731" s="107"/>
      <c r="L731" s="126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70"/>
      <c r="I732" s="125"/>
      <c r="J732" s="110"/>
      <c r="K732" s="107"/>
      <c r="L732" s="126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70"/>
      <c r="I733" s="125"/>
      <c r="J733" s="110"/>
      <c r="K733" s="107"/>
      <c r="L733" s="126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70"/>
      <c r="I734" s="125"/>
      <c r="J734" s="110"/>
      <c r="K734" s="107"/>
      <c r="L734" s="126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70"/>
      <c r="I735" s="125"/>
      <c r="J735" s="110"/>
      <c r="K735" s="107"/>
      <c r="L735" s="126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70"/>
      <c r="I736" s="125"/>
      <c r="J736" s="110"/>
      <c r="K736" s="107"/>
      <c r="L736" s="126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70"/>
      <c r="I737" s="125"/>
      <c r="J737" s="110"/>
      <c r="K737" s="107"/>
      <c r="L737" s="126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70"/>
      <c r="I738" s="125"/>
      <c r="J738" s="110"/>
      <c r="K738" s="107"/>
      <c r="L738" s="126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70"/>
      <c r="I739" s="125"/>
      <c r="J739" s="110"/>
      <c r="K739" s="107"/>
      <c r="L739" s="126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70"/>
      <c r="I740" s="125"/>
      <c r="J740" s="110"/>
      <c r="K740" s="107"/>
      <c r="L740" s="126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70"/>
      <c r="I741" s="125"/>
      <c r="J741" s="110"/>
      <c r="K741" s="107"/>
      <c r="L741" s="126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70"/>
      <c r="I742" s="125"/>
      <c r="J742" s="110"/>
      <c r="K742" s="107"/>
      <c r="L742" s="126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70"/>
      <c r="I743" s="125"/>
      <c r="J743" s="110"/>
      <c r="K743" s="107"/>
      <c r="L743" s="126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70"/>
      <c r="I744" s="125"/>
      <c r="J744" s="110"/>
      <c r="K744" s="107"/>
      <c r="L744" s="126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70"/>
      <c r="I745" s="125"/>
      <c r="J745" s="110"/>
      <c r="K745" s="107"/>
      <c r="L745" s="126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70"/>
      <c r="I746" s="125"/>
      <c r="J746" s="110"/>
      <c r="K746" s="107"/>
      <c r="L746" s="126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70"/>
      <c r="I747" s="125"/>
      <c r="J747" s="110"/>
      <c r="K747" s="107"/>
      <c r="L747" s="126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70"/>
      <c r="I748" s="125"/>
      <c r="J748" s="110"/>
      <c r="K748" s="107"/>
      <c r="L748" s="126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70"/>
      <c r="I749" s="125"/>
      <c r="J749" s="110"/>
      <c r="K749" s="107"/>
      <c r="L749" s="126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70"/>
      <c r="I750" s="125"/>
      <c r="J750" s="110"/>
      <c r="K750" s="107"/>
      <c r="L750" s="126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70"/>
      <c r="I751" s="125"/>
      <c r="J751" s="110"/>
      <c r="K751" s="107"/>
      <c r="L751" s="126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70"/>
      <c r="I752" s="125"/>
      <c r="J752" s="110"/>
      <c r="K752" s="107"/>
      <c r="L752" s="126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70"/>
      <c r="I753" s="125"/>
      <c r="J753" s="110"/>
      <c r="K753" s="107"/>
      <c r="L753" s="126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70"/>
      <c r="I754" s="125"/>
      <c r="J754" s="110"/>
      <c r="K754" s="107"/>
      <c r="L754" s="126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70"/>
      <c r="I755" s="125"/>
      <c r="J755" s="110"/>
      <c r="K755" s="107"/>
      <c r="L755" s="126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70"/>
      <c r="I756" s="125"/>
      <c r="J756" s="110"/>
      <c r="K756" s="107"/>
      <c r="L756" s="126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70"/>
      <c r="I757" s="125"/>
      <c r="J757" s="110"/>
      <c r="K757" s="107"/>
      <c r="L757" s="126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70"/>
      <c r="I758" s="125"/>
      <c r="J758" s="110"/>
      <c r="K758" s="107"/>
      <c r="L758" s="126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70"/>
      <c r="I759" s="125"/>
      <c r="J759" s="110"/>
      <c r="K759" s="107"/>
      <c r="L759" s="126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70"/>
      <c r="I760" s="125"/>
      <c r="J760" s="110"/>
      <c r="K760" s="107"/>
      <c r="L760" s="126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70"/>
      <c r="I761" s="125"/>
      <c r="J761" s="110"/>
      <c r="K761" s="107"/>
      <c r="L761" s="126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70"/>
      <c r="I762" s="125"/>
      <c r="J762" s="110"/>
      <c r="K762" s="107"/>
      <c r="L762" s="126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70"/>
      <c r="I763" s="125"/>
      <c r="J763" s="110"/>
      <c r="K763" s="107"/>
      <c r="L763" s="126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70"/>
      <c r="I764" s="125"/>
      <c r="J764" s="110"/>
      <c r="K764" s="107"/>
      <c r="L764" s="126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70"/>
      <c r="I765" s="125"/>
      <c r="J765" s="110"/>
      <c r="K765" s="107"/>
      <c r="L765" s="126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70"/>
      <c r="I766" s="125"/>
      <c r="J766" s="110"/>
      <c r="K766" s="107"/>
      <c r="L766" s="126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70"/>
      <c r="I767" s="125"/>
      <c r="J767" s="110"/>
      <c r="K767" s="107"/>
      <c r="L767" s="126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70"/>
      <c r="I768" s="125"/>
      <c r="J768" s="110"/>
      <c r="K768" s="107"/>
      <c r="L768" s="126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70"/>
      <c r="I769" s="125"/>
      <c r="J769" s="110"/>
      <c r="K769" s="107"/>
      <c r="L769" s="126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70"/>
      <c r="I770" s="125"/>
      <c r="J770" s="110"/>
      <c r="K770" s="107"/>
      <c r="L770" s="126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70"/>
      <c r="I771" s="125"/>
      <c r="J771" s="110"/>
      <c r="K771" s="107"/>
      <c r="L771" s="126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70"/>
      <c r="I772" s="125"/>
      <c r="J772" s="110"/>
      <c r="K772" s="107"/>
      <c r="L772" s="126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70"/>
      <c r="I773" s="125"/>
      <c r="J773" s="110"/>
      <c r="K773" s="107"/>
      <c r="L773" s="126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70"/>
      <c r="I774" s="125"/>
      <c r="J774" s="110"/>
      <c r="K774" s="107"/>
      <c r="L774" s="126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70"/>
      <c r="I775" s="125"/>
      <c r="J775" s="110"/>
      <c r="K775" s="107"/>
      <c r="L775" s="126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70"/>
      <c r="I776" s="125"/>
      <c r="J776" s="110"/>
      <c r="K776" s="107"/>
      <c r="L776" s="126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70"/>
      <c r="I777" s="125"/>
      <c r="J777" s="110"/>
      <c r="K777" s="107"/>
      <c r="L777" s="126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70"/>
      <c r="I778" s="125"/>
      <c r="J778" s="110"/>
      <c r="K778" s="107"/>
      <c r="L778" s="126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70"/>
      <c r="I779" s="125"/>
      <c r="J779" s="110"/>
      <c r="K779" s="107"/>
      <c r="L779" s="126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70"/>
      <c r="I780" s="125"/>
      <c r="J780" s="110"/>
      <c r="K780" s="107"/>
      <c r="L780" s="126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70"/>
      <c r="I781" s="125"/>
      <c r="J781" s="110"/>
      <c r="K781" s="107"/>
      <c r="L781" s="126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70"/>
      <c r="I782" s="125"/>
      <c r="J782" s="110"/>
      <c r="K782" s="107"/>
      <c r="L782" s="126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70"/>
      <c r="I783" s="125"/>
      <c r="J783" s="110"/>
      <c r="K783" s="107"/>
      <c r="L783" s="126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70"/>
      <c r="I784" s="125"/>
      <c r="J784" s="110"/>
      <c r="K784" s="107"/>
      <c r="L784" s="126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70"/>
      <c r="I785" s="125"/>
      <c r="J785" s="110"/>
      <c r="K785" s="107"/>
      <c r="L785" s="126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70"/>
      <c r="I786" s="125"/>
      <c r="J786" s="110"/>
      <c r="K786" s="107"/>
      <c r="L786" s="126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70"/>
      <c r="I787" s="125"/>
      <c r="J787" s="110"/>
      <c r="K787" s="107"/>
      <c r="L787" s="126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70"/>
      <c r="I788" s="125"/>
      <c r="J788" s="110"/>
      <c r="K788" s="107"/>
      <c r="L788" s="126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70"/>
      <c r="I789" s="125"/>
      <c r="J789" s="110"/>
      <c r="K789" s="107"/>
      <c r="L789" s="126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70"/>
      <c r="I790" s="125"/>
      <c r="J790" s="110"/>
      <c r="K790" s="107"/>
      <c r="L790" s="126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70"/>
      <c r="I791" s="125"/>
      <c r="J791" s="110"/>
      <c r="K791" s="107"/>
      <c r="L791" s="126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70"/>
      <c r="I792" s="125"/>
      <c r="J792" s="110"/>
      <c r="K792" s="107"/>
      <c r="L792" s="126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70"/>
      <c r="I793" s="125"/>
      <c r="J793" s="110"/>
      <c r="K793" s="107"/>
      <c r="L793" s="126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70"/>
      <c r="I794" s="125"/>
      <c r="J794" s="110"/>
      <c r="K794" s="107"/>
      <c r="L794" s="126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70"/>
      <c r="I795" s="125"/>
      <c r="J795" s="110"/>
      <c r="K795" s="107"/>
      <c r="L795" s="126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70"/>
      <c r="I796" s="125"/>
      <c r="J796" s="110"/>
      <c r="K796" s="107"/>
      <c r="L796" s="126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70"/>
      <c r="I797" s="125"/>
      <c r="J797" s="110"/>
      <c r="K797" s="107"/>
      <c r="L797" s="126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70"/>
      <c r="I798" s="125"/>
      <c r="J798" s="110"/>
      <c r="K798" s="107"/>
      <c r="L798" s="126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70"/>
      <c r="I799" s="125"/>
      <c r="J799" s="110"/>
      <c r="K799" s="107"/>
      <c r="L799" s="126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70"/>
      <c r="I800" s="125"/>
      <c r="J800" s="110"/>
      <c r="K800" s="107"/>
      <c r="L800" s="126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70"/>
      <c r="I801" s="125"/>
      <c r="J801" s="110"/>
      <c r="K801" s="107"/>
      <c r="L801" s="126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70"/>
      <c r="I802" s="125"/>
      <c r="J802" s="110"/>
      <c r="K802" s="107"/>
      <c r="L802" s="126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70"/>
      <c r="I803" s="125"/>
      <c r="J803" s="110"/>
      <c r="K803" s="107"/>
      <c r="L803" s="126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70"/>
      <c r="I804" s="125"/>
      <c r="J804" s="110"/>
      <c r="K804" s="107"/>
      <c r="L804" s="126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70"/>
      <c r="I805" s="125"/>
      <c r="J805" s="110"/>
      <c r="K805" s="107"/>
      <c r="L805" s="126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70"/>
      <c r="I806" s="125"/>
      <c r="J806" s="110"/>
      <c r="K806" s="107"/>
      <c r="L806" s="126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70"/>
      <c r="I807" s="125"/>
      <c r="J807" s="110"/>
      <c r="K807" s="107"/>
      <c r="L807" s="126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70"/>
      <c r="I808" s="125"/>
      <c r="J808" s="110"/>
      <c r="K808" s="107"/>
      <c r="L808" s="126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70"/>
      <c r="I809" s="125"/>
      <c r="J809" s="110"/>
      <c r="K809" s="107"/>
      <c r="L809" s="126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70"/>
      <c r="I810" s="125"/>
      <c r="J810" s="110"/>
      <c r="K810" s="107"/>
      <c r="L810" s="126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70"/>
      <c r="I811" s="125"/>
      <c r="J811" s="110"/>
      <c r="K811" s="107"/>
      <c r="L811" s="126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70"/>
      <c r="I812" s="125"/>
      <c r="J812" s="110"/>
      <c r="K812" s="107"/>
      <c r="L812" s="126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70"/>
      <c r="I813" s="125"/>
      <c r="J813" s="110"/>
      <c r="K813" s="107"/>
      <c r="L813" s="126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70"/>
      <c r="I814" s="125"/>
      <c r="J814" s="110"/>
      <c r="K814" s="107"/>
      <c r="L814" s="126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70"/>
      <c r="I815" s="125"/>
      <c r="J815" s="110"/>
      <c r="K815" s="107"/>
      <c r="L815" s="126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70"/>
      <c r="I816" s="125"/>
      <c r="J816" s="110"/>
      <c r="K816" s="107"/>
      <c r="L816" s="126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70"/>
      <c r="I817" s="125"/>
      <c r="J817" s="110"/>
      <c r="K817" s="107"/>
      <c r="L817" s="126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70"/>
      <c r="I818" s="125"/>
      <c r="J818" s="110"/>
      <c r="K818" s="107"/>
      <c r="L818" s="126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70"/>
      <c r="I819" s="125"/>
      <c r="J819" s="110"/>
      <c r="K819" s="107"/>
      <c r="L819" s="126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70"/>
      <c r="I820" s="125"/>
      <c r="J820" s="110"/>
      <c r="K820" s="107"/>
      <c r="L820" s="126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70"/>
      <c r="I821" s="125"/>
      <c r="J821" s="110"/>
      <c r="K821" s="107"/>
      <c r="L821" s="126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70"/>
      <c r="I822" s="125"/>
      <c r="J822" s="110"/>
      <c r="K822" s="107"/>
      <c r="L822" s="126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70"/>
      <c r="I823" s="125"/>
      <c r="J823" s="110"/>
      <c r="K823" s="107"/>
      <c r="L823" s="126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70"/>
      <c r="I824" s="125"/>
      <c r="J824" s="110"/>
      <c r="K824" s="107"/>
      <c r="L824" s="126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70"/>
      <c r="I825" s="125"/>
      <c r="J825" s="110"/>
      <c r="K825" s="107"/>
      <c r="L825" s="126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70"/>
      <c r="I826" s="125"/>
      <c r="J826" s="110"/>
      <c r="K826" s="107"/>
      <c r="L826" s="126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70"/>
      <c r="I827" s="125"/>
      <c r="J827" s="110"/>
      <c r="K827" s="107"/>
      <c r="L827" s="126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70"/>
      <c r="I828" s="125"/>
      <c r="J828" s="110"/>
      <c r="K828" s="107"/>
      <c r="L828" s="126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70"/>
      <c r="I829" s="125"/>
      <c r="J829" s="110"/>
      <c r="K829" s="107"/>
      <c r="L829" s="126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70"/>
      <c r="I830" s="125"/>
      <c r="J830" s="110"/>
      <c r="K830" s="107"/>
      <c r="L830" s="126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70"/>
      <c r="I831" s="125"/>
      <c r="J831" s="110"/>
      <c r="K831" s="107"/>
      <c r="L831" s="126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70"/>
      <c r="I832" s="125"/>
      <c r="J832" s="110"/>
      <c r="K832" s="107"/>
      <c r="L832" s="126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70"/>
      <c r="I833" s="125"/>
      <c r="J833" s="110"/>
      <c r="K833" s="107"/>
      <c r="L833" s="126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70"/>
      <c r="I834" s="125"/>
      <c r="J834" s="110"/>
      <c r="K834" s="107"/>
      <c r="L834" s="126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70"/>
      <c r="I835" s="125"/>
      <c r="J835" s="110"/>
      <c r="K835" s="107"/>
      <c r="L835" s="126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70"/>
      <c r="I836" s="125"/>
      <c r="J836" s="110"/>
      <c r="K836" s="107"/>
      <c r="L836" s="126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70"/>
      <c r="I837" s="125"/>
      <c r="J837" s="110"/>
      <c r="K837" s="107"/>
      <c r="L837" s="126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70"/>
      <c r="I838" s="125"/>
      <c r="J838" s="110"/>
      <c r="K838" s="107"/>
      <c r="L838" s="126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70"/>
      <c r="I839" s="125"/>
      <c r="J839" s="110"/>
      <c r="K839" s="107"/>
      <c r="L839" s="126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70"/>
      <c r="I840" s="125"/>
      <c r="J840" s="110"/>
      <c r="K840" s="107"/>
      <c r="L840" s="126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70"/>
      <c r="I841" s="125"/>
      <c r="J841" s="110"/>
      <c r="K841" s="107"/>
      <c r="L841" s="126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70"/>
      <c r="I842" s="125"/>
      <c r="J842" s="110"/>
      <c r="K842" s="107"/>
      <c r="L842" s="126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70"/>
      <c r="I843" s="125"/>
      <c r="J843" s="110"/>
      <c r="K843" s="107"/>
      <c r="L843" s="126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70"/>
      <c r="I844" s="125"/>
      <c r="J844" s="110"/>
      <c r="K844" s="107"/>
      <c r="L844" s="126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70"/>
      <c r="I845" s="125"/>
      <c r="J845" s="110"/>
      <c r="K845" s="107"/>
      <c r="L845" s="126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70"/>
      <c r="I846" s="125"/>
      <c r="J846" s="110"/>
      <c r="K846" s="107"/>
      <c r="L846" s="126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70"/>
      <c r="I847" s="125"/>
      <c r="J847" s="110"/>
      <c r="K847" s="107"/>
      <c r="L847" s="126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70"/>
      <c r="I848" s="125"/>
      <c r="J848" s="110"/>
      <c r="K848" s="107"/>
      <c r="L848" s="126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70"/>
      <c r="I849" s="125"/>
      <c r="J849" s="110"/>
      <c r="K849" s="107"/>
      <c r="L849" s="126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70"/>
      <c r="I850" s="125"/>
      <c r="J850" s="110"/>
      <c r="K850" s="107"/>
      <c r="L850" s="126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70"/>
      <c r="I851" s="125"/>
      <c r="J851" s="110"/>
      <c r="K851" s="107"/>
      <c r="L851" s="126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70"/>
      <c r="I852" s="125"/>
      <c r="J852" s="110"/>
      <c r="K852" s="107"/>
      <c r="L852" s="126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70"/>
      <c r="I853" s="125"/>
      <c r="J853" s="110"/>
      <c r="K853" s="107"/>
      <c r="L853" s="126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70"/>
      <c r="I854" s="125"/>
      <c r="J854" s="110"/>
      <c r="K854" s="107"/>
      <c r="L854" s="126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70"/>
      <c r="I855" s="125"/>
      <c r="J855" s="110"/>
      <c r="K855" s="107"/>
      <c r="L855" s="126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70"/>
      <c r="I856" s="125"/>
      <c r="J856" s="110"/>
      <c r="K856" s="107"/>
      <c r="L856" s="126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70"/>
      <c r="I857" s="125"/>
      <c r="J857" s="110"/>
      <c r="K857" s="107"/>
      <c r="L857" s="126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70"/>
      <c r="I858" s="125"/>
      <c r="J858" s="110"/>
      <c r="K858" s="107"/>
      <c r="L858" s="126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70"/>
      <c r="I859" s="125"/>
      <c r="J859" s="110"/>
      <c r="K859" s="107"/>
      <c r="L859" s="126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70"/>
      <c r="I860" s="125"/>
      <c r="J860" s="110"/>
      <c r="K860" s="107"/>
      <c r="L860" s="126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70"/>
      <c r="I861" s="125"/>
      <c r="J861" s="110"/>
      <c r="K861" s="107"/>
      <c r="L861" s="126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70"/>
      <c r="I862" s="125"/>
      <c r="J862" s="110"/>
      <c r="K862" s="107"/>
      <c r="L862" s="126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70"/>
      <c r="I863" s="125"/>
      <c r="J863" s="110"/>
      <c r="K863" s="107"/>
      <c r="L863" s="126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70"/>
      <c r="I864" s="125"/>
      <c r="J864" s="110"/>
      <c r="K864" s="107"/>
      <c r="L864" s="126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70"/>
      <c r="I865" s="125"/>
      <c r="J865" s="110"/>
      <c r="K865" s="107"/>
      <c r="L865" s="126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70"/>
      <c r="I866" s="125"/>
      <c r="J866" s="110"/>
      <c r="K866" s="107"/>
      <c r="L866" s="126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70"/>
      <c r="I867" s="125"/>
      <c r="J867" s="110"/>
      <c r="K867" s="107"/>
      <c r="L867" s="126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70"/>
      <c r="I868" s="125"/>
      <c r="J868" s="110"/>
      <c r="K868" s="107"/>
      <c r="L868" s="126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70"/>
      <c r="I869" s="125"/>
      <c r="J869" s="110"/>
      <c r="K869" s="107"/>
      <c r="L869" s="126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70"/>
      <c r="I870" s="125"/>
      <c r="J870" s="110"/>
      <c r="K870" s="107"/>
      <c r="L870" s="126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70"/>
      <c r="I871" s="125"/>
      <c r="J871" s="110"/>
      <c r="K871" s="107"/>
      <c r="L871" s="126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70"/>
      <c r="I872" s="125"/>
      <c r="J872" s="110"/>
      <c r="K872" s="107"/>
      <c r="L872" s="126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70"/>
      <c r="I873" s="125"/>
      <c r="J873" s="110"/>
      <c r="K873" s="107"/>
      <c r="L873" s="126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70"/>
      <c r="I874" s="125"/>
      <c r="J874" s="110"/>
      <c r="K874" s="107"/>
      <c r="L874" s="126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70"/>
      <c r="I875" s="125"/>
      <c r="J875" s="110"/>
      <c r="K875" s="107"/>
      <c r="L875" s="126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70"/>
      <c r="I876" s="125"/>
      <c r="J876" s="110"/>
      <c r="K876" s="107"/>
      <c r="L876" s="126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70"/>
      <c r="I877" s="125"/>
      <c r="J877" s="110"/>
      <c r="K877" s="107"/>
      <c r="L877" s="126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70"/>
      <c r="I878" s="125"/>
      <c r="J878" s="110"/>
      <c r="K878" s="107"/>
      <c r="L878" s="126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70"/>
      <c r="I879" s="125"/>
      <c r="J879" s="110"/>
      <c r="K879" s="107"/>
      <c r="L879" s="126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70"/>
      <c r="I880" s="125"/>
      <c r="J880" s="110"/>
      <c r="K880" s="107"/>
      <c r="L880" s="126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70"/>
      <c r="I881" s="125"/>
      <c r="J881" s="110"/>
      <c r="K881" s="107"/>
      <c r="L881" s="126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70"/>
      <c r="I882" s="125"/>
      <c r="J882" s="110"/>
      <c r="K882" s="107"/>
      <c r="L882" s="126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70"/>
      <c r="I883" s="125"/>
      <c r="J883" s="110"/>
      <c r="K883" s="107"/>
      <c r="L883" s="126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70"/>
      <c r="I884" s="125"/>
      <c r="J884" s="110"/>
      <c r="K884" s="107"/>
      <c r="L884" s="126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70"/>
      <c r="I885" s="125"/>
      <c r="J885" s="110"/>
      <c r="K885" s="107"/>
      <c r="L885" s="126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70"/>
      <c r="I886" s="125"/>
      <c r="J886" s="110"/>
      <c r="K886" s="107"/>
      <c r="L886" s="126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70"/>
      <c r="I887" s="125"/>
      <c r="J887" s="110"/>
      <c r="K887" s="107"/>
      <c r="L887" s="126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70"/>
      <c r="I888" s="125"/>
      <c r="J888" s="110"/>
      <c r="K888" s="107"/>
      <c r="L888" s="126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70"/>
      <c r="I889" s="125"/>
      <c r="J889" s="110"/>
      <c r="K889" s="107"/>
      <c r="L889" s="126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70"/>
      <c r="I890" s="125"/>
      <c r="J890" s="110"/>
      <c r="K890" s="107"/>
      <c r="L890" s="126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70"/>
      <c r="I891" s="125"/>
      <c r="J891" s="110"/>
      <c r="K891" s="107"/>
      <c r="L891" s="126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70"/>
      <c r="I892" s="125"/>
      <c r="J892" s="110"/>
      <c r="K892" s="107"/>
      <c r="L892" s="126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70"/>
      <c r="I893" s="125"/>
      <c r="J893" s="110"/>
      <c r="K893" s="107"/>
      <c r="L893" s="126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70"/>
      <c r="I894" s="125"/>
      <c r="J894" s="110"/>
      <c r="K894" s="107"/>
      <c r="L894" s="126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70"/>
      <c r="I895" s="125"/>
      <c r="J895" s="110"/>
      <c r="K895" s="107"/>
      <c r="L895" s="126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70"/>
      <c r="I896" s="125"/>
      <c r="J896" s="110"/>
      <c r="K896" s="107"/>
      <c r="L896" s="126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70"/>
      <c r="I897" s="125"/>
      <c r="J897" s="110"/>
      <c r="K897" s="107"/>
      <c r="L897" s="126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70"/>
      <c r="I898" s="125"/>
      <c r="J898" s="110"/>
      <c r="K898" s="107"/>
      <c r="L898" s="126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70"/>
      <c r="I899" s="125"/>
      <c r="J899" s="110"/>
      <c r="K899" s="107"/>
      <c r="L899" s="126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70"/>
      <c r="I900" s="125"/>
      <c r="J900" s="110"/>
      <c r="K900" s="107"/>
      <c r="L900" s="126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70"/>
      <c r="I901" s="125"/>
      <c r="J901" s="110"/>
      <c r="K901" s="107"/>
      <c r="L901" s="126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70"/>
      <c r="I902" s="125"/>
      <c r="J902" s="110"/>
      <c r="K902" s="107"/>
      <c r="L902" s="126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70"/>
      <c r="I903" s="125"/>
      <c r="J903" s="110"/>
      <c r="K903" s="107"/>
      <c r="L903" s="126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70"/>
      <c r="I904" s="125"/>
      <c r="J904" s="110"/>
      <c r="K904" s="107"/>
      <c r="L904" s="126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70"/>
      <c r="I905" s="125"/>
      <c r="J905" s="110"/>
      <c r="K905" s="107"/>
      <c r="L905" s="126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70"/>
      <c r="I906" s="125"/>
      <c r="J906" s="110"/>
      <c r="K906" s="107"/>
      <c r="L906" s="126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70"/>
      <c r="I907" s="125"/>
      <c r="J907" s="110"/>
      <c r="K907" s="107"/>
      <c r="L907" s="126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70"/>
      <c r="I908" s="125"/>
      <c r="J908" s="110"/>
      <c r="K908" s="107"/>
      <c r="L908" s="126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70"/>
      <c r="I909" s="125"/>
      <c r="J909" s="110"/>
      <c r="K909" s="107"/>
      <c r="L909" s="126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70"/>
      <c r="I910" s="125"/>
      <c r="J910" s="110"/>
      <c r="K910" s="107"/>
      <c r="L910" s="126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70"/>
      <c r="I911" s="125"/>
      <c r="J911" s="110"/>
      <c r="K911" s="107"/>
      <c r="L911" s="126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70"/>
      <c r="I912" s="125"/>
      <c r="J912" s="110"/>
      <c r="K912" s="107"/>
      <c r="L912" s="126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70"/>
      <c r="I913" s="125"/>
      <c r="J913" s="110"/>
      <c r="K913" s="107"/>
      <c r="L913" s="126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70"/>
      <c r="I914" s="125"/>
      <c r="J914" s="110"/>
      <c r="K914" s="107"/>
      <c r="L914" s="126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70"/>
      <c r="I915" s="125"/>
      <c r="J915" s="110"/>
      <c r="K915" s="107"/>
      <c r="L915" s="126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70"/>
      <c r="I916" s="125"/>
      <c r="J916" s="110"/>
      <c r="K916" s="107"/>
      <c r="L916" s="126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70"/>
      <c r="I917" s="125"/>
      <c r="J917" s="110"/>
      <c r="K917" s="107"/>
      <c r="L917" s="126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70"/>
      <c r="I918" s="125"/>
      <c r="J918" s="110"/>
      <c r="K918" s="107"/>
      <c r="L918" s="126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70"/>
      <c r="I919" s="125"/>
      <c r="J919" s="110"/>
      <c r="K919" s="107"/>
      <c r="L919" s="126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70"/>
      <c r="I920" s="125"/>
      <c r="J920" s="110"/>
      <c r="K920" s="107"/>
      <c r="L920" s="126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70"/>
      <c r="I921" s="125"/>
      <c r="J921" s="110"/>
      <c r="K921" s="107"/>
      <c r="L921" s="126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70"/>
      <c r="I922" s="125"/>
      <c r="J922" s="110"/>
      <c r="K922" s="107"/>
      <c r="L922" s="126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70"/>
      <c r="I923" s="125"/>
      <c r="J923" s="110"/>
      <c r="K923" s="107"/>
      <c r="L923" s="126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70"/>
      <c r="I924" s="125"/>
      <c r="J924" s="110"/>
      <c r="K924" s="107"/>
      <c r="L924" s="126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70"/>
      <c r="I925" s="125"/>
      <c r="J925" s="110"/>
      <c r="K925" s="107"/>
      <c r="L925" s="126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70"/>
      <c r="I926" s="125"/>
      <c r="J926" s="110"/>
      <c r="K926" s="107"/>
      <c r="L926" s="126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70"/>
      <c r="I927" s="125"/>
      <c r="J927" s="110"/>
      <c r="K927" s="107"/>
      <c r="L927" s="126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70"/>
      <c r="I928" s="125"/>
      <c r="J928" s="110"/>
      <c r="K928" s="107"/>
      <c r="L928" s="126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70"/>
      <c r="I929" s="125"/>
      <c r="J929" s="110"/>
      <c r="K929" s="107"/>
      <c r="L929" s="126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70"/>
      <c r="I930" s="125"/>
      <c r="J930" s="110"/>
      <c r="K930" s="107"/>
      <c r="L930" s="126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70"/>
      <c r="I931" s="125"/>
      <c r="J931" s="110"/>
      <c r="K931" s="107"/>
      <c r="L931" s="126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70"/>
      <c r="I932" s="125"/>
      <c r="J932" s="110"/>
      <c r="K932" s="107"/>
      <c r="L932" s="126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70"/>
      <c r="I933" s="125"/>
      <c r="J933" s="110"/>
      <c r="K933" s="107"/>
      <c r="L933" s="126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70"/>
      <c r="I934" s="125"/>
      <c r="J934" s="110"/>
      <c r="K934" s="107"/>
      <c r="L934" s="126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70"/>
      <c r="I935" s="125"/>
      <c r="J935" s="110"/>
      <c r="K935" s="107"/>
      <c r="L935" s="126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70"/>
      <c r="I936" s="125"/>
      <c r="J936" s="110"/>
      <c r="K936" s="107"/>
      <c r="L936" s="126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70"/>
      <c r="I937" s="125"/>
      <c r="J937" s="110"/>
      <c r="K937" s="107"/>
      <c r="L937" s="126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70"/>
      <c r="I938" s="125"/>
      <c r="J938" s="110"/>
      <c r="K938" s="107"/>
      <c r="L938" s="126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70"/>
      <c r="I939" s="125"/>
      <c r="J939" s="110"/>
      <c r="K939" s="107"/>
      <c r="L939" s="126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70"/>
      <c r="I940" s="125"/>
      <c r="J940" s="110"/>
      <c r="K940" s="107"/>
      <c r="L940" s="126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70"/>
      <c r="I941" s="125"/>
      <c r="J941" s="110"/>
      <c r="K941" s="107"/>
      <c r="L941" s="126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70"/>
      <c r="I942" s="125"/>
      <c r="J942" s="110"/>
      <c r="K942" s="107"/>
      <c r="L942" s="126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70"/>
      <c r="I943" s="125"/>
      <c r="J943" s="110"/>
      <c r="K943" s="107"/>
      <c r="L943" s="126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70"/>
      <c r="I944" s="125"/>
      <c r="J944" s="110"/>
      <c r="K944" s="107"/>
      <c r="L944" s="126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70"/>
      <c r="I945" s="125"/>
      <c r="J945" s="110"/>
      <c r="K945" s="107"/>
      <c r="L945" s="126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70"/>
      <c r="I946" s="125"/>
      <c r="J946" s="110"/>
      <c r="K946" s="107"/>
      <c r="L946" s="126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70"/>
      <c r="I947" s="125"/>
      <c r="J947" s="110"/>
      <c r="K947" s="107"/>
      <c r="L947" s="126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70"/>
      <c r="I948" s="125"/>
      <c r="J948" s="110"/>
      <c r="K948" s="107"/>
      <c r="L948" s="126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70"/>
      <c r="I949" s="125"/>
      <c r="J949" s="110"/>
      <c r="K949" s="107"/>
      <c r="L949" s="126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70"/>
      <c r="I950" s="125"/>
      <c r="J950" s="110"/>
      <c r="K950" s="107"/>
      <c r="L950" s="126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70"/>
      <c r="I951" s="125"/>
      <c r="J951" s="110"/>
      <c r="K951" s="107"/>
      <c r="L951" s="126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70"/>
      <c r="I952" s="125"/>
      <c r="J952" s="110"/>
      <c r="K952" s="107"/>
      <c r="L952" s="126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70"/>
      <c r="I953" s="125"/>
      <c r="J953" s="110"/>
      <c r="K953" s="107"/>
      <c r="L953" s="126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70"/>
      <c r="I954" s="125"/>
      <c r="J954" s="110"/>
      <c r="K954" s="107"/>
      <c r="L954" s="126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70"/>
      <c r="I955" s="125"/>
      <c r="J955" s="110"/>
      <c r="K955" s="107"/>
      <c r="L955" s="126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70"/>
      <c r="I956" s="125"/>
      <c r="J956" s="110"/>
      <c r="K956" s="107"/>
      <c r="L956" s="126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70"/>
      <c r="I957" s="125"/>
      <c r="J957" s="110"/>
      <c r="K957" s="107"/>
      <c r="L957" s="126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70"/>
      <c r="I958" s="125"/>
      <c r="J958" s="110"/>
      <c r="K958" s="107"/>
      <c r="L958" s="126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70"/>
      <c r="I959" s="125"/>
      <c r="J959" s="110"/>
      <c r="K959" s="107"/>
      <c r="L959" s="126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70"/>
      <c r="I960" s="125"/>
      <c r="J960" s="110"/>
      <c r="K960" s="107"/>
      <c r="L960" s="126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70"/>
      <c r="I961" s="125"/>
      <c r="J961" s="110"/>
      <c r="K961" s="107"/>
      <c r="L961" s="126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70"/>
      <c r="I962" s="125"/>
      <c r="J962" s="110"/>
      <c r="K962" s="107"/>
      <c r="L962" s="126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70"/>
      <c r="I963" s="125"/>
      <c r="J963" s="110"/>
      <c r="K963" s="107"/>
      <c r="L963" s="126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70"/>
      <c r="I964" s="125"/>
      <c r="J964" s="110"/>
      <c r="K964" s="107"/>
      <c r="L964" s="126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70"/>
      <c r="I965" s="125"/>
      <c r="J965" s="110"/>
      <c r="K965" s="107"/>
      <c r="L965" s="126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70"/>
      <c r="I966" s="125"/>
      <c r="J966" s="110"/>
      <c r="K966" s="107"/>
      <c r="L966" s="126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70"/>
      <c r="I967" s="125"/>
      <c r="J967" s="110"/>
      <c r="K967" s="107"/>
      <c r="L967" s="126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70"/>
      <c r="I968" s="125"/>
      <c r="J968" s="110"/>
      <c r="K968" s="107"/>
      <c r="L968" s="126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70"/>
      <c r="I969" s="125"/>
      <c r="J969" s="110"/>
      <c r="K969" s="107"/>
      <c r="L969" s="126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70"/>
      <c r="I970" s="125"/>
      <c r="J970" s="110"/>
      <c r="K970" s="107"/>
      <c r="L970" s="126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70"/>
      <c r="I971" s="125"/>
      <c r="J971" s="110"/>
      <c r="K971" s="107"/>
      <c r="L971" s="126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70"/>
      <c r="I972" s="125"/>
      <c r="J972" s="110"/>
      <c r="K972" s="107"/>
      <c r="L972" s="126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70"/>
      <c r="I973" s="125"/>
      <c r="J973" s="110"/>
      <c r="K973" s="107"/>
      <c r="L973" s="126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70"/>
      <c r="I974" s="125"/>
      <c r="J974" s="110"/>
      <c r="K974" s="107"/>
      <c r="L974" s="126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70"/>
      <c r="I975" s="125"/>
      <c r="J975" s="110"/>
      <c r="K975" s="107"/>
      <c r="L975" s="126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70"/>
      <c r="I976" s="125"/>
      <c r="J976" s="110"/>
      <c r="K976" s="107"/>
      <c r="L976" s="126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70"/>
      <c r="I977" s="125"/>
      <c r="J977" s="110"/>
      <c r="K977" s="107"/>
      <c r="L977" s="126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70"/>
      <c r="I978" s="125"/>
      <c r="J978" s="110"/>
      <c r="K978" s="107"/>
      <c r="L978" s="126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70"/>
      <c r="I979" s="125"/>
      <c r="J979" s="110"/>
      <c r="K979" s="107"/>
      <c r="L979" s="126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70"/>
      <c r="I980" s="125"/>
      <c r="J980" s="110"/>
      <c r="K980" s="107"/>
      <c r="L980" s="126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70"/>
      <c r="I981" s="125"/>
      <c r="J981" s="110"/>
      <c r="K981" s="107"/>
      <c r="L981" s="126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70"/>
      <c r="I982" s="125"/>
      <c r="J982" s="110"/>
      <c r="K982" s="107"/>
      <c r="L982" s="126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70"/>
      <c r="I983" s="125"/>
      <c r="J983" s="110"/>
      <c r="K983" s="107"/>
      <c r="L983" s="126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70"/>
      <c r="I984" s="125"/>
      <c r="J984" s="110"/>
      <c r="K984" s="107"/>
      <c r="L984" s="126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70"/>
      <c r="I985" s="125"/>
      <c r="J985" s="110"/>
      <c r="K985" s="107"/>
      <c r="L985" s="126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70"/>
      <c r="I986" s="125"/>
      <c r="J986" s="110"/>
      <c r="K986" s="107"/>
      <c r="L986" s="126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70"/>
      <c r="I987" s="125"/>
      <c r="J987" s="110"/>
      <c r="K987" s="107"/>
      <c r="L987" s="126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70"/>
      <c r="I988" s="125"/>
      <c r="J988" s="110"/>
      <c r="K988" s="107"/>
      <c r="L988" s="126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70"/>
      <c r="I989" s="125"/>
      <c r="J989" s="110"/>
      <c r="K989" s="107"/>
      <c r="L989" s="126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70"/>
      <c r="I990" s="125"/>
      <c r="J990" s="110"/>
      <c r="K990" s="107"/>
      <c r="L990" s="126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70"/>
      <c r="I991" s="125"/>
      <c r="J991" s="110"/>
      <c r="K991" s="107"/>
      <c r="L991" s="126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70"/>
      <c r="I992" s="125"/>
      <c r="J992" s="110"/>
      <c r="K992" s="107"/>
      <c r="L992" s="126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70"/>
      <c r="I993" s="125"/>
      <c r="J993" s="110"/>
      <c r="K993" s="107"/>
      <c r="L993" s="126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70"/>
      <c r="I994" s="125"/>
      <c r="J994" s="110"/>
      <c r="K994" s="107"/>
      <c r="L994" s="126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70"/>
      <c r="I995" s="125"/>
      <c r="J995" s="110"/>
      <c r="K995" s="107"/>
      <c r="L995" s="126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70"/>
      <c r="I996" s="125"/>
      <c r="J996" s="110"/>
      <c r="K996" s="107"/>
      <c r="L996" s="126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70"/>
      <c r="I997" s="125"/>
      <c r="J997" s="110"/>
      <c r="K997" s="107"/>
      <c r="L997" s="126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70"/>
      <c r="I998" s="125"/>
      <c r="J998" s="110"/>
      <c r="K998" s="107"/>
      <c r="L998" s="126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70"/>
      <c r="I999" s="125"/>
      <c r="J999" s="110"/>
      <c r="K999" s="107"/>
      <c r="L999" s="126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70"/>
      <c r="I1000" s="125"/>
      <c r="J1000" s="110"/>
      <c r="K1000" s="107"/>
      <c r="L1000" s="126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000"/>
  <sheetViews>
    <sheetView rightToLeft="1" topLeftCell="A16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19" t="s">
        <v>7</v>
      </c>
      <c r="B20" s="120"/>
      <c r="C20" s="120"/>
      <c r="D20" s="120"/>
      <c r="E20" s="120"/>
      <c r="F20" s="120"/>
      <c r="G20" s="1"/>
      <c r="H20" s="1"/>
      <c r="I20" s="2" t="s">
        <v>0</v>
      </c>
      <c r="J20" s="110">
        <f>SUM('31-08'!$J$22:$J$361)</f>
        <v>0</v>
      </c>
      <c r="K20" s="116">
        <f>SUM('31-08'!$K$22:$K$361)</f>
        <v>0</v>
      </c>
      <c r="L20" s="3">
        <f>SUM('31-08'!$L$22:$L$361)</f>
        <v>0</v>
      </c>
      <c r="M20" s="3"/>
      <c r="N20" s="119" t="s">
        <v>8</v>
      </c>
      <c r="O20" s="120"/>
      <c r="P20" s="120"/>
      <c r="Q20" s="120"/>
      <c r="R20" s="120"/>
      <c r="S20" s="12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'31-08'!$K22+('31-08'!$J22/90)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'31-08'!$K23+('31-08'!$J23/90)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'31-08'!$K24+('31-08'!$J24/90)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'31-08'!$K25+('31-08'!$J25/90)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'31-08'!$K26+('31-08'!$J26/90)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'31-08'!$K27+('31-08'!$J27/90)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'31-08'!$K28+('31-08'!$J28/90)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21" t="s">
        <v>21</v>
      </c>
      <c r="E29" s="122"/>
      <c r="F29" s="17">
        <f t="array" aca="1" ref="F29" ca="1">INDIRECT("'"&amp;$A$19&amp;"'!J20")+J1</f>
        <v>3035</v>
      </c>
      <c r="G29" s="1"/>
      <c r="H29" s="7" t="s">
        <v>6</v>
      </c>
      <c r="I29" s="2"/>
      <c r="J29" s="112"/>
      <c r="K29" s="107"/>
      <c r="L29" s="10">
        <f>'31-08'!$K29+('31-08'!$J29/90)</f>
        <v>0</v>
      </c>
      <c r="M29" s="3"/>
      <c r="N29" s="1"/>
      <c r="O29" s="1"/>
      <c r="P29" s="18"/>
      <c r="Q29" s="121" t="s">
        <v>21</v>
      </c>
      <c r="R29" s="122"/>
      <c r="S29" s="17">
        <f>SUM('31-08'!$J$22:$J$361)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21" t="s">
        <v>23</v>
      </c>
      <c r="B30" s="122"/>
      <c r="C30" s="6">
        <f t="array" aca="1" ref="C30" ca="1">INDIRECT("'"&amp;$A$19&amp;"'!K20")+K1</f>
        <v>5630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'31-08'!$K30+('31-08'!$J30/90)</f>
        <v>0</v>
      </c>
      <c r="M30" s="3"/>
      <c r="N30" s="121" t="s">
        <v>23</v>
      </c>
      <c r="O30" s="122"/>
      <c r="P30" s="6">
        <f>SUM('31-08'!$K$22:$K$361)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-6115</v>
      </c>
      <c r="G31" s="1"/>
      <c r="H31" s="7" t="s">
        <v>6</v>
      </c>
      <c r="I31" s="2"/>
      <c r="J31" s="112"/>
      <c r="K31" s="107"/>
      <c r="L31" s="10">
        <f>'31-08'!$K31+('31-08'!$J31/90)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-6467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'31-08'!$K33+('31-08'!$J33/90)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'31-08'!$K34+('31-08'!$J34/90)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'31-08'!$K35+('31-08'!$J35/90)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'31-08'!$K36+('31-08'!$J36/90)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'31-08'!$K37+('31-08'!$J37/90)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'31-08'!$K38+('31-08'!$J38/90)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'31-08'!$K39+('31-08'!$J39/90)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'31-08'!$K40+('31-08'!$J40/90)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'31-08'!$K41+('31-08'!$J41/90)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'31-08'!$K42+('31-08'!$J42/90)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'31-08'!$K43+('31-08'!$J43/90)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'31-08'!$K44+('31-08'!$J44/90)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'31-08'!$K45+('31-08'!$J45/90)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'31-08'!$K46+('31-08'!$J46/90)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'31-08'!$K47+('31-08'!$J47/90)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'31-08'!$K48+('31-08'!$J48/90)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'31-08'!$K49+('31-08'!$J49/90)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'31-08'!$K50+('31-08'!$J50/90)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'31-08'!$K51+('31-08'!$J51/90)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'31-08'!$K52+('31-08'!$J52/90)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'31-08'!$K53+('31-08'!$J53/90)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'31-08'!$K54+('31-08'!$J54/90)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'31-08'!$K55+('31-08'!$J55/90)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'31-08'!$K56+('31-08'!$J56/90)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'31-08'!$K57+('31-08'!$J57/90)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'31-08'!$K58+('31-08'!$J58/90)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'31-08'!$K59+('31-08'!$J59/90)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'31-08'!$K60+('31-08'!$J60/90)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'31-08'!$K61+('31-08'!$J61/90)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'31-08'!$K62+('31-08'!$J62/90)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'31-08'!$K63+('31-08'!$J63/90)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'31-08'!$K64+('31-08'!$J64/90)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'31-08'!$K65+('31-08'!$J65/90)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'31-08'!$K66+('31-08'!$J66/90)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'31-08'!$K67+('31-08'!$J67/90)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'31-08'!$K68+('31-08'!$J68/90)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'31-08'!$K69+('31-08'!$J69/90)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'31-08'!$K70+('31-08'!$J70/90)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'31-08'!$K71+('31-08'!$J71/90)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'31-08'!$K72+('31-08'!$J72/90)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'31-08'!$K73+('31-08'!$J73/90)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'31-08'!$K74+('31-08'!$J74/90)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'31-08'!$K75+('31-08'!$J75/90)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'31-08'!$K76+('31-08'!$J76/90)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'31-08'!$K77+('31-08'!$J77/90)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'31-08'!$K78+('31-08'!$J78/90)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'31-08'!$K79+('31-08'!$J79/90)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'31-08'!$K80+('31-08'!$J80/90)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'31-08'!$K81+('31-08'!$J81/90)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'31-08'!$K82+('31-08'!$J82/90)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'31-08'!$K83+('31-08'!$J83/90)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'31-08'!$K84+('31-08'!$J84/90)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'31-08'!$K85+('31-08'!$J85/90)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'31-08'!$K86+('31-08'!$J86/90)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'31-08'!$K87+('31-08'!$J87/90)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'31-08'!$K88+('31-08'!$J88/90)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'31-08'!$K89+('31-08'!$J89/90)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'31-08'!$K90+('31-08'!$J90/90)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'31-08'!$K91+('31-08'!$J91/90)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'31-08'!$K92+('31-08'!$J92/90)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'31-08'!$K93+('31-08'!$J93/90)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'31-08'!$K94+('31-08'!$J94/90)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'31-08'!$K95+('31-08'!$J95/90)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'31-08'!$K96+('31-08'!$J96/90)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'31-08'!$K97+('31-08'!$J97/90)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'31-08'!$K98+('31-08'!$J98/90)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'31-08'!$K99+('31-08'!$J99/90)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'31-08'!$K100+('31-08'!$J100/90)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'31-08'!$K101+('31-08'!$J101/90)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'31-08'!$K102+('31-08'!$J102/90)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'31-08'!$K103+('31-08'!$J103/90)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'31-08'!$K104+('31-08'!$J104/90)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'31-08'!$K105+('31-08'!$J105/90)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'31-08'!$K106+('31-08'!$J106/90)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'31-08'!$K107+('31-08'!$J107/90)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'31-08'!$K108+('31-08'!$J108/90)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'31-08'!$K109+('31-08'!$J109/90)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'31-08'!$K110+('31-08'!$J110/90)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'31-08'!$K111+('31-08'!$J111/90)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'31-08'!$K112+('31-08'!$J112/90)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'31-08'!$K113+('31-08'!$J113/90)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'31-08'!$K114+('31-08'!$J114/90)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'31-08'!$K120+('31-08'!$J120/90)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'31-08'!$K121+('31-08'!$J121/90)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'31-08'!$K122+('31-08'!$J122/90)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'31-08'!$K123+('31-08'!$J123/90)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'31-08'!$K124+('31-08'!$J124/90)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'31-08'!$K125+('31-08'!$J125/90)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'31-08'!$K126+('31-08'!$J126/90)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'31-08'!$K127+('31-08'!$J127/90)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'31-08'!$K128+('31-08'!$J128/90)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'31-08'!$K129+('31-08'!$J129/90)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'31-08'!$K130+('31-08'!$J130/90)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'31-08'!$K131+('31-08'!$J131/90)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'31-08'!$K132+('31-08'!$J132/90)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'31-08'!$K133+('31-08'!$J133/90)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'31-08'!$K134+('31-08'!$J134/90)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'31-08'!$K135+('31-08'!$J135/90)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'31-08'!$K136+('31-08'!$J136/90)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'31-08'!$K137+('31-08'!$J137/90)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'31-08'!$K138+('31-08'!$J138/90)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'31-08'!$K139+('31-08'!$J139/90)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'31-08'!$K140+('31-08'!$J140/90)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'31-08'!$K141+('31-08'!$J141/90)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'31-08'!$K142+('31-08'!$J142/90)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'31-08'!$K143+('31-08'!$J143/90)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'31-08'!$K144+('31-08'!$J144/90)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'31-08'!$K145+('31-08'!$J145/90)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'31-08'!$K146+('31-08'!$J146/90)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'31-08'!$K147+('31-08'!$J147/90)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'31-08'!$K148+('31-08'!$J148/90)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'31-08'!$K149+('31-08'!$J149/90)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'31-08'!$K150+('31-08'!$J150/90)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'31-08'!$K151+('31-08'!$J151/90)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'31-08'!$K152+('31-08'!$J152/90)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'31-08'!$K153+('31-08'!$J153/90)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'31-08'!$K154+('31-08'!$J154/90)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'31-08'!$K155+('31-08'!$J155/90)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'31-08'!$K156+('31-08'!$J156/90)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'31-08'!$K157+('31-08'!$J157/90)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'31-08'!$K158+('31-08'!$J158/90)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'31-08'!$K159+('31-08'!$J159/90)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'31-08'!$K160+('31-08'!$J160/90)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'31-08'!$K161+('31-08'!$J161/90)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'31-08'!$K162+('31-08'!$J162/90)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'31-08'!$K163+('31-08'!$J163/90)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'31-08'!$K164+('31-08'!$J164/90)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'31-08'!$K165+('31-08'!$J165/90)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'31-08'!$K166+('31-08'!$J166/90)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'31-08'!$K167+('31-08'!$J167/90)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'31-08'!$K168+('31-08'!$J168/90)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'31-08'!$K169+('31-08'!$J169/90)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'31-08'!$K170+('31-08'!$J170/90)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'31-08'!$K171+('31-08'!$J171/90)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'31-08'!$K172+('31-08'!$J172/90)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'31-08'!$K173+('31-08'!$J173/90)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'31-08'!$K174+('31-08'!$J174/90)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'31-08'!$K175+('31-08'!$J175/90)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'31-08'!$K176+('31-08'!$J176/90)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'31-08'!$K177+('31-08'!$J177/90)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'31-08'!$K178+('31-08'!$J178/90)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'31-08'!$K179+('31-08'!$J179/90)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'31-08'!$K180+('31-08'!$J180/90)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'31-08'!$K181+('31-08'!$J181/90)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'31-08'!$K182+('31-08'!$J182/90)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'31-08'!$K183+('31-08'!$J183/90)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'31-08'!$K184+('31-08'!$J184/90)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'31-08'!$K185+('31-08'!$J185/90)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'31-08'!$K186+('31-08'!$J186/90)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'31-08'!$K187+('31-08'!$J187/90)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'31-08'!$K188+('31-08'!$J188/90)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'31-08'!$K189+('31-08'!$J189/90)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'31-08'!$K190+('31-08'!$J190/90)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'31-08'!$K191+('31-08'!$J191/90)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'31-08'!$K192+('31-08'!$J192/90)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'31-08'!$K193+('31-08'!$J193/90)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'31-08'!$K194+('31-08'!$J194/90)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'31-08'!$K195+('31-08'!$J195/90)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'31-08'!$K196+('31-08'!$J196/90)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'31-08'!$K197+('31-08'!$J197/90)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'31-08'!$K198+('31-08'!$J198/90)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'31-08'!$K199+('31-08'!$J199/90)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'31-08'!$K200+('31-08'!$J200/90)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'31-08'!$K201+('31-08'!$J201/90)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'31-08'!$K202+('31-08'!$J202/90)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'31-08'!$K203+('31-08'!$J203/90)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'31-08'!$K204+('31-08'!$J204/90)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'31-08'!$K205+('31-08'!$J205/90)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'31-08'!$K206+('31-08'!$J206/90)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'31-08'!$K207+('31-08'!$J207/90)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'31-08'!$K208+('31-08'!$J208/90)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'31-08'!$K209+('31-08'!$J209/90)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'31-08'!$K210+('31-08'!$J210/90)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'31-08'!$K211+('31-08'!$J211/90)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'31-08'!$K212+('31-08'!$J212/90)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'31-08'!$K213+('31-08'!$J213/90)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'31-08'!$K214+('31-08'!$J214/90)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'31-08'!$K215+('31-08'!$J215/90)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'31-08'!$K216+('31-08'!$J216/90)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'31-08'!$K217+('31-08'!$J217/90)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'31-08'!$K218+('31-08'!$J218/90)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'31-08'!$K219+('31-08'!$J219/90)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'31-08'!$K220+('31-08'!$J220/90)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'31-08'!$K221+('31-08'!$J221/90)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'31-08'!$K222+('31-08'!$J222/90)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'31-08'!$K223+('31-08'!$J223/90)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'31-08'!$K224+('31-08'!$J224/90)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'31-08'!$K225+('31-08'!$J225/90)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'31-08'!$K226+('31-08'!$J226/90)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'31-08'!$K227+('31-08'!$J227/90)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'31-08'!$K228+('31-08'!$J228/90)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'31-08'!$K229+('31-08'!$J229/90)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'31-08'!$K230+('31-08'!$J230/90)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'31-08'!$K231+('31-08'!$J231/90)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'31-08'!$K232+('31-08'!$J232/90)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'31-08'!$K233+('31-08'!$J233/90)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'31-08'!$K234+('31-08'!$J234/90)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'31-08'!$K235+('31-08'!$J235/90)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'31-08'!$K236+('31-08'!$J236/90)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'31-08'!$K237+('31-08'!$J237/90)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'31-08'!$K238+('31-08'!$J238/90)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'31-08'!$K239+('31-08'!$J239/90)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'31-08'!$K240+('31-08'!$J240/90)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'31-08'!$K241+('31-08'!$J241/90)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'31-08'!$K242+('31-08'!$J242/90)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'31-08'!$K243+('31-08'!$J243/90)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'31-08'!$K244+('31-08'!$J244/90)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'31-08'!$K245+('31-08'!$J245/90)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'31-08'!$K246+('31-08'!$J246/90)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'31-08'!$K247+('31-08'!$J247/90)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'31-08'!$K248+('31-08'!$J248/90)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'31-08'!$K249+('31-08'!$J249/90)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'31-08'!$K250+('31-08'!$J250/90)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'31-08'!$K251+('31-08'!$J251/90)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'31-08'!$K252+('31-08'!$J252/90)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'31-08'!$K253+('31-08'!$J253/90)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'31-08'!$K254+('31-08'!$J254/90)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'31-08'!$K255+('31-08'!$J255/90)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'31-08'!$K256+('31-08'!$J256/90)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'31-08'!$K257+('31-08'!$J257/90)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'31-08'!$K258+('31-08'!$J258/90)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'31-08'!$K259+('31-08'!$J259/90)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'31-08'!$K260+('31-08'!$J260/90)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'31-08'!$K261+('31-08'!$J261/90)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'31-08'!$K262+('31-08'!$J262/90)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'31-08'!$K263+('31-08'!$J263/90)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'31-08'!$K264+('31-08'!$J264/90)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'31-08'!$K265+('31-08'!$J265/90)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'31-08'!$K266+('31-08'!$J266/90)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'31-08'!$K267+('31-08'!$J267/90)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'31-08'!$K268+('31-08'!$J268/90)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'31-08'!$K269+('31-08'!$J269/90)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'31-08'!$K270+('31-08'!$J270/90)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'31-08'!$K271+('31-08'!$J271/90)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'31-08'!$K272+('31-08'!$J272/90)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'31-08'!$K273+('31-08'!$J273/90)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'31-08'!$K274+('31-08'!$J274/90)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'31-08'!$K275+('31-08'!$J275/90)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'31-08'!$K276+('31-08'!$J276/90)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'31-08'!$K277+('31-08'!$J277/90)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'31-08'!$K278+('31-08'!$J278/90)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'31-08'!$K279+('31-08'!$J279/90)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'31-08'!$K280+('31-08'!$J280/90)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'31-08'!$K281+('31-08'!$J281/90)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'31-08'!$K282+('31-08'!$J282/90)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'31-08'!$K283+('31-08'!$J283/90)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'31-08'!$K284+('31-08'!$J284/90)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'31-08'!$K285+('31-08'!$J285/90)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'31-08'!$K286+('31-08'!$J286/90)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'31-08'!$K287+('31-08'!$J287/90)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'31-08'!$K288+('31-08'!$J288/90)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'31-08'!$K289+('31-08'!$J289/90)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'31-08'!$K290+('31-08'!$J290/90)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'31-08'!$K291+('31-08'!$J291/90)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'31-08'!$K292+('31-08'!$J292/90)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'31-08'!$K293+('31-08'!$J293/90)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'31-08'!$K294+('31-08'!$J294/90)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'31-08'!$K295+('31-08'!$J295/90)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'31-08'!$K296+('31-08'!$J296/90)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'31-08'!$K297+('31-08'!$J297/90)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'31-08'!$K298+('31-08'!$J298/90)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'31-08'!$K299+('31-08'!$J299/90)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'31-08'!$K300+('31-08'!$J300/90)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'31-08'!$K301+('31-08'!$J301/90)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'31-08'!$K302+('31-08'!$J302/90)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'31-08'!$K303+('31-08'!$J303/90)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'31-08'!$K304+('31-08'!$J304/90)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'31-08'!$K305+('31-08'!$J305/90)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'31-08'!$K306+('31-08'!$J306/90)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'31-08'!$K307+('31-08'!$J307/90)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'31-08'!$K308+('31-08'!$J308/90)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'31-08'!$K309+('31-08'!$J309/90)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'31-08'!$K310+('31-08'!$J310/90)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'31-08'!$K311+('31-08'!$J311/90)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'31-08'!$K312+('31-08'!$J312/90)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'31-08'!$K313+('31-08'!$J313/90)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'31-08'!$K314+('31-08'!$J314/90)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'31-08'!$K315+('31-08'!$J315/90)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'31-08'!$K316+('31-08'!$J316/90)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'31-08'!$K317+('31-08'!$J317/90)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'31-08'!$K318+('31-08'!$J318/90)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'31-08'!$K319+('31-08'!$J319/90)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'31-08'!$K320+('31-08'!$J320/90)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'31-08'!$K321+('31-08'!$J321/90)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'31-08'!$K322+('31-08'!$J322/90)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'31-08'!$K323+('31-08'!$J323/90)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'31-08'!$K324+('31-08'!$J324/90)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'31-08'!$K325+('31-08'!$J325/90)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'31-08'!$K326+('31-08'!$J326/90)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'31-08'!$K327+('31-08'!$J327/90)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'31-08'!$K328+('31-08'!$J328/90)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'31-08'!$K329+('31-08'!$J329/90)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'31-08'!$K330+('31-08'!$J330/90)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'31-08'!$K331+('31-08'!$J331/90)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'31-08'!$K332+('31-08'!$J332/90)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'31-08'!$K333+('31-08'!$J333/90)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'31-08'!$K334+('31-08'!$J334/90)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'31-08'!$K335+('31-08'!$J335/90)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'31-08'!$K336+('31-08'!$J336/90)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'31-08'!$K337+('31-08'!$J337/90)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'31-08'!$K338+('31-08'!$J338/90)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'31-08'!$K339+('31-08'!$J339/90)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'31-08'!$K340+('31-08'!$J340/90)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'31-08'!$K341+('31-08'!$J341/90)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'31-08'!$K342+('31-08'!$J342/90)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'31-08'!$K343+('31-08'!$J343/90)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'31-08'!$K344+('31-08'!$J344/90)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'31-08'!$K345+('31-08'!$J345/90)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'31-08'!$K346+('31-08'!$J346/90)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'31-08'!$K347+('31-08'!$J347/90)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'31-08'!$K348+('31-08'!$J348/90)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'31-08'!$K349+('31-08'!$J349/90)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'31-08'!$K350+('31-08'!$J350/90)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'31-08'!$K351+('31-08'!$J351/90)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'31-08'!$K352+('31-08'!$J352/90)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'31-08'!$K353+('31-08'!$J353/90)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'31-08'!$K354+('31-08'!$J354/90)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'31-08'!$K355+('31-08'!$J355/90)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'31-08'!$K356+('31-08'!$J356/90)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'31-08'!$K357+('31-08'!$J357/90)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'31-08'!$K358+('31-08'!$J358/90)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'31-08'!$K359+('31-08'!$J359/90)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'31-08'!$K360+('31-08'!$J360/90)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'31-08'!$K361+('31-08'!$J361/90)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3" activePane="bottomLeft" state="frozen"/>
      <selection pane="bottomLeft" activeCell="I185" sqref="I185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533941.66666666663</v>
      </c>
      <c r="C1" s="55">
        <f ca="1">SUM(C3:C427)</f>
        <v>-51402.73</v>
      </c>
      <c r="D1" s="55">
        <f ca="1">SUM(D3:D427)</f>
        <v>101250.25</v>
      </c>
      <c r="E1" s="27">
        <f ca="1">IF(B1=0,"",C1/B1)*-1</f>
        <v>9.627031042716902E-2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6844.7222222222199</v>
      </c>
      <c r="C153" s="57">
        <f t="shared" ca="1" si="57"/>
        <v>-157.2222222222222</v>
      </c>
      <c r="D153" s="57">
        <f t="shared" ca="1" si="58"/>
        <v>1765</v>
      </c>
      <c r="E153" s="27">
        <f t="shared" ca="1" si="65"/>
        <v>2.2969847002962545E-2</v>
      </c>
      <c r="I153" s="48">
        <f ca="1">SUM(D125:D155)</f>
        <v>29903.444444444445</v>
      </c>
      <c r="J153" s="48">
        <f ca="1">I153*J152</f>
        <v>2990.3444444444449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20926.166666666668</v>
      </c>
      <c r="G154" s="30">
        <f t="shared" ref="G154" ca="1" si="69">SUM(C148:C154)</f>
        <v>-766.66666666666674</v>
      </c>
      <c r="H154" s="33">
        <f ca="1">IF(F154=0,"",G154/F154)*-1</f>
        <v>3.6636746656896868E-2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0</v>
      </c>
      <c r="C155" s="57">
        <f t="shared" ca="1" si="57"/>
        <v>0</v>
      </c>
      <c r="D155" s="57">
        <f t="shared" ca="1" si="58"/>
        <v>0</v>
      </c>
      <c r="E155" s="27" t="str">
        <f t="shared" ca="1" si="65"/>
        <v/>
      </c>
      <c r="I155" s="48">
        <f ca="1">SUM(B125:B155)</f>
        <v>95191.944444444438</v>
      </c>
      <c r="J155" s="48">
        <f ca="1">SUM(C125:C155)</f>
        <v>-4654.7222222222235</v>
      </c>
      <c r="K155" s="50">
        <f ca="1">IF(I155=0,"",J155/I155)*-1</f>
        <v>4.8898278624183319E-2</v>
      </c>
      <c r="L155" s="51">
        <f ca="1">I155*L154</f>
        <v>38076.777777777774</v>
      </c>
      <c r="M155" s="51">
        <f ca="1">I155*M154</f>
        <v>57115.166666666664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15230.71111111111</v>
      </c>
      <c r="M156" s="53">
        <f ca="1">M155*M153</f>
        <v>4569.2133333333331</v>
      </c>
      <c r="N156" s="53">
        <f ca="1">M156+L156+J153</f>
        <v>22790.268888888888</v>
      </c>
      <c r="O156">
        <f t="shared" si="60"/>
        <v>36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18135.546666666665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70" priority="62" operator="lessThan">
      <formula>0</formula>
    </cfRule>
  </conditionalFormatting>
  <conditionalFormatting sqref="H6:H7">
    <cfRule type="cellIs" dxfId="69" priority="63" operator="lessThan">
      <formula>0</formula>
    </cfRule>
  </conditionalFormatting>
  <conditionalFormatting sqref="H13:H14">
    <cfRule type="cellIs" dxfId="68" priority="64" operator="lessThan">
      <formula>0</formula>
    </cfRule>
  </conditionalFormatting>
  <conditionalFormatting sqref="H21">
    <cfRule type="cellIs" dxfId="67" priority="61" operator="lessThan">
      <formula>0</formula>
    </cfRule>
  </conditionalFormatting>
  <conditionalFormatting sqref="H28">
    <cfRule type="cellIs" dxfId="66" priority="60" operator="lessThan">
      <formula>0</formula>
    </cfRule>
  </conditionalFormatting>
  <conditionalFormatting sqref="H35">
    <cfRule type="cellIs" dxfId="65" priority="59" operator="lessThan">
      <formula>0</formula>
    </cfRule>
  </conditionalFormatting>
  <conditionalFormatting sqref="H42">
    <cfRule type="cellIs" dxfId="64" priority="58" operator="lessThan">
      <formula>0</formula>
    </cfRule>
  </conditionalFormatting>
  <conditionalFormatting sqref="H49">
    <cfRule type="cellIs" dxfId="63" priority="57" operator="lessThan">
      <formula>0</formula>
    </cfRule>
  </conditionalFormatting>
  <conditionalFormatting sqref="H56">
    <cfRule type="cellIs" dxfId="62" priority="56" operator="lessThan">
      <formula>0</formula>
    </cfRule>
  </conditionalFormatting>
  <conditionalFormatting sqref="H63">
    <cfRule type="cellIs" dxfId="61" priority="55" operator="lessThan">
      <formula>0</formula>
    </cfRule>
  </conditionalFormatting>
  <conditionalFormatting sqref="H70">
    <cfRule type="cellIs" dxfId="60" priority="54" operator="lessThan">
      <formula>0</formula>
    </cfRule>
  </conditionalFormatting>
  <conditionalFormatting sqref="H77">
    <cfRule type="cellIs" dxfId="59" priority="53" operator="lessThan">
      <formula>0</formula>
    </cfRule>
  </conditionalFormatting>
  <conditionalFormatting sqref="H84">
    <cfRule type="cellIs" dxfId="58" priority="52" operator="lessThan">
      <formula>0</formula>
    </cfRule>
  </conditionalFormatting>
  <conditionalFormatting sqref="H91">
    <cfRule type="cellIs" dxfId="57" priority="51" operator="lessThan">
      <formula>0</formula>
    </cfRule>
  </conditionalFormatting>
  <conditionalFormatting sqref="H98">
    <cfRule type="cellIs" dxfId="56" priority="50" operator="lessThan">
      <formula>0</formula>
    </cfRule>
  </conditionalFormatting>
  <conditionalFormatting sqref="H105">
    <cfRule type="cellIs" dxfId="55" priority="49" operator="lessThan">
      <formula>0</formula>
    </cfRule>
  </conditionalFormatting>
  <conditionalFormatting sqref="H112">
    <cfRule type="cellIs" dxfId="54" priority="48" operator="lessThan">
      <formula>0</formula>
    </cfRule>
  </conditionalFormatting>
  <conditionalFormatting sqref="H119">
    <cfRule type="cellIs" dxfId="53" priority="47" operator="lessThan">
      <formula>0</formula>
    </cfRule>
  </conditionalFormatting>
  <conditionalFormatting sqref="H126">
    <cfRule type="cellIs" dxfId="52" priority="46" operator="lessThan">
      <formula>0</formula>
    </cfRule>
  </conditionalFormatting>
  <conditionalFormatting sqref="H133">
    <cfRule type="cellIs" dxfId="51" priority="41" operator="lessThan">
      <formula>0</formula>
    </cfRule>
  </conditionalFormatting>
  <conditionalFormatting sqref="H140">
    <cfRule type="cellIs" dxfId="50" priority="40" operator="lessThan">
      <formula>0</formula>
    </cfRule>
  </conditionalFormatting>
  <conditionalFormatting sqref="H147">
    <cfRule type="cellIs" dxfId="49" priority="39" operator="lessThan">
      <formula>0</formula>
    </cfRule>
  </conditionalFormatting>
  <conditionalFormatting sqref="H154">
    <cfRule type="cellIs" dxfId="48" priority="38" operator="lessThan">
      <formula>0</formula>
    </cfRule>
  </conditionalFormatting>
  <conditionalFormatting sqref="H161">
    <cfRule type="cellIs" dxfId="47" priority="37" operator="lessThan">
      <formula>0</formula>
    </cfRule>
  </conditionalFormatting>
  <conditionalFormatting sqref="H168">
    <cfRule type="cellIs" dxfId="46" priority="36" operator="lessThan">
      <formula>0</formula>
    </cfRule>
  </conditionalFormatting>
  <conditionalFormatting sqref="H175">
    <cfRule type="cellIs" dxfId="45" priority="35" operator="lessThan">
      <formula>0</formula>
    </cfRule>
  </conditionalFormatting>
  <conditionalFormatting sqref="H182">
    <cfRule type="cellIs" dxfId="44" priority="34" operator="lessThan">
      <formula>0</formula>
    </cfRule>
  </conditionalFormatting>
  <conditionalFormatting sqref="H189">
    <cfRule type="cellIs" dxfId="43" priority="33" operator="lessThan">
      <formula>0</formula>
    </cfRule>
  </conditionalFormatting>
  <conditionalFormatting sqref="H196">
    <cfRule type="cellIs" dxfId="42" priority="32" operator="lessThan">
      <formula>0</formula>
    </cfRule>
  </conditionalFormatting>
  <conditionalFormatting sqref="H203">
    <cfRule type="cellIs" dxfId="41" priority="31" operator="lessThan">
      <formula>0</formula>
    </cfRule>
  </conditionalFormatting>
  <conditionalFormatting sqref="H210">
    <cfRule type="cellIs" dxfId="40" priority="30" operator="lessThan">
      <formula>0</formula>
    </cfRule>
  </conditionalFormatting>
  <conditionalFormatting sqref="H217">
    <cfRule type="cellIs" dxfId="39" priority="29" operator="lessThan">
      <formula>0</formula>
    </cfRule>
  </conditionalFormatting>
  <conditionalFormatting sqref="H224">
    <cfRule type="cellIs" dxfId="38" priority="28" operator="lessThan">
      <formula>0</formula>
    </cfRule>
  </conditionalFormatting>
  <conditionalFormatting sqref="H231">
    <cfRule type="cellIs" dxfId="37" priority="27" operator="lessThan">
      <formula>0</formula>
    </cfRule>
  </conditionalFormatting>
  <conditionalFormatting sqref="H238">
    <cfRule type="cellIs" dxfId="36" priority="26" operator="lessThan">
      <formula>0</formula>
    </cfRule>
  </conditionalFormatting>
  <conditionalFormatting sqref="H245">
    <cfRule type="cellIs" dxfId="35" priority="25" operator="lessThan">
      <formula>0</formula>
    </cfRule>
  </conditionalFormatting>
  <conditionalFormatting sqref="H252">
    <cfRule type="cellIs" dxfId="34" priority="24" operator="lessThan">
      <formula>0</formula>
    </cfRule>
  </conditionalFormatting>
  <conditionalFormatting sqref="H259">
    <cfRule type="cellIs" dxfId="33" priority="23" operator="lessThan">
      <formula>0</formula>
    </cfRule>
  </conditionalFormatting>
  <conditionalFormatting sqref="H266">
    <cfRule type="cellIs" dxfId="32" priority="22" operator="lessThan">
      <formula>0</formula>
    </cfRule>
  </conditionalFormatting>
  <conditionalFormatting sqref="H273">
    <cfRule type="cellIs" dxfId="31" priority="21" operator="lessThan">
      <formula>0</formula>
    </cfRule>
  </conditionalFormatting>
  <conditionalFormatting sqref="I29">
    <cfRule type="cellIs" dxfId="30" priority="15" operator="lessThan">
      <formula>0</formula>
    </cfRule>
  </conditionalFormatting>
  <conditionalFormatting sqref="I60">
    <cfRule type="cellIs" dxfId="29" priority="20" operator="lessThan">
      <formula>0</formula>
    </cfRule>
  </conditionalFormatting>
  <conditionalFormatting sqref="I90">
    <cfRule type="cellIs" dxfId="28" priority="17" operator="lessThan">
      <formula>0</formula>
    </cfRule>
  </conditionalFormatting>
  <conditionalFormatting sqref="I121">
    <cfRule type="cellIs" dxfId="27" priority="10" operator="lessThan">
      <formula>0</formula>
    </cfRule>
  </conditionalFormatting>
  <conditionalFormatting sqref="I152">
    <cfRule type="cellIs" dxfId="26" priority="6" operator="lessThan">
      <formula>0</formula>
    </cfRule>
  </conditionalFormatting>
  <conditionalFormatting sqref="I182">
    <cfRule type="cellIs" dxfId="25" priority="2" operator="lessThan">
      <formula>0</formula>
    </cfRule>
  </conditionalFormatting>
  <conditionalFormatting sqref="K32">
    <cfRule type="cellIs" dxfId="24" priority="44" operator="lessThan">
      <formula>0</formula>
    </cfRule>
  </conditionalFormatting>
  <conditionalFormatting sqref="K63">
    <cfRule type="cellIs" dxfId="23" priority="42" operator="lessThan">
      <formula>0</formula>
    </cfRule>
  </conditionalFormatting>
  <conditionalFormatting sqref="K93">
    <cfRule type="cellIs" dxfId="22" priority="18" operator="lessThan">
      <formula>0</formula>
    </cfRule>
  </conditionalFormatting>
  <conditionalFormatting sqref="K124">
    <cfRule type="cellIs" dxfId="21" priority="11" operator="lessThan">
      <formula>0</formula>
    </cfRule>
  </conditionalFormatting>
  <conditionalFormatting sqref="K155">
    <cfRule type="cellIs" dxfId="20" priority="7" operator="lessThan">
      <formula>0</formula>
    </cfRule>
  </conditionalFormatting>
  <conditionalFormatting sqref="K185">
    <cfRule type="cellIs" dxfId="19" priority="3" operator="lessThan">
      <formula>0</formula>
    </cfRule>
  </conditionalFormatting>
  <conditionalFormatting sqref="N30:N31 I31:K31">
    <cfRule type="cellIs" dxfId="18" priority="45" operator="lessThan">
      <formula>0</formula>
    </cfRule>
  </conditionalFormatting>
  <conditionalFormatting sqref="N35">
    <cfRule type="cellIs" dxfId="17" priority="14" operator="lessThan">
      <formula>0</formula>
    </cfRule>
  </conditionalFormatting>
  <conditionalFormatting sqref="N61:N62 I62:K62">
    <cfRule type="cellIs" dxfId="16" priority="43" operator="lessThan">
      <formula>0</formula>
    </cfRule>
  </conditionalFormatting>
  <conditionalFormatting sqref="N66">
    <cfRule type="cellIs" dxfId="15" priority="16" operator="lessThan">
      <formula>0</formula>
    </cfRule>
  </conditionalFormatting>
  <conditionalFormatting sqref="N91:N92 I92:K92">
    <cfRule type="cellIs" dxfId="14" priority="19" operator="lessThan">
      <formula>0</formula>
    </cfRule>
  </conditionalFormatting>
  <conditionalFormatting sqref="N96">
    <cfRule type="cellIs" dxfId="13" priority="13" operator="lessThan">
      <formula>0</formula>
    </cfRule>
  </conditionalFormatting>
  <conditionalFormatting sqref="N122:N123 I123:K123">
    <cfRule type="cellIs" dxfId="12" priority="12" operator="lessThan">
      <formula>0</formula>
    </cfRule>
  </conditionalFormatting>
  <conditionalFormatting sqref="N127">
    <cfRule type="cellIs" dxfId="11" priority="9" operator="lessThan">
      <formula>0</formula>
    </cfRule>
  </conditionalFormatting>
  <conditionalFormatting sqref="N153:N154 I154:K154">
    <cfRule type="cellIs" dxfId="10" priority="8" operator="lessThan">
      <formula>0</formula>
    </cfRule>
  </conditionalFormatting>
  <conditionalFormatting sqref="N158">
    <cfRule type="cellIs" dxfId="9" priority="5" operator="lessThan">
      <formula>0</formula>
    </cfRule>
  </conditionalFormatting>
  <conditionalFormatting sqref="N183:N184 I184:K184">
    <cfRule type="cellIs" dxfId="8" priority="4" operator="lessThan">
      <formula>0</formula>
    </cfRule>
  </conditionalFormatting>
  <conditionalFormatting sqref="N188">
    <cfRule type="cellIs" dxfId="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95191.944444444438</v>
      </c>
      <c r="G2" s="74"/>
      <c r="H2" s="74"/>
      <c r="I2" s="74"/>
      <c r="J2" s="74"/>
      <c r="K2" s="77">
        <f ca="1">SUM(B2:J2)</f>
        <v>533941.66666666651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29903.444444444445</v>
      </c>
      <c r="G3" s="74"/>
      <c r="H3" s="74"/>
      <c r="I3" s="74"/>
      <c r="J3" s="74"/>
      <c r="K3" s="77">
        <f ca="1">SUM(B3:J3)</f>
        <v>101250.25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22790.268888888888</v>
      </c>
      <c r="G4" s="78"/>
      <c r="H4" s="78"/>
      <c r="I4" s="78"/>
      <c r="J4" s="78"/>
      <c r="K4" s="77">
        <f ca="1">SUM(B4:J4)</f>
        <v>121184.89166666666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-4654.7222222222235</v>
      </c>
      <c r="G5" s="74"/>
      <c r="H5" s="74"/>
      <c r="I5" s="74"/>
      <c r="J5" s="74"/>
      <c r="K5" s="77">
        <f ca="1">SUM(B5:J5)</f>
        <v>-51402.73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18135.546666666665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69782.161666666667</v>
      </c>
    </row>
  </sheetData>
  <phoneticPr fontId="13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133</vt:i4>
      </vt:variant>
      <vt:variant>
        <vt:lpstr>Named Ranges</vt:lpstr>
      </vt:variant>
      <vt:variant>
        <vt:i4>1</vt:i4>
      </vt:variant>
    </vt:vector>
  </HeadingPairs>
  <TitlesOfParts>
    <vt:vector size="13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2026-08-29T13:16:10Z</dcterms:modified>
</cp:coreProperties>
</file>