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E2AFE220-8C8A-4F72-840B-350B5AAE148D}" xr6:coauthVersionLast="47" xr6:coauthVersionMax="47" xr10:uidLastSave="{00000000-0000-0000-0000-000000000000}"/>
  <bookViews>
    <workbookView xWindow="-108" yWindow="-108" windowWidth="23256" windowHeight="12456" tabRatio="769" firstSheet="119" activeTab="132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ملخص" sheetId="13" r:id="rId135"/>
    <sheet name="شهري" sheetId="79" r:id="rId136"/>
    <sheet name="العملية" sheetId="27" r:id="rId137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8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39" l="1"/>
  <c r="L360" i="139"/>
  <c r="L359" i="139"/>
  <c r="L358" i="139"/>
  <c r="L357" i="139"/>
  <c r="L356" i="139"/>
  <c r="L355" i="139"/>
  <c r="L354" i="139"/>
  <c r="L353" i="139"/>
  <c r="L352" i="139"/>
  <c r="L351" i="139"/>
  <c r="L350" i="139"/>
  <c r="L349" i="139"/>
  <c r="L348" i="139"/>
  <c r="L347" i="139"/>
  <c r="L346" i="139"/>
  <c r="L345" i="139"/>
  <c r="L344" i="139"/>
  <c r="L343" i="139"/>
  <c r="L342" i="139"/>
  <c r="L341" i="139"/>
  <c r="L340" i="139"/>
  <c r="L339" i="139"/>
  <c r="L338" i="139"/>
  <c r="L337" i="139"/>
  <c r="L336" i="139"/>
  <c r="L335" i="139"/>
  <c r="L334" i="139"/>
  <c r="L333" i="139"/>
  <c r="L332" i="139"/>
  <c r="L331" i="139"/>
  <c r="L330" i="139"/>
  <c r="L329" i="139"/>
  <c r="L328" i="139"/>
  <c r="L327" i="139"/>
  <c r="L326" i="139"/>
  <c r="L325" i="139"/>
  <c r="L324" i="139"/>
  <c r="L323" i="139"/>
  <c r="L322" i="139"/>
  <c r="L321" i="139"/>
  <c r="L320" i="139"/>
  <c r="L319" i="139"/>
  <c r="L318" i="139"/>
  <c r="L317" i="139"/>
  <c r="L316" i="139"/>
  <c r="L315" i="139"/>
  <c r="L314" i="139"/>
  <c r="L313" i="139"/>
  <c r="L312" i="139"/>
  <c r="L311" i="139"/>
  <c r="L310" i="139"/>
  <c r="L309" i="139"/>
  <c r="L308" i="139"/>
  <c r="L307" i="139"/>
  <c r="L306" i="139"/>
  <c r="L305" i="139"/>
  <c r="L304" i="139"/>
  <c r="L303" i="139"/>
  <c r="L302" i="139"/>
  <c r="L301" i="139"/>
  <c r="L300" i="139"/>
  <c r="L299" i="139"/>
  <c r="L298" i="139"/>
  <c r="L297" i="139"/>
  <c r="L296" i="139"/>
  <c r="L295" i="139"/>
  <c r="L294" i="139"/>
  <c r="L293" i="139"/>
  <c r="L292" i="139"/>
  <c r="L291" i="139"/>
  <c r="L290" i="139"/>
  <c r="L289" i="139"/>
  <c r="L288" i="139"/>
  <c r="L287" i="139"/>
  <c r="L286" i="139"/>
  <c r="L285" i="139"/>
  <c r="L284" i="139"/>
  <c r="L283" i="139"/>
  <c r="L282" i="139"/>
  <c r="L281" i="139"/>
  <c r="L280" i="139"/>
  <c r="L279" i="139"/>
  <c r="L278" i="139"/>
  <c r="L277" i="139"/>
  <c r="L276" i="139"/>
  <c r="L275" i="139"/>
  <c r="L274" i="139"/>
  <c r="L273" i="139"/>
  <c r="L272" i="139"/>
  <c r="L271" i="139"/>
  <c r="L270" i="139"/>
  <c r="L269" i="139"/>
  <c r="L268" i="139"/>
  <c r="L267" i="139"/>
  <c r="L266" i="139"/>
  <c r="L265" i="139"/>
  <c r="L264" i="139"/>
  <c r="L263" i="139"/>
  <c r="L262" i="139"/>
  <c r="L261" i="139"/>
  <c r="L260" i="139"/>
  <c r="L259" i="139"/>
  <c r="L258" i="139"/>
  <c r="L257" i="139"/>
  <c r="L256" i="139"/>
  <c r="L255" i="139"/>
  <c r="L254" i="139"/>
  <c r="L253" i="139"/>
  <c r="L252" i="139"/>
  <c r="L251" i="139"/>
  <c r="L250" i="139"/>
  <c r="L249" i="139"/>
  <c r="L248" i="139"/>
  <c r="L247" i="139"/>
  <c r="L246" i="139"/>
  <c r="L245" i="139"/>
  <c r="L244" i="139"/>
  <c r="L243" i="139"/>
  <c r="L242" i="139"/>
  <c r="L241" i="139"/>
  <c r="L240" i="139"/>
  <c r="L239" i="139"/>
  <c r="L238" i="139"/>
  <c r="L237" i="139"/>
  <c r="L236" i="139"/>
  <c r="L235" i="139"/>
  <c r="L234" i="139"/>
  <c r="L233" i="139"/>
  <c r="L232" i="139"/>
  <c r="L231" i="139"/>
  <c r="L230" i="139"/>
  <c r="L229" i="139"/>
  <c r="L228" i="139"/>
  <c r="L227" i="139"/>
  <c r="L226" i="139"/>
  <c r="L225" i="139"/>
  <c r="L224" i="139"/>
  <c r="L223" i="139"/>
  <c r="L222" i="139"/>
  <c r="L221" i="139"/>
  <c r="L220" i="139"/>
  <c r="L219" i="139"/>
  <c r="L218" i="139"/>
  <c r="L217" i="139"/>
  <c r="L216" i="139"/>
  <c r="L215" i="139"/>
  <c r="L214" i="139"/>
  <c r="L213" i="139"/>
  <c r="L212" i="139"/>
  <c r="L211" i="139"/>
  <c r="L210" i="139"/>
  <c r="L209" i="139"/>
  <c r="L208" i="139"/>
  <c r="L207" i="139"/>
  <c r="L206" i="139"/>
  <c r="L205" i="139"/>
  <c r="L204" i="139"/>
  <c r="L203" i="139"/>
  <c r="L202" i="139"/>
  <c r="L201" i="139"/>
  <c r="L200" i="139"/>
  <c r="L199" i="139"/>
  <c r="L198" i="139"/>
  <c r="L197" i="139"/>
  <c r="L196" i="139"/>
  <c r="L195" i="139"/>
  <c r="L194" i="139"/>
  <c r="L193" i="139"/>
  <c r="L192" i="139"/>
  <c r="L191" i="139"/>
  <c r="L190" i="139"/>
  <c r="L189" i="139"/>
  <c r="L188" i="139"/>
  <c r="L187" i="139"/>
  <c r="L186" i="139"/>
  <c r="L185" i="139"/>
  <c r="L184" i="139"/>
  <c r="L183" i="139"/>
  <c r="L182" i="139"/>
  <c r="L181" i="139"/>
  <c r="L180" i="139"/>
  <c r="L179" i="139"/>
  <c r="L178" i="139"/>
  <c r="L177" i="139"/>
  <c r="L176" i="139"/>
  <c r="L175" i="139"/>
  <c r="L174" i="139"/>
  <c r="L173" i="139"/>
  <c r="L172" i="139"/>
  <c r="L171" i="139"/>
  <c r="L170" i="139"/>
  <c r="L169" i="139"/>
  <c r="L168" i="139"/>
  <c r="L167" i="139"/>
  <c r="L166" i="139"/>
  <c r="L165" i="139"/>
  <c r="L164" i="139"/>
  <c r="L163" i="139"/>
  <c r="L162" i="139"/>
  <c r="L161" i="139"/>
  <c r="L160" i="139"/>
  <c r="L159" i="139"/>
  <c r="L158" i="139"/>
  <c r="L157" i="139"/>
  <c r="L156" i="139"/>
  <c r="L155" i="139"/>
  <c r="L154" i="139"/>
  <c r="L153" i="139"/>
  <c r="L152" i="139"/>
  <c r="L151" i="139"/>
  <c r="L150" i="139"/>
  <c r="L149" i="139"/>
  <c r="L148" i="139"/>
  <c r="L147" i="139"/>
  <c r="L146" i="139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C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P28" i="139" s="1"/>
  <c r="P32" i="139" s="1"/>
  <c r="L23" i="139"/>
  <c r="F23" i="139"/>
  <c r="F27" i="139" s="1"/>
  <c r="C23" i="139"/>
  <c r="S22" i="139"/>
  <c r="S27" i="139" s="1"/>
  <c r="S31" i="139" s="1"/>
  <c r="P22" i="139"/>
  <c r="L22" i="139"/>
  <c r="F22" i="139"/>
  <c r="C22" i="139"/>
  <c r="L20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361" i="138"/>
  <c r="L360" i="138"/>
  <c r="L359" i="138"/>
  <c r="L358" i="138"/>
  <c r="L357" i="138"/>
  <c r="L356" i="138"/>
  <c r="L355" i="138"/>
  <c r="L354" i="138"/>
  <c r="L353" i="138"/>
  <c r="L352" i="138"/>
  <c r="L351" i="138"/>
  <c r="L350" i="138"/>
  <c r="L349" i="138"/>
  <c r="L348" i="138"/>
  <c r="L347" i="138"/>
  <c r="L346" i="138"/>
  <c r="L345" i="138"/>
  <c r="L344" i="138"/>
  <c r="L343" i="138"/>
  <c r="L342" i="138"/>
  <c r="L341" i="138"/>
  <c r="L340" i="138"/>
  <c r="L339" i="138"/>
  <c r="L338" i="138"/>
  <c r="L337" i="138"/>
  <c r="L336" i="138"/>
  <c r="L335" i="138"/>
  <c r="L334" i="138"/>
  <c r="L333" i="138"/>
  <c r="L332" i="138"/>
  <c r="L331" i="138"/>
  <c r="L330" i="138"/>
  <c r="L329" i="138"/>
  <c r="L328" i="138"/>
  <c r="L327" i="138"/>
  <c r="L326" i="138"/>
  <c r="L325" i="138"/>
  <c r="L324" i="138"/>
  <c r="L323" i="138"/>
  <c r="L322" i="138"/>
  <c r="L321" i="138"/>
  <c r="L320" i="138"/>
  <c r="L319" i="138"/>
  <c r="L318" i="138"/>
  <c r="L317" i="138"/>
  <c r="L316" i="138"/>
  <c r="L315" i="138"/>
  <c r="L314" i="138"/>
  <c r="L313" i="138"/>
  <c r="L312" i="138"/>
  <c r="L311" i="138"/>
  <c r="L310" i="138"/>
  <c r="L309" i="138"/>
  <c r="L308" i="138"/>
  <c r="L307" i="138"/>
  <c r="L306" i="138"/>
  <c r="L305" i="138"/>
  <c r="L304" i="138"/>
  <c r="L303" i="138"/>
  <c r="L302" i="138"/>
  <c r="L301" i="138"/>
  <c r="L300" i="138"/>
  <c r="L299" i="138"/>
  <c r="L298" i="138"/>
  <c r="L297" i="138"/>
  <c r="L296" i="138"/>
  <c r="L295" i="138"/>
  <c r="L294" i="138"/>
  <c r="L293" i="138"/>
  <c r="L292" i="138"/>
  <c r="L291" i="138"/>
  <c r="L290" i="138"/>
  <c r="L289" i="138"/>
  <c r="L288" i="138"/>
  <c r="L287" i="138"/>
  <c r="L286" i="138"/>
  <c r="L285" i="138"/>
  <c r="L284" i="138"/>
  <c r="L283" i="138"/>
  <c r="L282" i="138"/>
  <c r="L281" i="138"/>
  <c r="L280" i="138"/>
  <c r="L279" i="138"/>
  <c r="L278" i="138"/>
  <c r="L277" i="138"/>
  <c r="L276" i="138"/>
  <c r="L275" i="138"/>
  <c r="L274" i="138"/>
  <c r="L273" i="138"/>
  <c r="L272" i="138"/>
  <c r="L271" i="138"/>
  <c r="L270" i="138"/>
  <c r="L269" i="138"/>
  <c r="L268" i="138"/>
  <c r="L267" i="138"/>
  <c r="L266" i="138"/>
  <c r="L265" i="138"/>
  <c r="L264" i="138"/>
  <c r="L263" i="138"/>
  <c r="L262" i="138"/>
  <c r="L261" i="138"/>
  <c r="L260" i="138"/>
  <c r="L259" i="138"/>
  <c r="L258" i="138"/>
  <c r="L257" i="138"/>
  <c r="L256" i="138"/>
  <c r="L255" i="138"/>
  <c r="L254" i="138"/>
  <c r="L253" i="138"/>
  <c r="L252" i="138"/>
  <c r="L251" i="138"/>
  <c r="L250" i="138"/>
  <c r="L249" i="138"/>
  <c r="L248" i="138"/>
  <c r="L247" i="138"/>
  <c r="L246" i="138"/>
  <c r="L245" i="138"/>
  <c r="L244" i="138"/>
  <c r="L243" i="138"/>
  <c r="L242" i="138"/>
  <c r="L241" i="138"/>
  <c r="L240" i="138"/>
  <c r="L239" i="138"/>
  <c r="L238" i="138"/>
  <c r="L237" i="138"/>
  <c r="L236" i="138"/>
  <c r="L235" i="138"/>
  <c r="L234" i="138"/>
  <c r="L233" i="138"/>
  <c r="L232" i="138"/>
  <c r="L231" i="138"/>
  <c r="L230" i="138"/>
  <c r="L229" i="138"/>
  <c r="L228" i="138"/>
  <c r="L227" i="138"/>
  <c r="L226" i="138"/>
  <c r="L225" i="138"/>
  <c r="L224" i="138"/>
  <c r="L223" i="138"/>
  <c r="L222" i="138"/>
  <c r="L221" i="138"/>
  <c r="L220" i="138"/>
  <c r="L219" i="138"/>
  <c r="L218" i="138"/>
  <c r="L217" i="138"/>
  <c r="L216" i="138"/>
  <c r="L215" i="138"/>
  <c r="L214" i="138"/>
  <c r="L213" i="138"/>
  <c r="L212" i="138"/>
  <c r="L211" i="138"/>
  <c r="L210" i="138"/>
  <c r="L209" i="138"/>
  <c r="L208" i="138"/>
  <c r="L207" i="138"/>
  <c r="L206" i="138"/>
  <c r="L205" i="138"/>
  <c r="L204" i="138"/>
  <c r="L203" i="138"/>
  <c r="L202" i="138"/>
  <c r="L201" i="138"/>
  <c r="L200" i="138"/>
  <c r="L199" i="138"/>
  <c r="L198" i="138"/>
  <c r="L197" i="138"/>
  <c r="L196" i="138"/>
  <c r="L195" i="138"/>
  <c r="L194" i="138"/>
  <c r="L193" i="138"/>
  <c r="L192" i="138"/>
  <c r="L191" i="138"/>
  <c r="L190" i="138"/>
  <c r="L189" i="138"/>
  <c r="L188" i="138"/>
  <c r="L187" i="138"/>
  <c r="L186" i="138"/>
  <c r="L185" i="138"/>
  <c r="L184" i="138"/>
  <c r="L183" i="138"/>
  <c r="L182" i="138"/>
  <c r="L181" i="138"/>
  <c r="L180" i="138"/>
  <c r="L179" i="138"/>
  <c r="L178" i="138"/>
  <c r="L177" i="138"/>
  <c r="L176" i="138"/>
  <c r="L175" i="138"/>
  <c r="L174" i="138"/>
  <c r="L173" i="138"/>
  <c r="L172" i="138"/>
  <c r="L171" i="138"/>
  <c r="L170" i="138"/>
  <c r="L169" i="138"/>
  <c r="L168" i="138"/>
  <c r="L167" i="138"/>
  <c r="L166" i="138"/>
  <c r="L165" i="138"/>
  <c r="L164" i="138"/>
  <c r="L163" i="138"/>
  <c r="L162" i="138"/>
  <c r="L161" i="138"/>
  <c r="L160" i="138"/>
  <c r="L159" i="138"/>
  <c r="L158" i="138"/>
  <c r="L157" i="138"/>
  <c r="L156" i="138"/>
  <c r="L155" i="138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1" i="138" s="1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C30" i="139" a="1"/>
  <c r="F29" i="139" a="1"/>
  <c r="F29" i="138" a="1"/>
  <c r="F29" i="137" a="1"/>
  <c r="C30" i="137" a="1"/>
  <c r="C30" i="138" a="1"/>
  <c r="S27" i="138" l="1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2" i="139" a="1"/>
  <c r="F31" i="139" a="1"/>
  <c r="C30" i="129" a="1"/>
  <c r="F29" i="128" a="1"/>
  <c r="F29" i="134" a="1"/>
  <c r="C30" i="125" a="1"/>
  <c r="C30" i="133" a="1"/>
  <c r="F29" i="133" a="1"/>
  <c r="C30" i="122" a="1"/>
  <c r="C30" i="124" a="1"/>
  <c r="F29" i="121" a="1"/>
  <c r="C30" i="126" a="1"/>
  <c r="C30" i="136" a="1"/>
  <c r="C30" i="128" a="1"/>
  <c r="C30" i="127" a="1"/>
  <c r="F29" i="132" a="1"/>
  <c r="C30" i="134" a="1"/>
  <c r="C30" i="135" a="1"/>
  <c r="C32" i="138" a="1"/>
  <c r="F29" i="135" a="1"/>
  <c r="C30" i="130" a="1"/>
  <c r="C30" i="123" a="1"/>
  <c r="F29" i="123" a="1"/>
  <c r="F29" i="130" a="1"/>
  <c r="F29" i="126" a="1"/>
  <c r="F29" i="125" a="1"/>
  <c r="F29" i="131" a="1"/>
  <c r="C30" i="132" a="1"/>
  <c r="F31" i="137" a="1"/>
  <c r="F29" i="127" a="1"/>
  <c r="F29" i="120" a="1"/>
  <c r="F29" i="136" a="1"/>
  <c r="C30" i="120" a="1"/>
  <c r="C32" i="137" a="1"/>
  <c r="C30" i="121" a="1"/>
  <c r="F29" i="122" a="1"/>
  <c r="F29" i="124" a="1"/>
  <c r="F29" i="129" a="1"/>
  <c r="C30" i="131" a="1"/>
  <c r="F31" i="138" a="1"/>
  <c r="S31" i="138" l="1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31" a="1"/>
  <c r="C32" i="122" a="1"/>
  <c r="C32" i="120" a="1"/>
  <c r="C32" i="131" a="1"/>
  <c r="F31" i="129" a="1"/>
  <c r="F31" i="128" a="1"/>
  <c r="C32" i="128" a="1"/>
  <c r="C32" i="134" a="1"/>
  <c r="F31" i="132" a="1"/>
  <c r="C32" i="121" a="1"/>
  <c r="C32" i="125" a="1"/>
  <c r="F31" i="120" a="1"/>
  <c r="F31" i="123" a="1"/>
  <c r="C32" i="132" a="1"/>
  <c r="F31" i="134" a="1"/>
  <c r="C32" i="129" a="1"/>
  <c r="C32" i="126" a="1"/>
  <c r="C32" i="123" a="1"/>
  <c r="F31" i="136" a="1"/>
  <c r="F31" i="127" a="1"/>
  <c r="F31" i="133" a="1"/>
  <c r="C32" i="127" a="1"/>
  <c r="C32" i="133" a="1"/>
  <c r="F31" i="126" a="1"/>
  <c r="F31" i="121" a="1"/>
  <c r="F31" i="124" a="1"/>
  <c r="F31" i="130" a="1"/>
  <c r="C32" i="130" a="1"/>
  <c r="F31" i="125" a="1"/>
  <c r="F31" i="135" a="1"/>
  <c r="C32" i="136" a="1"/>
  <c r="C32" i="124" a="1"/>
  <c r="F31" i="122" a="1"/>
  <c r="C32" i="135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8" a="1"/>
  <c r="C30" i="115" a="1"/>
  <c r="F29" i="117" a="1"/>
  <c r="F29" i="115" a="1"/>
  <c r="F29" i="118" a="1"/>
  <c r="C30" i="117" a="1"/>
  <c r="C30" i="119" a="1"/>
  <c r="F29" i="116" a="1"/>
  <c r="C30" i="116" a="1"/>
  <c r="F29" i="119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31" i="118" a="1"/>
  <c r="C32" i="115" a="1"/>
  <c r="C30" i="102" a="1"/>
  <c r="F31" i="117" a="1"/>
  <c r="F29" i="107" a="1"/>
  <c r="C30" i="100" a="1"/>
  <c r="C30" i="112" a="1"/>
  <c r="C30" i="104" a="1"/>
  <c r="C30" i="110" a="1"/>
  <c r="C30" i="105" a="1"/>
  <c r="C30" i="108" a="1"/>
  <c r="C30" i="101" a="1"/>
  <c r="C30" i="103" a="1"/>
  <c r="F31" i="115" a="1"/>
  <c r="F29" i="112" a="1"/>
  <c r="C30" i="97" a="1"/>
  <c r="F29" i="98" a="1"/>
  <c r="C32" i="119" a="1"/>
  <c r="F29" i="113" a="1"/>
  <c r="F29" i="108" a="1"/>
  <c r="F31" i="119" a="1"/>
  <c r="F29" i="104" a="1"/>
  <c r="F29" i="103" a="1"/>
  <c r="F29" i="101" a="1"/>
  <c r="F29" i="109" a="1"/>
  <c r="C32" i="118" a="1"/>
  <c r="C30" i="114" a="1"/>
  <c r="C30" i="99" a="1"/>
  <c r="C30" i="113" a="1"/>
  <c r="F29" i="105" a="1"/>
  <c r="C30" i="106" a="1"/>
  <c r="C30" i="98" a="1"/>
  <c r="F29" i="100" a="1"/>
  <c r="F29" i="102" a="1"/>
  <c r="F29" i="106" a="1"/>
  <c r="F29" i="110" a="1"/>
  <c r="F29" i="114" a="1"/>
  <c r="F29" i="99" a="1"/>
  <c r="F31" i="116" a="1"/>
  <c r="C30" i="109" a="1"/>
  <c r="C30" i="107" a="1"/>
  <c r="F29" i="97" a="1"/>
  <c r="C32" i="117" a="1"/>
  <c r="C32" i="116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2" i="108" a="1"/>
  <c r="F31" i="99" a="1"/>
  <c r="F31" i="114" a="1"/>
  <c r="F31" i="110" a="1"/>
  <c r="C32" i="103" a="1"/>
  <c r="C32" i="101" a="1"/>
  <c r="C30" i="94" a="1"/>
  <c r="F31" i="113" a="1"/>
  <c r="F31" i="102" a="1"/>
  <c r="C32" i="102" a="1"/>
  <c r="F29" i="92" a="1"/>
  <c r="F29" i="96" a="1"/>
  <c r="C32" i="113" a="1"/>
  <c r="F31" i="109" a="1"/>
  <c r="C32" i="112" a="1"/>
  <c r="C30" i="90" a="1"/>
  <c r="F31" i="112" a="1"/>
  <c r="F29" i="95" a="1"/>
  <c r="C32" i="99" a="1"/>
  <c r="F31" i="98" a="1"/>
  <c r="F31" i="97" a="1"/>
  <c r="F31" i="108" a="1"/>
  <c r="C32" i="109" a="1"/>
  <c r="F31" i="107" a="1"/>
  <c r="C32" i="106" a="1"/>
  <c r="C30" i="93" a="1"/>
  <c r="C32" i="107" a="1"/>
  <c r="C30" i="91" a="1"/>
  <c r="F31" i="106" a="1"/>
  <c r="C30" i="92" a="1"/>
  <c r="F29" i="90" a="1"/>
  <c r="F31" i="101" a="1"/>
  <c r="C32" i="98" a="1"/>
  <c r="F31" i="105" a="1"/>
  <c r="F29" i="91" a="1"/>
  <c r="C32" i="105" a="1"/>
  <c r="C30" i="96" a="1"/>
  <c r="F29" i="93" a="1"/>
  <c r="C30" i="95" a="1"/>
  <c r="F31" i="103" a="1"/>
  <c r="F29" i="94" a="1"/>
  <c r="F31" i="100" a="1"/>
  <c r="C32" i="114" a="1"/>
  <c r="C32" i="100" a="1"/>
  <c r="C32" i="97" a="1"/>
  <c r="C32" i="104" a="1"/>
  <c r="C32" i="110" a="1"/>
  <c r="F31" i="104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31" i="93" a="1"/>
  <c r="C30" i="89" a="1"/>
  <c r="F31" i="90" a="1"/>
  <c r="F31" i="92" a="1"/>
  <c r="C32" i="92" a="1"/>
  <c r="F29" i="89" a="1"/>
  <c r="C32" i="90" a="1"/>
  <c r="F31" i="91" a="1"/>
  <c r="C32" i="91" a="1"/>
  <c r="F31" i="96" a="1"/>
  <c r="C32" i="96" a="1"/>
  <c r="C32" i="95" a="1"/>
  <c r="C32" i="93" a="1"/>
  <c r="F31" i="94" a="1"/>
  <c r="F31" i="95" a="1"/>
  <c r="C32" i="94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31" i="89" a="1"/>
  <c r="C32" i="89" a="1"/>
  <c r="F29" i="88" a="1"/>
  <c r="C30" i="88" a="1"/>
  <c r="C30" i="87" a="1"/>
  <c r="C30" i="86" a="1"/>
  <c r="F29" i="87" a="1"/>
  <c r="F29" i="86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2" i="86" a="1"/>
  <c r="C30" i="85" a="1"/>
  <c r="F31" i="86" a="1"/>
  <c r="F31" i="87" a="1"/>
  <c r="F31" i="88" a="1"/>
  <c r="F29" i="85" a="1"/>
  <c r="C32" i="87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0" a="1"/>
  <c r="F29" i="84" a="1"/>
  <c r="F31" i="85" a="1"/>
  <c r="C30" i="81" a="1"/>
  <c r="C32" i="85" a="1"/>
  <c r="F29" i="81" a="1"/>
  <c r="F29" i="82" a="1"/>
  <c r="C30" i="82" a="1"/>
  <c r="C30" i="83" a="1"/>
  <c r="F29" i="83" a="1"/>
  <c r="C30" i="80" a="1"/>
  <c r="C30" i="84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62" a="1"/>
  <c r="C30" i="72" a="1"/>
  <c r="C32" i="81" a="1"/>
  <c r="F29" i="60" a="1"/>
  <c r="F31" i="84" a="1"/>
  <c r="C30" i="64" a="1"/>
  <c r="C30" i="75" a="1"/>
  <c r="F29" i="76" a="1"/>
  <c r="F29" i="75" a="1"/>
  <c r="F29" i="74" a="1"/>
  <c r="C30" i="78" a="1"/>
  <c r="F31" i="83" a="1"/>
  <c r="C30" i="76" a="1"/>
  <c r="C30" i="70" a="1"/>
  <c r="F29" i="58" a="1"/>
  <c r="C30" i="66" a="1"/>
  <c r="C30" i="68" a="1"/>
  <c r="C30" i="71" a="1"/>
  <c r="F29" i="62" a="1"/>
  <c r="F29" i="69" a="1"/>
  <c r="F29" i="71" a="1"/>
  <c r="F29" i="68" a="1"/>
  <c r="C30" i="58" a="1"/>
  <c r="F29" i="72" a="1"/>
  <c r="C30" i="74" a="1"/>
  <c r="F29" i="64" a="1"/>
  <c r="F29" i="57" a="1"/>
  <c r="C30" i="69" a="1"/>
  <c r="F29" i="63" a="1"/>
  <c r="C30" i="57" a="1"/>
  <c r="C30" i="59" a="1"/>
  <c r="F29" i="78" a="1"/>
  <c r="C30" i="67" a="1"/>
  <c r="C30" i="77" a="1"/>
  <c r="F29" i="59" a="1"/>
  <c r="F29" i="66" a="1"/>
  <c r="F31" i="82" a="1"/>
  <c r="F29" i="77" a="1"/>
  <c r="C32" i="84" a="1"/>
  <c r="F29" i="67" a="1"/>
  <c r="C30" i="61" a="1"/>
  <c r="F31" i="81" a="1"/>
  <c r="C32" i="82" a="1"/>
  <c r="C30" i="60" a="1"/>
  <c r="C30" i="65" a="1"/>
  <c r="C30" i="73" a="1"/>
  <c r="F29" i="70" a="1"/>
  <c r="F29" i="65" a="1"/>
  <c r="F29" i="61" a="1"/>
  <c r="C30" i="63" a="1"/>
  <c r="C32" i="83" a="1"/>
  <c r="F29" i="73" a="1"/>
  <c r="C32" i="80" a="1"/>
  <c r="F31" i="80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63" a="1"/>
  <c r="C32" i="77" a="1"/>
  <c r="C32" i="59" a="1"/>
  <c r="F31" i="71" a="1"/>
  <c r="F31" i="75" a="1"/>
  <c r="F31" i="68" a="1"/>
  <c r="C30" i="56" a="1"/>
  <c r="C32" i="67" a="1"/>
  <c r="F31" i="76" a="1"/>
  <c r="C30" i="54" a="1"/>
  <c r="C32" i="66" a="1"/>
  <c r="F31" i="72" a="1"/>
  <c r="F31" i="65" a="1"/>
  <c r="C32" i="68" a="1"/>
  <c r="F31" i="64" a="1"/>
  <c r="F29" i="54" a="1"/>
  <c r="C30" i="55" a="1"/>
  <c r="F29" i="56" a="1"/>
  <c r="F31" i="78" a="1"/>
  <c r="C32" i="72" a="1"/>
  <c r="F31" i="63" a="1"/>
  <c r="C32" i="58" a="1"/>
  <c r="F31" i="69" a="1"/>
  <c r="C32" i="74" a="1"/>
  <c r="C32" i="73" a="1"/>
  <c r="F31" i="57" a="1"/>
  <c r="C32" i="60" a="1"/>
  <c r="F31" i="77" a="1"/>
  <c r="C32" i="75" a="1"/>
  <c r="F31" i="66" a="1"/>
  <c r="F31" i="59" a="1"/>
  <c r="C32" i="78" a="1"/>
  <c r="F31" i="58" a="1"/>
  <c r="F29" i="55" a="1"/>
  <c r="F31" i="70" a="1"/>
  <c r="F31" i="73" a="1"/>
  <c r="C32" i="65" a="1"/>
  <c r="F31" i="61" a="1"/>
  <c r="C32" i="70" a="1"/>
  <c r="C32" i="61" a="1"/>
  <c r="C32" i="69" a="1"/>
  <c r="C32" i="71" a="1"/>
  <c r="F31" i="60" a="1"/>
  <c r="F31" i="74" a="1"/>
  <c r="F31" i="62" a="1"/>
  <c r="C32" i="62" a="1"/>
  <c r="F31" i="67" a="1"/>
  <c r="C32" i="57" a="1"/>
  <c r="C32" i="64" a="1"/>
  <c r="C32" i="76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B228" i="13"/>
  <c r="F31" i="56" a="1"/>
  <c r="C169" i="13"/>
  <c r="C224" i="13"/>
  <c r="F29" i="39" a="1"/>
  <c r="D274" i="13"/>
  <c r="C219" i="13"/>
  <c r="D194" i="13"/>
  <c r="B254" i="13"/>
  <c r="B170" i="13"/>
  <c r="B142" i="13"/>
  <c r="C227" i="13"/>
  <c r="F29" i="29" a="1"/>
  <c r="C261" i="13"/>
  <c r="B196" i="13"/>
  <c r="B223" i="13"/>
  <c r="B143" i="13"/>
  <c r="C171" i="13"/>
  <c r="B249" i="13"/>
  <c r="C266" i="13"/>
  <c r="B253" i="13"/>
  <c r="B266" i="13"/>
  <c r="B176" i="13"/>
  <c r="B200" i="13"/>
  <c r="D245" i="13"/>
  <c r="C193" i="13"/>
  <c r="B180" i="13"/>
  <c r="C151" i="13"/>
  <c r="D228" i="13"/>
  <c r="F29" i="49" a="1"/>
  <c r="C178" i="13"/>
  <c r="C127" i="13"/>
  <c r="D157" i="13"/>
  <c r="F29" i="38" a="1"/>
  <c r="C260" i="13"/>
  <c r="D184" i="13"/>
  <c r="D246" i="13"/>
  <c r="B269" i="13"/>
  <c r="C30" i="47" a="1"/>
  <c r="C167" i="13"/>
  <c r="B187" i="13"/>
  <c r="D209" i="13"/>
  <c r="C241" i="13"/>
  <c r="C30" i="38" a="1"/>
  <c r="C30" i="48" a="1"/>
  <c r="C248" i="13"/>
  <c r="C30" i="45" a="1"/>
  <c r="C158" i="13"/>
  <c r="C183" i="13"/>
  <c r="B188" i="13"/>
  <c r="B186" i="13"/>
  <c r="D182" i="13"/>
  <c r="D244" i="13"/>
  <c r="D130" i="13"/>
  <c r="D172" i="13"/>
  <c r="D211" i="13"/>
  <c r="C238" i="13"/>
  <c r="C243" i="13"/>
  <c r="B185" i="13"/>
  <c r="C189" i="13"/>
  <c r="D226" i="13"/>
  <c r="C206" i="13"/>
  <c r="C230" i="13"/>
  <c r="D170" i="13"/>
  <c r="D178" i="13"/>
  <c r="B183" i="13"/>
  <c r="D210" i="13"/>
  <c r="C30" i="40" a="1"/>
  <c r="C148" i="13"/>
  <c r="C130" i="13"/>
  <c r="B239" i="13"/>
  <c r="C165" i="13"/>
  <c r="C192" i="13"/>
  <c r="D229" i="13"/>
  <c r="D127" i="13"/>
  <c r="C140" i="13"/>
  <c r="B220" i="13"/>
  <c r="D133" i="13"/>
  <c r="C157" i="13"/>
  <c r="C236" i="13"/>
  <c r="D266" i="13"/>
  <c r="C202" i="13"/>
  <c r="B219" i="13"/>
  <c r="F29" i="53" a="1"/>
  <c r="B222" i="13"/>
  <c r="D128" i="13"/>
  <c r="C255" i="13"/>
  <c r="D135" i="13"/>
  <c r="F29" i="37" a="1"/>
  <c r="D234" i="13"/>
  <c r="C134" i="13"/>
  <c r="C133" i="13"/>
  <c r="D269" i="13"/>
  <c r="C196" i="13"/>
  <c r="D241" i="13"/>
  <c r="D175" i="13"/>
  <c r="C152" i="13"/>
  <c r="D190" i="13"/>
  <c r="D220" i="13"/>
  <c r="D232" i="13"/>
  <c r="B209" i="13"/>
  <c r="B173" i="13"/>
  <c r="D270" i="13"/>
  <c r="C229" i="13"/>
  <c r="B182" i="13"/>
  <c r="C249" i="13"/>
  <c r="B264" i="13"/>
  <c r="D132" i="13"/>
  <c r="D263" i="13"/>
  <c r="B255" i="13"/>
  <c r="D134" i="13"/>
  <c r="B192" i="13"/>
  <c r="D192" i="13"/>
  <c r="B150" i="13"/>
  <c r="C200" i="13"/>
  <c r="C30" i="46" a="1"/>
  <c r="C194" i="13"/>
  <c r="C136" i="13"/>
  <c r="C150" i="13"/>
  <c r="D217" i="13"/>
  <c r="B149" i="13"/>
  <c r="D242" i="13"/>
  <c r="C185" i="13"/>
  <c r="D268" i="13"/>
  <c r="C207" i="13"/>
  <c r="D272" i="13"/>
  <c r="B155" i="13"/>
  <c r="B270" i="13"/>
  <c r="C153" i="13"/>
  <c r="C137" i="13"/>
  <c r="C232" i="13"/>
  <c r="B259" i="13"/>
  <c r="B248" i="13"/>
  <c r="C143" i="13"/>
  <c r="D271" i="13"/>
  <c r="C141" i="13"/>
  <c r="C198" i="13"/>
  <c r="B178" i="13"/>
  <c r="D195" i="13"/>
  <c r="C223" i="13"/>
  <c r="C187" i="13"/>
  <c r="D238" i="13"/>
  <c r="B140" i="13"/>
  <c r="D154" i="13"/>
  <c r="D248" i="13"/>
  <c r="B199" i="13"/>
  <c r="C233" i="13"/>
  <c r="F29" i="30" a="1"/>
  <c r="F29" i="32" a="1"/>
  <c r="D202" i="13"/>
  <c r="B152" i="13"/>
  <c r="B165" i="13"/>
  <c r="D168" i="13"/>
  <c r="C267" i="13"/>
  <c r="D205" i="13"/>
  <c r="C271" i="13"/>
  <c r="D258" i="13"/>
  <c r="D171" i="13"/>
  <c r="B137" i="13"/>
  <c r="C250" i="13"/>
  <c r="D148" i="13"/>
  <c r="D146" i="13"/>
  <c r="F29" i="36" a="1"/>
  <c r="B202" i="13"/>
  <c r="B221" i="13"/>
  <c r="D177" i="13"/>
  <c r="C218" i="13"/>
  <c r="F29" i="50" a="1"/>
  <c r="B148" i="13"/>
  <c r="D180" i="13"/>
  <c r="C246" i="13"/>
  <c r="B189" i="13"/>
  <c r="B212" i="13"/>
  <c r="C180" i="13"/>
  <c r="C212" i="13"/>
  <c r="F31" i="54" a="1"/>
  <c r="C30" i="50" a="1"/>
  <c r="F29" i="34" a="1"/>
  <c r="D187" i="13"/>
  <c r="B237" i="13"/>
  <c r="B195" i="13"/>
  <c r="C32" i="56" a="1"/>
  <c r="D275" i="13"/>
  <c r="C274" i="13"/>
  <c r="F29" i="43" a="1"/>
  <c r="C135" i="13"/>
  <c r="B210" i="13"/>
  <c r="D239" i="13"/>
  <c r="D129" i="13"/>
  <c r="C128" i="13"/>
  <c r="D257" i="13"/>
  <c r="C30" i="30" a="1"/>
  <c r="B217" i="13"/>
  <c r="C30" i="52" a="1"/>
  <c r="B232" i="13"/>
  <c r="B276" i="13"/>
  <c r="B127" i="13"/>
  <c r="B243" i="13"/>
  <c r="C272" i="13"/>
  <c r="C214" i="13"/>
  <c r="B268" i="13"/>
  <c r="B166" i="13"/>
  <c r="B262" i="13"/>
  <c r="B191" i="13"/>
  <c r="C211" i="13"/>
  <c r="C163" i="13"/>
  <c r="B161" i="13"/>
  <c r="D264" i="13"/>
  <c r="C176" i="13"/>
  <c r="C191" i="13"/>
  <c r="B157" i="13"/>
  <c r="D201" i="13"/>
  <c r="B207" i="13"/>
  <c r="B135" i="13"/>
  <c r="B273" i="13"/>
  <c r="D173" i="13"/>
  <c r="C147" i="13"/>
  <c r="C30" i="49" a="1"/>
  <c r="B194" i="13"/>
  <c r="B154" i="13"/>
  <c r="C270" i="13"/>
  <c r="B158" i="13"/>
  <c r="B197" i="13"/>
  <c r="D250" i="13"/>
  <c r="C181" i="13"/>
  <c r="C139" i="13"/>
  <c r="B241" i="13"/>
  <c r="C254" i="13"/>
  <c r="C186" i="13"/>
  <c r="B198" i="13"/>
  <c r="D204" i="13"/>
  <c r="D164" i="13"/>
  <c r="C276" i="13"/>
  <c r="D231" i="13"/>
  <c r="D267" i="13"/>
  <c r="B175" i="13"/>
  <c r="D165" i="13"/>
  <c r="F29" i="44" a="1"/>
  <c r="D159" i="13"/>
  <c r="B190" i="13"/>
  <c r="B213" i="13"/>
  <c r="C162" i="13"/>
  <c r="B229" i="13"/>
  <c r="D193" i="13"/>
  <c r="F29" i="41" a="1"/>
  <c r="D176" i="13"/>
  <c r="B238" i="13"/>
  <c r="B256" i="13"/>
  <c r="D131" i="13"/>
  <c r="D215" i="13"/>
  <c r="B208" i="13"/>
  <c r="B227" i="13"/>
  <c r="D151" i="13"/>
  <c r="F29" i="45" a="1"/>
  <c r="C30" i="39" a="1"/>
  <c r="D185" i="13"/>
  <c r="D158" i="13"/>
  <c r="B204" i="13"/>
  <c r="B272" i="13"/>
  <c r="D230" i="13"/>
  <c r="D152" i="13"/>
  <c r="B163" i="13"/>
  <c r="D163" i="13"/>
  <c r="D223" i="13"/>
  <c r="B160" i="13"/>
  <c r="C213" i="13"/>
  <c r="D227" i="13"/>
  <c r="B215" i="13"/>
  <c r="B131" i="13"/>
  <c r="C225" i="13"/>
  <c r="C273" i="13"/>
  <c r="B132" i="13"/>
  <c r="C144" i="13"/>
  <c r="B159" i="13"/>
  <c r="B260" i="13"/>
  <c r="C210" i="13"/>
  <c r="C30" i="33" a="1"/>
  <c r="B224" i="13"/>
  <c r="B145" i="13"/>
  <c r="C253" i="13"/>
  <c r="C239" i="13"/>
  <c r="D256" i="13"/>
  <c r="D207" i="13"/>
  <c r="D186" i="13"/>
  <c r="C215" i="13"/>
  <c r="D212" i="13"/>
  <c r="B225" i="13"/>
  <c r="C172" i="13"/>
  <c r="B153" i="13"/>
  <c r="D160" i="13"/>
  <c r="D203" i="13"/>
  <c r="C221" i="13"/>
  <c r="D179" i="13"/>
  <c r="D224" i="13"/>
  <c r="D140" i="13"/>
  <c r="C217" i="13"/>
  <c r="D240" i="13"/>
  <c r="B201" i="13"/>
  <c r="C258" i="13"/>
  <c r="B233" i="13"/>
  <c r="C159" i="13"/>
  <c r="B171" i="13"/>
  <c r="C164" i="13"/>
  <c r="B244" i="13"/>
  <c r="F29" i="51" a="1"/>
  <c r="D136" i="13"/>
  <c r="C30" i="53" a="1"/>
  <c r="C170" i="13"/>
  <c r="B144" i="13"/>
  <c r="D247" i="13"/>
  <c r="C182" i="13"/>
  <c r="C222" i="13"/>
  <c r="C142" i="13"/>
  <c r="C175" i="13"/>
  <c r="B247" i="13"/>
  <c r="B128" i="13"/>
  <c r="D196" i="13"/>
  <c r="B267" i="13"/>
  <c r="C208" i="13"/>
  <c r="B214" i="13"/>
  <c r="B129" i="13"/>
  <c r="D169" i="13"/>
  <c r="D235" i="13"/>
  <c r="C231" i="13"/>
  <c r="D213" i="13"/>
  <c r="B235" i="13"/>
  <c r="C264" i="13"/>
  <c r="B236" i="13"/>
  <c r="B168" i="13"/>
  <c r="D155" i="13"/>
  <c r="B138" i="13"/>
  <c r="C32" i="54" a="1"/>
  <c r="D167" i="13"/>
  <c r="C216" i="13"/>
  <c r="D236" i="13"/>
  <c r="F29" i="47" a="1"/>
  <c r="C242" i="13"/>
  <c r="D273" i="13"/>
  <c r="B169" i="13"/>
  <c r="F29" i="31" a="1"/>
  <c r="C251" i="13"/>
  <c r="B240" i="13"/>
  <c r="C129" i="13"/>
  <c r="B226" i="13"/>
  <c r="C30" i="36" a="1"/>
  <c r="D174" i="13"/>
  <c r="D197" i="13"/>
  <c r="C30" i="43" a="1"/>
  <c r="C234" i="13"/>
  <c r="B234" i="13"/>
  <c r="C275" i="13"/>
  <c r="B136" i="13"/>
  <c r="D137" i="13"/>
  <c r="B211" i="13"/>
  <c r="D243" i="13"/>
  <c r="B147" i="13"/>
  <c r="B134" i="13"/>
  <c r="D199" i="13"/>
  <c r="F29" i="33" a="1"/>
  <c r="D261" i="13"/>
  <c r="B230" i="13"/>
  <c r="F29" i="48" a="1"/>
  <c r="D141" i="13"/>
  <c r="D253" i="13"/>
  <c r="D262" i="13"/>
  <c r="D218" i="13"/>
  <c r="D198" i="13"/>
  <c r="B263" i="13"/>
  <c r="B167" i="13"/>
  <c r="B141" i="13"/>
  <c r="C247" i="13"/>
  <c r="C30" i="41" a="1"/>
  <c r="D221" i="13"/>
  <c r="C160" i="13"/>
  <c r="B216" i="13"/>
  <c r="B245" i="13"/>
  <c r="C237" i="13"/>
  <c r="F29" i="42" a="1"/>
  <c r="B274" i="13"/>
  <c r="C184" i="13"/>
  <c r="D143" i="13"/>
  <c r="D183" i="13"/>
  <c r="D249" i="13"/>
  <c r="D254" i="13"/>
  <c r="C154" i="13"/>
  <c r="C209" i="13"/>
  <c r="B177" i="13"/>
  <c r="C131" i="13"/>
  <c r="C277" i="13"/>
  <c r="C145" i="13"/>
  <c r="C30" i="29" a="1"/>
  <c r="D251" i="13"/>
  <c r="B218" i="13"/>
  <c r="D206" i="13"/>
  <c r="B193" i="13"/>
  <c r="D144" i="13"/>
  <c r="C156" i="13"/>
  <c r="D166" i="13"/>
  <c r="B151" i="13"/>
  <c r="D145" i="13"/>
  <c r="C146" i="13"/>
  <c r="D260" i="13"/>
  <c r="F29" i="46" a="1"/>
  <c r="D252" i="13"/>
  <c r="B242" i="13"/>
  <c r="D222" i="13"/>
  <c r="C197" i="13"/>
  <c r="B275" i="13"/>
  <c r="B164" i="13"/>
  <c r="D139" i="13"/>
  <c r="C245" i="13"/>
  <c r="C179" i="13"/>
  <c r="C226" i="13"/>
  <c r="D265" i="13"/>
  <c r="F29" i="40" a="1"/>
  <c r="B130" i="13"/>
  <c r="D149" i="13"/>
  <c r="C204" i="13"/>
  <c r="D147" i="13"/>
  <c r="B181" i="13"/>
  <c r="B252" i="13"/>
  <c r="D216" i="13"/>
  <c r="B206" i="13"/>
  <c r="B271" i="13"/>
  <c r="D153" i="13"/>
  <c r="C155" i="13"/>
  <c r="C263" i="13"/>
  <c r="C268" i="13"/>
  <c r="C166" i="13"/>
  <c r="B231" i="13"/>
  <c r="C195" i="13"/>
  <c r="C30" i="51" a="1"/>
  <c r="C161" i="13"/>
  <c r="C259" i="13"/>
  <c r="D276" i="13"/>
  <c r="C32" i="55" a="1"/>
  <c r="C257" i="13"/>
  <c r="C269" i="13"/>
  <c r="C138" i="13"/>
  <c r="C220" i="13"/>
  <c r="D189" i="13"/>
  <c r="C30" i="32" a="1"/>
  <c r="D188" i="13"/>
  <c r="D233" i="13"/>
  <c r="D237" i="13"/>
  <c r="C203" i="13"/>
  <c r="B277" i="13"/>
  <c r="C30" i="42" a="1"/>
  <c r="C168" i="13"/>
  <c r="D277" i="13"/>
  <c r="C188" i="13"/>
  <c r="D138" i="13"/>
  <c r="B265" i="13"/>
  <c r="D150" i="13"/>
  <c r="B246" i="13"/>
  <c r="D191" i="13"/>
  <c r="B261" i="13"/>
  <c r="B251" i="13"/>
  <c r="F29" i="52" a="1"/>
  <c r="B258" i="13"/>
  <c r="D219" i="13"/>
  <c r="C190" i="13"/>
  <c r="D156" i="13"/>
  <c r="C174" i="13"/>
  <c r="C173" i="13"/>
  <c r="C265" i="13"/>
  <c r="C235" i="13"/>
  <c r="C252" i="13"/>
  <c r="C205" i="13"/>
  <c r="B133" i="13"/>
  <c r="D208" i="13"/>
  <c r="B203" i="13"/>
  <c r="C177" i="13"/>
  <c r="B146" i="13"/>
  <c r="C256" i="13"/>
  <c r="C30" i="44" a="1"/>
  <c r="C30" i="37" a="1"/>
  <c r="B174" i="13"/>
  <c r="D214" i="13"/>
  <c r="C244" i="13"/>
  <c r="C132" i="13"/>
  <c r="B184" i="13"/>
  <c r="C201" i="13"/>
  <c r="D142" i="13"/>
  <c r="C262" i="13"/>
  <c r="D200" i="13"/>
  <c r="B172" i="13"/>
  <c r="B139" i="13"/>
  <c r="C240" i="13"/>
  <c r="C30" i="34" a="1"/>
  <c r="B156" i="13"/>
  <c r="D225" i="13"/>
  <c r="C149" i="13"/>
  <c r="D162" i="13"/>
  <c r="B250" i="13"/>
  <c r="B162" i="13"/>
  <c r="D259" i="13"/>
  <c r="B205" i="13"/>
  <c r="C199" i="13"/>
  <c r="D255" i="13"/>
  <c r="C30" i="31" a="1"/>
  <c r="D161" i="13"/>
  <c r="C228" i="13"/>
  <c r="B257" i="13"/>
  <c r="D181" i="13"/>
  <c r="B179" i="13"/>
  <c r="I183" i="13" l="1"/>
  <c r="J185" i="13"/>
  <c r="G5" i="79" s="1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81" i="13"/>
  <c r="B15" i="13"/>
  <c r="B62" i="13"/>
  <c r="C100" i="13"/>
  <c r="D95" i="13"/>
  <c r="D90" i="13"/>
  <c r="C75" i="13"/>
  <c r="C9" i="13"/>
  <c r="C30" i="15" a="1"/>
  <c r="C14" i="13"/>
  <c r="C70" i="13"/>
  <c r="C106" i="13"/>
  <c r="D108" i="13"/>
  <c r="C61" i="13"/>
  <c r="D37" i="13"/>
  <c r="C3" i="13"/>
  <c r="D107" i="13"/>
  <c r="B126" i="13"/>
  <c r="B114" i="13"/>
  <c r="B28" i="13"/>
  <c r="D97" i="13"/>
  <c r="C114" i="13"/>
  <c r="C32" i="32" a="1"/>
  <c r="D83" i="13"/>
  <c r="C4" i="13"/>
  <c r="C69" i="13"/>
  <c r="C30" i="25" a="1"/>
  <c r="D119" i="13"/>
  <c r="C87" i="13"/>
  <c r="C89" i="13"/>
  <c r="D50" i="13"/>
  <c r="D121" i="13"/>
  <c r="B50" i="13"/>
  <c r="B113" i="13"/>
  <c r="C30" i="7" a="1"/>
  <c r="C26" i="13"/>
  <c r="C34" i="13"/>
  <c r="C30" i="13"/>
  <c r="B48" i="13"/>
  <c r="B45" i="13"/>
  <c r="D31" i="13"/>
  <c r="C17" i="13"/>
  <c r="C33" i="13"/>
  <c r="C64" i="13"/>
  <c r="D22" i="13"/>
  <c r="F29" i="28" a="1"/>
  <c r="D23" i="13"/>
  <c r="D33" i="13"/>
  <c r="D65" i="13"/>
  <c r="C67" i="13"/>
  <c r="D68" i="13"/>
  <c r="D120" i="13"/>
  <c r="F29" i="8" a="1"/>
  <c r="B73" i="13"/>
  <c r="C36" i="13"/>
  <c r="C99" i="13"/>
  <c r="C42" i="13"/>
  <c r="D117" i="13"/>
  <c r="D61" i="13"/>
  <c r="F31" i="42" a="1"/>
  <c r="B92" i="13"/>
  <c r="B47" i="13"/>
  <c r="B81" i="13"/>
  <c r="B97" i="13"/>
  <c r="B38" i="13"/>
  <c r="B30" i="13"/>
  <c r="D43" i="13"/>
  <c r="D30" i="13"/>
  <c r="B88" i="13"/>
  <c r="D73" i="13"/>
  <c r="D17" i="13"/>
  <c r="C23" i="13"/>
  <c r="C23" i="5" a="1"/>
  <c r="B77" i="13"/>
  <c r="B33" i="13"/>
  <c r="B112" i="13"/>
  <c r="F31" i="33" a="1"/>
  <c r="B69" i="13"/>
  <c r="B78" i="13"/>
  <c r="F31" i="40" a="1"/>
  <c r="D86" i="13"/>
  <c r="C46" i="13"/>
  <c r="D46" i="13"/>
  <c r="B21" i="13"/>
  <c r="F29" i="19" a="1"/>
  <c r="D60" i="13"/>
  <c r="B22" i="13"/>
  <c r="D35" i="13"/>
  <c r="B115" i="13"/>
  <c r="F29" i="20" a="1"/>
  <c r="C55" i="13"/>
  <c r="C30" i="19" a="1"/>
  <c r="B108" i="13"/>
  <c r="C20" i="13"/>
  <c r="C56" i="13"/>
  <c r="D112" i="13"/>
  <c r="C32" i="36" a="1"/>
  <c r="B85" i="13"/>
  <c r="D59" i="13"/>
  <c r="C112" i="13"/>
  <c r="C86" i="13"/>
  <c r="D21" i="13"/>
  <c r="C63" i="13"/>
  <c r="F29" i="18" a="1"/>
  <c r="C32" i="50" a="1"/>
  <c r="C57" i="13"/>
  <c r="F29" i="9" a="1"/>
  <c r="C51" i="13"/>
  <c r="B55" i="13"/>
  <c r="D103" i="13"/>
  <c r="D96" i="13"/>
  <c r="D105" i="13"/>
  <c r="B61" i="13"/>
  <c r="F31" i="46" a="1"/>
  <c r="D58" i="13"/>
  <c r="C62" i="13"/>
  <c r="C32" i="46" a="1"/>
  <c r="C30" i="12" a="1"/>
  <c r="C10" i="13"/>
  <c r="F22" i="5" a="1"/>
  <c r="D54" i="13"/>
  <c r="F29" i="16" a="1"/>
  <c r="C115" i="13"/>
  <c r="B86" i="13"/>
  <c r="D123" i="13"/>
  <c r="C71" i="13"/>
  <c r="C30" i="10" a="1"/>
  <c r="B59" i="13"/>
  <c r="D125" i="13"/>
  <c r="D67" i="13"/>
  <c r="C113" i="13"/>
  <c r="B26" i="13"/>
  <c r="D88" i="13"/>
  <c r="F29" i="11" a="1"/>
  <c r="D126" i="13"/>
  <c r="D7" i="13"/>
  <c r="B27" i="13"/>
  <c r="B71" i="13"/>
  <c r="B121" i="13"/>
  <c r="B29" i="13"/>
  <c r="B102" i="13"/>
  <c r="B64" i="13"/>
  <c r="B91" i="13"/>
  <c r="C32" i="51" a="1"/>
  <c r="B51" i="13"/>
  <c r="C60" i="13"/>
  <c r="D42" i="13"/>
  <c r="B39" i="13"/>
  <c r="D13" i="13"/>
  <c r="D122" i="13"/>
  <c r="C98" i="13"/>
  <c r="D79" i="13"/>
  <c r="F29" i="26" a="1"/>
  <c r="C82" i="13"/>
  <c r="C25" i="13"/>
  <c r="C118" i="13"/>
  <c r="D12" i="13"/>
  <c r="C50" i="13"/>
  <c r="D38" i="13"/>
  <c r="B76" i="13"/>
  <c r="F29" i="14" a="1"/>
  <c r="C32" i="37" a="1"/>
  <c r="B100" i="13"/>
  <c r="F31" i="44" a="1"/>
  <c r="C110" i="13"/>
  <c r="C41" i="13"/>
  <c r="D11" i="13"/>
  <c r="C59" i="13"/>
  <c r="C49" i="13"/>
  <c r="D3" i="13"/>
  <c r="B82" i="13"/>
  <c r="B123" i="13"/>
  <c r="B107" i="13"/>
  <c r="B34" i="13"/>
  <c r="C117" i="13"/>
  <c r="B25" i="13"/>
  <c r="B49" i="13"/>
  <c r="F29" i="24" a="1"/>
  <c r="D92" i="13"/>
  <c r="D106" i="13"/>
  <c r="B109" i="13"/>
  <c r="C43" i="13"/>
  <c r="D4" i="13"/>
  <c r="C32" i="13"/>
  <c r="C28" i="13"/>
  <c r="D98" i="13"/>
  <c r="B80" i="13"/>
  <c r="D93" i="13"/>
  <c r="D109" i="13"/>
  <c r="B53" i="13"/>
  <c r="D36" i="13"/>
  <c r="C16" i="13"/>
  <c r="D87" i="13"/>
  <c r="D40" i="13"/>
  <c r="B20" i="13"/>
  <c r="B84" i="13"/>
  <c r="B90" i="13"/>
  <c r="F31" i="45" a="1"/>
  <c r="D56" i="13"/>
  <c r="C8" i="13"/>
  <c r="C72" i="13"/>
  <c r="D116" i="13"/>
  <c r="D70" i="13"/>
  <c r="C32" i="45" a="1"/>
  <c r="D34" i="13"/>
  <c r="B94" i="13"/>
  <c r="C92" i="13"/>
  <c r="C11" i="13"/>
  <c r="B74" i="13"/>
  <c r="C30" i="8" a="1"/>
  <c r="D114" i="13"/>
  <c r="B67" i="13"/>
  <c r="C30" i="11" a="1"/>
  <c r="C30" i="14" a="1"/>
  <c r="F29" i="25" a="1"/>
  <c r="D52" i="13"/>
  <c r="F31" i="43" a="1"/>
  <c r="F31" i="49" a="1"/>
  <c r="D69" i="13"/>
  <c r="B24" i="13"/>
  <c r="C68" i="13"/>
  <c r="D99" i="13"/>
  <c r="C32" i="40" a="1"/>
  <c r="D44" i="13"/>
  <c r="D41" i="13"/>
  <c r="B40" i="13"/>
  <c r="B9" i="13"/>
  <c r="C90" i="13"/>
  <c r="F31" i="52" a="1"/>
  <c r="C30" i="28" a="1"/>
  <c r="C31" i="13"/>
  <c r="C18" i="13"/>
  <c r="D82" i="13"/>
  <c r="B4" i="13"/>
  <c r="C30" i="20" a="1"/>
  <c r="D15" i="13"/>
  <c r="C103" i="13"/>
  <c r="B106" i="13"/>
  <c r="B5" i="13"/>
  <c r="C73" i="13"/>
  <c r="B12" i="13"/>
  <c r="C24" i="13"/>
  <c r="C111" i="13"/>
  <c r="F22" i="4" a="1"/>
  <c r="C32" i="33" a="1"/>
  <c r="C32" i="41" a="1"/>
  <c r="C47" i="13"/>
  <c r="F29" i="17" a="1"/>
  <c r="B96" i="13"/>
  <c r="D8" i="13"/>
  <c r="B89" i="13"/>
  <c r="C30" i="16" a="1"/>
  <c r="D18" i="13"/>
  <c r="C27" i="13"/>
  <c r="D76" i="13"/>
  <c r="D74" i="13"/>
  <c r="B14" i="13"/>
  <c r="F31" i="53" a="1"/>
  <c r="F29" i="15" a="1"/>
  <c r="F29" i="22" a="1"/>
  <c r="B125" i="13"/>
  <c r="C15" i="13"/>
  <c r="F31" i="34" a="1"/>
  <c r="D32" i="13"/>
  <c r="F29" i="23" a="1"/>
  <c r="B57" i="13"/>
  <c r="D78" i="13"/>
  <c r="B43" i="13"/>
  <c r="B46" i="13"/>
  <c r="B104" i="13"/>
  <c r="B35" i="13"/>
  <c r="D104" i="13"/>
  <c r="C35" i="13"/>
  <c r="B6" i="13"/>
  <c r="D113" i="13"/>
  <c r="C27" i="6" a="1"/>
  <c r="B52" i="13"/>
  <c r="C65" i="13"/>
  <c r="B60" i="13"/>
  <c r="B18" i="13"/>
  <c r="B42" i="13"/>
  <c r="D49" i="13"/>
  <c r="D5" i="13"/>
  <c r="F29" i="12" a="1"/>
  <c r="C32" i="53" a="1"/>
  <c r="F31" i="39" a="1"/>
  <c r="B8" i="13"/>
  <c r="C120" i="13"/>
  <c r="D20" i="13"/>
  <c r="B120" i="13"/>
  <c r="B70" i="13"/>
  <c r="B32" i="13"/>
  <c r="C48" i="13"/>
  <c r="D80" i="13"/>
  <c r="D6" i="13"/>
  <c r="C104" i="13"/>
  <c r="D19" i="13"/>
  <c r="C30" i="23" a="1"/>
  <c r="C95" i="13"/>
  <c r="B117" i="13"/>
  <c r="D53" i="13"/>
  <c r="C32" i="38" a="1"/>
  <c r="B13" i="13"/>
  <c r="D85" i="13"/>
  <c r="F29" i="10" a="1"/>
  <c r="C45" i="13"/>
  <c r="C94" i="13"/>
  <c r="C52" i="13"/>
  <c r="C37" i="13"/>
  <c r="C76" i="13"/>
  <c r="B72" i="13"/>
  <c r="B83" i="13"/>
  <c r="B105" i="13"/>
  <c r="C32" i="39" a="1"/>
  <c r="D94" i="13"/>
  <c r="C38" i="13"/>
  <c r="B122" i="13"/>
  <c r="B99" i="13"/>
  <c r="C13" i="13"/>
  <c r="C125" i="13"/>
  <c r="C58" i="13"/>
  <c r="B65" i="13"/>
  <c r="D55" i="13"/>
  <c r="F26" i="6" a="1"/>
  <c r="B79" i="13"/>
  <c r="B95" i="13"/>
  <c r="D51" i="13"/>
  <c r="D66" i="13"/>
  <c r="C122" i="13"/>
  <c r="C7" i="13"/>
  <c r="F31" i="38" a="1"/>
  <c r="D124" i="13"/>
  <c r="F31" i="30" a="1"/>
  <c r="B41" i="13"/>
  <c r="D102" i="13"/>
  <c r="C97" i="13"/>
  <c r="B10" i="13"/>
  <c r="B37" i="13"/>
  <c r="D25" i="13"/>
  <c r="C121" i="13"/>
  <c r="D39" i="13"/>
  <c r="B124" i="13"/>
  <c r="B66" i="13"/>
  <c r="B119" i="13"/>
  <c r="B16" i="13"/>
  <c r="C80" i="13"/>
  <c r="B17" i="13"/>
  <c r="C74" i="13"/>
  <c r="B3" i="13"/>
  <c r="F31" i="37" a="1"/>
  <c r="F29" i="7" a="1"/>
  <c r="C5" i="13"/>
  <c r="B36" i="13"/>
  <c r="C88" i="13"/>
  <c r="C44" i="13"/>
  <c r="B98" i="13"/>
  <c r="C124" i="13"/>
  <c r="B116" i="13"/>
  <c r="C85" i="13"/>
  <c r="B19" i="13"/>
  <c r="C53" i="13"/>
  <c r="D9" i="13"/>
  <c r="B7" i="13"/>
  <c r="B103" i="13"/>
  <c r="C105" i="13"/>
  <c r="C91" i="13"/>
  <c r="C21" i="13"/>
  <c r="C93" i="13"/>
  <c r="B101" i="13"/>
  <c r="C30" i="26" a="1"/>
  <c r="C30" i="17" a="1"/>
  <c r="D16" i="13"/>
  <c r="C119" i="13"/>
  <c r="B118" i="13"/>
  <c r="D118" i="13"/>
  <c r="C12" i="13"/>
  <c r="D91" i="13"/>
  <c r="D62" i="13"/>
  <c r="D115" i="13"/>
  <c r="C54" i="13"/>
  <c r="C32" i="30" a="1"/>
  <c r="D63" i="13"/>
  <c r="C109" i="13"/>
  <c r="C30" i="21" a="1"/>
  <c r="C32" i="52" a="1"/>
  <c r="D84" i="13"/>
  <c r="B68" i="13"/>
  <c r="C19" i="13"/>
  <c r="D100" i="13"/>
  <c r="C32" i="44" a="1"/>
  <c r="C23" i="4" a="1"/>
  <c r="B44" i="13"/>
  <c r="D47" i="13"/>
  <c r="C79" i="13"/>
  <c r="C77" i="13"/>
  <c r="D101" i="13"/>
  <c r="F31" i="36" a="1"/>
  <c r="C29" i="13"/>
  <c r="C32" i="42" a="1"/>
  <c r="D110" i="13"/>
  <c r="B75" i="13"/>
  <c r="F29" i="21" a="1"/>
  <c r="C30" i="18" a="1"/>
  <c r="D71" i="13"/>
  <c r="C101" i="13"/>
  <c r="C107" i="13"/>
  <c r="C78" i="13"/>
  <c r="D64" i="13"/>
  <c r="B58" i="13"/>
  <c r="D57" i="13"/>
  <c r="D111" i="13"/>
  <c r="D28" i="13"/>
  <c r="B111" i="13"/>
  <c r="C83" i="13"/>
  <c r="C108" i="13"/>
  <c r="C32" i="31" a="1"/>
  <c r="C30" i="24" a="1"/>
  <c r="B63" i="13"/>
  <c r="D48" i="13"/>
  <c r="C102" i="13"/>
  <c r="D26" i="13"/>
  <c r="D45" i="13"/>
  <c r="C22" i="13"/>
  <c r="C32" i="34" a="1"/>
  <c r="F31" i="47" a="1"/>
  <c r="D72" i="13"/>
  <c r="B54" i="13"/>
  <c r="C40" i="13"/>
  <c r="D77" i="13"/>
  <c r="C32" i="29" a="1"/>
  <c r="B23" i="13"/>
  <c r="C39" i="13"/>
  <c r="B31" i="13"/>
  <c r="D89" i="13"/>
  <c r="C123" i="13"/>
  <c r="D29" i="13"/>
  <c r="D81" i="13"/>
  <c r="B87" i="13"/>
  <c r="C96" i="13"/>
  <c r="B11" i="13"/>
  <c r="C116" i="13"/>
  <c r="F31" i="50" a="1"/>
  <c r="B93" i="13"/>
  <c r="D14" i="13"/>
  <c r="C6" i="13"/>
  <c r="C66" i="13"/>
  <c r="D27" i="13"/>
  <c r="F31" i="51" a="1"/>
  <c r="F31" i="48" a="1"/>
  <c r="C126" i="13"/>
  <c r="D24" i="13"/>
  <c r="C30" i="22" a="1"/>
  <c r="F31" i="29" a="1"/>
  <c r="C84" i="13"/>
  <c r="D75" i="13"/>
  <c r="C30" i="9" a="1"/>
  <c r="B56" i="13"/>
  <c r="B110" i="13"/>
  <c r="D10" i="13"/>
  <c r="C32" i="47" a="1"/>
  <c r="C32" i="49" a="1"/>
  <c r="C32" i="48" a="1"/>
  <c r="F31" i="41" a="1"/>
  <c r="F31" i="31" a="1"/>
  <c r="C32" i="43" a="1"/>
  <c r="F31" i="32" a="1"/>
  <c r="J183" i="13" l="1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21" a="1"/>
  <c r="F31" i="21" a="1"/>
  <c r="F31" i="17" a="1"/>
  <c r="C32" i="26" a="1"/>
  <c r="F31" i="16" a="1"/>
  <c r="F31" i="15" a="1"/>
  <c r="C32" i="17" a="1"/>
  <c r="F31" i="26" a="1"/>
  <c r="C32" i="23" a="1"/>
  <c r="F31" i="18" a="1"/>
  <c r="C25" i="5" a="1"/>
  <c r="C32" i="15" a="1"/>
  <c r="F24" i="5" a="1"/>
  <c r="F31" i="9" a="1"/>
  <c r="C32" i="8" a="1"/>
  <c r="C32" i="20" a="1"/>
  <c r="C25" i="4" a="1"/>
  <c r="F31" i="20" a="1"/>
  <c r="F31" i="10" a="1"/>
  <c r="C32" i="28" a="1"/>
  <c r="C32" i="22" a="1"/>
  <c r="C32" i="11" a="1"/>
  <c r="F31" i="28" a="1"/>
  <c r="C32" i="16" a="1"/>
  <c r="F31" i="12" a="1"/>
  <c r="F31" i="7" a="1"/>
  <c r="F24" i="4" a="1"/>
  <c r="C32" i="25" a="1"/>
  <c r="F31" i="23" a="1"/>
  <c r="F28" i="6" a="1"/>
  <c r="C32" i="19" a="1"/>
  <c r="F31" i="24" a="1"/>
  <c r="C32" i="18" a="1"/>
  <c r="C32" i="10" a="1"/>
  <c r="F31" i="8" a="1"/>
  <c r="C32" i="12" a="1"/>
  <c r="C32" i="24" a="1"/>
  <c r="C29" i="6" a="1"/>
  <c r="F31" i="11" a="1"/>
  <c r="F31" i="25" a="1"/>
  <c r="F31" i="19" a="1"/>
  <c r="F31" i="14" a="1"/>
  <c r="C32" i="7" a="1"/>
  <c r="F31" i="22" a="1"/>
  <c r="C32" i="9" a="1"/>
  <c r="C32" i="14" a="1"/>
  <c r="F5" i="79" l="1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89" i="13" l="1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<sst xmlns="http://schemas.openxmlformats.org/spreadsheetml/2006/main" count="31470" uniqueCount="2614">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</sst>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34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26"/>
      <tableStyleElement type="firstRowStripe" dxfId="125"/>
      <tableStyleElement type="secondRowStripe" dxfId="124"/>
    </tableStyle>
    <tableStyle name="02-04-style" pivot="0" count="3" xr9:uid="{00000000-0011-0000-FFFF-FFFF01000000}">
      <tableStyleElement type="headerRow" dxfId="123"/>
      <tableStyleElement type="firstRowStripe" dxfId="122"/>
      <tableStyleElement type="secondRowStripe" dxfId="121"/>
    </tableStyle>
    <tableStyle name="03-04-style" pivot="0" count="3" xr9:uid="{00000000-0011-0000-FFFF-FFFF02000000}">
      <tableStyleElement type="headerRow" dxfId="120"/>
      <tableStyleElement type="firstRowStripe" dxfId="119"/>
      <tableStyleElement type="secondRowStripe" dxfId="118"/>
    </tableStyle>
    <tableStyle name="04-04-style" pivot="0" count="3" xr9:uid="{00000000-0011-0000-FFFF-FFFF03000000}">
      <tableStyleElement type="headerRow" dxfId="117"/>
      <tableStyleElement type="firstRowStripe" dxfId="116"/>
      <tableStyleElement type="secondRowStripe" dxfId="115"/>
    </tableStyle>
    <tableStyle name="05-04-style" pivot="0" count="3" xr9:uid="{00000000-0011-0000-FFFF-FFFF04000000}">
      <tableStyleElement type="headerRow" dxfId="114"/>
      <tableStyleElement type="firstRowStripe" dxfId="113"/>
      <tableStyleElement type="secondRowStripe" dxfId="112"/>
    </tableStyle>
    <tableStyle name="06-04-style" pivot="0" count="3" xr9:uid="{00000000-0011-0000-FFFF-FFFF05000000}">
      <tableStyleElement type="headerRow" dxfId="111"/>
      <tableStyleElement type="firstRowStripe" dxfId="110"/>
      <tableStyleElement type="secondRowStripe" dxfId="109"/>
    </tableStyle>
    <tableStyle name="07-04-style" pivot="0" count="3" xr9:uid="{00000000-0011-0000-FFFF-FFFF06000000}">
      <tableStyleElement type="headerRow" dxfId="108"/>
      <tableStyleElement type="firstRowStripe" dxfId="107"/>
      <tableStyleElement type="secondRowStripe" dxfId="106"/>
    </tableStyle>
    <tableStyle name="08-04-style" pivot="0" count="3" xr9:uid="{00000000-0011-0000-FFFF-FFFF07000000}">
      <tableStyleElement type="headerRow" dxfId="105"/>
      <tableStyleElement type="firstRowStripe" dxfId="104"/>
      <tableStyleElement type="secondRowStripe" dxfId="103"/>
    </tableStyle>
    <tableStyle name="09-04-style" pivot="0" count="3" xr9:uid="{00000000-0011-0000-FFFF-FFFF08000000}">
      <tableStyleElement type="headerRow" dxfId="102"/>
      <tableStyleElement type="firstRowStripe" dxfId="101"/>
      <tableStyleElement type="secondRowStripe" dxfId="100"/>
    </tableStyle>
    <tableStyle name="10-04-style" pivot="0" count="3" xr9:uid="{00000000-0011-0000-FFFF-FFFF09000000}">
      <tableStyleElement type="headerRow" dxfId="99"/>
      <tableStyleElement type="firstRowStripe" dxfId="98"/>
      <tableStyleElement type="secondRowStripe" dxfId="97"/>
    </tableStyle>
    <tableStyle name="11-04-style" pivot="0" count="3" xr9:uid="{00000000-0011-0000-FFFF-FFFF0A000000}">
      <tableStyleElement type="headerRow" dxfId="96"/>
      <tableStyleElement type="firstRowStripe" dxfId="95"/>
      <tableStyleElement type="secondRowStripe" dxfId="94"/>
    </tableStyle>
    <tableStyle name="13-04-style" pivot="0" count="3" xr9:uid="{00000000-0011-0000-FFFF-FFFF0B000000}">
      <tableStyleElement type="headerRow" dxfId="93"/>
      <tableStyleElement type="firstRowStripe" dxfId="92"/>
      <tableStyleElement type="secondRowStripe" dxfId="9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customschemas.google.com/relationships/workbookmetadata" Target="NUL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theme" Target="theme/theme1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calcChain" Target="calcChain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88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87"/>
    <tableColumn id="3" xr3:uid="{5C70A124-C1CB-4CF7-A2D3-F49B13657AE5}" name="الدولار" dataDxfId="86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85" dataDxfId="84" totalsRowDxfId="83">
  <tableColumns count="4">
    <tableColumn id="1" xr3:uid="{D875D945-009E-4457-856C-CF9B12EFF414}" name="البيان" dataDxfId="82"/>
    <tableColumn id="2" xr3:uid="{9BCCA2F4-B3A6-4C5E-9110-74E893E9918F}" name="اللبناني" dataDxfId="81"/>
    <tableColumn id="3" xr3:uid="{F559415A-E084-4C08-AC54-26C38FCE0A1B}" name="الدولار" dataDxfId="80"/>
    <tableColumn id="4" xr3:uid="{0A17979F-D6E0-4D02-B3E3-35D9DFB8A1DE}" name="مبيع $" dataDxfId="79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78"/>
    <tableColumn id="3" xr3:uid="{4300E0F8-7205-4FE6-AC44-F3F6DAE2C9DB}" name="الدولار" dataDxfId="77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76"/>
    <tableColumn id="3" xr3:uid="{37FA4EB2-C71B-471E-86D1-8FB1C8E41AD0}" name="الدولار" dataDxfId="75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90"/>
    <tableColumn id="3" xr3:uid="{666F2D82-0ED6-490E-BD01-5DE51D084EBA}" name="الدولار" dataDxfId="89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361">
  <tableColumns count="4">
    <tableColumn id="1" xr3:uid="{2BDD53BE-BD6F-42C4-892D-3ADF6715ECFA}" name="البيان"/>
    <tableColumn id="2" xr3:uid="{4E950481-25CC-414D-A8DB-D17F2F4A298F}" name="اللبناني" dataDxfId="74"/>
    <tableColumn id="3" xr3:uid="{9A054F4B-E189-4E8D-9F13-A5620C47FA22}" name="الدولار" dataDxfId="73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361">
  <tableColumns count="4">
    <tableColumn id="1" xr3:uid="{A0D5D4DB-81C3-4369-B8C9-01FDF9E29A54}" name="البيان"/>
    <tableColumn id="2" xr3:uid="{2BECBBEF-1FE8-458A-B155-D114EF4EBE23}" name="اللبناني" dataDxfId="65"/>
    <tableColumn id="3" xr3:uid="{F27ACE43-27E0-4537-BC4D-CFF9A92E73F9}" name="الدولار" dataDxfId="64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2" tableBorderDxfId="71">
  <autoFilter ref="A2:H277" xr:uid="{BDD2714A-65D7-4F66-8003-265517571B12}"/>
  <tableColumns count="8">
    <tableColumn id="1" xr3:uid="{B784B09D-6AEC-4F7C-B5A9-023F1541070B}" name="التاريخ" dataDxfId="70"/>
    <tableColumn id="2" xr3:uid="{3931F703-C1A9-4A63-96F0-0FB2773E022B}" name="بيع" dataDxfId="69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8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7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6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30" t="s">
        <v>7</v>
      </c>
      <c r="B11" s="131"/>
      <c r="C11" s="131"/>
      <c r="D11" s="131"/>
      <c r="E11" s="131"/>
      <c r="F11" s="131"/>
      <c r="G11" s="1"/>
      <c r="H11" s="1"/>
      <c r="I11" s="2"/>
      <c r="J11" s="8"/>
      <c r="K11" s="9"/>
      <c r="L11" s="10">
        <f t="shared" si="1"/>
        <v>0</v>
      </c>
      <c r="M11" s="3"/>
      <c r="N11" s="130" t="s">
        <v>8</v>
      </c>
      <c r="O11" s="131"/>
      <c r="P11" s="131"/>
      <c r="Q11" s="131"/>
      <c r="R11" s="131"/>
      <c r="S11" s="131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32" t="s">
        <v>21</v>
      </c>
      <c r="R20" s="133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32" t="s">
        <v>23</v>
      </c>
      <c r="O21" s="133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30" t="s">
        <v>7</v>
      </c>
      <c r="B13" s="131"/>
      <c r="C13" s="131"/>
      <c r="D13" s="131"/>
      <c r="E13" s="131"/>
      <c r="F13" s="131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30" t="s">
        <v>8</v>
      </c>
      <c r="O13" s="131"/>
      <c r="P13" s="131"/>
      <c r="Q13" s="131"/>
      <c r="R13" s="131"/>
      <c r="S13" s="131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32" t="s">
        <v>21</v>
      </c>
      <c r="R22" s="133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32" t="s">
        <v>23</v>
      </c>
      <c r="O23" s="133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30" t="s">
        <v>7</v>
      </c>
      <c r="B13" s="131"/>
      <c r="C13" s="131"/>
      <c r="D13" s="131"/>
      <c r="E13" s="131"/>
      <c r="F13" s="131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30" t="s">
        <v>8</v>
      </c>
      <c r="O13" s="131"/>
      <c r="P13" s="131"/>
      <c r="Q13" s="131"/>
      <c r="R13" s="131"/>
      <c r="S13" s="131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32" t="s">
        <v>21</v>
      </c>
      <c r="R22" s="133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32" t="s">
        <v>23</v>
      </c>
      <c r="O23" s="133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30" t="s">
        <v>7</v>
      </c>
      <c r="B13" s="131"/>
      <c r="C13" s="131"/>
      <c r="D13" s="131"/>
      <c r="E13" s="131"/>
      <c r="F13" s="131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30" t="s">
        <v>8</v>
      </c>
      <c r="O13" s="131"/>
      <c r="P13" s="131"/>
      <c r="Q13" s="131"/>
      <c r="R13" s="131"/>
      <c r="S13" s="131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32" t="s">
        <v>21</v>
      </c>
      <c r="E22" s="133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32" t="s">
        <v>21</v>
      </c>
      <c r="R22" s="133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32" t="s">
        <v>23</v>
      </c>
      <c r="B23" s="133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32" t="s">
        <v>23</v>
      </c>
      <c r="O23" s="133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30" t="s">
        <v>7</v>
      </c>
      <c r="B13" s="131"/>
      <c r="C13" s="131"/>
      <c r="D13" s="131"/>
      <c r="E13" s="131"/>
      <c r="F13" s="131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30" t="s">
        <v>8</v>
      </c>
      <c r="O13" s="131"/>
      <c r="P13" s="131"/>
      <c r="Q13" s="131"/>
      <c r="R13" s="131"/>
      <c r="S13" s="131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32" t="s">
        <v>21</v>
      </c>
      <c r="E22" s="133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32" t="s">
        <v>21</v>
      </c>
      <c r="R22" s="133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2" t="s">
        <v>23</v>
      </c>
      <c r="B23" s="133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32" t="s">
        <v>23</v>
      </c>
      <c r="O23" s="133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30" t="s">
        <v>7</v>
      </c>
      <c r="B17" s="131"/>
      <c r="C17" s="131"/>
      <c r="D17" s="131"/>
      <c r="E17" s="131"/>
      <c r="F17" s="131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30" t="s">
        <v>8</v>
      </c>
      <c r="O17" s="131"/>
      <c r="P17" s="131"/>
      <c r="Q17" s="131"/>
      <c r="R17" s="131"/>
      <c r="S17" s="131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32" t="s">
        <v>21</v>
      </c>
      <c r="E26" s="133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32" t="s">
        <v>21</v>
      </c>
      <c r="R26" s="133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32" t="s">
        <v>23</v>
      </c>
      <c r="B27" s="133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32" t="s">
        <v>23</v>
      </c>
      <c r="O27" s="133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32" t="s">
        <v>21</v>
      </c>
      <c r="R29" s="133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32" t="s">
        <v>23</v>
      </c>
      <c r="O30" s="133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32" t="s">
        <v>21</v>
      </c>
      <c r="R29" s="133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32" t="s">
        <v>23</v>
      </c>
      <c r="O30" s="133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32" t="s">
        <v>21</v>
      </c>
      <c r="R29" s="133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32" t="s">
        <v>23</v>
      </c>
      <c r="O30" s="133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32" t="s">
        <v>21</v>
      </c>
      <c r="R29" s="133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32" t="s">
        <v>23</v>
      </c>
      <c r="O30" s="133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32" t="s">
        <v>21</v>
      </c>
      <c r="R29" s="133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32" t="s">
        <v>23</v>
      </c>
      <c r="O30" s="133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32" t="s">
        <v>21</v>
      </c>
      <c r="R29" s="133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32" t="s">
        <v>23</v>
      </c>
      <c r="O30" s="133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32" t="s">
        <v>21</v>
      </c>
      <c r="R29" s="133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32" t="s">
        <v>23</v>
      </c>
      <c r="O30" s="133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32" t="s">
        <v>21</v>
      </c>
      <c r="R29" s="133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32" t="s">
        <v>23</v>
      </c>
      <c r="O30" s="133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32" t="s">
        <v>21</v>
      </c>
      <c r="R29" s="133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32" t="s">
        <v>23</v>
      </c>
      <c r="O30" s="133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32" t="s">
        <v>21</v>
      </c>
      <c r="R29" s="133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32" t="s">
        <v>23</v>
      </c>
      <c r="O30" s="133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32" t="s">
        <v>21</v>
      </c>
      <c r="R29" s="133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32" t="s">
        <v>23</v>
      </c>
      <c r="O30" s="133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32" t="s">
        <v>21</v>
      </c>
      <c r="R29" s="133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32" t="s">
        <v>23</v>
      </c>
      <c r="O30" s="133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32" t="s">
        <v>21</v>
      </c>
      <c r="R29" s="133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32" t="s">
        <v>23</v>
      </c>
      <c r="O30" s="133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32" t="s">
        <v>21</v>
      </c>
      <c r="R29" s="133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32" t="s">
        <v>23</v>
      </c>
      <c r="O30" s="133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32" t="s">
        <v>21</v>
      </c>
      <c r="R29" s="133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32" t="s">
        <v>23</v>
      </c>
      <c r="O30" s="133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32" t="s">
        <v>21</v>
      </c>
      <c r="R29" s="133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32" t="s">
        <v>23</v>
      </c>
      <c r="O30" s="133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32" t="s">
        <v>21</v>
      </c>
      <c r="R29" s="133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32" t="s">
        <v>23</v>
      </c>
      <c r="O30" s="133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32" t="s">
        <v>21</v>
      </c>
      <c r="R29" s="133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32" t="s">
        <v>23</v>
      </c>
      <c r="O30" s="133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32" t="s">
        <v>21</v>
      </c>
      <c r="R29" s="133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32" t="s">
        <v>23</v>
      </c>
      <c r="B30" s="133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32" t="s">
        <v>23</v>
      </c>
      <c r="O30" s="133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32" t="s">
        <v>21</v>
      </c>
      <c r="R29" s="133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32" t="s">
        <v>23</v>
      </c>
      <c r="O30" s="133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32" t="s">
        <v>21</v>
      </c>
      <c r="R29" s="133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32" t="s">
        <v>23</v>
      </c>
      <c r="O30" s="133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32" t="s">
        <v>21</v>
      </c>
      <c r="R29" s="133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32" t="s">
        <v>23</v>
      </c>
      <c r="O30" s="133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32" t="s">
        <v>21</v>
      </c>
      <c r="R29" s="133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32" t="s">
        <v>23</v>
      </c>
      <c r="O30" s="133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32" t="s">
        <v>21</v>
      </c>
      <c r="R29" s="133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32" t="s">
        <v>23</v>
      </c>
      <c r="O30" s="133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32" t="s">
        <v>21</v>
      </c>
      <c r="R29" s="133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32" t="s">
        <v>23</v>
      </c>
      <c r="B30" s="133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32" t="s">
        <v>23</v>
      </c>
      <c r="O30" s="133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32" t="s">
        <v>21</v>
      </c>
      <c r="R29" s="133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32" t="s">
        <v>23</v>
      </c>
      <c r="O30" s="133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32" t="s">
        <v>21</v>
      </c>
      <c r="R29" s="133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32" t="s">
        <v>23</v>
      </c>
      <c r="O30" s="133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32" t="s">
        <v>21</v>
      </c>
      <c r="R29" s="133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32" t="s">
        <v>23</v>
      </c>
      <c r="O30" s="133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32" t="s">
        <v>21</v>
      </c>
      <c r="R29" s="133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32" t="s">
        <v>23</v>
      </c>
      <c r="O30" s="133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32" t="s">
        <v>21</v>
      </c>
      <c r="R29" s="133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32" t="s">
        <v>23</v>
      </c>
      <c r="O30" s="133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32" t="s">
        <v>21</v>
      </c>
      <c r="R29" s="133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32" t="s">
        <v>23</v>
      </c>
      <c r="O30" s="133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32" t="s">
        <v>21</v>
      </c>
      <c r="R29" s="133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32" t="s">
        <v>23</v>
      </c>
      <c r="O30" s="133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32" t="s">
        <v>21</v>
      </c>
      <c r="R29" s="133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32" t="s">
        <v>23</v>
      </c>
      <c r="O30" s="133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32" t="s">
        <v>21</v>
      </c>
      <c r="R29" s="133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32" t="s">
        <v>23</v>
      </c>
      <c r="O30" s="133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32" t="s">
        <v>21</v>
      </c>
      <c r="R29" s="133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32" t="s">
        <v>23</v>
      </c>
      <c r="O30" s="133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32" t="s">
        <v>21</v>
      </c>
      <c r="R29" s="133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32" t="s">
        <v>23</v>
      </c>
      <c r="O30" s="133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32" t="s">
        <v>21</v>
      </c>
      <c r="R29" s="133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32" t="s">
        <v>23</v>
      </c>
      <c r="O30" s="133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32" t="s">
        <v>21</v>
      </c>
      <c r="R29" s="133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32" t="s">
        <v>23</v>
      </c>
      <c r="O30" s="133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32" t="s">
        <v>21</v>
      </c>
      <c r="R29" s="133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32" t="s">
        <v>23</v>
      </c>
      <c r="B30" s="133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32" t="s">
        <v>23</v>
      </c>
      <c r="O30" s="133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32" t="s">
        <v>21</v>
      </c>
      <c r="R29" s="133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32" t="s">
        <v>23</v>
      </c>
      <c r="O30" s="133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32" t="s">
        <v>21</v>
      </c>
      <c r="R29" s="133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32" t="s">
        <v>23</v>
      </c>
      <c r="O30" s="133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32" t="s">
        <v>21</v>
      </c>
      <c r="R29" s="133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32" t="s">
        <v>23</v>
      </c>
      <c r="O30" s="133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32" t="s">
        <v>21</v>
      </c>
      <c r="R29" s="133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32" t="s">
        <v>23</v>
      </c>
      <c r="B30" s="133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32" t="s">
        <v>23</v>
      </c>
      <c r="O30" s="133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32" t="s">
        <v>21</v>
      </c>
      <c r="R29" s="133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32" t="s">
        <v>23</v>
      </c>
      <c r="O30" s="133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32" t="s">
        <v>21</v>
      </c>
      <c r="R29" s="133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32" t="s">
        <v>23</v>
      </c>
      <c r="O30" s="133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32" t="s">
        <v>21</v>
      </c>
      <c r="R29" s="133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32" t="s">
        <v>23</v>
      </c>
      <c r="O30" s="133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32" t="s">
        <v>21</v>
      </c>
      <c r="R29" s="133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32" t="s">
        <v>23</v>
      </c>
      <c r="O30" s="133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32" t="s">
        <v>21</v>
      </c>
      <c r="R29" s="133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32" t="s">
        <v>23</v>
      </c>
      <c r="O30" s="133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32" t="s">
        <v>21</v>
      </c>
      <c r="R29" s="133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32" t="s">
        <v>23</v>
      </c>
      <c r="B30" s="133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32" t="s">
        <v>23</v>
      </c>
      <c r="O30" s="133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32" t="s">
        <v>21</v>
      </c>
      <c r="R29" s="133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32" t="s">
        <v>23</v>
      </c>
      <c r="O30" s="133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32" t="s">
        <v>21</v>
      </c>
      <c r="R29" s="133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32" t="s">
        <v>23</v>
      </c>
      <c r="O30" s="133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32" t="s">
        <v>21</v>
      </c>
      <c r="R29" s="133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32" t="s">
        <v>23</v>
      </c>
      <c r="O30" s="133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32" t="s">
        <v>21</v>
      </c>
      <c r="R29" s="133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32" t="s">
        <v>23</v>
      </c>
      <c r="O30" s="133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32" t="s">
        <v>21</v>
      </c>
      <c r="R29" s="133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32" t="s">
        <v>23</v>
      </c>
      <c r="O30" s="133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32" t="s">
        <v>21</v>
      </c>
      <c r="R29" s="133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32" t="s">
        <v>23</v>
      </c>
      <c r="O30" s="133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32" t="s">
        <v>21</v>
      </c>
      <c r="R29" s="133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32" t="s">
        <v>23</v>
      </c>
      <c r="O30" s="133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32" t="s">
        <v>21</v>
      </c>
      <c r="R29" s="133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32" t="s">
        <v>23</v>
      </c>
      <c r="O30" s="133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32" t="s">
        <v>21</v>
      </c>
      <c r="R29" s="133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32" t="s">
        <v>23</v>
      </c>
      <c r="O30" s="133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32" t="s">
        <v>21</v>
      </c>
      <c r="R29" s="133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32" t="s">
        <v>23</v>
      </c>
      <c r="O30" s="133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32" t="s">
        <v>21</v>
      </c>
      <c r="R29" s="133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32" t="s">
        <v>23</v>
      </c>
      <c r="O30" s="133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32" t="s">
        <v>21</v>
      </c>
      <c r="R29" s="133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32" t="s">
        <v>23</v>
      </c>
      <c r="O30" s="133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32" t="s">
        <v>21</v>
      </c>
      <c r="R29" s="133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32" t="s">
        <v>23</v>
      </c>
      <c r="O30" s="133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32" t="s">
        <v>21</v>
      </c>
      <c r="R29" s="133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32" t="s">
        <v>23</v>
      </c>
      <c r="O30" s="133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32" t="s">
        <v>21</v>
      </c>
      <c r="R29" s="133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32" t="s">
        <v>23</v>
      </c>
      <c r="O30" s="133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32" t="s">
        <v>21</v>
      </c>
      <c r="R29" s="133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32" t="s">
        <v>23</v>
      </c>
      <c r="O30" s="133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32" t="s">
        <v>21</v>
      </c>
      <c r="R29" s="133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32" t="s">
        <v>23</v>
      </c>
      <c r="O30" s="133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32" t="s">
        <v>21</v>
      </c>
      <c r="R29" s="133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32" t="s">
        <v>23</v>
      </c>
      <c r="O30" s="133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32" t="s">
        <v>21</v>
      </c>
      <c r="R29" s="133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32" t="s">
        <v>23</v>
      </c>
      <c r="O30" s="133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32" t="s">
        <v>21</v>
      </c>
      <c r="R29" s="133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32" t="s">
        <v>23</v>
      </c>
      <c r="O30" s="133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32" t="s">
        <v>21</v>
      </c>
      <c r="R29" s="133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32" t="s">
        <v>23</v>
      </c>
      <c r="O30" s="133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32" t="s">
        <v>21</v>
      </c>
      <c r="R29" s="133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32" t="s">
        <v>23</v>
      </c>
      <c r="O30" s="133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32" t="s">
        <v>21</v>
      </c>
      <c r="R29" s="133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32" t="s">
        <v>23</v>
      </c>
      <c r="O30" s="133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32" t="s">
        <v>21</v>
      </c>
      <c r="R29" s="133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32" t="s">
        <v>23</v>
      </c>
      <c r="O30" s="133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32" t="s">
        <v>21</v>
      </c>
      <c r="R29" s="133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32" t="s">
        <v>23</v>
      </c>
      <c r="O30" s="133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32" t="s">
        <v>21</v>
      </c>
      <c r="R29" s="133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32" t="s">
        <v>23</v>
      </c>
      <c r="O30" s="133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32" t="s">
        <v>21</v>
      </c>
      <c r="R29" s="133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32" t="s">
        <v>23</v>
      </c>
      <c r="O30" s="133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32" t="s">
        <v>21</v>
      </c>
      <c r="R29" s="133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32" t="s">
        <v>23</v>
      </c>
      <c r="B30" s="133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32" t="s">
        <v>23</v>
      </c>
      <c r="O30" s="133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32" t="s">
        <v>21</v>
      </c>
      <c r="R29" s="133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32" t="s">
        <v>23</v>
      </c>
      <c r="O30" s="133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32" t="s">
        <v>21</v>
      </c>
      <c r="R29" s="133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32" t="s">
        <v>23</v>
      </c>
      <c r="O30" s="133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32" t="s">
        <v>21</v>
      </c>
      <c r="R29" s="133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32" t="s">
        <v>23</v>
      </c>
      <c r="O30" s="133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32" t="s">
        <v>21</v>
      </c>
      <c r="R29" s="133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32" t="s">
        <v>23</v>
      </c>
      <c r="O30" s="133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32" t="s">
        <v>21</v>
      </c>
      <c r="R29" s="133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32" t="s">
        <v>23</v>
      </c>
      <c r="O30" s="133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32" t="s">
        <v>21</v>
      </c>
      <c r="R29" s="133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32" t="s">
        <v>23</v>
      </c>
      <c r="O30" s="133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32" t="s">
        <v>21</v>
      </c>
      <c r="R29" s="133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32" t="s">
        <v>23</v>
      </c>
      <c r="O30" s="133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32" t="s">
        <v>21</v>
      </c>
      <c r="R29" s="133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32" t="s">
        <v>23</v>
      </c>
      <c r="O30" s="133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32" t="s">
        <v>21</v>
      </c>
      <c r="R29" s="133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32" t="s">
        <v>23</v>
      </c>
      <c r="O30" s="133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32" t="s">
        <v>21</v>
      </c>
      <c r="R29" s="133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32" t="s">
        <v>23</v>
      </c>
      <c r="O30" s="133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32" t="s">
        <v>21</v>
      </c>
      <c r="R29" s="133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32" t="s">
        <v>23</v>
      </c>
      <c r="O30" s="133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32" t="s">
        <v>21</v>
      </c>
      <c r="R29" s="133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32" t="s">
        <v>23</v>
      </c>
      <c r="O30" s="133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32" t="s">
        <v>21</v>
      </c>
      <c r="R29" s="133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32" t="s">
        <v>23</v>
      </c>
      <c r="O30" s="133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32" t="s">
        <v>21</v>
      </c>
      <c r="R29" s="133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32" t="s">
        <v>23</v>
      </c>
      <c r="O30" s="133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32" t="s">
        <v>21</v>
      </c>
      <c r="R29" s="133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32" t="s">
        <v>23</v>
      </c>
      <c r="O30" s="133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32" t="s">
        <v>21</v>
      </c>
      <c r="R29" s="133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32" t="s">
        <v>23</v>
      </c>
      <c r="O30" s="133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32" t="s">
        <v>21</v>
      </c>
      <c r="R29" s="133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32" t="s">
        <v>23</v>
      </c>
      <c r="O30" s="133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32" t="s">
        <v>21</v>
      </c>
      <c r="R29" s="133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32" t="s">
        <v>23</v>
      </c>
      <c r="O30" s="133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32" t="s">
        <v>21</v>
      </c>
      <c r="R29" s="133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32" t="s">
        <v>23</v>
      </c>
      <c r="O30" s="133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32" t="s">
        <v>21</v>
      </c>
      <c r="R29" s="133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32" t="s">
        <v>23</v>
      </c>
      <c r="O30" s="133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32" t="s">
        <v>21</v>
      </c>
      <c r="R29" s="133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32" t="s">
        <v>23</v>
      </c>
      <c r="O30" s="133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32" t="s">
        <v>21</v>
      </c>
      <c r="R29" s="133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32" t="s">
        <v>23</v>
      </c>
      <c r="O30" s="133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32" t="s">
        <v>21</v>
      </c>
      <c r="R29" s="133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32" t="s">
        <v>23</v>
      </c>
      <c r="O30" s="133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32" t="s">
        <v>21</v>
      </c>
      <c r="R29" s="133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32" t="s">
        <v>23</v>
      </c>
      <c r="O30" s="133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32" t="s">
        <v>21</v>
      </c>
      <c r="R29" s="133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32" t="s">
        <v>23</v>
      </c>
      <c r="O30" s="133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32" t="s">
        <v>21</v>
      </c>
      <c r="R29" s="133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32" t="s">
        <v>23</v>
      </c>
      <c r="O30" s="133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32" t="s">
        <v>21</v>
      </c>
      <c r="R29" s="133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32" t="s">
        <v>23</v>
      </c>
      <c r="O30" s="133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32" t="s">
        <v>21</v>
      </c>
      <c r="R29" s="133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32" t="s">
        <v>23</v>
      </c>
      <c r="O30" s="133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32" t="s">
        <v>21</v>
      </c>
      <c r="R29" s="133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32" t="s">
        <v>23</v>
      </c>
      <c r="O30" s="133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32" t="s">
        <v>21</v>
      </c>
      <c r="R29" s="133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32" t="s">
        <v>23</v>
      </c>
      <c r="O30" s="133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32" t="s">
        <v>21</v>
      </c>
      <c r="R29" s="133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32" t="s">
        <v>23</v>
      </c>
      <c r="O30" s="133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32" t="s">
        <v>21</v>
      </c>
      <c r="R29" s="133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32" t="s">
        <v>23</v>
      </c>
      <c r="O30" s="133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32" t="s">
        <v>21</v>
      </c>
      <c r="R29" s="133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32" t="s">
        <v>23</v>
      </c>
      <c r="O30" s="133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32" t="s">
        <v>21</v>
      </c>
      <c r="R29" s="133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32" t="s">
        <v>23</v>
      </c>
      <c r="O30" s="133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32" t="s">
        <v>21</v>
      </c>
      <c r="R29" s="133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32" t="s">
        <v>23</v>
      </c>
      <c r="O30" s="133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32" t="s">
        <v>21</v>
      </c>
      <c r="R29" s="133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32" t="s">
        <v>23</v>
      </c>
      <c r="O30" s="133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32" t="s">
        <v>21</v>
      </c>
      <c r="R29" s="133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32" t="s">
        <v>23</v>
      </c>
      <c r="O30" s="133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32" t="s">
        <v>21</v>
      </c>
      <c r="R29" s="133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32" t="s">
        <v>23</v>
      </c>
      <c r="O30" s="133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32" t="s">
        <v>21</v>
      </c>
      <c r="R29" s="133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32" t="s">
        <v>23</v>
      </c>
      <c r="O30" s="133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32" t="s">
        <v>21</v>
      </c>
      <c r="R29" s="133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32" t="s">
        <v>23</v>
      </c>
      <c r="O30" s="133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32" t="s">
        <v>21</v>
      </c>
      <c r="R29" s="133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32" t="s">
        <v>23</v>
      </c>
      <c r="O30" s="133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32" t="s">
        <v>21</v>
      </c>
      <c r="R29" s="133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32" t="s">
        <v>23</v>
      </c>
      <c r="O30" s="133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>
    <pageSetUpPr fitToPage="1"/>
  </sheetPr>
  <dimension ref="A1:Z132"/>
  <sheetViews>
    <sheetView rightToLeft="1" topLeftCell="A12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32" t="s">
        <v>21</v>
      </c>
      <c r="R29" s="133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32" t="s">
        <v>23</v>
      </c>
      <c r="O30" s="133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>
    <pageSetUpPr fitToPage="1"/>
  </sheetPr>
  <dimension ref="A1:Z151"/>
  <sheetViews>
    <sheetView rightToLeft="1" topLeftCell="A139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32" t="s">
        <v>21</v>
      </c>
      <c r="R29" s="133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32" t="s">
        <v>23</v>
      </c>
      <c r="O30" s="133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32" t="s">
        <v>21</v>
      </c>
      <c r="R29" s="133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32" t="s">
        <v>23</v>
      </c>
      <c r="O30" s="133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30" t="s">
        <v>7</v>
      </c>
      <c r="B20" s="131"/>
      <c r="C20" s="131"/>
      <c r="D20" s="131"/>
      <c r="E20" s="131"/>
      <c r="F20" s="131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32" t="s">
        <v>21</v>
      </c>
      <c r="R29" s="133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32" t="s">
        <v>23</v>
      </c>
      <c r="B30" s="133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32" t="s">
        <v>23</v>
      </c>
      <c r="O30" s="133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32" t="s">
        <v>21</v>
      </c>
      <c r="R29" s="133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32" t="s">
        <v>23</v>
      </c>
      <c r="O30" s="133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>
    <pageSetUpPr fitToPage="1"/>
  </sheetPr>
  <dimension ref="A1:Z127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32" t="s">
        <v>21</v>
      </c>
      <c r="R29" s="133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32" t="s">
        <v>23</v>
      </c>
      <c r="O30" s="133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'01-09'!$K122+('01-09'!$J122/90)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'01-09'!$K123+('01-09'!$J123/90)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32" t="s">
        <v>21</v>
      </c>
      <c r="R29" s="133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32" t="s">
        <v>23</v>
      </c>
      <c r="O30" s="133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>
    <pageSetUpPr fitToPage="1"/>
  </sheetPr>
  <dimension ref="A1:Z1000"/>
  <sheetViews>
    <sheetView rightToLeft="1" tabSelected="1" topLeftCell="A108" workbookViewId="0">
      <selection activeCell="J127" sqref="J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110">
        <f>SUM('03-09'!$J$22:$J$361)</f>
        <v>-1890</v>
      </c>
      <c r="K20" s="116">
        <f>SUM('03-09'!$K$22:$K$361)</f>
        <v>509</v>
      </c>
      <c r="L20" s="3">
        <f>SUM('03-09'!$L$22:$L$361)</f>
        <v>488.00000000000011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>
        <v>8</v>
      </c>
      <c r="P24" s="14">
        <f t="shared" si="4"/>
        <v>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63</v>
      </c>
      <c r="P27" s="14">
        <f t="shared" si="4"/>
        <v>6300</v>
      </c>
      <c r="Q27" s="12" t="s">
        <v>11</v>
      </c>
      <c r="R27" s="12"/>
      <c r="S27" s="17">
        <f>SUM(S22:S26)</f>
        <v>4290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7123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32" t="s">
        <v>21</v>
      </c>
      <c r="R29" s="133"/>
      <c r="S29" s="17">
        <f>SUM('03-09'!$J$22:$J$361)</f>
        <v>-1890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32" t="s">
        <v>23</v>
      </c>
      <c r="O30" s="133"/>
      <c r="P30" s="6">
        <f>SUM('03-09'!$K$22:$K$361)</f>
        <v>509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-940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-107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'03-09'!$K127+('03-09'!$J127/90)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'03-09'!$K128+('03-09'!$J128/90)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'03-09'!$K129+('03-09'!$J129/90)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'03-09'!$K130+('03-09'!$J130/90)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'03-09'!$K131+('03-09'!$J131/90)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'03-09'!$K132+('03-09'!$J132/90)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'03-09'!$K133+('03-09'!$J133/90)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'03-09'!$K134+('03-09'!$J134/90)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'03-09'!$K135+('03-09'!$J135/90)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'03-09'!$K136+('03-09'!$J136/90)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'03-09'!$K137+('03-09'!$J137/90)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'03-09'!$K138+('03-09'!$J138/90)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'03-09'!$K139+('03-09'!$J139/90)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'03-09'!$K140+('03-09'!$J140/90)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'03-09'!$K141+('03-09'!$J141/90)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'03-09'!$K142+('03-09'!$J142/90)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'03-09'!$K143+('03-09'!$J143/90)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'03-09'!$K144+('03-09'!$J144/90)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'03-09'!$K145+('03-09'!$J145/90)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'03-09'!$K146+('03-09'!$J146/90)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'03-09'!$K147+('03-09'!$J147/90)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'03-09'!$K148+('03-09'!$J148/90)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'03-09'!$K149+('03-09'!$J149/90)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'03-09'!$K150+('03-09'!$J150/90)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'03-09'!$K155+('03-09'!$J155/90)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'03-09'!$K156+('03-09'!$J156/90)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'03-09'!$K157+('03-09'!$J157/90)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'03-09'!$K158+('03-09'!$J158/90)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'03-09'!$K159+('03-09'!$J159/90)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'03-09'!$K160+('03-09'!$J160/90)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'03-09'!$K161+('03-09'!$J161/90)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'03-09'!$K162+('03-09'!$J162/90)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'03-09'!$K163+('03-09'!$J163/90)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'03-09'!$K164+('03-09'!$J164/90)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'03-09'!$K165+('03-09'!$J165/90)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'03-09'!$K166+('03-09'!$J166/90)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'03-09'!$K167+('03-09'!$J167/90)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'03-09'!$K168+('03-09'!$J168/90)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'03-09'!$K169+('03-09'!$J169/90)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'03-09'!$K170+('03-09'!$J170/90)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'03-09'!$K171+('03-09'!$J171/90)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'03-09'!$K172+('03-09'!$J172/90)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'03-09'!$K173+('03-09'!$J173/90)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'03-09'!$K174+('03-09'!$J174/90)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'03-09'!$K175+('03-09'!$J175/90)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'03-09'!$K176+('03-09'!$J176/90)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'03-09'!$K177+('03-09'!$J177/90)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'03-09'!$K178+('03-09'!$J178/90)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'03-09'!$K179+('03-09'!$J179/90)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'03-09'!$K180+('03-09'!$J180/90)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'03-09'!$K181+('03-09'!$J181/90)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'03-09'!$K182+('03-09'!$J182/90)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'03-09'!$K183+('03-09'!$J183/90)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'03-09'!$K184+('03-09'!$J184/90)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'03-09'!$K185+('03-09'!$J185/90)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'03-09'!$K186+('03-09'!$J186/90)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'03-09'!$K187+('03-09'!$J187/90)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'03-09'!$K188+('03-09'!$J188/90)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'03-09'!$K189+('03-09'!$J189/90)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'03-09'!$K190+('03-09'!$J190/90)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'03-09'!$K191+('03-09'!$J191/90)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'03-09'!$K192+('03-09'!$J192/90)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'03-09'!$K193+('03-09'!$J193/90)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'03-09'!$K194+('03-09'!$J194/90)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'03-09'!$K195+('03-09'!$J195/90)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'03-09'!$K196+('03-09'!$J196/90)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'03-09'!$K197+('03-09'!$J197/90)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'03-09'!$K198+('03-09'!$J198/90)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'03-09'!$K199+('03-09'!$J199/90)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'03-09'!$K200+('03-09'!$J200/90)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'03-09'!$K201+('03-09'!$J201/90)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'03-09'!$K202+('03-09'!$J202/90)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'03-09'!$K203+('03-09'!$J203/90)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'03-09'!$K204+('03-09'!$J204/90)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'03-09'!$K205+('03-09'!$J205/90)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'03-09'!$K206+('03-09'!$J206/90)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'03-09'!$K207+('03-09'!$J207/90)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'03-09'!$K208+('03-09'!$J208/90)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'03-09'!$K209+('03-09'!$J209/90)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'03-09'!$K210+('03-09'!$J210/90)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'03-09'!$K211+('03-09'!$J211/90)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'03-09'!$K212+('03-09'!$J212/90)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'03-09'!$K213+('03-09'!$J213/90)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'03-09'!$K214+('03-09'!$J214/90)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'03-09'!$K215+('03-09'!$J215/90)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'03-09'!$K216+('03-09'!$J216/90)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'03-09'!$K217+('03-09'!$J217/90)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'03-09'!$K218+('03-09'!$J218/90)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'03-09'!$K219+('03-09'!$J219/90)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'03-09'!$K220+('03-09'!$J220/90)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'03-09'!$K221+('03-09'!$J221/90)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'03-09'!$K222+('03-09'!$J222/90)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'03-09'!$K223+('03-09'!$J223/90)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'03-09'!$K224+('03-09'!$J224/90)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'03-09'!$K225+('03-09'!$J225/90)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'03-09'!$K226+('03-09'!$J226/90)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'03-09'!$K227+('03-09'!$J227/90)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'03-09'!$K228+('03-09'!$J228/90)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'03-09'!$K229+('03-09'!$J229/90)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'03-09'!$K230+('03-09'!$J230/90)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'03-09'!$K231+('03-09'!$J231/90)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'03-09'!$K232+('03-09'!$J232/90)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'03-09'!$K233+('03-09'!$J233/90)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'03-09'!$K234+('03-09'!$J234/90)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'03-09'!$K235+('03-09'!$J235/90)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'03-09'!$K236+('03-09'!$J236/90)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'03-09'!$K237+('03-09'!$J237/90)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'03-09'!$K238+('03-09'!$J238/90)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'03-09'!$K239+('03-09'!$J239/90)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'03-09'!$K240+('03-09'!$J240/90)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'03-09'!$K241+('03-09'!$J241/90)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'03-09'!$K242+('03-09'!$J242/90)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'03-09'!$K243+('03-09'!$J243/90)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'03-09'!$K244+('03-09'!$J244/90)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'03-09'!$K245+('03-09'!$J245/90)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'03-09'!$K246+('03-09'!$J246/90)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'03-09'!$K247+('03-09'!$J247/90)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'03-09'!$K248+('03-09'!$J248/90)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'03-09'!$K249+('03-09'!$J249/90)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'03-09'!$K250+('03-09'!$J250/90)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'03-09'!$K251+('03-09'!$J251/90)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'03-09'!$K252+('03-09'!$J252/90)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'03-09'!$K253+('03-09'!$J253/90)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'03-09'!$K254+('03-09'!$J254/90)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'03-09'!$K255+('03-09'!$J255/90)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'03-09'!$K256+('03-09'!$J256/90)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'03-09'!$K257+('03-09'!$J257/90)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'03-09'!$K258+('03-09'!$J258/90)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'03-09'!$K259+('03-09'!$J259/90)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'03-09'!$K260+('03-09'!$J260/90)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'03-09'!$K261+('03-09'!$J261/90)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'03-09'!$K262+('03-09'!$J262/90)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'03-09'!$K263+('03-09'!$J263/90)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'03-09'!$K264+('03-09'!$J264/90)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'03-09'!$K265+('03-09'!$J265/90)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'03-09'!$K266+('03-09'!$J266/90)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'03-09'!$K267+('03-09'!$J267/90)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'03-09'!$K268+('03-09'!$J268/90)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'03-09'!$K269+('03-09'!$J269/90)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'03-09'!$K270+('03-09'!$J270/90)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'03-09'!$K271+('03-09'!$J271/90)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'03-09'!$K272+('03-09'!$J272/90)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'03-09'!$K273+('03-09'!$J273/90)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'03-09'!$K274+('03-09'!$J274/90)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'03-09'!$K275+('03-09'!$J275/90)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'03-09'!$K276+('03-09'!$J276/90)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'03-09'!$K277+('03-09'!$J277/90)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'03-09'!$K278+('03-09'!$J278/90)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'03-09'!$K279+('03-09'!$J279/90)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'03-09'!$K280+('03-09'!$J280/90)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'03-09'!$K281+('03-09'!$J281/90)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'03-09'!$K282+('03-09'!$J282/90)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'03-09'!$K283+('03-09'!$J283/90)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'03-09'!$K284+('03-09'!$J284/90)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'03-09'!$K285+('03-09'!$J285/90)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'03-09'!$K286+('03-09'!$J286/90)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'03-09'!$K287+('03-09'!$J287/90)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'03-09'!$K288+('03-09'!$J288/90)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'03-09'!$K289+('03-09'!$J289/90)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'03-09'!$K290+('03-09'!$J290/90)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'03-09'!$K291+('03-09'!$J291/90)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'03-09'!$K292+('03-09'!$J292/90)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'03-09'!$K293+('03-09'!$J293/90)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'03-09'!$K294+('03-09'!$J294/90)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'03-09'!$K295+('03-09'!$J295/90)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'03-09'!$K296+('03-09'!$J296/90)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'03-09'!$K297+('03-09'!$J297/90)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'03-09'!$K298+('03-09'!$J298/90)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'03-09'!$K299+('03-09'!$J299/90)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'03-09'!$K300+('03-09'!$J300/90)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'03-09'!$K301+('03-09'!$J301/90)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'03-09'!$K302+('03-09'!$J302/90)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'03-09'!$K303+('03-09'!$J303/90)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'03-09'!$K304+('03-09'!$J304/90)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'03-09'!$K305+('03-09'!$J305/90)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'03-09'!$K306+('03-09'!$J306/90)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'03-09'!$K307+('03-09'!$J307/90)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'03-09'!$K308+('03-09'!$J308/90)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'03-09'!$K309+('03-09'!$J309/90)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'03-09'!$K310+('03-09'!$J310/90)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'03-09'!$K311+('03-09'!$J311/90)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'03-09'!$K312+('03-09'!$J312/90)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'03-09'!$K313+('03-09'!$J313/90)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'03-09'!$K314+('03-09'!$J314/90)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'03-09'!$K315+('03-09'!$J315/90)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'03-09'!$K316+('03-09'!$J316/90)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'03-09'!$K317+('03-09'!$J317/90)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'03-09'!$K318+('03-09'!$J318/90)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'03-09'!$K319+('03-09'!$J319/90)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'03-09'!$K320+('03-09'!$J320/90)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'03-09'!$K321+('03-09'!$J321/90)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'03-09'!$K322+('03-09'!$J322/90)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'03-09'!$K323+('03-09'!$J323/90)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'03-09'!$K324+('03-09'!$J324/90)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'03-09'!$K325+('03-09'!$J325/90)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'03-09'!$K326+('03-09'!$J326/90)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'03-09'!$K327+('03-09'!$J327/90)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'03-09'!$K328+('03-09'!$J328/90)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'03-09'!$K329+('03-09'!$J329/90)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'03-09'!$K330+('03-09'!$J330/90)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'03-09'!$K331+('03-09'!$J331/90)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'03-09'!$K332+('03-09'!$J332/90)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'03-09'!$K333+('03-09'!$J333/90)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'03-09'!$K334+('03-09'!$J334/90)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'03-09'!$K335+('03-09'!$J335/90)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'03-09'!$K336+('03-09'!$J336/90)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'03-09'!$K337+('03-09'!$J337/90)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'03-09'!$K338+('03-09'!$J338/90)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'03-09'!$K339+('03-09'!$J339/90)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'03-09'!$K340+('03-09'!$J340/90)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'03-09'!$K341+('03-09'!$J341/90)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'03-09'!$K342+('03-09'!$J342/90)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'03-09'!$K343+('03-09'!$J343/90)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'03-09'!$K344+('03-09'!$J344/90)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'03-09'!$K345+('03-09'!$J345/90)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'03-09'!$K346+('03-09'!$J346/90)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'03-09'!$K347+('03-09'!$J347/90)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'03-09'!$K348+('03-09'!$J348/90)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'03-09'!$K349+('03-09'!$J349/90)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'03-09'!$K350+('03-09'!$J350/90)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'03-09'!$K351+('03-09'!$J351/90)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'03-09'!$K352+('03-09'!$J352/90)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'03-09'!$K353+('03-09'!$J353/90)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'03-09'!$K354+('03-09'!$J354/90)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'03-09'!$K355+('03-09'!$J355/90)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'03-09'!$K356+('03-09'!$J356/90)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'03-09'!$K357+('03-09'!$J357/90)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'03-09'!$K358+('03-09'!$J358/90)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'03-09'!$K359+('03-09'!$J359/90)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'03-09'!$K360+('03-09'!$J360/90)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'03-09'!$K361+('03-09'!$J361/90)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>
    <pageSetUpPr fitToPage="1"/>
  </sheetPr>
  <dimension ref="A1:Z1000"/>
  <sheetViews>
    <sheetView rightToLeft="1" topLeftCell="A15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30" t="s">
        <v>7</v>
      </c>
      <c r="B20" s="131"/>
      <c r="C20" s="131"/>
      <c r="D20" s="131"/>
      <c r="E20" s="131"/>
      <c r="F20" s="131"/>
      <c r="G20" s="1"/>
      <c r="H20" s="1"/>
      <c r="I20" s="2" t="s">
        <v>0</v>
      </c>
      <c r="J20" s="110">
        <f>SUM('04-09'!$J$22:$J$361)</f>
        <v>0</v>
      </c>
      <c r="K20" s="116">
        <f>SUM('04-09'!$K$22:$K$361)</f>
        <v>0</v>
      </c>
      <c r="L20" s="3">
        <f>SUM('04-09'!$L$22:$L$361)</f>
        <v>0</v>
      </c>
      <c r="M20" s="3"/>
      <c r="N20" s="130" t="s">
        <v>8</v>
      </c>
      <c r="O20" s="131"/>
      <c r="P20" s="131"/>
      <c r="Q20" s="131"/>
      <c r="R20" s="131"/>
      <c r="S20" s="13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112"/>
      <c r="K22" s="107"/>
      <c r="L22" s="10">
        <f>'04-09'!$K22+('04-09'!$J22/90)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112"/>
      <c r="K23" s="107"/>
      <c r="L23" s="10">
        <f>'04-09'!$K23+('04-09'!$J23/90)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/>
      <c r="K24" s="107"/>
      <c r="L24" s="10">
        <f>'04-09'!$K24+('04-09'!$J24/90)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/>
      <c r="L25" s="10">
        <f>'04-09'!$K25+('04-09'!$J25/90)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112"/>
      <c r="K26" s="107"/>
      <c r="L26" s="10">
        <f>'04-09'!$K26+('04-09'!$J26/90)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112"/>
      <c r="K27" s="107"/>
      <c r="L27" s="10">
        <f>'04-09'!$K27+('04-09'!$J27/90)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112"/>
      <c r="K28" s="107"/>
      <c r="L28" s="10">
        <f>'04-09'!$K28+('04-09'!$J28/90)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32" t="s">
        <v>21</v>
      </c>
      <c r="E29" s="133"/>
      <c r="F29" s="17">
        <f t="array" aca="1" ref="F29" ca="1">INDIRECT("'"&amp;$A$19&amp;"'!J20")+J1</f>
        <v>-1890</v>
      </c>
      <c r="G29" s="1"/>
      <c r="H29" s="7" t="s">
        <v>6</v>
      </c>
      <c r="I29" s="2"/>
      <c r="J29" s="112"/>
      <c r="K29" s="107"/>
      <c r="L29" s="10">
        <f>'04-09'!$K29+('04-09'!$J29/90)</f>
        <v>0</v>
      </c>
      <c r="M29" s="3"/>
      <c r="N29" s="1"/>
      <c r="O29" s="1"/>
      <c r="P29" s="18"/>
      <c r="Q29" s="132" t="s">
        <v>21</v>
      </c>
      <c r="R29" s="133"/>
      <c r="S29" s="17">
        <f>SUM('04-09'!$J$22:$J$361)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32" t="s">
        <v>23</v>
      </c>
      <c r="B30" s="133"/>
      <c r="C30" s="6">
        <f t="array" aca="1" ref="C30" ca="1">INDIRECT("'"&amp;$A$19&amp;"'!K20")+K1</f>
        <v>509</v>
      </c>
      <c r="D30" s="1"/>
      <c r="E30" s="1"/>
      <c r="F30" s="8"/>
      <c r="G30" s="1"/>
      <c r="H30" s="7" t="s">
        <v>6</v>
      </c>
      <c r="I30" s="2"/>
      <c r="J30" s="112"/>
      <c r="K30" s="107"/>
      <c r="L30" s="10">
        <f>'04-09'!$K30+('04-09'!$J30/90)</f>
        <v>0</v>
      </c>
      <c r="M30" s="3"/>
      <c r="N30" s="132" t="s">
        <v>23</v>
      </c>
      <c r="O30" s="133"/>
      <c r="P30" s="6">
        <f>SUM('04-09'!$K$22:$K$361)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-5230</v>
      </c>
      <c r="G31" s="1"/>
      <c r="H31" s="7" t="s">
        <v>6</v>
      </c>
      <c r="I31" s="2"/>
      <c r="J31" s="112"/>
      <c r="K31" s="107"/>
      <c r="L31" s="10">
        <f>'04-09'!$K31+('04-09'!$J31/90)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-7230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'04-09'!$K32+('04-09'!$J32/90)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'04-09'!$K33+('04-09'!$J33/90)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'04-09'!$K34+('04-09'!$J34/90)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'04-09'!$K35+('04-09'!$J35/90)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'04-09'!$K36+('04-09'!$J36/90)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'04-09'!$K37+('04-09'!$J37/90)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'04-09'!$K38+('04-09'!$J38/90)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'04-09'!$K39+('04-09'!$J39/90)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'04-09'!$K40+('04-09'!$J40/90)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'04-09'!$K41+('04-09'!$J41/90)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'04-09'!$K42+('04-09'!$J42/90)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'04-09'!$K43+('04-09'!$J43/90)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'04-09'!$K44+('04-09'!$J44/90)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'04-09'!$K45+('04-09'!$J45/90)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'04-09'!$K46+('04-09'!$J46/90)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'04-09'!$K47+('04-09'!$J47/90)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'04-09'!$K48+('04-09'!$J48/90)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'04-09'!$K49+('04-09'!$J49/90)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'04-09'!$K50+('04-09'!$J50/90)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'04-09'!$K51+('04-09'!$J51/90)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'04-09'!$K52+('04-09'!$J52/90)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'04-09'!$K53+('04-09'!$J53/90)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'04-09'!$K54+('04-09'!$J54/90)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'04-09'!$K55+('04-09'!$J55/90)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'04-09'!$K56+('04-09'!$J56/90)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'04-09'!$K57+('04-09'!$J57/90)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'04-09'!$K58+('04-09'!$J58/90)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'04-09'!$K59+('04-09'!$J59/90)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'04-09'!$K60+('04-09'!$J60/90)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'04-09'!$K61+('04-09'!$J61/90)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'04-09'!$K62+('04-09'!$J62/90)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'04-09'!$K63+('04-09'!$J63/90)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'04-09'!$K64+('04-09'!$J64/90)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'04-09'!$K65+('04-09'!$J65/90)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'04-09'!$K66+('04-09'!$J66/90)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'04-09'!$K67+('04-09'!$J67/90)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'04-09'!$K68+('04-09'!$J68/90)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'04-09'!$K69+('04-09'!$J69/90)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'04-09'!$K70+('04-09'!$J70/90)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'04-09'!$K71+('04-09'!$J71/90)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'04-09'!$K72+('04-09'!$J72/90)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'04-09'!$K73+('04-09'!$J73/90)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'04-09'!$K74+('04-09'!$J74/90)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'04-09'!$K75+('04-09'!$J75/90)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'04-09'!$K76+('04-09'!$J76/90)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'04-09'!$K77+('04-09'!$J77/90)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'04-09'!$K78+('04-09'!$J78/90)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'04-09'!$K79+('04-09'!$J79/90)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'04-09'!$K80+('04-09'!$J80/90)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'04-09'!$K81+('04-09'!$J81/90)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'04-09'!$K82+('04-09'!$J82/90)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'04-09'!$K83+('04-09'!$J83/90)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'04-09'!$K84+('04-09'!$J84/90)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'04-09'!$K86+('04-09'!$J86/90)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'04-09'!$K87+('04-09'!$J87/90)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'04-09'!$K88+('04-09'!$J88/90)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'04-09'!$K89+('04-09'!$J89/90)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'04-09'!$K90+('04-09'!$J90/90)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'04-09'!$K91+('04-09'!$J91/90)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'04-09'!$K92+('04-09'!$J92/90)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'04-09'!$K93+('04-09'!$J93/90)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'04-09'!$K94+('04-09'!$J94/90)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'04-09'!$K95+('04-09'!$J95/90)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'04-09'!$K96+('04-09'!$J96/90)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'04-09'!$K97+('04-09'!$J97/90)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'04-09'!$K98+('04-09'!$J98/90)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'04-09'!$K99+('04-09'!$J99/90)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'04-09'!$K100+('04-09'!$J100/90)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'04-09'!$K101+('04-09'!$J101/90)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'04-09'!$K102+('04-09'!$J102/90)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'04-09'!$K103+('04-09'!$J103/90)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'04-09'!$K104+('04-09'!$J104/90)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'04-09'!$K105+('04-09'!$J105/90)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'04-09'!$K106+('04-09'!$J106/90)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'04-09'!$K107+('04-09'!$J107/90)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'04-09'!$K108+('04-09'!$J108/90)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'04-09'!$K109+('04-09'!$J109/90)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'04-09'!$K110+('04-09'!$J110/90)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'04-09'!$K111+('04-09'!$J111/90)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'04-09'!$K112+('04-09'!$J112/90)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'04-09'!$K113+('04-09'!$J113/90)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'04-09'!$K114+('04-09'!$J114/90)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'04-09'!$K115+('04-09'!$J115/90)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'04-09'!$K116+('04-09'!$J116/90)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'04-09'!$K117+('04-09'!$J117/90)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'04-09'!$K118+('04-09'!$J118/90)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'04-09'!$K119+('04-09'!$J119/90)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'04-09'!$K120+('04-09'!$J120/90)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'04-09'!$K121+('04-09'!$J121/90)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'04-09'!$K122+('04-09'!$J122/90)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'04-09'!$K123+('04-09'!$J123/90)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'04-09'!$K124+('04-09'!$J124/90)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'04-09'!$K125+('04-09'!$J125/90)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'04-09'!$K126+('04-09'!$J126/90)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'04-09'!$K127+('04-09'!$J127/90)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'04-09'!$K128+('04-09'!$J128/90)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'04-09'!$K129+('04-09'!$J129/90)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'04-09'!$K130+('04-09'!$J130/90)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'04-09'!$K131+('04-09'!$J131/90)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'04-09'!$K132+('04-09'!$J132/90)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'04-09'!$K133+('04-09'!$J133/90)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'04-09'!$K134+('04-09'!$J134/90)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'04-09'!$K135+('04-09'!$J135/90)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'04-09'!$K136+('04-09'!$J136/90)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'04-09'!$K137+('04-09'!$J137/90)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'04-09'!$K138+('04-09'!$J138/90)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'04-09'!$K139+('04-09'!$J139/90)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'04-09'!$K140+('04-09'!$J140/90)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'04-09'!$K141+('04-09'!$J141/90)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'04-09'!$K142+('04-09'!$J142/90)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'04-09'!$K143+('04-09'!$J143/90)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'04-09'!$K146+('04-09'!$J146/90)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'04-09'!$K147+('04-09'!$J147/90)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'04-09'!$K148+('04-09'!$J148/90)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'04-09'!$K149+('04-09'!$J149/90)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'04-09'!$K150+('04-09'!$J150/90)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'04-09'!$K151+('04-09'!$J151/90)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'04-09'!$K152+('04-09'!$J152/90)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'04-09'!$K153+('04-09'!$J153/90)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'04-09'!$K154+('04-09'!$J154/90)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'04-09'!$K155+('04-09'!$J155/90)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'04-09'!$K156+('04-09'!$J156/90)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'04-09'!$K157+('04-09'!$J157/90)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'04-09'!$K158+('04-09'!$J158/90)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'04-09'!$K159+('04-09'!$J159/90)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'04-09'!$K160+('04-09'!$J160/90)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'04-09'!$K161+('04-09'!$J161/90)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'04-09'!$K162+('04-09'!$J162/90)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'04-09'!$K163+('04-09'!$J163/90)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'04-09'!$K164+('04-09'!$J164/90)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'04-09'!$K165+('04-09'!$J165/90)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'04-09'!$K166+('04-09'!$J166/90)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'04-09'!$K167+('04-09'!$J167/90)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'04-09'!$K168+('04-09'!$J168/90)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'04-09'!$K169+('04-09'!$J169/90)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'04-09'!$K170+('04-09'!$J170/90)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'04-09'!$K171+('04-09'!$J171/90)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'04-09'!$K172+('04-09'!$J172/90)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'04-09'!$K173+('04-09'!$J173/90)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'04-09'!$K174+('04-09'!$J174/90)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'04-09'!$K175+('04-09'!$J175/90)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'04-09'!$K176+('04-09'!$J176/90)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'04-09'!$K177+('04-09'!$J177/90)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'04-09'!$K178+('04-09'!$J178/90)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'04-09'!$K179+('04-09'!$J179/90)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'04-09'!$K180+('04-09'!$J180/90)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'04-09'!$K181+('04-09'!$J181/90)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'04-09'!$K182+('04-09'!$J182/90)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'04-09'!$K183+('04-09'!$J183/90)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'04-09'!$K184+('04-09'!$J184/90)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'04-09'!$K185+('04-09'!$J185/90)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'04-09'!$K186+('04-09'!$J186/90)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'04-09'!$K187+('04-09'!$J187/90)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'04-09'!$K188+('04-09'!$J188/90)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'04-09'!$K189+('04-09'!$J189/90)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'04-09'!$K190+('04-09'!$J190/90)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'04-09'!$K191+('04-09'!$J191/90)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'04-09'!$K192+('04-09'!$J192/90)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'04-09'!$K193+('04-09'!$J193/90)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'04-09'!$K194+('04-09'!$J194/90)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'04-09'!$K195+('04-09'!$J195/90)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'04-09'!$K196+('04-09'!$J196/90)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'04-09'!$K197+('04-09'!$J197/90)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'04-09'!$K198+('04-09'!$J198/90)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'04-09'!$K199+('04-09'!$J199/90)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'04-09'!$K200+('04-09'!$J200/90)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'04-09'!$K201+('04-09'!$J201/90)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'04-09'!$K202+('04-09'!$J202/90)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'04-09'!$K203+('04-09'!$J203/90)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'04-09'!$K204+('04-09'!$J204/90)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'04-09'!$K205+('04-09'!$J205/90)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'04-09'!$K206+('04-09'!$J206/90)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'04-09'!$K207+('04-09'!$J207/90)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'04-09'!$K208+('04-09'!$J208/90)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'04-09'!$K209+('04-09'!$J209/90)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'04-09'!$K210+('04-09'!$J210/90)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'04-09'!$K211+('04-09'!$J211/90)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'04-09'!$K212+('04-09'!$J212/90)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'04-09'!$K213+('04-09'!$J213/90)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'04-09'!$K214+('04-09'!$J214/90)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'04-09'!$K215+('04-09'!$J215/90)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'04-09'!$K216+('04-09'!$J216/90)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'04-09'!$K217+('04-09'!$J217/90)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'04-09'!$K218+('04-09'!$J218/90)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'04-09'!$K219+('04-09'!$J219/90)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'04-09'!$K220+('04-09'!$J220/90)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'04-09'!$K221+('04-09'!$J221/90)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'04-09'!$K222+('04-09'!$J222/90)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'04-09'!$K223+('04-09'!$J223/90)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'04-09'!$K224+('04-09'!$J224/90)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'04-09'!$K225+('04-09'!$J225/90)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'04-09'!$K226+('04-09'!$J226/90)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'04-09'!$K227+('04-09'!$J227/90)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'04-09'!$K228+('04-09'!$J228/90)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'04-09'!$K229+('04-09'!$J229/90)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'04-09'!$K230+('04-09'!$J230/90)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'04-09'!$K231+('04-09'!$J231/90)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'04-09'!$K232+('04-09'!$J232/90)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'04-09'!$K233+('04-09'!$J233/90)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'04-09'!$K234+('04-09'!$J234/90)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'04-09'!$K235+('04-09'!$J235/90)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'04-09'!$K236+('04-09'!$J236/90)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'04-09'!$K237+('04-09'!$J237/90)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'04-09'!$K238+('04-09'!$J238/90)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'04-09'!$K239+('04-09'!$J239/90)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'04-09'!$K240+('04-09'!$J240/90)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'04-09'!$K241+('04-09'!$J241/90)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'04-09'!$K242+('04-09'!$J242/90)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'04-09'!$K243+('04-09'!$J243/90)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'04-09'!$K244+('04-09'!$J244/90)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'04-09'!$K245+('04-09'!$J245/90)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'04-09'!$K246+('04-09'!$J246/90)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'04-09'!$K247+('04-09'!$J247/90)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'04-09'!$K248+('04-09'!$J248/90)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'04-09'!$K249+('04-09'!$J249/90)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'04-09'!$K250+('04-09'!$J250/90)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'04-09'!$K251+('04-09'!$J251/90)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'04-09'!$K252+('04-09'!$J252/90)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'04-09'!$K253+('04-09'!$J253/90)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'04-09'!$K254+('04-09'!$J254/90)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'04-09'!$K255+('04-09'!$J255/90)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'04-09'!$K256+('04-09'!$J256/90)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'04-09'!$K257+('04-09'!$J257/90)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'04-09'!$K258+('04-09'!$J258/90)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'04-09'!$K259+('04-09'!$J259/90)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'04-09'!$K260+('04-09'!$J260/90)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'04-09'!$K261+('04-09'!$J261/90)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'04-09'!$K262+('04-09'!$J262/90)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'04-09'!$K263+('04-09'!$J263/90)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'04-09'!$K264+('04-09'!$J264/90)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'04-09'!$K265+('04-09'!$J265/90)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'04-09'!$K266+('04-09'!$J266/90)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'04-09'!$K267+('04-09'!$J267/90)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'04-09'!$K268+('04-09'!$J268/90)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'04-09'!$K269+('04-09'!$J269/90)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'04-09'!$K270+('04-09'!$J270/90)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'04-09'!$K271+('04-09'!$J271/90)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'04-09'!$K272+('04-09'!$J272/90)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'04-09'!$K273+('04-09'!$J273/90)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'04-09'!$K274+('04-09'!$J274/90)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'04-09'!$K275+('04-09'!$J275/90)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'04-09'!$K276+('04-09'!$J276/90)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'04-09'!$K277+('04-09'!$J277/90)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'04-09'!$K278+('04-09'!$J278/90)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'04-09'!$K279+('04-09'!$J279/90)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'04-09'!$K280+('04-09'!$J280/90)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'04-09'!$K281+('04-09'!$J281/90)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'04-09'!$K282+('04-09'!$J282/90)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'04-09'!$K283+('04-09'!$J283/90)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'04-09'!$K284+('04-09'!$J284/90)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'04-09'!$K285+('04-09'!$J285/90)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'04-09'!$K286+('04-09'!$J286/90)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'04-09'!$K287+('04-09'!$J287/90)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'04-09'!$K288+('04-09'!$J288/90)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'04-09'!$K289+('04-09'!$J289/90)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'04-09'!$K290+('04-09'!$J290/90)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'04-09'!$K291+('04-09'!$J291/90)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'04-09'!$K292+('04-09'!$J292/90)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'04-09'!$K293+('04-09'!$J293/90)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'04-09'!$K294+('04-09'!$J294/90)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'04-09'!$K295+('04-09'!$J295/90)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'04-09'!$K296+('04-09'!$J296/90)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'04-09'!$K297+('04-09'!$J297/90)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'04-09'!$K298+('04-09'!$J298/90)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'04-09'!$K299+('04-09'!$J299/90)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'04-09'!$K300+('04-09'!$J300/90)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'04-09'!$K301+('04-09'!$J301/90)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'04-09'!$K302+('04-09'!$J302/90)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'04-09'!$K303+('04-09'!$J303/90)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'04-09'!$K304+('04-09'!$J304/90)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'04-09'!$K305+('04-09'!$J305/90)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'04-09'!$K306+('04-09'!$J306/90)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'04-09'!$K307+('04-09'!$J307/90)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'04-09'!$K308+('04-09'!$J308/90)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'04-09'!$K309+('04-09'!$J309/90)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'04-09'!$K310+('04-09'!$J310/90)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'04-09'!$K311+('04-09'!$J311/90)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'04-09'!$K312+('04-09'!$J312/90)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'04-09'!$K313+('04-09'!$J313/90)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'04-09'!$K314+('04-09'!$J314/90)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'04-09'!$K315+('04-09'!$J315/90)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'04-09'!$K316+('04-09'!$J316/90)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'04-09'!$K317+('04-09'!$J317/90)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'04-09'!$K318+('04-09'!$J318/90)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'04-09'!$K319+('04-09'!$J319/90)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'04-09'!$K320+('04-09'!$J320/90)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'04-09'!$K321+('04-09'!$J321/90)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'04-09'!$K322+('04-09'!$J322/90)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'04-09'!$K323+('04-09'!$J323/90)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'04-09'!$K324+('04-09'!$J324/90)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'04-09'!$K325+('04-09'!$J325/90)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'04-09'!$K326+('04-09'!$J326/90)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'04-09'!$K327+('04-09'!$J327/90)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'04-09'!$K328+('04-09'!$J328/90)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'04-09'!$K329+('04-09'!$J329/90)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'04-09'!$K330+('04-09'!$J330/90)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'04-09'!$K331+('04-09'!$J331/90)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'04-09'!$K332+('04-09'!$J332/90)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'04-09'!$K333+('04-09'!$J333/90)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'04-09'!$K334+('04-09'!$J334/90)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'04-09'!$K335+('04-09'!$J335/90)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'04-09'!$K336+('04-09'!$J336/90)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'04-09'!$K337+('04-09'!$J337/90)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'04-09'!$K338+('04-09'!$J338/90)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'04-09'!$K339+('04-09'!$J339/90)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'04-09'!$K340+('04-09'!$J340/90)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'04-09'!$K341+('04-09'!$J341/90)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'04-09'!$K342+('04-09'!$J342/90)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'04-09'!$K343+('04-09'!$J343/90)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'04-09'!$K344+('04-09'!$J344/90)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'04-09'!$K345+('04-09'!$J345/90)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'04-09'!$K346+('04-09'!$J346/90)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'04-09'!$K347+('04-09'!$J347/90)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'04-09'!$K348+('04-09'!$J348/90)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'04-09'!$K349+('04-09'!$J349/90)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'04-09'!$K350+('04-09'!$J350/90)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'04-09'!$K351+('04-09'!$J351/90)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'04-09'!$K352+('04-09'!$J352/90)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'04-09'!$K353+('04-09'!$J353/90)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'04-09'!$K354+('04-09'!$J354/90)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'04-09'!$K355+('04-09'!$J355/90)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'04-09'!$K356+('04-09'!$J356/90)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'04-09'!$K357+('04-09'!$J357/90)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'04-09'!$K358+('04-09'!$J358/90)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'04-09'!$K359+('04-09'!$J359/90)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'04-09'!$K360+('04-09'!$J360/90)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'04-09'!$K361+('04-09'!$J361/90)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45" activePane="bottomLeft" state="frozen"/>
      <selection pane="bottomLeft" activeCell="B159" sqref="B159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552802.38888888888</v>
      </c>
      <c r="C1" s="55">
        <f ca="1">SUM(C3:C427)</f>
        <v>-53544.952222222229</v>
      </c>
      <c r="D1" s="55">
        <f ca="1">SUM(D3:D427)</f>
        <v>105937.13888888889</v>
      </c>
      <c r="E1" s="27">
        <f ca="1">IF(B1=0,"",C1/B1)*-1</f>
        <v>9.6860927699399926E-2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-895.00000000000011</v>
      </c>
      <c r="D156" s="57">
        <f t="shared" ca="1" si="58"/>
        <v>2046</v>
      </c>
      <c r="E156" s="27">
        <f t="shared" ca="1" si="65"/>
        <v>0.40807538375804253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2323.3888888888887</v>
      </c>
      <c r="C158" s="57">
        <f t="shared" ca="1" si="57"/>
        <v>-67.777777777777771</v>
      </c>
      <c r="D158" s="57">
        <f t="shared" ca="1" si="58"/>
        <v>470</v>
      </c>
      <c r="E158" s="27">
        <f t="shared" ca="1" si="65"/>
        <v>2.9171947107912294E-2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0</v>
      </c>
      <c r="C159" s="57">
        <f t="shared" ca="1" si="57"/>
        <v>0</v>
      </c>
      <c r="D159" s="57">
        <f t="shared" ca="1" si="58"/>
        <v>0</v>
      </c>
      <c r="E159" s="27" t="str">
        <f t="shared" ca="1" si="65"/>
        <v/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19299.5</v>
      </c>
      <c r="G161" s="30">
        <f t="shared" ref="G161" ca="1" si="71">SUM(C155:C161)</f>
        <v>-2142.2222222222222</v>
      </c>
      <c r="H161" s="33">
        <f ca="1">IF(F161=0,"",G161/F161)*-1</f>
        <v>0.11099884568109133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4173</v>
      </c>
      <c r="J183" s="48">
        <f ca="1">I183*J182</f>
        <v>417.3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11795.499999999998</v>
      </c>
      <c r="J185" s="48">
        <f ca="1">SUM(C156:C185)</f>
        <v>-1764.4444444444446</v>
      </c>
      <c r="K185" s="50">
        <f ca="1">IF(I185=0,"",J185/I185)*-1</f>
        <v>0.14958623580555677</v>
      </c>
      <c r="L185" s="51">
        <f ca="1">I185*L184</f>
        <v>4718.2</v>
      </c>
      <c r="M185" s="51">
        <f ca="1">I185*M184</f>
        <v>7077.2999999999984</v>
      </c>
      <c r="N185" t="s">
        <v>1265</v>
      </c>
      <c r="O185">
        <f t="shared" si="60"/>
        <v>40</v>
      </c>
    </row>
    <row r="186" spans="1:15" ht="14.25" customHeight="1" x14ac:dyDescent="0.3">
      <c r="A186" s="63"/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1887.28</v>
      </c>
      <c r="M186" s="53">
        <f ca="1">M185*M183</f>
        <v>566.18399999999986</v>
      </c>
      <c r="N186" s="53">
        <f ca="1">M186+L186+J183</f>
        <v>2870.7640000000001</v>
      </c>
      <c r="O186">
        <f t="shared" si="60"/>
        <v>1</v>
      </c>
    </row>
    <row r="187" spans="1:15" ht="14.25" customHeight="1" x14ac:dyDescent="0.3">
      <c r="A187" s="63"/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1</v>
      </c>
    </row>
    <row r="188" spans="1:15" ht="14.25" customHeight="1" x14ac:dyDescent="0.3">
      <c r="A188" s="63"/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1</v>
      </c>
    </row>
    <row r="189" spans="1:15" ht="14.25" customHeight="1" x14ac:dyDescent="0.35">
      <c r="A189" s="63"/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1106.3195555555556</v>
      </c>
      <c r="O189">
        <f t="shared" si="60"/>
        <v>1</v>
      </c>
    </row>
    <row r="190" spans="1:15" ht="14.25" customHeight="1" x14ac:dyDescent="0.3">
      <c r="A190" s="63"/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1</v>
      </c>
    </row>
    <row r="191" spans="1:15" ht="14.25" customHeight="1" x14ac:dyDescent="0.3">
      <c r="A191" s="63"/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1</v>
      </c>
    </row>
    <row r="192" spans="1:15" ht="14.25" customHeight="1" x14ac:dyDescent="0.3">
      <c r="A192" s="63"/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1</v>
      </c>
    </row>
    <row r="193" spans="1:15" ht="14.25" customHeight="1" x14ac:dyDescent="0.3">
      <c r="A193" s="63"/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1</v>
      </c>
    </row>
    <row r="194" spans="1:15" ht="14.25" customHeight="1" x14ac:dyDescent="0.3">
      <c r="A194" s="63"/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1</v>
      </c>
    </row>
    <row r="195" spans="1:15" ht="14.25" customHeight="1" x14ac:dyDescent="0.3">
      <c r="A195" s="63"/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1</v>
      </c>
    </row>
    <row r="196" spans="1:15" ht="14.25" customHeight="1" x14ac:dyDescent="0.3">
      <c r="A196" s="63"/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1</v>
      </c>
    </row>
    <row r="197" spans="1:15" ht="14.25" customHeight="1" x14ac:dyDescent="0.3">
      <c r="A197" s="63"/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1</v>
      </c>
    </row>
    <row r="198" spans="1:15" ht="14.25" customHeight="1" x14ac:dyDescent="0.3">
      <c r="A198" s="63"/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1</v>
      </c>
    </row>
    <row r="199" spans="1:15" ht="14.25" customHeight="1" x14ac:dyDescent="0.3">
      <c r="A199" s="63"/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1</v>
      </c>
    </row>
    <row r="200" spans="1:15" ht="14.25" customHeight="1" x14ac:dyDescent="0.3">
      <c r="A200" s="63"/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1</v>
      </c>
    </row>
    <row r="201" spans="1:15" ht="14.25" customHeight="1" x14ac:dyDescent="0.3">
      <c r="A201" s="63"/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1</v>
      </c>
    </row>
    <row r="202" spans="1:15" ht="14.25" customHeight="1" x14ac:dyDescent="0.3">
      <c r="A202" s="63"/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1</v>
      </c>
    </row>
    <row r="203" spans="1:15" ht="14.25" customHeight="1" x14ac:dyDescent="0.3">
      <c r="A203" s="63"/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1</v>
      </c>
    </row>
    <row r="204" spans="1:15" ht="14.25" customHeight="1" x14ac:dyDescent="0.3">
      <c r="A204" s="63"/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1</v>
      </c>
    </row>
    <row r="205" spans="1:15" ht="14.25" customHeight="1" x14ac:dyDescent="0.3">
      <c r="A205" s="63"/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1</v>
      </c>
    </row>
    <row r="206" spans="1:15" ht="14.25" customHeight="1" x14ac:dyDescent="0.3">
      <c r="A206" s="63"/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1</v>
      </c>
    </row>
    <row r="207" spans="1:15" ht="14.25" customHeight="1" x14ac:dyDescent="0.3">
      <c r="A207" s="63"/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1</v>
      </c>
    </row>
    <row r="208" spans="1:15" ht="14.25" customHeight="1" x14ac:dyDescent="0.3">
      <c r="A208" s="63"/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1</v>
      </c>
    </row>
    <row r="209" spans="1:15" ht="14.25" customHeight="1" x14ac:dyDescent="0.3">
      <c r="A209" s="63"/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1</v>
      </c>
    </row>
    <row r="210" spans="1:15" ht="14.25" customHeight="1" x14ac:dyDescent="0.3">
      <c r="A210" s="63"/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1</v>
      </c>
    </row>
    <row r="211" spans="1:15" ht="14.25" customHeight="1" x14ac:dyDescent="0.3">
      <c r="A211" s="63"/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1</v>
      </c>
    </row>
    <row r="212" spans="1:15" ht="14.25" customHeight="1" x14ac:dyDescent="0.3">
      <c r="A212" s="63"/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1</v>
      </c>
    </row>
    <row r="213" spans="1:15" ht="14.25" customHeight="1" x14ac:dyDescent="0.3">
      <c r="A213" s="63"/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1</v>
      </c>
    </row>
    <row r="214" spans="1:15" ht="14.25" customHeight="1" x14ac:dyDescent="0.3">
      <c r="A214" s="63"/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1</v>
      </c>
    </row>
    <row r="215" spans="1:15" ht="14.25" customHeight="1" x14ac:dyDescent="0.3">
      <c r="A215" s="63"/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1</v>
      </c>
    </row>
    <row r="216" spans="1:15" ht="14.25" customHeight="1" x14ac:dyDescent="0.3">
      <c r="A216" s="63"/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1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1</v>
      </c>
    </row>
    <row r="220" spans="1:15" ht="14.25" customHeight="1" x14ac:dyDescent="0.3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6" sqref="H6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11795.499999999998</v>
      </c>
      <c r="H2" s="74"/>
      <c r="I2" s="74"/>
      <c r="J2" s="74"/>
      <c r="K2" s="77">
        <f ca="1">SUM(B2:J2)</f>
        <v>552802.38888888876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4173</v>
      </c>
      <c r="H3" s="74"/>
      <c r="I3" s="74"/>
      <c r="J3" s="74"/>
      <c r="K3" s="77">
        <f ca="1">SUM(B3:J3)</f>
        <v>105937.13888888891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2870.7640000000001</v>
      </c>
      <c r="H4" s="78"/>
      <c r="I4" s="78"/>
      <c r="J4" s="78"/>
      <c r="K4" s="77">
        <f ca="1">SUM(B4:J4)</f>
        <v>125576.61077777777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-1764.4444444444446</v>
      </c>
      <c r="H5" s="74"/>
      <c r="I5" s="74"/>
      <c r="J5" s="74"/>
      <c r="K5" s="77">
        <f ca="1">SUM(B5:J5)</f>
        <v>-53544.952222222222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1106.3195555555556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72031.658555555565</v>
      </c>
    </row>
  </sheetData>
  <phoneticPr fontId="13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137</vt:i4>
      </vt:variant>
      <vt:variant>
        <vt:lpstr>Named Ranges</vt:lpstr>
      </vt:variant>
      <vt:variant>
        <vt:i4>1</vt:i4>
      </vt:variant>
    </vt:vector>
  </HeadingPairs>
  <TitlesOfParts>
    <vt:vector size="138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2026-09-03T13:40:12Z</dcterms:modified>
</cp:coreProperties>
</file>