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99835622-D678-4355-826B-22D2435C4063}" xr6:coauthVersionLast="47" xr6:coauthVersionMax="47" xr10:uidLastSave="{00000000-0000-0000-0000-000000000000}"/>
  <bookViews>
    <workbookView xWindow="-108" yWindow="-108" windowWidth="23256" windowHeight="12456" tabRatio="769" firstSheet="129" activeTab="143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ملخص" sheetId="13" r:id="rId146"/>
    <sheet name="شهري" sheetId="79" r:id="rId147"/>
    <sheet name="العملية" sheetId="27" r:id="rId14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9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50" l="1"/>
  <c r="L360" i="150"/>
  <c r="L359" i="150"/>
  <c r="L358" i="150"/>
  <c r="L357" i="150"/>
  <c r="L356" i="150"/>
  <c r="L355" i="150"/>
  <c r="L354" i="150"/>
  <c r="L353" i="150"/>
  <c r="L352" i="150"/>
  <c r="L351" i="150"/>
  <c r="L350" i="150"/>
  <c r="L349" i="150"/>
  <c r="L348" i="150"/>
  <c r="L347" i="150"/>
  <c r="L346" i="150"/>
  <c r="L345" i="150"/>
  <c r="L344" i="150"/>
  <c r="L343" i="150"/>
  <c r="L342" i="150"/>
  <c r="L341" i="150"/>
  <c r="L340" i="150"/>
  <c r="L339" i="150"/>
  <c r="L338" i="150"/>
  <c r="L337" i="150"/>
  <c r="L336" i="150"/>
  <c r="L335" i="150"/>
  <c r="L334" i="150"/>
  <c r="L333" i="150"/>
  <c r="L332" i="150"/>
  <c r="L331" i="150"/>
  <c r="L330" i="150"/>
  <c r="L329" i="150"/>
  <c r="L328" i="150"/>
  <c r="L327" i="150"/>
  <c r="L326" i="150"/>
  <c r="L325" i="150"/>
  <c r="L324" i="150"/>
  <c r="L323" i="150"/>
  <c r="L322" i="150"/>
  <c r="L321" i="150"/>
  <c r="L320" i="150"/>
  <c r="L319" i="150"/>
  <c r="L318" i="150"/>
  <c r="L317" i="150"/>
  <c r="L316" i="150"/>
  <c r="L315" i="150"/>
  <c r="L314" i="150"/>
  <c r="L313" i="150"/>
  <c r="L312" i="150"/>
  <c r="L311" i="150"/>
  <c r="L310" i="150"/>
  <c r="L309" i="150"/>
  <c r="L308" i="150"/>
  <c r="L307" i="150"/>
  <c r="L306" i="150"/>
  <c r="L305" i="150"/>
  <c r="L304" i="150"/>
  <c r="L303" i="150"/>
  <c r="L302" i="150"/>
  <c r="L301" i="150"/>
  <c r="L300" i="150"/>
  <c r="L299" i="150"/>
  <c r="L298" i="150"/>
  <c r="L297" i="150"/>
  <c r="L296" i="150"/>
  <c r="L295" i="150"/>
  <c r="L294" i="150"/>
  <c r="L293" i="150"/>
  <c r="L292" i="150"/>
  <c r="L291" i="150"/>
  <c r="L290" i="150"/>
  <c r="L289" i="150"/>
  <c r="L288" i="150"/>
  <c r="L287" i="150"/>
  <c r="L286" i="150"/>
  <c r="L285" i="150"/>
  <c r="L284" i="150"/>
  <c r="L283" i="150"/>
  <c r="L282" i="150"/>
  <c r="L281" i="150"/>
  <c r="L280" i="150"/>
  <c r="L279" i="150"/>
  <c r="L278" i="150"/>
  <c r="L277" i="150"/>
  <c r="L276" i="150"/>
  <c r="L275" i="150"/>
  <c r="L274" i="150"/>
  <c r="L273" i="150"/>
  <c r="L272" i="150"/>
  <c r="L271" i="150"/>
  <c r="L270" i="150"/>
  <c r="L269" i="150"/>
  <c r="L268" i="150"/>
  <c r="L267" i="150"/>
  <c r="L266" i="150"/>
  <c r="L265" i="150"/>
  <c r="L264" i="150"/>
  <c r="L263" i="150"/>
  <c r="L262" i="150"/>
  <c r="L261" i="150"/>
  <c r="L260" i="150"/>
  <c r="L259" i="150"/>
  <c r="L258" i="150"/>
  <c r="L257" i="150"/>
  <c r="L256" i="150"/>
  <c r="L255" i="150"/>
  <c r="L254" i="150"/>
  <c r="L253" i="150"/>
  <c r="L252" i="150"/>
  <c r="L251" i="150"/>
  <c r="L250" i="150"/>
  <c r="L249" i="150"/>
  <c r="L248" i="150"/>
  <c r="L247" i="150"/>
  <c r="L246" i="150"/>
  <c r="L245" i="150"/>
  <c r="L244" i="150"/>
  <c r="L243" i="150"/>
  <c r="L242" i="150"/>
  <c r="L241" i="150"/>
  <c r="L240" i="150"/>
  <c r="L239" i="150"/>
  <c r="L238" i="150"/>
  <c r="L237" i="150"/>
  <c r="L236" i="150"/>
  <c r="L235" i="150"/>
  <c r="L234" i="150"/>
  <c r="L233" i="150"/>
  <c r="L232" i="150"/>
  <c r="L231" i="150"/>
  <c r="L230" i="150"/>
  <c r="L229" i="150"/>
  <c r="L228" i="150"/>
  <c r="L227" i="150"/>
  <c r="L226" i="150"/>
  <c r="L225" i="150"/>
  <c r="L224" i="150"/>
  <c r="L223" i="150"/>
  <c r="L222" i="150"/>
  <c r="L221" i="150"/>
  <c r="L220" i="150"/>
  <c r="L219" i="150"/>
  <c r="L218" i="150"/>
  <c r="L217" i="150"/>
  <c r="L216" i="150"/>
  <c r="L215" i="150"/>
  <c r="L214" i="150"/>
  <c r="L213" i="150"/>
  <c r="L212" i="150"/>
  <c r="L211" i="150"/>
  <c r="L210" i="150"/>
  <c r="L209" i="150"/>
  <c r="L208" i="150"/>
  <c r="L207" i="150"/>
  <c r="L206" i="150"/>
  <c r="L205" i="150"/>
  <c r="L204" i="150"/>
  <c r="L203" i="150"/>
  <c r="L202" i="150"/>
  <c r="L201" i="150"/>
  <c r="L200" i="150"/>
  <c r="L199" i="150"/>
  <c r="L198" i="150"/>
  <c r="L197" i="150"/>
  <c r="L196" i="150"/>
  <c r="L195" i="150"/>
  <c r="L194" i="150"/>
  <c r="L193" i="150"/>
  <c r="L192" i="150"/>
  <c r="L191" i="150"/>
  <c r="L190" i="150"/>
  <c r="L189" i="150"/>
  <c r="L188" i="150"/>
  <c r="L187" i="150"/>
  <c r="L186" i="150"/>
  <c r="L185" i="150"/>
  <c r="L184" i="150"/>
  <c r="L183" i="150"/>
  <c r="L182" i="150"/>
  <c r="L181" i="150"/>
  <c r="L180" i="150"/>
  <c r="L179" i="150"/>
  <c r="L178" i="150"/>
  <c r="L177" i="150"/>
  <c r="L176" i="150"/>
  <c r="L175" i="150"/>
  <c r="L174" i="150"/>
  <c r="L173" i="150"/>
  <c r="L172" i="150"/>
  <c r="L171" i="150"/>
  <c r="L170" i="150"/>
  <c r="L169" i="150"/>
  <c r="L168" i="150"/>
  <c r="L167" i="150"/>
  <c r="L166" i="150"/>
  <c r="L165" i="150"/>
  <c r="L164" i="150"/>
  <c r="L163" i="150"/>
  <c r="L162" i="150"/>
  <c r="L161" i="150"/>
  <c r="L160" i="150"/>
  <c r="L159" i="150"/>
  <c r="L158" i="150"/>
  <c r="L157" i="150"/>
  <c r="L156" i="150"/>
  <c r="L155" i="150"/>
  <c r="L154" i="150"/>
  <c r="L153" i="150"/>
  <c r="L152" i="150"/>
  <c r="L151" i="150"/>
  <c r="L150" i="150"/>
  <c r="L149" i="150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C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P28" i="150" s="1"/>
  <c r="P32" i="150" s="1"/>
  <c r="L23" i="150"/>
  <c r="F23" i="150"/>
  <c r="F27" i="150" s="1"/>
  <c r="C23" i="150"/>
  <c r="S22" i="150"/>
  <c r="S27" i="150" s="1"/>
  <c r="P22" i="150"/>
  <c r="L22" i="150"/>
  <c r="F22" i="150"/>
  <c r="C22" i="150"/>
  <c r="L20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1" i="150" s="1"/>
  <c r="L3" i="150"/>
  <c r="K1" i="150"/>
  <c r="J1" i="150"/>
  <c r="L361" i="149"/>
  <c r="L360" i="149"/>
  <c r="L359" i="149"/>
  <c r="L358" i="149"/>
  <c r="L357" i="149"/>
  <c r="L356" i="149"/>
  <c r="L355" i="149"/>
  <c r="L354" i="149"/>
  <c r="L353" i="149"/>
  <c r="L352" i="149"/>
  <c r="L351" i="149"/>
  <c r="L350" i="149"/>
  <c r="L349" i="149"/>
  <c r="L348" i="149"/>
  <c r="L347" i="149"/>
  <c r="L346" i="149"/>
  <c r="L345" i="149"/>
  <c r="L344" i="149"/>
  <c r="L343" i="149"/>
  <c r="L342" i="149"/>
  <c r="L341" i="149"/>
  <c r="L340" i="149"/>
  <c r="L339" i="149"/>
  <c r="L338" i="149"/>
  <c r="L337" i="149"/>
  <c r="L336" i="149"/>
  <c r="L335" i="149"/>
  <c r="L334" i="149"/>
  <c r="L333" i="149"/>
  <c r="L332" i="149"/>
  <c r="L331" i="149"/>
  <c r="L330" i="149"/>
  <c r="L329" i="149"/>
  <c r="L328" i="149"/>
  <c r="L327" i="149"/>
  <c r="L326" i="149"/>
  <c r="L325" i="149"/>
  <c r="L324" i="149"/>
  <c r="L323" i="149"/>
  <c r="L322" i="149"/>
  <c r="L321" i="149"/>
  <c r="L320" i="149"/>
  <c r="L319" i="149"/>
  <c r="L318" i="149"/>
  <c r="L317" i="149"/>
  <c r="L316" i="149"/>
  <c r="L315" i="149"/>
  <c r="L314" i="149"/>
  <c r="L313" i="149"/>
  <c r="L312" i="149"/>
  <c r="L311" i="149"/>
  <c r="L310" i="149"/>
  <c r="L309" i="149"/>
  <c r="L308" i="149"/>
  <c r="L307" i="149"/>
  <c r="L306" i="149"/>
  <c r="L305" i="149"/>
  <c r="L304" i="149"/>
  <c r="L303" i="149"/>
  <c r="L302" i="149"/>
  <c r="L301" i="149"/>
  <c r="L300" i="149"/>
  <c r="L299" i="149"/>
  <c r="L298" i="149"/>
  <c r="L297" i="149"/>
  <c r="L296" i="149"/>
  <c r="L295" i="149"/>
  <c r="L294" i="149"/>
  <c r="L293" i="149"/>
  <c r="L292" i="149"/>
  <c r="L291" i="149"/>
  <c r="L290" i="149"/>
  <c r="L289" i="149"/>
  <c r="L288" i="149"/>
  <c r="L287" i="149"/>
  <c r="L286" i="149"/>
  <c r="L285" i="149"/>
  <c r="L284" i="149"/>
  <c r="L283" i="149"/>
  <c r="L282" i="149"/>
  <c r="L281" i="149"/>
  <c r="L280" i="149"/>
  <c r="L279" i="149"/>
  <c r="L278" i="149"/>
  <c r="L277" i="149"/>
  <c r="L276" i="149"/>
  <c r="L275" i="149"/>
  <c r="L274" i="149"/>
  <c r="L273" i="149"/>
  <c r="L272" i="149"/>
  <c r="L271" i="149"/>
  <c r="L270" i="149"/>
  <c r="L269" i="149"/>
  <c r="L268" i="149"/>
  <c r="L267" i="149"/>
  <c r="L266" i="149"/>
  <c r="L265" i="149"/>
  <c r="L264" i="149"/>
  <c r="L263" i="149"/>
  <c r="L262" i="149"/>
  <c r="L261" i="149"/>
  <c r="L260" i="149"/>
  <c r="L259" i="149"/>
  <c r="L258" i="149"/>
  <c r="L257" i="149"/>
  <c r="L256" i="149"/>
  <c r="L255" i="149"/>
  <c r="L254" i="149"/>
  <c r="L253" i="149"/>
  <c r="L252" i="149"/>
  <c r="L251" i="149"/>
  <c r="L250" i="149"/>
  <c r="L249" i="149"/>
  <c r="L248" i="149"/>
  <c r="L247" i="149"/>
  <c r="L246" i="149"/>
  <c r="L245" i="149"/>
  <c r="L244" i="149"/>
  <c r="L243" i="149"/>
  <c r="L242" i="149"/>
  <c r="L241" i="149"/>
  <c r="L240" i="149"/>
  <c r="L239" i="149"/>
  <c r="L238" i="149"/>
  <c r="L237" i="149"/>
  <c r="L236" i="149"/>
  <c r="L235" i="149"/>
  <c r="L234" i="149"/>
  <c r="L233" i="149"/>
  <c r="L232" i="149"/>
  <c r="L231" i="149"/>
  <c r="L230" i="149"/>
  <c r="L229" i="149"/>
  <c r="L228" i="149"/>
  <c r="L227" i="149"/>
  <c r="L226" i="149"/>
  <c r="L225" i="149"/>
  <c r="L224" i="149"/>
  <c r="L223" i="149"/>
  <c r="L222" i="149"/>
  <c r="L221" i="149"/>
  <c r="L220" i="149"/>
  <c r="L219" i="149"/>
  <c r="L218" i="149"/>
  <c r="L217" i="149"/>
  <c r="L216" i="149"/>
  <c r="L215" i="149"/>
  <c r="L214" i="149"/>
  <c r="L213" i="149"/>
  <c r="L212" i="149"/>
  <c r="L211" i="149"/>
  <c r="L210" i="149"/>
  <c r="L209" i="149"/>
  <c r="L208" i="149"/>
  <c r="L207" i="149"/>
  <c r="L206" i="149"/>
  <c r="L205" i="149"/>
  <c r="L204" i="149"/>
  <c r="L203" i="149"/>
  <c r="L202" i="149"/>
  <c r="L201" i="149"/>
  <c r="L200" i="149"/>
  <c r="L199" i="149"/>
  <c r="L198" i="149"/>
  <c r="L197" i="149"/>
  <c r="L196" i="149"/>
  <c r="L195" i="149"/>
  <c r="L194" i="149"/>
  <c r="L193" i="149"/>
  <c r="L192" i="149"/>
  <c r="L191" i="149"/>
  <c r="L190" i="149"/>
  <c r="L189" i="149"/>
  <c r="L188" i="149"/>
  <c r="L187" i="149"/>
  <c r="L186" i="149"/>
  <c r="L185" i="149"/>
  <c r="L184" i="149"/>
  <c r="L183" i="149"/>
  <c r="L182" i="149"/>
  <c r="L181" i="149"/>
  <c r="L180" i="149"/>
  <c r="L179" i="149"/>
  <c r="L178" i="149"/>
  <c r="L177" i="149"/>
  <c r="L176" i="149"/>
  <c r="L175" i="149"/>
  <c r="L174" i="149"/>
  <c r="L173" i="149"/>
  <c r="L172" i="149"/>
  <c r="L171" i="149"/>
  <c r="L170" i="149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S27" i="149" s="1"/>
  <c r="P23" i="149"/>
  <c r="P28" i="149" s="1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361" i="145"/>
  <c r="L360" i="145"/>
  <c r="L359" i="145"/>
  <c r="L358" i="145"/>
  <c r="L357" i="145"/>
  <c r="L356" i="145"/>
  <c r="L355" i="145"/>
  <c r="L354" i="145"/>
  <c r="L353" i="145"/>
  <c r="L352" i="145"/>
  <c r="L351" i="145"/>
  <c r="L350" i="145"/>
  <c r="L349" i="145"/>
  <c r="L348" i="145"/>
  <c r="L347" i="145"/>
  <c r="L346" i="145"/>
  <c r="L345" i="145"/>
  <c r="L344" i="145"/>
  <c r="L343" i="145"/>
  <c r="L342" i="145"/>
  <c r="L341" i="145"/>
  <c r="L340" i="145"/>
  <c r="L339" i="145"/>
  <c r="L338" i="145"/>
  <c r="L337" i="145"/>
  <c r="L336" i="145"/>
  <c r="L335" i="145"/>
  <c r="L334" i="145"/>
  <c r="L333" i="145"/>
  <c r="L332" i="145"/>
  <c r="L331" i="145"/>
  <c r="L330" i="145"/>
  <c r="L329" i="145"/>
  <c r="L328" i="145"/>
  <c r="L327" i="145"/>
  <c r="L326" i="145"/>
  <c r="L325" i="145"/>
  <c r="L324" i="145"/>
  <c r="L323" i="145"/>
  <c r="L322" i="145"/>
  <c r="L321" i="145"/>
  <c r="L320" i="145"/>
  <c r="L319" i="145"/>
  <c r="L318" i="145"/>
  <c r="L317" i="145"/>
  <c r="L316" i="145"/>
  <c r="L315" i="145"/>
  <c r="L314" i="145"/>
  <c r="L313" i="145"/>
  <c r="L312" i="145"/>
  <c r="L311" i="145"/>
  <c r="L310" i="145"/>
  <c r="L309" i="145"/>
  <c r="L308" i="145"/>
  <c r="L307" i="145"/>
  <c r="L306" i="145"/>
  <c r="L305" i="145"/>
  <c r="L304" i="145"/>
  <c r="L303" i="145"/>
  <c r="L302" i="145"/>
  <c r="L301" i="145"/>
  <c r="L300" i="145"/>
  <c r="L299" i="145"/>
  <c r="L298" i="145"/>
  <c r="L297" i="145"/>
  <c r="L296" i="145"/>
  <c r="L295" i="145"/>
  <c r="L294" i="145"/>
  <c r="L293" i="145"/>
  <c r="L292" i="145"/>
  <c r="L291" i="145"/>
  <c r="L290" i="145"/>
  <c r="L289" i="145"/>
  <c r="L288" i="145"/>
  <c r="L287" i="145"/>
  <c r="L286" i="145"/>
  <c r="L285" i="145"/>
  <c r="L284" i="145"/>
  <c r="L283" i="145"/>
  <c r="L282" i="145"/>
  <c r="L281" i="145"/>
  <c r="L280" i="145"/>
  <c r="L279" i="145"/>
  <c r="L278" i="145"/>
  <c r="L277" i="145"/>
  <c r="L276" i="145"/>
  <c r="L275" i="145"/>
  <c r="L274" i="145"/>
  <c r="L273" i="145"/>
  <c r="L272" i="145"/>
  <c r="L271" i="145"/>
  <c r="L270" i="145"/>
  <c r="L269" i="145"/>
  <c r="L268" i="145"/>
  <c r="L267" i="145"/>
  <c r="L266" i="145"/>
  <c r="L265" i="145"/>
  <c r="L264" i="145"/>
  <c r="L263" i="145"/>
  <c r="L262" i="145"/>
  <c r="L261" i="145"/>
  <c r="L260" i="145"/>
  <c r="L259" i="145"/>
  <c r="L258" i="145"/>
  <c r="L257" i="145"/>
  <c r="L256" i="145"/>
  <c r="L255" i="145"/>
  <c r="L254" i="145"/>
  <c r="L253" i="145"/>
  <c r="L252" i="145"/>
  <c r="L251" i="145"/>
  <c r="L250" i="145"/>
  <c r="L249" i="145"/>
  <c r="L248" i="145"/>
  <c r="L247" i="145"/>
  <c r="L246" i="145"/>
  <c r="L245" i="145"/>
  <c r="L244" i="145"/>
  <c r="L243" i="145"/>
  <c r="L242" i="145"/>
  <c r="L241" i="145"/>
  <c r="L240" i="145"/>
  <c r="L239" i="145"/>
  <c r="L238" i="145"/>
  <c r="L237" i="145"/>
  <c r="L236" i="145"/>
  <c r="L235" i="145"/>
  <c r="L234" i="145"/>
  <c r="L233" i="145"/>
  <c r="L232" i="145"/>
  <c r="L231" i="145"/>
  <c r="L230" i="145"/>
  <c r="L229" i="145"/>
  <c r="L228" i="145"/>
  <c r="L227" i="145"/>
  <c r="L226" i="145"/>
  <c r="L225" i="145"/>
  <c r="L224" i="145"/>
  <c r="L223" i="145"/>
  <c r="L222" i="145"/>
  <c r="L221" i="145"/>
  <c r="L220" i="145"/>
  <c r="L219" i="145"/>
  <c r="L218" i="145"/>
  <c r="L217" i="145"/>
  <c r="L216" i="145"/>
  <c r="L215" i="145"/>
  <c r="L214" i="145"/>
  <c r="L213" i="145"/>
  <c r="L212" i="145"/>
  <c r="L211" i="145"/>
  <c r="L210" i="145"/>
  <c r="L209" i="145"/>
  <c r="L208" i="145"/>
  <c r="L207" i="145"/>
  <c r="L206" i="145"/>
  <c r="L205" i="145"/>
  <c r="L204" i="145"/>
  <c r="L203" i="145"/>
  <c r="L202" i="145"/>
  <c r="L201" i="145"/>
  <c r="L200" i="145"/>
  <c r="L199" i="145"/>
  <c r="L198" i="145"/>
  <c r="L197" i="145"/>
  <c r="L196" i="145"/>
  <c r="L195" i="145"/>
  <c r="L194" i="145"/>
  <c r="L193" i="145"/>
  <c r="L192" i="145"/>
  <c r="L191" i="145"/>
  <c r="L190" i="145"/>
  <c r="L189" i="145"/>
  <c r="L188" i="145"/>
  <c r="L187" i="145"/>
  <c r="L186" i="145"/>
  <c r="L185" i="145"/>
  <c r="L184" i="145"/>
  <c r="L183" i="145"/>
  <c r="L182" i="145"/>
  <c r="L181" i="145"/>
  <c r="L180" i="145"/>
  <c r="L179" i="145"/>
  <c r="L178" i="145"/>
  <c r="L177" i="145"/>
  <c r="L176" i="145"/>
  <c r="L175" i="145"/>
  <c r="L174" i="145"/>
  <c r="L173" i="145"/>
  <c r="L172" i="145"/>
  <c r="L171" i="145"/>
  <c r="L170" i="145"/>
  <c r="L169" i="145"/>
  <c r="L168" i="145"/>
  <c r="L167" i="145"/>
  <c r="L166" i="145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C28" i="145" s="1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50" a="1"/>
  <c r="F29" i="150" a="1"/>
  <c r="C30" i="146" a="1"/>
  <c r="C30" i="140" a="1"/>
  <c r="C30" i="141" a="1"/>
  <c r="C30" i="138" a="1"/>
  <c r="C30" i="144" a="1"/>
  <c r="C30" i="142" a="1"/>
  <c r="C30" i="143" a="1"/>
  <c r="F29" i="145" a="1"/>
  <c r="F29" i="149" a="1"/>
  <c r="C30" i="149" a="1"/>
  <c r="C30" i="139" a="1"/>
  <c r="F29" i="139" a="1"/>
  <c r="F29" i="142" a="1"/>
  <c r="F29" i="137" a="1"/>
  <c r="F29" i="140" a="1"/>
  <c r="C30" i="147" a="1"/>
  <c r="F29" i="144" a="1"/>
  <c r="F29" i="148" a="1"/>
  <c r="F29" i="146" a="1"/>
  <c r="C30" i="148" a="1"/>
  <c r="F29" i="143" a="1"/>
  <c r="C30" i="137" a="1"/>
  <c r="F29" i="141" a="1"/>
  <c r="F29" i="138" a="1"/>
  <c r="C30" i="145" a="1"/>
  <c r="F29" i="147" a="1"/>
  <c r="L20" i="149" l="1"/>
  <c r="L1" i="149"/>
  <c r="F27" i="149"/>
  <c r="S31" i="149" s="1"/>
  <c r="C28" i="149"/>
  <c r="P32" i="149" s="1"/>
  <c r="L1" i="148"/>
  <c r="F29" i="150"/>
  <c r="C30" i="150"/>
  <c r="S31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F31" i="150" a="1"/>
  <c r="C32" i="150" a="1"/>
  <c r="C30" i="126" a="1"/>
  <c r="C30" i="127" a="1"/>
  <c r="F29" i="123" a="1"/>
  <c r="F29" i="129" a="1"/>
  <c r="C32" i="148" a="1"/>
  <c r="C32" i="146" a="1"/>
  <c r="F31" i="142" a="1"/>
  <c r="F29" i="136" a="1"/>
  <c r="C30" i="136" a="1"/>
  <c r="F29" i="126" a="1"/>
  <c r="C30" i="130" a="1"/>
  <c r="C32" i="145" a="1"/>
  <c r="F29" i="121" a="1"/>
  <c r="C30" i="125" a="1"/>
  <c r="F31" i="145" a="1"/>
  <c r="F29" i="134" a="1"/>
  <c r="C30" i="123" a="1"/>
  <c r="F29" i="132" a="1"/>
  <c r="F31" i="143" a="1"/>
  <c r="C32" i="138" a="1"/>
  <c r="F31" i="146" a="1"/>
  <c r="C30" i="131" a="1"/>
  <c r="C30" i="128" a="1"/>
  <c r="F29" i="125" a="1"/>
  <c r="C30" i="129" a="1"/>
  <c r="C32" i="147" a="1"/>
  <c r="C30" i="120" a="1"/>
  <c r="C30" i="124" a="1"/>
  <c r="F29" i="122" a="1"/>
  <c r="F29" i="130" a="1"/>
  <c r="C32" i="139" a="1"/>
  <c r="F29" i="127" a="1"/>
  <c r="C32" i="140" a="1"/>
  <c r="F29" i="135" a="1"/>
  <c r="C30" i="133" a="1"/>
  <c r="F29" i="133" a="1"/>
  <c r="F29" i="131" a="1"/>
  <c r="C32" i="137" a="1"/>
  <c r="F29" i="120" a="1"/>
  <c r="F29" i="128" a="1"/>
  <c r="C30" i="134" a="1"/>
  <c r="C30" i="132" a="1"/>
  <c r="F29" i="124" a="1"/>
  <c r="F31" i="147" a="1"/>
  <c r="F31" i="139" a="1"/>
  <c r="F31" i="140" a="1"/>
  <c r="C30" i="122" a="1"/>
  <c r="C30" i="121" a="1"/>
  <c r="C30" i="135" a="1"/>
  <c r="F31" i="148" a="1"/>
  <c r="C32" i="142" a="1"/>
  <c r="F31" i="137" a="1"/>
  <c r="C32" i="149" a="1"/>
  <c r="C32" i="143" a="1"/>
  <c r="F31" i="149" a="1"/>
  <c r="C32" i="141" a="1"/>
  <c r="F31" i="144" a="1"/>
  <c r="F31" i="138" a="1"/>
  <c r="C32" i="144" a="1"/>
  <c r="F31" i="141" a="1"/>
  <c r="C32" i="150" l="1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34" a="1"/>
  <c r="F31" i="120" a="1"/>
  <c r="F31" i="132" a="1"/>
  <c r="C32" i="126" a="1"/>
  <c r="F31" i="129" a="1"/>
  <c r="F31" i="135" a="1"/>
  <c r="C32" i="135" a="1"/>
  <c r="C32" i="123" a="1"/>
  <c r="C32" i="129" a="1"/>
  <c r="F31" i="130" a="1"/>
  <c r="C32" i="131" a="1"/>
  <c r="C32" i="132" a="1"/>
  <c r="C32" i="120" a="1"/>
  <c r="F31" i="133" a="1"/>
  <c r="F31" i="127" a="1"/>
  <c r="F31" i="123" a="1"/>
  <c r="F31" i="122" a="1"/>
  <c r="C32" i="136" a="1"/>
  <c r="C32" i="133" a="1"/>
  <c r="C32" i="130" a="1"/>
  <c r="F31" i="128" a="1"/>
  <c r="C32" i="125" a="1"/>
  <c r="C32" i="122" a="1"/>
  <c r="F31" i="134" a="1"/>
  <c r="C32" i="128" a="1"/>
  <c r="F31" i="125" a="1"/>
  <c r="F31" i="131" a="1"/>
  <c r="C32" i="127" a="1"/>
  <c r="F31" i="126" a="1"/>
  <c r="F31" i="121" a="1"/>
  <c r="F31" i="136" a="1"/>
  <c r="F31" i="124" a="1"/>
  <c r="C32" i="121" a="1"/>
  <c r="C32" i="124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7" a="1"/>
  <c r="C30" i="119" a="1"/>
  <c r="F29" i="117" a="1"/>
  <c r="F29" i="115" a="1"/>
  <c r="C30" i="115" a="1"/>
  <c r="F29" i="119" a="1"/>
  <c r="F29" i="118" a="1"/>
  <c r="F29" i="116" a="1"/>
  <c r="C30" i="118" a="1"/>
  <c r="C30" i="116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10" a="1"/>
  <c r="F29" i="101" a="1"/>
  <c r="C30" i="100" a="1"/>
  <c r="C30" i="97" a="1"/>
  <c r="C30" i="101" a="1"/>
  <c r="C30" i="110" a="1"/>
  <c r="C30" i="98" a="1"/>
  <c r="F29" i="112" a="1"/>
  <c r="F29" i="98" a="1"/>
  <c r="C32" i="119" a="1"/>
  <c r="F29" i="104" a="1"/>
  <c r="C30" i="113" a="1"/>
  <c r="F29" i="100" a="1"/>
  <c r="C30" i="112" a="1"/>
  <c r="F29" i="106" a="1"/>
  <c r="C30" i="105" a="1"/>
  <c r="F31" i="115" a="1"/>
  <c r="F29" i="109" a="1"/>
  <c r="C30" i="102" a="1"/>
  <c r="F29" i="108" a="1"/>
  <c r="F31" i="118" a="1"/>
  <c r="F31" i="119" a="1"/>
  <c r="C30" i="103" a="1"/>
  <c r="F31" i="116" a="1"/>
  <c r="C30" i="104" a="1"/>
  <c r="F29" i="107" a="1"/>
  <c r="C30" i="108" a="1"/>
  <c r="F31" i="117" a="1"/>
  <c r="C30" i="99" a="1"/>
  <c r="C30" i="106" a="1"/>
  <c r="C30" i="107" a="1"/>
  <c r="F29" i="113" a="1"/>
  <c r="F29" i="99" a="1"/>
  <c r="C32" i="115" a="1"/>
  <c r="F29" i="97" a="1"/>
  <c r="F29" i="103" a="1"/>
  <c r="F29" i="102" a="1"/>
  <c r="F29" i="114" a="1"/>
  <c r="C32" i="118" a="1"/>
  <c r="F29" i="105" a="1"/>
  <c r="C30" i="114" a="1"/>
  <c r="C30" i="109" a="1"/>
  <c r="C32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1" a="1"/>
  <c r="F31" i="105" a="1"/>
  <c r="F29" i="90" a="1"/>
  <c r="C32" i="105" a="1"/>
  <c r="F31" i="112" a="1"/>
  <c r="F29" i="92" a="1"/>
  <c r="C30" i="92" a="1"/>
  <c r="F31" i="99" a="1"/>
  <c r="C32" i="98" a="1"/>
  <c r="C30" i="93" a="1"/>
  <c r="F29" i="94" a="1"/>
  <c r="C32" i="112" a="1"/>
  <c r="C32" i="101" a="1"/>
  <c r="F29" i="96" a="1"/>
  <c r="F29" i="93" a="1"/>
  <c r="F31" i="102" a="1"/>
  <c r="C30" i="94" a="1"/>
  <c r="C30" i="90" a="1"/>
  <c r="C32" i="107" a="1"/>
  <c r="F29" i="95" a="1"/>
  <c r="C32" i="113" a="1"/>
  <c r="C32" i="102" a="1"/>
  <c r="C30" i="91" a="1"/>
  <c r="C30" i="95" a="1"/>
  <c r="F31" i="108" a="1"/>
  <c r="F31" i="98" a="1"/>
  <c r="C30" i="96" a="1"/>
  <c r="F31" i="100" a="1"/>
  <c r="C32" i="99" a="1"/>
  <c r="C32" i="108" a="1"/>
  <c r="F31" i="114" a="1"/>
  <c r="F31" i="109" a="1"/>
  <c r="C32" i="106" a="1"/>
  <c r="C32" i="109" a="1"/>
  <c r="F31" i="106" a="1"/>
  <c r="F31" i="103" a="1"/>
  <c r="C32" i="103" a="1"/>
  <c r="C32" i="100" a="1"/>
  <c r="C32" i="97" a="1"/>
  <c r="F31" i="113" a="1"/>
  <c r="C32" i="114" a="1"/>
  <c r="F31" i="110" a="1"/>
  <c r="F31" i="97" a="1"/>
  <c r="F31" i="101" a="1"/>
  <c r="C32" i="110" a="1"/>
  <c r="F31" i="107" a="1"/>
  <c r="F31" i="104" a="1"/>
  <c r="C32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6" a="1"/>
  <c r="F31" i="90" a="1"/>
  <c r="C32" i="92" a="1"/>
  <c r="F29" i="89" a="1"/>
  <c r="C32" i="90" a="1"/>
  <c r="F31" i="92" a="1"/>
  <c r="C30" i="89" a="1"/>
  <c r="C32" i="96" a="1"/>
  <c r="F31" i="91" a="1"/>
  <c r="C32" i="95" a="1"/>
  <c r="F31" i="94" a="1"/>
  <c r="C32" i="94" a="1"/>
  <c r="C32" i="91" a="1"/>
  <c r="F31" i="93" a="1"/>
  <c r="C32" i="93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F29" i="88" a="1"/>
  <c r="C32" i="89" a="1"/>
  <c r="C30" i="88" a="1"/>
  <c r="C30" i="86" a="1"/>
  <c r="C30" i="87" a="1"/>
  <c r="F31" i="89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2" i="86" a="1"/>
  <c r="F31" i="86" a="1"/>
  <c r="C30" i="85" a="1"/>
  <c r="F31" i="87" a="1"/>
  <c r="F31" i="88" a="1"/>
  <c r="C32" i="88" a="1"/>
  <c r="C32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3" a="1"/>
  <c r="C32" i="85" a="1"/>
  <c r="C30" i="80" a="1"/>
  <c r="F29" i="80" a="1"/>
  <c r="C30" i="84" a="1"/>
  <c r="C30" i="83" a="1"/>
  <c r="F29" i="81" a="1"/>
  <c r="F29" i="84" a="1"/>
  <c r="C30" i="82" a="1"/>
  <c r="F31" i="85" a="1"/>
  <c r="F29" i="82" a="1"/>
  <c r="C30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8" a="1"/>
  <c r="C30" i="66" a="1"/>
  <c r="C30" i="68" a="1"/>
  <c r="C30" i="57" a="1"/>
  <c r="C30" i="63" a="1"/>
  <c r="C30" i="64" a="1"/>
  <c r="F29" i="65" a="1"/>
  <c r="C30" i="58" a="1"/>
  <c r="F29" i="75" a="1"/>
  <c r="F29" i="78" a="1"/>
  <c r="C30" i="72" a="1"/>
  <c r="C30" i="77" a="1"/>
  <c r="C30" i="76" a="1"/>
  <c r="F29" i="67" a="1"/>
  <c r="C30" i="71" a="1"/>
  <c r="C32" i="81" a="1"/>
  <c r="F31" i="84" a="1"/>
  <c r="F29" i="76" a="1"/>
  <c r="F29" i="58" a="1"/>
  <c r="F29" i="64" a="1"/>
  <c r="F29" i="62" a="1"/>
  <c r="C30" i="70" a="1"/>
  <c r="C30" i="74" a="1"/>
  <c r="C30" i="59" a="1"/>
  <c r="C30" i="73" a="1"/>
  <c r="F29" i="69" a="1"/>
  <c r="C30" i="67" a="1"/>
  <c r="F29" i="59" a="1"/>
  <c r="C30" i="69" a="1"/>
  <c r="F29" i="61" a="1"/>
  <c r="F29" i="72" a="1"/>
  <c r="C30" i="75" a="1"/>
  <c r="C30" i="60" a="1"/>
  <c r="F29" i="57" a="1"/>
  <c r="C32" i="82" a="1"/>
  <c r="F29" i="73" a="1"/>
  <c r="C30" i="65" a="1"/>
  <c r="F29" i="77" a="1"/>
  <c r="F29" i="70" a="1"/>
  <c r="C30" i="61" a="1"/>
  <c r="F29" i="60" a="1"/>
  <c r="F29" i="71" a="1"/>
  <c r="F31" i="81" a="1"/>
  <c r="F31" i="80" a="1"/>
  <c r="C32" i="84" a="1"/>
  <c r="F29" i="66" a="1"/>
  <c r="C30" i="62" a="1"/>
  <c r="F29" i="63" a="1"/>
  <c r="F29" i="68" a="1"/>
  <c r="F29" i="74" a="1"/>
  <c r="C32" i="83" a="1"/>
  <c r="F31" i="83" a="1"/>
  <c r="F31" i="82" a="1"/>
  <c r="C32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3" a="1"/>
  <c r="C32" i="57" a="1"/>
  <c r="C32" i="61" a="1"/>
  <c r="F29" i="55" a="1"/>
  <c r="F31" i="77" a="1"/>
  <c r="F31" i="73" a="1"/>
  <c r="C32" i="58" a="1"/>
  <c r="C32" i="63" a="1"/>
  <c r="C32" i="71" a="1"/>
  <c r="F31" i="58" a="1"/>
  <c r="C32" i="74" a="1"/>
  <c r="F31" i="62" a="1"/>
  <c r="F31" i="74" a="1"/>
  <c r="C32" i="60" a="1"/>
  <c r="F29" i="56" a="1"/>
  <c r="F31" i="75" a="1"/>
  <c r="F31" i="66" a="1"/>
  <c r="C30" i="56" a="1"/>
  <c r="C32" i="65" a="1"/>
  <c r="C32" i="69" a="1"/>
  <c r="C30" i="55" a="1"/>
  <c r="C32" i="70" a="1"/>
  <c r="F29" i="54" a="1"/>
  <c r="F31" i="67" a="1"/>
  <c r="C32" i="67" a="1"/>
  <c r="F31" i="65" a="1"/>
  <c r="F31" i="69" a="1"/>
  <c r="C32" i="72" a="1"/>
  <c r="F31" i="68" a="1"/>
  <c r="F31" i="71" a="1"/>
  <c r="F31" i="70" a="1"/>
  <c r="F31" i="72" a="1"/>
  <c r="C30" i="54" a="1"/>
  <c r="C32" i="64" a="1"/>
  <c r="C32" i="75" a="1"/>
  <c r="C32" i="73" a="1"/>
  <c r="C32" i="78" a="1"/>
  <c r="C32" i="68" a="1"/>
  <c r="F31" i="64" a="1"/>
  <c r="F31" i="61" a="1"/>
  <c r="F31" i="78" a="1"/>
  <c r="F31" i="57" a="1"/>
  <c r="C32" i="77" a="1"/>
  <c r="F31" i="59" a="1"/>
  <c r="C32" i="66" a="1"/>
  <c r="C32" i="59" a="1"/>
  <c r="F31" i="76" a="1"/>
  <c r="C32" i="62" a="1"/>
  <c r="C32" i="76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39" i="13"/>
  <c r="C238" i="13"/>
  <c r="B247" i="13"/>
  <c r="C209" i="13"/>
  <c r="C30" i="32" a="1"/>
  <c r="D161" i="13"/>
  <c r="C30" i="49" a="1"/>
  <c r="B176" i="13"/>
  <c r="D204" i="13"/>
  <c r="C189" i="13"/>
  <c r="C195" i="13"/>
  <c r="D230" i="13"/>
  <c r="D160" i="13"/>
  <c r="D187" i="13"/>
  <c r="C212" i="13"/>
  <c r="C240" i="13"/>
  <c r="D135" i="13"/>
  <c r="D147" i="13"/>
  <c r="B238" i="13"/>
  <c r="D241" i="13"/>
  <c r="D162" i="13"/>
  <c r="B274" i="13"/>
  <c r="D208" i="13"/>
  <c r="C218" i="13"/>
  <c r="C158" i="13"/>
  <c r="D229" i="13"/>
  <c r="B156" i="13"/>
  <c r="D176" i="13"/>
  <c r="C30" i="44" a="1"/>
  <c r="D259" i="13"/>
  <c r="B157" i="13"/>
  <c r="B216" i="13"/>
  <c r="D143" i="13"/>
  <c r="D248" i="13"/>
  <c r="C143" i="13"/>
  <c r="D134" i="13"/>
  <c r="C200" i="13"/>
  <c r="B272" i="13"/>
  <c r="F29" i="44" a="1"/>
  <c r="D206" i="13"/>
  <c r="C184" i="13"/>
  <c r="D181" i="13"/>
  <c r="C186" i="13"/>
  <c r="D190" i="13"/>
  <c r="C255" i="13"/>
  <c r="C259" i="13"/>
  <c r="B165" i="13"/>
  <c r="C198" i="13"/>
  <c r="D258" i="13"/>
  <c r="D243" i="13"/>
  <c r="C237" i="13"/>
  <c r="D184" i="13"/>
  <c r="B188" i="13"/>
  <c r="D128" i="13"/>
  <c r="D232" i="13"/>
  <c r="D171" i="13"/>
  <c r="B263" i="13"/>
  <c r="B214" i="13"/>
  <c r="B166" i="13"/>
  <c r="C30" i="41" a="1"/>
  <c r="B270" i="13"/>
  <c r="C132" i="13"/>
  <c r="C256" i="13"/>
  <c r="C215" i="13"/>
  <c r="D251" i="13"/>
  <c r="C245" i="13"/>
  <c r="C174" i="13"/>
  <c r="C157" i="13"/>
  <c r="D236" i="13"/>
  <c r="C228" i="13"/>
  <c r="D257" i="13"/>
  <c r="C248" i="13"/>
  <c r="D216" i="13"/>
  <c r="B201" i="13"/>
  <c r="C185" i="13"/>
  <c r="C232" i="13"/>
  <c r="B167" i="13"/>
  <c r="B192" i="13"/>
  <c r="B143" i="13"/>
  <c r="B231" i="13"/>
  <c r="B180" i="13"/>
  <c r="B244" i="13"/>
  <c r="C190" i="13"/>
  <c r="D225" i="13"/>
  <c r="C175" i="13"/>
  <c r="C151" i="13"/>
  <c r="D194" i="13"/>
  <c r="F29" i="31" a="1"/>
  <c r="B186" i="13"/>
  <c r="C252" i="13"/>
  <c r="D193" i="13"/>
  <c r="C149" i="13"/>
  <c r="D265" i="13"/>
  <c r="C258" i="13"/>
  <c r="B264" i="13"/>
  <c r="C169" i="13"/>
  <c r="C159" i="13"/>
  <c r="B232" i="13"/>
  <c r="D222" i="13"/>
  <c r="B169" i="13"/>
  <c r="C30" i="50" a="1"/>
  <c r="F29" i="45" a="1"/>
  <c r="C260" i="13"/>
  <c r="C214" i="13"/>
  <c r="D185" i="13"/>
  <c r="C30" i="46" a="1"/>
  <c r="C150" i="13"/>
  <c r="C262" i="13"/>
  <c r="B191" i="13"/>
  <c r="C30" i="33" a="1"/>
  <c r="C30" i="47" a="1"/>
  <c r="F29" i="49" a="1"/>
  <c r="B138" i="13"/>
  <c r="C173" i="13"/>
  <c r="D174" i="13"/>
  <c r="C225" i="13"/>
  <c r="B129" i="13"/>
  <c r="B254" i="13"/>
  <c r="C160" i="13"/>
  <c r="B271" i="13"/>
  <c r="C148" i="13"/>
  <c r="C140" i="13"/>
  <c r="D212" i="13"/>
  <c r="C183" i="13"/>
  <c r="D156" i="13"/>
  <c r="C32" i="56" a="1"/>
  <c r="C234" i="13"/>
  <c r="D138" i="13"/>
  <c r="B150" i="13"/>
  <c r="B161" i="13"/>
  <c r="B248" i="13"/>
  <c r="C144" i="13"/>
  <c r="D249" i="13"/>
  <c r="F29" i="38" a="1"/>
  <c r="C223" i="13"/>
  <c r="B215" i="13"/>
  <c r="D255" i="13"/>
  <c r="B200" i="13"/>
  <c r="B164" i="13"/>
  <c r="B223" i="13"/>
  <c r="C207" i="13"/>
  <c r="B261" i="13"/>
  <c r="D205" i="13"/>
  <c r="C236" i="13"/>
  <c r="B179" i="13"/>
  <c r="B198" i="13"/>
  <c r="C167" i="13"/>
  <c r="B163" i="13"/>
  <c r="D148" i="13"/>
  <c r="C154" i="13"/>
  <c r="C194" i="13"/>
  <c r="B236" i="13"/>
  <c r="B148" i="13"/>
  <c r="C250" i="13"/>
  <c r="D270" i="13"/>
  <c r="C129" i="13"/>
  <c r="B226" i="13"/>
  <c r="C249" i="13"/>
  <c r="C263" i="13"/>
  <c r="C241" i="13"/>
  <c r="C30" i="31" a="1"/>
  <c r="C203" i="13"/>
  <c r="D136" i="13"/>
  <c r="B159" i="13"/>
  <c r="B259" i="13"/>
  <c r="B241" i="13"/>
  <c r="C147" i="13"/>
  <c r="C197" i="13"/>
  <c r="B181" i="13"/>
  <c r="C138" i="13"/>
  <c r="B219" i="13"/>
  <c r="D274" i="13"/>
  <c r="B220" i="13"/>
  <c r="C231" i="13"/>
  <c r="F29" i="32" a="1"/>
  <c r="C216" i="13"/>
  <c r="C30" i="30" a="1"/>
  <c r="C142" i="13"/>
  <c r="C171" i="13"/>
  <c r="D210" i="13"/>
  <c r="D173" i="13"/>
  <c r="D256" i="13"/>
  <c r="B146" i="13"/>
  <c r="B256" i="13"/>
  <c r="C213" i="13"/>
  <c r="B209" i="13"/>
  <c r="C182" i="13"/>
  <c r="B257" i="13"/>
  <c r="C192" i="13"/>
  <c r="C221" i="13"/>
  <c r="C243" i="13"/>
  <c r="B155" i="13"/>
  <c r="D261" i="13"/>
  <c r="F31" i="54" a="1"/>
  <c r="F29" i="51" a="1"/>
  <c r="B245" i="13"/>
  <c r="D189" i="13"/>
  <c r="D130" i="13"/>
  <c r="F29" i="40" a="1"/>
  <c r="C274" i="13"/>
  <c r="C30" i="39" a="1"/>
  <c r="C30" i="45" a="1"/>
  <c r="B269" i="13"/>
  <c r="D127" i="13"/>
  <c r="D175" i="13"/>
  <c r="D224" i="13"/>
  <c r="D242" i="13"/>
  <c r="B262" i="13"/>
  <c r="D260" i="13"/>
  <c r="D179" i="13"/>
  <c r="B168" i="13"/>
  <c r="C30" i="38" a="1"/>
  <c r="D188" i="13"/>
  <c r="B267" i="13"/>
  <c r="D218" i="13"/>
  <c r="B189" i="13"/>
  <c r="D146" i="13"/>
  <c r="D247" i="13"/>
  <c r="C179" i="13"/>
  <c r="D217" i="13"/>
  <c r="D167" i="13"/>
  <c r="D246" i="13"/>
  <c r="F31" i="56" a="1"/>
  <c r="C30" i="48" a="1"/>
  <c r="C128" i="13"/>
  <c r="D137" i="13"/>
  <c r="C227" i="13"/>
  <c r="C30" i="52" a="1"/>
  <c r="C155" i="13"/>
  <c r="B184" i="13"/>
  <c r="B133" i="13"/>
  <c r="B235" i="13"/>
  <c r="B250" i="13"/>
  <c r="C176" i="13"/>
  <c r="F29" i="36" a="1"/>
  <c r="F29" i="29" a="1"/>
  <c r="C224" i="13"/>
  <c r="B154" i="13"/>
  <c r="D152" i="13"/>
  <c r="C30" i="43" a="1"/>
  <c r="C226" i="13"/>
  <c r="D165" i="13"/>
  <c r="F29" i="33" a="1"/>
  <c r="D235" i="13"/>
  <c r="D182" i="13"/>
  <c r="F29" i="47" a="1"/>
  <c r="B212" i="13"/>
  <c r="F29" i="34" a="1"/>
  <c r="C188" i="13"/>
  <c r="D228" i="13"/>
  <c r="D250" i="13"/>
  <c r="D264" i="13"/>
  <c r="D263" i="13"/>
  <c r="D223" i="13"/>
  <c r="C181" i="13"/>
  <c r="C156" i="13"/>
  <c r="B260" i="13"/>
  <c r="D203" i="13"/>
  <c r="B204" i="13"/>
  <c r="C219" i="13"/>
  <c r="B147" i="13"/>
  <c r="B205" i="13"/>
  <c r="D153" i="13"/>
  <c r="D227" i="13"/>
  <c r="D277" i="13"/>
  <c r="B175" i="13"/>
  <c r="C30" i="37" a="1"/>
  <c r="B225" i="13"/>
  <c r="B158" i="13"/>
  <c r="D272" i="13"/>
  <c r="D169" i="13"/>
  <c r="D240" i="13"/>
  <c r="D271" i="13"/>
  <c r="B230" i="13"/>
  <c r="D170" i="13"/>
  <c r="B151" i="13"/>
  <c r="B252" i="13"/>
  <c r="D159" i="13"/>
  <c r="B217" i="13"/>
  <c r="B145" i="13"/>
  <c r="D252" i="13"/>
  <c r="D199" i="13"/>
  <c r="B208" i="13"/>
  <c r="D133" i="13"/>
  <c r="C205" i="13"/>
  <c r="D145" i="13"/>
  <c r="C206" i="13"/>
  <c r="C134" i="13"/>
  <c r="D154" i="13"/>
  <c r="F29" i="43" a="1"/>
  <c r="D178" i="13"/>
  <c r="C270" i="13"/>
  <c r="C267" i="13"/>
  <c r="C268" i="13"/>
  <c r="D221" i="13"/>
  <c r="B196" i="13"/>
  <c r="D237" i="13"/>
  <c r="D276" i="13"/>
  <c r="C172" i="13"/>
  <c r="D273" i="13"/>
  <c r="B229" i="13"/>
  <c r="B173" i="13"/>
  <c r="B207" i="13"/>
  <c r="B144" i="13"/>
  <c r="D150" i="13"/>
  <c r="C131" i="13"/>
  <c r="B211" i="13"/>
  <c r="D211" i="13"/>
  <c r="B202" i="13"/>
  <c r="D220" i="13"/>
  <c r="B153" i="13"/>
  <c r="D139" i="13"/>
  <c r="D238" i="13"/>
  <c r="D163" i="13"/>
  <c r="F29" i="39" a="1"/>
  <c r="B128" i="13"/>
  <c r="D191" i="13"/>
  <c r="C30" i="29" a="1"/>
  <c r="C152" i="13"/>
  <c r="D201" i="13"/>
  <c r="C161" i="13"/>
  <c r="C141" i="13"/>
  <c r="B149" i="13"/>
  <c r="B251" i="13"/>
  <c r="D151" i="13"/>
  <c r="C145" i="13"/>
  <c r="C30" i="40" a="1"/>
  <c r="B160" i="13"/>
  <c r="C208" i="13"/>
  <c r="C32" i="54" a="1"/>
  <c r="B139" i="13"/>
  <c r="C133" i="13"/>
  <c r="C220" i="13"/>
  <c r="D268" i="13"/>
  <c r="B233" i="13"/>
  <c r="C244" i="13"/>
  <c r="D168" i="13"/>
  <c r="B268" i="13"/>
  <c r="B258" i="13"/>
  <c r="B242" i="13"/>
  <c r="B178" i="13"/>
  <c r="D233" i="13"/>
  <c r="C201" i="13"/>
  <c r="D132" i="13"/>
  <c r="B183" i="13"/>
  <c r="B206" i="13"/>
  <c r="C266" i="13"/>
  <c r="D267" i="13"/>
  <c r="B171" i="13"/>
  <c r="C127" i="13"/>
  <c r="C233" i="13"/>
  <c r="C254" i="13"/>
  <c r="C247" i="13"/>
  <c r="D209" i="13"/>
  <c r="C253" i="13"/>
  <c r="B273" i="13"/>
  <c r="D275" i="13"/>
  <c r="C130" i="13"/>
  <c r="B277" i="13"/>
  <c r="C30" i="34" a="1"/>
  <c r="D158" i="13"/>
  <c r="C135" i="13"/>
  <c r="F29" i="52" a="1"/>
  <c r="D180" i="13"/>
  <c r="B276" i="13"/>
  <c r="D254" i="13"/>
  <c r="C204" i="13"/>
  <c r="C178" i="13"/>
  <c r="C199" i="13"/>
  <c r="D244" i="13"/>
  <c r="B199" i="13"/>
  <c r="B131" i="13"/>
  <c r="B203" i="13"/>
  <c r="D192" i="13"/>
  <c r="D253" i="13"/>
  <c r="D129" i="13"/>
  <c r="D172" i="13"/>
  <c r="C276" i="13"/>
  <c r="D144" i="13"/>
  <c r="C269" i="13"/>
  <c r="F29" i="50" a="1"/>
  <c r="D166" i="13"/>
  <c r="C165" i="13"/>
  <c r="D142" i="13"/>
  <c r="C30" i="36" a="1"/>
  <c r="C30" i="42" a="1"/>
  <c r="C162" i="13"/>
  <c r="D141" i="13"/>
  <c r="B135" i="13"/>
  <c r="C170" i="13"/>
  <c r="D149" i="13"/>
  <c r="B170" i="13"/>
  <c r="B227" i="13"/>
  <c r="D131" i="13"/>
  <c r="B187" i="13"/>
  <c r="F29" i="48" a="1"/>
  <c r="C30" i="51" a="1"/>
  <c r="D214" i="13"/>
  <c r="B249" i="13"/>
  <c r="D213" i="13"/>
  <c r="C30" i="53" a="1"/>
  <c r="D197" i="13"/>
  <c r="D200" i="13"/>
  <c r="D266" i="13"/>
  <c r="B127" i="13"/>
  <c r="B213" i="13"/>
  <c r="C202" i="13"/>
  <c r="C136" i="13"/>
  <c r="B234" i="13"/>
  <c r="B265" i="13"/>
  <c r="B132" i="13"/>
  <c r="B246" i="13"/>
  <c r="C239" i="13"/>
  <c r="B130" i="13"/>
  <c r="D219" i="13"/>
  <c r="B185" i="13"/>
  <c r="D177" i="13"/>
  <c r="D195" i="13"/>
  <c r="D207" i="13"/>
  <c r="B221" i="13"/>
  <c r="C146" i="13"/>
  <c r="C177" i="13"/>
  <c r="D245" i="13"/>
  <c r="B140" i="13"/>
  <c r="D262" i="13"/>
  <c r="B172" i="13"/>
  <c r="B240" i="13"/>
  <c r="D198" i="13"/>
  <c r="D234" i="13"/>
  <c r="C261" i="13"/>
  <c r="C211" i="13"/>
  <c r="C191" i="13"/>
  <c r="D215" i="13"/>
  <c r="D155" i="13"/>
  <c r="B243" i="13"/>
  <c r="B210" i="13"/>
  <c r="D157" i="13"/>
  <c r="C217" i="13"/>
  <c r="B239" i="13"/>
  <c r="C166" i="13"/>
  <c r="F29" i="53" a="1"/>
  <c r="D226" i="13"/>
  <c r="D186" i="13"/>
  <c r="C242" i="13"/>
  <c r="F29" i="41" a="1"/>
  <c r="C275" i="13"/>
  <c r="B137" i="13"/>
  <c r="C180" i="13"/>
  <c r="C229" i="13"/>
  <c r="C272" i="13"/>
  <c r="B224" i="13"/>
  <c r="D164" i="13"/>
  <c r="B218" i="13"/>
  <c r="C230" i="13"/>
  <c r="C32" i="55" a="1"/>
  <c r="B142" i="13"/>
  <c r="C168" i="13"/>
  <c r="D196" i="13"/>
  <c r="B222" i="13"/>
  <c r="C246" i="13"/>
  <c r="B190" i="13"/>
  <c r="B255" i="13"/>
  <c r="B141" i="13"/>
  <c r="B193" i="13"/>
  <c r="C257" i="13"/>
  <c r="F29" i="37" a="1"/>
  <c r="C251" i="13"/>
  <c r="B182" i="13"/>
  <c r="C196" i="13"/>
  <c r="D269" i="13"/>
  <c r="C222" i="13"/>
  <c r="B275" i="13"/>
  <c r="B194" i="13"/>
  <c r="B134" i="13"/>
  <c r="B228" i="13"/>
  <c r="C264" i="13"/>
  <c r="C137" i="13"/>
  <c r="B253" i="13"/>
  <c r="C163" i="13"/>
  <c r="F29" i="30" a="1"/>
  <c r="B162" i="13"/>
  <c r="B237" i="13"/>
  <c r="C187" i="13"/>
  <c r="C235" i="13"/>
  <c r="B152" i="13"/>
  <c r="B195" i="13"/>
  <c r="D140" i="13"/>
  <c r="C210" i="13"/>
  <c r="B136" i="13"/>
  <c r="C277" i="13"/>
  <c r="D231" i="13"/>
  <c r="D183" i="13"/>
  <c r="F29" i="46" a="1"/>
  <c r="C271" i="13"/>
  <c r="C273" i="13"/>
  <c r="C164" i="13"/>
  <c r="C139" i="13"/>
  <c r="B177" i="13"/>
  <c r="C193" i="13"/>
  <c r="D202" i="13"/>
  <c r="F29" i="42" a="1"/>
  <c r="B266" i="13"/>
  <c r="B197" i="13"/>
  <c r="C265" i="13"/>
  <c r="C153" i="13"/>
  <c r="B174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114" i="13"/>
  <c r="B32" i="13"/>
  <c r="C4" i="13"/>
  <c r="D79" i="13"/>
  <c r="C28" i="13"/>
  <c r="C102" i="13"/>
  <c r="B17" i="13"/>
  <c r="C32" i="42" a="1"/>
  <c r="C60" i="13"/>
  <c r="D80" i="13"/>
  <c r="C49" i="13"/>
  <c r="C32" i="48" a="1"/>
  <c r="B10" i="13"/>
  <c r="C30" i="23" a="1"/>
  <c r="D14" i="13"/>
  <c r="D55" i="13"/>
  <c r="B40" i="13"/>
  <c r="C24" i="13"/>
  <c r="B39" i="13"/>
  <c r="C13" i="13"/>
  <c r="D16" i="13"/>
  <c r="B51" i="13"/>
  <c r="C124" i="13"/>
  <c r="C65" i="13"/>
  <c r="B99" i="13"/>
  <c r="B86" i="13"/>
  <c r="B50" i="13"/>
  <c r="D106" i="13"/>
  <c r="B97" i="13"/>
  <c r="B108" i="13"/>
  <c r="C79" i="13"/>
  <c r="D125" i="13"/>
  <c r="D36" i="13"/>
  <c r="B117" i="13"/>
  <c r="B36" i="13"/>
  <c r="B15" i="13"/>
  <c r="C32" i="44" a="1"/>
  <c r="C32" i="37" a="1"/>
  <c r="C64" i="13"/>
  <c r="D44" i="13"/>
  <c r="B59" i="13"/>
  <c r="D9" i="13"/>
  <c r="D81" i="13"/>
  <c r="C61" i="13"/>
  <c r="D53" i="13"/>
  <c r="D122" i="13"/>
  <c r="D119" i="13"/>
  <c r="C86" i="13"/>
  <c r="C43" i="13"/>
  <c r="C10" i="13"/>
  <c r="C103" i="13"/>
  <c r="C32" i="49" a="1"/>
  <c r="D3" i="13"/>
  <c r="B48" i="13"/>
  <c r="D4" i="13"/>
  <c r="C14" i="13"/>
  <c r="D67" i="13"/>
  <c r="C73" i="13"/>
  <c r="B62" i="13"/>
  <c r="D115" i="13"/>
  <c r="F29" i="15" a="1"/>
  <c r="D39" i="13"/>
  <c r="B87" i="13"/>
  <c r="B63" i="13"/>
  <c r="B34" i="13"/>
  <c r="C7" i="13"/>
  <c r="B96" i="13"/>
  <c r="C81" i="13"/>
  <c r="D37" i="13"/>
  <c r="C32" i="33" a="1"/>
  <c r="D59" i="13"/>
  <c r="F31" i="47" a="1"/>
  <c r="F31" i="52" a="1"/>
  <c r="B18" i="13"/>
  <c r="D33" i="13"/>
  <c r="D89" i="13"/>
  <c r="C27" i="13"/>
  <c r="B21" i="13"/>
  <c r="D98" i="13"/>
  <c r="C31" i="13"/>
  <c r="B110" i="13"/>
  <c r="D27" i="13"/>
  <c r="D7" i="13"/>
  <c r="C99" i="13"/>
  <c r="D38" i="13"/>
  <c r="C112" i="13"/>
  <c r="D63" i="13"/>
  <c r="D78" i="13"/>
  <c r="C29" i="13"/>
  <c r="D43" i="13"/>
  <c r="B14" i="13"/>
  <c r="B95" i="13"/>
  <c r="D85" i="13"/>
  <c r="B67" i="13"/>
  <c r="B28" i="13"/>
  <c r="C53" i="13"/>
  <c r="B33" i="13"/>
  <c r="B71" i="13"/>
  <c r="D90" i="13"/>
  <c r="C35" i="13"/>
  <c r="C92" i="13"/>
  <c r="C85" i="13"/>
  <c r="B121" i="13"/>
  <c r="D109" i="13"/>
  <c r="B114" i="13"/>
  <c r="C122" i="13"/>
  <c r="D94" i="13"/>
  <c r="C30" i="13"/>
  <c r="C19" i="13"/>
  <c r="B74" i="13"/>
  <c r="C50" i="13"/>
  <c r="C77" i="13"/>
  <c r="D23" i="13"/>
  <c r="C119" i="13"/>
  <c r="D60" i="13"/>
  <c r="B69" i="13"/>
  <c r="C36" i="13"/>
  <c r="C100" i="13"/>
  <c r="D56" i="13"/>
  <c r="C56" i="13"/>
  <c r="B3" i="13"/>
  <c r="F29" i="16" a="1"/>
  <c r="B58" i="13"/>
  <c r="F31" i="44" a="1"/>
  <c r="F31" i="30" a="1"/>
  <c r="D121" i="13"/>
  <c r="D71" i="13"/>
  <c r="F29" i="24" a="1"/>
  <c r="C12" i="13"/>
  <c r="D87" i="13"/>
  <c r="C21" i="13"/>
  <c r="D84" i="13"/>
  <c r="D75" i="13"/>
  <c r="C6" i="13"/>
  <c r="B115" i="13"/>
  <c r="B98" i="13"/>
  <c r="F29" i="10" a="1"/>
  <c r="C26" i="13"/>
  <c r="D120" i="13"/>
  <c r="F29" i="21" a="1"/>
  <c r="C109" i="13"/>
  <c r="D10" i="13"/>
  <c r="B89" i="13"/>
  <c r="C118" i="13"/>
  <c r="D105" i="13"/>
  <c r="C90" i="13"/>
  <c r="B24" i="13"/>
  <c r="D48" i="13"/>
  <c r="B70" i="13"/>
  <c r="C30" i="26" a="1"/>
  <c r="C39" i="13"/>
  <c r="C30" i="20" a="1"/>
  <c r="B79" i="13"/>
  <c r="C110" i="13"/>
  <c r="F31" i="41" a="1"/>
  <c r="D107" i="13"/>
  <c r="B68" i="13"/>
  <c r="B64" i="13"/>
  <c r="B8" i="13"/>
  <c r="C32" i="38" a="1"/>
  <c r="C40" i="13"/>
  <c r="C113" i="13"/>
  <c r="C46" i="13"/>
  <c r="B84" i="13"/>
  <c r="D93" i="13"/>
  <c r="D41" i="13"/>
  <c r="F29" i="26" a="1"/>
  <c r="B76" i="13"/>
  <c r="D29" i="13"/>
  <c r="B104" i="13"/>
  <c r="D17" i="13"/>
  <c r="B52" i="13"/>
  <c r="C55" i="13"/>
  <c r="B22" i="13"/>
  <c r="C76" i="13"/>
  <c r="B72" i="13"/>
  <c r="D77" i="13"/>
  <c r="C83" i="13"/>
  <c r="D42" i="13"/>
  <c r="F22" i="5" a="1"/>
  <c r="C30" i="14" a="1"/>
  <c r="F31" i="34" a="1"/>
  <c r="B47" i="13"/>
  <c r="C98" i="13"/>
  <c r="C32" i="39" a="1"/>
  <c r="C54" i="13"/>
  <c r="C66" i="13"/>
  <c r="C96" i="13"/>
  <c r="C38" i="13"/>
  <c r="B53" i="13"/>
  <c r="C30" i="16" a="1"/>
  <c r="F31" i="48" a="1"/>
  <c r="C30" i="22" a="1"/>
  <c r="D74" i="13"/>
  <c r="D26" i="13"/>
  <c r="D58" i="13"/>
  <c r="B45" i="13"/>
  <c r="B90" i="13"/>
  <c r="D47" i="13"/>
  <c r="B94" i="13"/>
  <c r="B66" i="13"/>
  <c r="C87" i="13"/>
  <c r="C17" i="13"/>
  <c r="B126" i="13"/>
  <c r="B6" i="13"/>
  <c r="B109" i="13"/>
  <c r="D86" i="13"/>
  <c r="C126" i="13"/>
  <c r="D8" i="13"/>
  <c r="B29" i="13"/>
  <c r="F29" i="20" a="1"/>
  <c r="D118" i="13"/>
  <c r="F29" i="18" a="1"/>
  <c r="D49" i="13"/>
  <c r="F29" i="23" a="1"/>
  <c r="D96" i="13"/>
  <c r="C44" i="13"/>
  <c r="C16" i="13"/>
  <c r="C11" i="13"/>
  <c r="B124" i="13"/>
  <c r="B26" i="13"/>
  <c r="F26" i="6" a="1"/>
  <c r="B111" i="13"/>
  <c r="B54" i="13"/>
  <c r="B37" i="13"/>
  <c r="C32" i="53" a="1"/>
  <c r="B20" i="13"/>
  <c r="D112" i="13"/>
  <c r="B4" i="13"/>
  <c r="C89" i="13"/>
  <c r="C32" i="29" a="1"/>
  <c r="B23" i="13"/>
  <c r="C30" i="9" a="1"/>
  <c r="F31" i="42" a="1"/>
  <c r="C18" i="13"/>
  <c r="D126" i="13"/>
  <c r="D97" i="13"/>
  <c r="D51" i="13"/>
  <c r="D62" i="13"/>
  <c r="D50" i="13"/>
  <c r="D5" i="13"/>
  <c r="B56" i="13"/>
  <c r="C75" i="13"/>
  <c r="C105" i="13"/>
  <c r="C32" i="43" a="1"/>
  <c r="C70" i="13"/>
  <c r="C30" i="28" a="1"/>
  <c r="B9" i="13"/>
  <c r="B105" i="13"/>
  <c r="B100" i="13"/>
  <c r="D30" i="13"/>
  <c r="C30" i="12" a="1"/>
  <c r="C37" i="13"/>
  <c r="C78" i="13"/>
  <c r="B49" i="13"/>
  <c r="C101" i="13"/>
  <c r="C32" i="30" a="1"/>
  <c r="C67" i="13"/>
  <c r="C68" i="13"/>
  <c r="C3" i="13"/>
  <c r="F29" i="14" a="1"/>
  <c r="D99" i="13"/>
  <c r="B78" i="13"/>
  <c r="C23" i="13"/>
  <c r="D25" i="13"/>
  <c r="F29" i="28" a="1"/>
  <c r="D40" i="13"/>
  <c r="D113" i="13"/>
  <c r="C15" i="13"/>
  <c r="C45" i="13"/>
  <c r="C5" i="13"/>
  <c r="D76" i="13"/>
  <c r="C114" i="13"/>
  <c r="C107" i="13"/>
  <c r="D31" i="13"/>
  <c r="C115" i="13"/>
  <c r="D13" i="13"/>
  <c r="F31" i="50" a="1"/>
  <c r="D102" i="13"/>
  <c r="D69" i="13"/>
  <c r="C32" i="47" a="1"/>
  <c r="C48" i="13"/>
  <c r="C58" i="13"/>
  <c r="C93" i="13"/>
  <c r="C51" i="13"/>
  <c r="D32" i="13"/>
  <c r="F31" i="29" a="1"/>
  <c r="D104" i="13"/>
  <c r="C23" i="4" a="1"/>
  <c r="B119" i="13"/>
  <c r="B120" i="13"/>
  <c r="D19" i="13"/>
  <c r="C22" i="13"/>
  <c r="B25" i="13"/>
  <c r="F29" i="11" a="1"/>
  <c r="B41" i="13"/>
  <c r="D61" i="13"/>
  <c r="B13" i="13"/>
  <c r="C30" i="24" a="1"/>
  <c r="B125" i="13"/>
  <c r="D15" i="13"/>
  <c r="C52" i="13"/>
  <c r="C117" i="13"/>
  <c r="B55" i="13"/>
  <c r="C34" i="13"/>
  <c r="B122" i="13"/>
  <c r="D21" i="13"/>
  <c r="B42" i="13"/>
  <c r="C91" i="13"/>
  <c r="B65" i="13"/>
  <c r="C59" i="13"/>
  <c r="B73" i="13"/>
  <c r="C80" i="13"/>
  <c r="C57" i="13"/>
  <c r="D24" i="13"/>
  <c r="C74" i="13"/>
  <c r="D54" i="13"/>
  <c r="B11" i="13"/>
  <c r="B113" i="13"/>
  <c r="C30" i="25" a="1"/>
  <c r="B60" i="13"/>
  <c r="B30" i="13"/>
  <c r="B44" i="13"/>
  <c r="B103" i="13"/>
  <c r="D108" i="13"/>
  <c r="C32" i="13"/>
  <c r="C108" i="13"/>
  <c r="B81" i="13"/>
  <c r="D57" i="13"/>
  <c r="F29" i="7" a="1"/>
  <c r="D117" i="13"/>
  <c r="C30" i="15" a="1"/>
  <c r="C125" i="13"/>
  <c r="C63" i="13"/>
  <c r="D12" i="13"/>
  <c r="B12" i="13"/>
  <c r="C32" i="40" a="1"/>
  <c r="C82" i="13"/>
  <c r="B5" i="13"/>
  <c r="C33" i="13"/>
  <c r="C23" i="5" a="1"/>
  <c r="C116" i="13"/>
  <c r="B38" i="13"/>
  <c r="F22" i="4" a="1"/>
  <c r="D22" i="13"/>
  <c r="B7" i="13"/>
  <c r="B82" i="13"/>
  <c r="C111" i="13"/>
  <c r="C121" i="13"/>
  <c r="C30" i="17" a="1"/>
  <c r="D123" i="13"/>
  <c r="D34" i="13"/>
  <c r="D100" i="13"/>
  <c r="C71" i="13"/>
  <c r="B83" i="13"/>
  <c r="C30" i="7" a="1"/>
  <c r="B57" i="13"/>
  <c r="F29" i="17" a="1"/>
  <c r="C20" i="13"/>
  <c r="B106" i="13"/>
  <c r="C47" i="13"/>
  <c r="C32" i="45" a="1"/>
  <c r="D70" i="13"/>
  <c r="B31" i="13"/>
  <c r="B46" i="13"/>
  <c r="C84" i="13"/>
  <c r="D64" i="13"/>
  <c r="B77" i="13"/>
  <c r="D103" i="13"/>
  <c r="B88" i="13"/>
  <c r="D95" i="13"/>
  <c r="C94" i="13"/>
  <c r="B102" i="13"/>
  <c r="D92" i="13"/>
  <c r="B116" i="13"/>
  <c r="B85" i="13"/>
  <c r="C88" i="13"/>
  <c r="B91" i="13"/>
  <c r="D35" i="13"/>
  <c r="B101" i="13"/>
  <c r="B80" i="13"/>
  <c r="D73" i="13"/>
  <c r="D11" i="13"/>
  <c r="F29" i="22" a="1"/>
  <c r="D91" i="13"/>
  <c r="B16" i="13"/>
  <c r="C104" i="13"/>
  <c r="D116" i="13"/>
  <c r="F29" i="19" a="1"/>
  <c r="D45" i="13"/>
  <c r="C95" i="13"/>
  <c r="C120" i="13"/>
  <c r="C32" i="46" a="1"/>
  <c r="B112" i="13"/>
  <c r="B61" i="13"/>
  <c r="C9" i="13"/>
  <c r="F29" i="25" a="1"/>
  <c r="D65" i="13"/>
  <c r="C27" i="6" a="1"/>
  <c r="D110" i="13"/>
  <c r="C8" i="13"/>
  <c r="D101" i="13"/>
  <c r="D83" i="13"/>
  <c r="B35" i="13"/>
  <c r="C106" i="13"/>
  <c r="C32" i="31" a="1"/>
  <c r="D88" i="13"/>
  <c r="D66" i="13"/>
  <c r="D6" i="13"/>
  <c r="C30" i="11" a="1"/>
  <c r="C123" i="13"/>
  <c r="D72" i="13"/>
  <c r="D28" i="13"/>
  <c r="C30" i="21" a="1"/>
  <c r="D20" i="13"/>
  <c r="D124" i="13"/>
  <c r="B123" i="13"/>
  <c r="D46" i="13"/>
  <c r="C97" i="13"/>
  <c r="B118" i="13"/>
  <c r="B75" i="13"/>
  <c r="C41" i="13"/>
  <c r="B43" i="13"/>
  <c r="D111" i="13"/>
  <c r="B92" i="13"/>
  <c r="F31" i="31" a="1"/>
  <c r="D82" i="13"/>
  <c r="C30" i="10" a="1"/>
  <c r="D52" i="13"/>
  <c r="C25" i="13"/>
  <c r="C30" i="8" a="1"/>
  <c r="C69" i="13"/>
  <c r="C30" i="18" a="1"/>
  <c r="F29" i="12" a="1"/>
  <c r="B27" i="13"/>
  <c r="F29" i="9" a="1"/>
  <c r="B107" i="13"/>
  <c r="C30" i="19" a="1"/>
  <c r="C62" i="13"/>
  <c r="C72" i="13"/>
  <c r="C42" i="13"/>
  <c r="B93" i="13"/>
  <c r="B19" i="13"/>
  <c r="F31" i="40" a="1"/>
  <c r="F31" i="49" a="1"/>
  <c r="D68" i="13"/>
  <c r="D18" i="13"/>
  <c r="F29" i="8" a="1"/>
  <c r="F31" i="33" a="1"/>
  <c r="F31" i="32" a="1"/>
  <c r="C32" i="41" a="1"/>
  <c r="F31" i="43" a="1"/>
  <c r="F31" i="51" a="1"/>
  <c r="F31" i="36" a="1"/>
  <c r="C32" i="50" a="1"/>
  <c r="C32" i="52" a="1"/>
  <c r="F31" i="46" a="1"/>
  <c r="C32" i="34" a="1"/>
  <c r="F31" i="37" a="1"/>
  <c r="C32" i="36" a="1"/>
  <c r="F31" i="39" a="1"/>
  <c r="F31" i="53" a="1"/>
  <c r="C32" i="51" a="1"/>
  <c r="F31" i="38" a="1"/>
  <c r="C32" i="32" a="1"/>
  <c r="F31" i="45" a="1"/>
  <c r="H175" i="13" l="1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4" a="1"/>
  <c r="C32" i="18" a="1"/>
  <c r="F31" i="20" a="1"/>
  <c r="F31" i="25" a="1"/>
  <c r="C29" i="6" a="1"/>
  <c r="F31" i="23" a="1"/>
  <c r="C32" i="25" a="1"/>
  <c r="C32" i="15" a="1"/>
  <c r="F31" i="26" a="1"/>
  <c r="F28" i="6" a="1"/>
  <c r="C32" i="28" a="1"/>
  <c r="F24" i="4" a="1"/>
  <c r="C32" i="7" a="1"/>
  <c r="C32" i="10" a="1"/>
  <c r="C32" i="19" a="1"/>
  <c r="C25" i="4" a="1"/>
  <c r="C32" i="24" a="1"/>
  <c r="C32" i="11" a="1"/>
  <c r="F31" i="24" a="1"/>
  <c r="C32" i="12" a="1"/>
  <c r="F31" i="28" a="1"/>
  <c r="F31" i="18" a="1"/>
  <c r="C32" i="23" a="1"/>
  <c r="F31" i="8" a="1"/>
  <c r="F31" i="11" a="1"/>
  <c r="C32" i="8" a="1"/>
  <c r="F31" i="16" a="1"/>
  <c r="C32" i="16" a="1"/>
  <c r="F31" i="19" a="1"/>
  <c r="F31" i="12" a="1"/>
  <c r="F31" i="14" a="1"/>
  <c r="F24" i="5" a="1"/>
  <c r="C32" i="9" a="1"/>
  <c r="F31" i="21" a="1"/>
  <c r="F31" i="17" a="1"/>
  <c r="C32" i="17" a="1"/>
  <c r="F31" i="22" a="1"/>
  <c r="C32" i="26" a="1"/>
  <c r="C32" i="22" a="1"/>
  <c r="F31" i="7" a="1"/>
  <c r="C25" i="5" a="1"/>
  <c r="F31" i="10" a="1"/>
  <c r="C32" i="21" a="1"/>
  <c r="C32" i="20" a="1"/>
  <c r="F31" i="15" a="1"/>
  <c r="F31" i="9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<sst xmlns="http://schemas.openxmlformats.org/spreadsheetml/2006/main" count="33999" uniqueCount="2673">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</sst>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4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48"/>
      <tableStyleElement type="firstRowStripe" dxfId="147"/>
      <tableStyleElement type="secondRowStripe" dxfId="146"/>
    </tableStyle>
    <tableStyle name="02-04-style" pivot="0" count="3" xr9:uid="{00000000-0011-0000-FFFF-FFFF01000000}">
      <tableStyleElement type="headerRow" dxfId="145"/>
      <tableStyleElement type="firstRowStripe" dxfId="144"/>
      <tableStyleElement type="secondRowStripe" dxfId="143"/>
    </tableStyle>
    <tableStyle name="03-04-style" pivot="0" count="3" xr9:uid="{00000000-0011-0000-FFFF-FFFF02000000}">
      <tableStyleElement type="headerRow" dxfId="142"/>
      <tableStyleElement type="firstRowStripe" dxfId="141"/>
      <tableStyleElement type="secondRowStripe" dxfId="140"/>
    </tableStyle>
    <tableStyle name="04-04-style" pivot="0" count="3" xr9:uid="{00000000-0011-0000-FFFF-FFFF03000000}">
      <tableStyleElement type="headerRow" dxfId="139"/>
      <tableStyleElement type="firstRowStripe" dxfId="138"/>
      <tableStyleElement type="secondRowStripe" dxfId="137"/>
    </tableStyle>
    <tableStyle name="05-04-style" pivot="0" count="3" xr9:uid="{00000000-0011-0000-FFFF-FFFF04000000}">
      <tableStyleElement type="headerRow" dxfId="136"/>
      <tableStyleElement type="firstRowStripe" dxfId="135"/>
      <tableStyleElement type="secondRowStripe" dxfId="134"/>
    </tableStyle>
    <tableStyle name="06-04-style" pivot="0" count="3" xr9:uid="{00000000-0011-0000-FFFF-FFFF05000000}">
      <tableStyleElement type="headerRow" dxfId="133"/>
      <tableStyleElement type="firstRowStripe" dxfId="132"/>
      <tableStyleElement type="secondRowStripe" dxfId="131"/>
    </tableStyle>
    <tableStyle name="07-04-style" pivot="0" count="3" xr9:uid="{00000000-0011-0000-FFFF-FFFF06000000}">
      <tableStyleElement type="headerRow" dxfId="130"/>
      <tableStyleElement type="firstRowStripe" dxfId="129"/>
      <tableStyleElement type="secondRowStripe" dxfId="128"/>
    </tableStyle>
    <tableStyle name="08-04-style" pivot="0" count="3" xr9:uid="{00000000-0011-0000-FFFF-FFFF07000000}">
      <tableStyleElement type="headerRow" dxfId="127"/>
      <tableStyleElement type="firstRowStripe" dxfId="126"/>
      <tableStyleElement type="secondRowStripe" dxfId="125"/>
    </tableStyle>
    <tableStyle name="09-04-style" pivot="0" count="3" xr9:uid="{00000000-0011-0000-FFFF-FFFF08000000}">
      <tableStyleElement type="headerRow" dxfId="124"/>
      <tableStyleElement type="firstRowStripe" dxfId="123"/>
      <tableStyleElement type="secondRowStripe" dxfId="122"/>
    </tableStyle>
    <tableStyle name="10-04-style" pivot="0" count="3" xr9:uid="{00000000-0011-0000-FFFF-FFFF09000000}">
      <tableStyleElement type="headerRow" dxfId="121"/>
      <tableStyleElement type="firstRowStripe" dxfId="120"/>
      <tableStyleElement type="secondRowStripe" dxfId="119"/>
    </tableStyle>
    <tableStyle name="11-04-style" pivot="0" count="3" xr9:uid="{00000000-0011-0000-FFFF-FFFF0A000000}">
      <tableStyleElement type="headerRow" dxfId="118"/>
      <tableStyleElement type="firstRowStripe" dxfId="117"/>
      <tableStyleElement type="secondRowStripe" dxfId="116"/>
    </tableStyle>
    <tableStyle name="13-04-style" pivot="0" count="3" xr9:uid="{00000000-0011-0000-FFFF-FFFF0B000000}">
      <tableStyleElement type="headerRow" dxfId="115"/>
      <tableStyleElement type="firstRowStripe" dxfId="114"/>
      <tableStyleElement type="secondRowStripe" dxfId="1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customschemas.google.com/relationships/workbookmetadata" Target="NUL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theme" Target="theme/theme1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10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09"/>
    <tableColumn id="3" xr3:uid="{5C70A124-C1CB-4CF7-A2D3-F49B13657AE5}" name="الدولار" dataDxfId="108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07" dataDxfId="106" totalsRowDxfId="105">
  <tableColumns count="4">
    <tableColumn id="1" xr3:uid="{D875D945-009E-4457-856C-CF9B12EFF414}" name="البيان" dataDxfId="104"/>
    <tableColumn id="2" xr3:uid="{9BCCA2F4-B3A6-4C5E-9110-74E893E9918F}" name="اللبناني" dataDxfId="103"/>
    <tableColumn id="3" xr3:uid="{F559415A-E084-4C08-AC54-26C38FCE0A1B}" name="الدولار" dataDxfId="102"/>
    <tableColumn id="4" xr3:uid="{0A17979F-D6E0-4D02-B3E3-35D9DFB8A1DE}" name="مبيع $" dataDxfId="101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00"/>
    <tableColumn id="3" xr3:uid="{4300E0F8-7205-4FE6-AC44-F3F6DAE2C9DB}" name="الدولار" dataDxfId="99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98"/>
    <tableColumn id="3" xr3:uid="{37FA4EB2-C71B-471E-86D1-8FB1C8E41AD0}" name="الدولار" dataDxfId="97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96"/>
    <tableColumn id="3" xr3:uid="{666F2D82-0ED6-490E-BD01-5DE51D084EBA}" name="الدولار" dataDxfId="95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94"/>
    <tableColumn id="3" xr3:uid="{9A054F4B-E189-4E8D-9F13-A5620C47FA22}" name="الدولار" dataDxfId="93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92"/>
    <tableColumn id="3" xr3:uid="{F27ACE43-27E0-4537-BC4D-CFF9A92E73F9}" name="الدولار" dataDxfId="91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90"/>
    <tableColumn id="3" xr3:uid="{CBCA00DF-009D-496B-84C6-12F39AC8FB4A}" name="الدولار" dataDxfId="89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88"/>
    <tableColumn id="3" xr3:uid="{BFF337F7-3E33-4B53-9713-BA80ACEDD16E}" name="الدولار" dataDxfId="87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86"/>
    <tableColumn id="3" xr3:uid="{9132C394-4ED9-4DEB-B198-0D716818D844}" name="الدولار" dataDxfId="85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84"/>
    <tableColumn id="3" xr3:uid="{CFC16E72-2557-45A4-8E7E-9FF63601495B}" name="الدولار" dataDxfId="83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82"/>
    <tableColumn id="3" xr3:uid="{0CA272B3-EBC9-4A15-8512-5C483DC5FB84}" name="الدولار" dataDxfId="81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80"/>
    <tableColumn id="3" xr3:uid="{6849974E-7926-401B-8960-83A7C6221E69}" name="الدولار" dataDxfId="79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78"/>
    <tableColumn id="3" xr3:uid="{A9B73AAC-7B96-4F92-BF93-EF862B52DAB9}" name="الدولار" dataDxfId="77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361">
  <tableColumns count="4">
    <tableColumn id="1" xr3:uid="{79483773-3744-4351-B0DB-4C51479919A2}" name="البيان"/>
    <tableColumn id="2" xr3:uid="{EEF441FC-DDA6-45C7-A280-9CB718274079}" name="اللبناني" dataDxfId="76"/>
    <tableColumn id="3" xr3:uid="{E270EF46-A5E5-44E7-9047-2B4CFFE85204}" name="الدولار" dataDxfId="75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112"/>
    <tableColumn id="3" xr3:uid="{E530D73A-9C86-4DFD-A572-0A7A3E7F257B}" name="الدولار" dataDxfId="111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361">
  <tableColumns count="4">
    <tableColumn id="1" xr3:uid="{C5C353EE-6BAB-4A7F-B870-BEB5512E4421}" name="البيان"/>
    <tableColumn id="2" xr3:uid="{BEB42637-E216-4252-8C3D-F34C861E2EDD}" name="اللبناني" dataDxfId="74"/>
    <tableColumn id="3" xr3:uid="{8C7D300C-DA5B-45A5-A7B0-618075ADABE7}" name="الدولار" dataDxfId="73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361">
  <tableColumns count="4">
    <tableColumn id="1" xr3:uid="{E8AC5BCA-B61D-4981-BDC4-76C7BCEC3E63}" name="البيان"/>
    <tableColumn id="2" xr3:uid="{C05BBD6A-BEE8-4EE3-9406-6FE9A84E0ED7}" name="اللبناني" dataDxfId="65"/>
    <tableColumn id="3" xr3:uid="{63881746-5B54-4398-AFCF-2A58DE2881E5}" name="الدولار" dataDxfId="64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2" tableBorderDxfId="71">
  <autoFilter ref="A2:H277" xr:uid="{BDD2714A-65D7-4F66-8003-265517571B12}"/>
  <tableColumns count="8">
    <tableColumn id="1" xr3:uid="{B784B09D-6AEC-4F7C-B5A9-023F1541070B}" name="التاريخ" dataDxfId="70"/>
    <tableColumn id="2" xr3:uid="{3931F703-C1A9-4A63-96F0-0FB2773E022B}" name="بيع" dataDxfId="69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3" t="s">
        <v>7</v>
      </c>
      <c r="B11" s="144"/>
      <c r="C11" s="144"/>
      <c r="D11" s="144"/>
      <c r="E11" s="144"/>
      <c r="F11" s="144"/>
      <c r="G11" s="1"/>
      <c r="H11" s="1"/>
      <c r="I11" s="2"/>
      <c r="J11" s="8"/>
      <c r="K11" s="9"/>
      <c r="L11" s="10">
        <f t="shared" si="1"/>
        <v>0</v>
      </c>
      <c r="M11" s="3"/>
      <c r="N11" s="143" t="s">
        <v>8</v>
      </c>
      <c r="O11" s="144"/>
      <c r="P11" s="144"/>
      <c r="Q11" s="144"/>
      <c r="R11" s="144"/>
      <c r="S11" s="14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5" t="s">
        <v>21</v>
      </c>
      <c r="R20" s="14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5" t="s">
        <v>23</v>
      </c>
      <c r="O21" s="14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5" t="s">
        <v>21</v>
      </c>
      <c r="R22" s="14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5" t="s">
        <v>23</v>
      </c>
      <c r="O23" s="14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5" t="s">
        <v>21</v>
      </c>
      <c r="R22" s="14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5" t="s">
        <v>23</v>
      </c>
      <c r="O23" s="14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5" t="s">
        <v>21</v>
      </c>
      <c r="R22" s="14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5" t="s">
        <v>23</v>
      </c>
      <c r="O23" s="14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5" t="s">
        <v>21</v>
      </c>
      <c r="R22" s="14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5" t="s">
        <v>23</v>
      </c>
      <c r="O23" s="14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3" t="s">
        <v>7</v>
      </c>
      <c r="B17" s="144"/>
      <c r="C17" s="144"/>
      <c r="D17" s="144"/>
      <c r="E17" s="144"/>
      <c r="F17" s="14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3" t="s">
        <v>8</v>
      </c>
      <c r="O17" s="144"/>
      <c r="P17" s="144"/>
      <c r="Q17" s="144"/>
      <c r="R17" s="144"/>
      <c r="S17" s="14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5" t="s">
        <v>21</v>
      </c>
      <c r="E26" s="14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5" t="s">
        <v>21</v>
      </c>
      <c r="R26" s="14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5" t="s">
        <v>23</v>
      </c>
      <c r="B27" s="14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5" t="s">
        <v>23</v>
      </c>
      <c r="O27" s="14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5" t="s">
        <v>21</v>
      </c>
      <c r="R29" s="14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5" t="s">
        <v>23</v>
      </c>
      <c r="O30" s="14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5" t="s">
        <v>21</v>
      </c>
      <c r="R29" s="14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5" t="s">
        <v>23</v>
      </c>
      <c r="O30" s="14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5" t="s">
        <v>21</v>
      </c>
      <c r="R29" s="14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5" t="s">
        <v>23</v>
      </c>
      <c r="O30" s="14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5" t="s">
        <v>23</v>
      </c>
      <c r="O30" s="14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5" t="s">
        <v>21</v>
      </c>
      <c r="R29" s="14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5" t="s">
        <v>23</v>
      </c>
      <c r="O30" s="14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5" t="s">
        <v>21</v>
      </c>
      <c r="R29" s="14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5" t="s">
        <v>23</v>
      </c>
      <c r="O30" s="14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5" t="s">
        <v>21</v>
      </c>
      <c r="R29" s="14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5" t="s">
        <v>23</v>
      </c>
      <c r="O30" s="14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5" t="s">
        <v>21</v>
      </c>
      <c r="R29" s="14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5" t="s">
        <v>23</v>
      </c>
      <c r="O30" s="14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5" t="s">
        <v>21</v>
      </c>
      <c r="R29" s="14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5" t="s">
        <v>23</v>
      </c>
      <c r="O30" s="14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5" t="s">
        <v>21</v>
      </c>
      <c r="R29" s="14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5" t="s">
        <v>23</v>
      </c>
      <c r="O30" s="14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5" t="s">
        <v>21</v>
      </c>
      <c r="R29" s="14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5" t="s">
        <v>23</v>
      </c>
      <c r="O30" s="14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5" t="s">
        <v>21</v>
      </c>
      <c r="R29" s="14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5" t="s">
        <v>23</v>
      </c>
      <c r="O30" s="14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5" t="s">
        <v>21</v>
      </c>
      <c r="R29" s="14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5" t="s">
        <v>23</v>
      </c>
      <c r="O30" s="14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5" t="s">
        <v>21</v>
      </c>
      <c r="R29" s="14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5" t="s">
        <v>23</v>
      </c>
      <c r="O30" s="14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5" t="s">
        <v>21</v>
      </c>
      <c r="R29" s="14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5" t="s">
        <v>23</v>
      </c>
      <c r="O30" s="14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5" t="s">
        <v>21</v>
      </c>
      <c r="R29" s="14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5" t="s">
        <v>23</v>
      </c>
      <c r="O30" s="14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5" t="s">
        <v>23</v>
      </c>
      <c r="O30" s="14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5" t="s">
        <v>21</v>
      </c>
      <c r="R29" s="14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5" t="s">
        <v>23</v>
      </c>
      <c r="O30" s="14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5" t="s">
        <v>21</v>
      </c>
      <c r="R29" s="14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5" t="s">
        <v>23</v>
      </c>
      <c r="O30" s="14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5" t="s">
        <v>21</v>
      </c>
      <c r="R29" s="14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5" t="s">
        <v>23</v>
      </c>
      <c r="O30" s="14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5" t="s">
        <v>21</v>
      </c>
      <c r="R29" s="14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5" t="s">
        <v>23</v>
      </c>
      <c r="O30" s="14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5" t="s">
        <v>23</v>
      </c>
      <c r="O30" s="14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5" t="s">
        <v>21</v>
      </c>
      <c r="R29" s="14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5" t="s">
        <v>23</v>
      </c>
      <c r="O30" s="14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5" t="s">
        <v>21</v>
      </c>
      <c r="R29" s="14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5" t="s">
        <v>23</v>
      </c>
      <c r="O30" s="14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5" t="s">
        <v>23</v>
      </c>
      <c r="O30" s="14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5" t="s">
        <v>21</v>
      </c>
      <c r="R29" s="14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5" t="s">
        <v>23</v>
      </c>
      <c r="O30" s="14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5" t="s">
        <v>21</v>
      </c>
      <c r="R29" s="14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5" t="s">
        <v>23</v>
      </c>
      <c r="O30" s="14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5" t="s">
        <v>21</v>
      </c>
      <c r="R29" s="14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5" t="s">
        <v>23</v>
      </c>
      <c r="O30" s="14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5" t="s">
        <v>21</v>
      </c>
      <c r="R29" s="14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5" t="s">
        <v>23</v>
      </c>
      <c r="O30" s="14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5" t="s">
        <v>21</v>
      </c>
      <c r="R29" s="14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5" t="s">
        <v>23</v>
      </c>
      <c r="O30" s="14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5" t="s">
        <v>21</v>
      </c>
      <c r="R29" s="14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5" t="s">
        <v>23</v>
      </c>
      <c r="O30" s="14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5" t="s">
        <v>21</v>
      </c>
      <c r="R29" s="14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5" t="s">
        <v>23</v>
      </c>
      <c r="O30" s="14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5" t="s">
        <v>21</v>
      </c>
      <c r="R29" s="14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5" t="s">
        <v>23</v>
      </c>
      <c r="O30" s="14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5" t="s">
        <v>21</v>
      </c>
      <c r="R29" s="14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5" t="s">
        <v>23</v>
      </c>
      <c r="O30" s="14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5" t="s">
        <v>21</v>
      </c>
      <c r="R29" s="14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5" t="s">
        <v>23</v>
      </c>
      <c r="O30" s="14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5" t="s">
        <v>21</v>
      </c>
      <c r="R29" s="14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5" t="s">
        <v>23</v>
      </c>
      <c r="O30" s="14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5" t="s">
        <v>21</v>
      </c>
      <c r="R29" s="14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5" t="s">
        <v>23</v>
      </c>
      <c r="O30" s="14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5" t="s">
        <v>21</v>
      </c>
      <c r="R29" s="14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5" t="s">
        <v>23</v>
      </c>
      <c r="O30" s="14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5" t="s">
        <v>21</v>
      </c>
      <c r="R29" s="14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5" t="s">
        <v>23</v>
      </c>
      <c r="O30" s="14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5" t="s">
        <v>21</v>
      </c>
      <c r="R29" s="14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5" t="s">
        <v>23</v>
      </c>
      <c r="O30" s="14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5" t="s">
        <v>21</v>
      </c>
      <c r="R29" s="14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5" t="s">
        <v>23</v>
      </c>
      <c r="O30" s="14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5" t="s">
        <v>23</v>
      </c>
      <c r="O30" s="14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5" t="s">
        <v>21</v>
      </c>
      <c r="R29" s="14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5" t="s">
        <v>23</v>
      </c>
      <c r="O30" s="14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5" t="s">
        <v>21</v>
      </c>
      <c r="R29" s="14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5" t="s">
        <v>23</v>
      </c>
      <c r="O30" s="14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5" t="s">
        <v>21</v>
      </c>
      <c r="R29" s="14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5" t="s">
        <v>23</v>
      </c>
      <c r="O30" s="14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5" t="s">
        <v>21</v>
      </c>
      <c r="R29" s="14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5" t="s">
        <v>23</v>
      </c>
      <c r="O30" s="14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5" t="s">
        <v>21</v>
      </c>
      <c r="R29" s="14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5" t="s">
        <v>23</v>
      </c>
      <c r="O30" s="14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5" t="s">
        <v>23</v>
      </c>
      <c r="O30" s="14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5" t="s">
        <v>21</v>
      </c>
      <c r="R29" s="14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5" t="s">
        <v>23</v>
      </c>
      <c r="O30" s="14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5" t="s">
        <v>21</v>
      </c>
      <c r="R29" s="14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5" t="s">
        <v>23</v>
      </c>
      <c r="O30" s="14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5" t="s">
        <v>21</v>
      </c>
      <c r="R29" s="14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5" t="s">
        <v>23</v>
      </c>
      <c r="O30" s="14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5" t="s">
        <v>23</v>
      </c>
      <c r="O30" s="14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5" t="s">
        <v>23</v>
      </c>
      <c r="O30" s="14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5" t="s">
        <v>21</v>
      </c>
      <c r="R29" s="14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5" t="s">
        <v>23</v>
      </c>
      <c r="O30" s="14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5" t="s">
        <v>21</v>
      </c>
      <c r="R29" s="14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5" t="s">
        <v>23</v>
      </c>
      <c r="O30" s="14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5" t="s">
        <v>21</v>
      </c>
      <c r="R29" s="14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5" t="s">
        <v>23</v>
      </c>
      <c r="O30" s="14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5" t="s">
        <v>21</v>
      </c>
      <c r="R29" s="14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5" t="s">
        <v>23</v>
      </c>
      <c r="O30" s="14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5" t="s">
        <v>21</v>
      </c>
      <c r="R29" s="14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5" t="s">
        <v>23</v>
      </c>
      <c r="O30" s="14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5" t="s">
        <v>21</v>
      </c>
      <c r="R29" s="14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5" t="s">
        <v>23</v>
      </c>
      <c r="O30" s="14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5" t="s">
        <v>21</v>
      </c>
      <c r="R29" s="14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5" t="s">
        <v>23</v>
      </c>
      <c r="O30" s="14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5" t="s">
        <v>21</v>
      </c>
      <c r="R29" s="14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5" t="s">
        <v>23</v>
      </c>
      <c r="O30" s="14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5" t="s">
        <v>23</v>
      </c>
      <c r="O30" s="14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5" t="s">
        <v>21</v>
      </c>
      <c r="R29" s="14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5" t="s">
        <v>23</v>
      </c>
      <c r="O30" s="14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5" t="s">
        <v>21</v>
      </c>
      <c r="R29" s="14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5" t="s">
        <v>23</v>
      </c>
      <c r="O30" s="14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5" t="s">
        <v>21</v>
      </c>
      <c r="R29" s="14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5" t="s">
        <v>23</v>
      </c>
      <c r="O30" s="14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5" t="s">
        <v>21</v>
      </c>
      <c r="R29" s="14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5" t="s">
        <v>23</v>
      </c>
      <c r="O30" s="14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5" t="s">
        <v>21</v>
      </c>
      <c r="R29" s="14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5" t="s">
        <v>23</v>
      </c>
      <c r="O30" s="14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5" t="s">
        <v>21</v>
      </c>
      <c r="R29" s="14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5" t="s">
        <v>23</v>
      </c>
      <c r="O30" s="14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5" t="s">
        <v>21</v>
      </c>
      <c r="R29" s="14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5" t="s">
        <v>23</v>
      </c>
      <c r="O30" s="14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5" t="s">
        <v>21</v>
      </c>
      <c r="R29" s="14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5" t="s">
        <v>23</v>
      </c>
      <c r="O30" s="14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5" t="s">
        <v>21</v>
      </c>
      <c r="R29" s="14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5" t="s">
        <v>23</v>
      </c>
      <c r="O30" s="14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5" t="s">
        <v>23</v>
      </c>
      <c r="O30" s="14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5" t="s">
        <v>21</v>
      </c>
      <c r="R29" s="14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5" t="s">
        <v>23</v>
      </c>
      <c r="O30" s="14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5" t="s">
        <v>21</v>
      </c>
      <c r="R29" s="14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5" t="s">
        <v>23</v>
      </c>
      <c r="O30" s="14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5" t="s">
        <v>21</v>
      </c>
      <c r="R29" s="14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5" t="s">
        <v>23</v>
      </c>
      <c r="O30" s="14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5" t="s">
        <v>21</v>
      </c>
      <c r="R29" s="14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5" t="s">
        <v>23</v>
      </c>
      <c r="O30" s="14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5" t="s">
        <v>21</v>
      </c>
      <c r="R29" s="14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5" t="s">
        <v>23</v>
      </c>
      <c r="O30" s="14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5" t="s">
        <v>21</v>
      </c>
      <c r="R29" s="14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5" t="s">
        <v>23</v>
      </c>
      <c r="O30" s="14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5" t="s">
        <v>21</v>
      </c>
      <c r="R29" s="14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5" t="s">
        <v>23</v>
      </c>
      <c r="O30" s="14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5" t="s">
        <v>21</v>
      </c>
      <c r="R29" s="14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5" t="s">
        <v>23</v>
      </c>
      <c r="O30" s="14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5" t="s">
        <v>21</v>
      </c>
      <c r="R29" s="14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5" t="s">
        <v>23</v>
      </c>
      <c r="O30" s="14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5" t="s">
        <v>21</v>
      </c>
      <c r="R29" s="14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5" t="s">
        <v>23</v>
      </c>
      <c r="O30" s="14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5" t="s">
        <v>21</v>
      </c>
      <c r="R29" s="14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5" t="s">
        <v>23</v>
      </c>
      <c r="O30" s="14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5" t="s">
        <v>21</v>
      </c>
      <c r="R29" s="14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5" t="s">
        <v>23</v>
      </c>
      <c r="O30" s="14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5" t="s">
        <v>23</v>
      </c>
      <c r="O30" s="14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5" t="s">
        <v>21</v>
      </c>
      <c r="R29" s="14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5" t="s">
        <v>23</v>
      </c>
      <c r="O30" s="14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5" t="s">
        <v>21</v>
      </c>
      <c r="R29" s="14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5" t="s">
        <v>23</v>
      </c>
      <c r="O30" s="14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5" t="s">
        <v>21</v>
      </c>
      <c r="R29" s="14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5" t="s">
        <v>23</v>
      </c>
      <c r="O30" s="14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5" t="s">
        <v>23</v>
      </c>
      <c r="O30" s="14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5" t="s">
        <v>21</v>
      </c>
      <c r="R29" s="14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5" t="s">
        <v>23</v>
      </c>
      <c r="O30" s="14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5" t="s">
        <v>21</v>
      </c>
      <c r="R29" s="14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5" t="s">
        <v>23</v>
      </c>
      <c r="O30" s="14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5" t="s">
        <v>23</v>
      </c>
      <c r="O30" s="14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5" t="s">
        <v>21</v>
      </c>
      <c r="R29" s="14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5" t="s">
        <v>23</v>
      </c>
      <c r="O30" s="14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5" t="s">
        <v>21</v>
      </c>
      <c r="R29" s="14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5" t="s">
        <v>23</v>
      </c>
      <c r="O30" s="14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5" t="s">
        <v>21</v>
      </c>
      <c r="R29" s="14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5" t="s">
        <v>23</v>
      </c>
      <c r="O30" s="14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5" t="s">
        <v>21</v>
      </c>
      <c r="R29" s="14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5" t="s">
        <v>23</v>
      </c>
      <c r="O30" s="14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5" t="s">
        <v>23</v>
      </c>
      <c r="O30" s="14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5" t="s">
        <v>21</v>
      </c>
      <c r="R29" s="14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5" t="s">
        <v>23</v>
      </c>
      <c r="O30" s="14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5" t="s">
        <v>23</v>
      </c>
      <c r="O30" s="14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5" t="s">
        <v>21</v>
      </c>
      <c r="R29" s="14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5" t="s">
        <v>23</v>
      </c>
      <c r="O30" s="14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5" t="s">
        <v>21</v>
      </c>
      <c r="R29" s="14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5" t="s">
        <v>23</v>
      </c>
      <c r="O30" s="14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5" t="s">
        <v>21</v>
      </c>
      <c r="R29" s="14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5" t="s">
        <v>23</v>
      </c>
      <c r="O30" s="14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5" t="s">
        <v>21</v>
      </c>
      <c r="R29" s="14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5" t="s">
        <v>23</v>
      </c>
      <c r="O30" s="14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5" t="s">
        <v>21</v>
      </c>
      <c r="R29" s="14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5" t="s">
        <v>23</v>
      </c>
      <c r="O30" s="14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5" t="s">
        <v>23</v>
      </c>
      <c r="O30" s="14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5" t="s">
        <v>21</v>
      </c>
      <c r="R29" s="14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5" t="s">
        <v>23</v>
      </c>
      <c r="O30" s="14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5" t="s">
        <v>21</v>
      </c>
      <c r="R29" s="14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5" t="s">
        <v>23</v>
      </c>
      <c r="O30" s="14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5" t="s">
        <v>21</v>
      </c>
      <c r="R29" s="14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5" t="s">
        <v>23</v>
      </c>
      <c r="O30" s="14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5" t="s">
        <v>21</v>
      </c>
      <c r="R29" s="14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5" t="s">
        <v>23</v>
      </c>
      <c r="O30" s="14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5" t="s">
        <v>21</v>
      </c>
      <c r="R29" s="14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5" t="s">
        <v>23</v>
      </c>
      <c r="O30" s="14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5" t="s">
        <v>21</v>
      </c>
      <c r="R29" s="14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5" t="s">
        <v>23</v>
      </c>
      <c r="O30" s="14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5" t="s">
        <v>21</v>
      </c>
      <c r="R29" s="14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5" t="s">
        <v>23</v>
      </c>
      <c r="O30" s="14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5" t="s">
        <v>21</v>
      </c>
      <c r="R29" s="14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5" t="s">
        <v>23</v>
      </c>
      <c r="O30" s="14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5" t="s">
        <v>21</v>
      </c>
      <c r="R29" s="14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5" t="s">
        <v>23</v>
      </c>
      <c r="O30" s="14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5" t="s">
        <v>21</v>
      </c>
      <c r="R29" s="14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5" t="s">
        <v>23</v>
      </c>
      <c r="O30" s="14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5" t="s">
        <v>21</v>
      </c>
      <c r="R29" s="14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5" t="s">
        <v>23</v>
      </c>
      <c r="O30" s="14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5" t="s">
        <v>21</v>
      </c>
      <c r="R29" s="14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5" t="s">
        <v>23</v>
      </c>
      <c r="O30" s="14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5" t="s">
        <v>23</v>
      </c>
      <c r="O30" s="14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5" t="s">
        <v>21</v>
      </c>
      <c r="R29" s="146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5" t="s">
        <v>23</v>
      </c>
      <c r="O30" s="146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5" t="s">
        <v>23</v>
      </c>
      <c r="O30" s="146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5" t="s">
        <v>21</v>
      </c>
      <c r="R29" s="146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5" t="s">
        <v>23</v>
      </c>
      <c r="O30" s="146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5" t="s">
        <v>21</v>
      </c>
      <c r="R29" s="146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5" t="s">
        <v>23</v>
      </c>
      <c r="O30" s="146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5" t="s">
        <v>21</v>
      </c>
      <c r="R29" s="146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5" t="s">
        <v>23</v>
      </c>
      <c r="B30" s="146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5" t="s">
        <v>23</v>
      </c>
      <c r="O30" s="146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5" t="s">
        <v>21</v>
      </c>
      <c r="R29" s="146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5" t="s">
        <v>23</v>
      </c>
      <c r="O30" s="146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5" t="s">
        <v>21</v>
      </c>
      <c r="R29" s="146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5" t="s">
        <v>23</v>
      </c>
      <c r="O30" s="146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5" t="s">
        <v>21</v>
      </c>
      <c r="R29" s="146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5" t="s">
        <v>23</v>
      </c>
      <c r="O30" s="146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5" t="s">
        <v>21</v>
      </c>
      <c r="R29" s="146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5" t="s">
        <v>23</v>
      </c>
      <c r="O30" s="146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5" t="s">
        <v>21</v>
      </c>
      <c r="R29" s="146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5" t="s">
        <v>23</v>
      </c>
      <c r="O30" s="146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5" t="s">
        <v>21</v>
      </c>
      <c r="R29" s="146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5" t="s">
        <v>23</v>
      </c>
      <c r="O30" s="146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5" t="s">
        <v>23</v>
      </c>
      <c r="O30" s="146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5" t="s">
        <v>21</v>
      </c>
      <c r="R29" s="146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5" t="s">
        <v>23</v>
      </c>
      <c r="O30" s="146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5" t="s">
        <v>21</v>
      </c>
      <c r="R29" s="146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5" t="s">
        <v>23</v>
      </c>
      <c r="O30" s="146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5" t="s">
        <v>21</v>
      </c>
      <c r="R29" s="146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5" t="s">
        <v>23</v>
      </c>
      <c r="O30" s="146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44" workbookViewId="0">
      <selection activeCell="J58" sqref="J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45" t="s">
        <v>21</v>
      </c>
      <c r="R29" s="146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45" t="s">
        <v>23</v>
      </c>
      <c r="O30" s="146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92" workbookViewId="0">
      <selection activeCell="I103" sqref="I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45" t="s">
        <v>21</v>
      </c>
      <c r="R29" s="146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45" t="s">
        <v>23</v>
      </c>
      <c r="O30" s="146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000"/>
  <sheetViews>
    <sheetView rightToLeft="1" topLeftCell="A147" workbookViewId="0">
      <selection activeCell="J162" sqref="J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SUM('14-09'!$J$22:$J$361)</f>
        <v>3105</v>
      </c>
      <c r="K20" s="116">
        <f>SUM('14-09'!$K$22:$K$361)</f>
        <v>2710</v>
      </c>
      <c r="L20" s="3">
        <f>SUM('14-09'!$L$22:$L$361)</f>
        <v>2744.5000000000009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45" t="s">
        <v>21</v>
      </c>
      <c r="R29" s="146"/>
      <c r="S29" s="17">
        <f>SUM('14-09'!$J$22:$J$361)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45" t="s">
        <v>23</v>
      </c>
      <c r="O30" s="146"/>
      <c r="P30" s="6">
        <f>SUM('14-09'!$K$22:$K$361)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'14-09'!$K166+('14-09'!$J166/90)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'14-09'!$K167+('14-09'!$J167/90)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'14-09'!$K168+('14-09'!$J168/90)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'14-09'!$K169+('14-09'!$J169/90)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'14-09'!$K170+('14-09'!$J170/90)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'14-09'!$K171+('14-09'!$J171/90)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'14-09'!$K172+('14-09'!$J172/90)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'14-09'!$K173+('14-09'!$J173/90)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'14-09'!$K174+('14-09'!$J174/90)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'14-09'!$K175+('14-09'!$J175/90)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'14-09'!$K176+('14-09'!$J176/90)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'14-09'!$K177+('14-09'!$J177/90)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'14-09'!$K178+('14-09'!$J178/90)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'14-09'!$K179+('14-09'!$J179/90)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'14-09'!$K180+('14-09'!$J180/90)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'14-09'!$K181+('14-09'!$J181/90)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'14-09'!$K182+('14-09'!$J182/90)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'14-09'!$K183+('14-09'!$J183/90)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'14-09'!$K184+('14-09'!$J184/90)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'14-09'!$K185+('14-09'!$J185/90)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'14-09'!$K186+('14-09'!$J186/90)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'14-09'!$K187+('14-09'!$J187/90)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'14-09'!$K188+('14-09'!$J188/90)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'14-09'!$K189+('14-09'!$J189/90)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'14-09'!$K190+('14-09'!$J190/90)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'14-09'!$K191+('14-09'!$J191/90)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'14-09'!$K192+('14-09'!$J192/90)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'14-09'!$K193+('14-09'!$J193/90)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'14-09'!$K194+('14-09'!$J194/90)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'14-09'!$K195+('14-09'!$J195/90)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'14-09'!$K196+('14-09'!$J196/90)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'14-09'!$K197+('14-09'!$J197/90)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'14-09'!$K198+('14-09'!$J198/90)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'14-09'!$K199+('14-09'!$J199/90)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'14-09'!$K200+('14-09'!$J200/90)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'14-09'!$K201+('14-09'!$J201/90)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'14-09'!$K202+('14-09'!$J202/90)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'14-09'!$K203+('14-09'!$J203/90)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'14-09'!$K204+('14-09'!$J204/90)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'14-09'!$K205+('14-09'!$J205/90)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'14-09'!$K206+('14-09'!$J206/90)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'14-09'!$K207+('14-09'!$J207/90)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'14-09'!$K208+('14-09'!$J208/90)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'14-09'!$K209+('14-09'!$J209/90)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'14-09'!$K210+('14-09'!$J210/90)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'14-09'!$K211+('14-09'!$J211/90)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'14-09'!$K212+('14-09'!$J212/90)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'14-09'!$K213+('14-09'!$J213/90)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'14-09'!$K214+('14-09'!$J214/90)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'14-09'!$K215+('14-09'!$J215/90)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'14-09'!$K216+('14-09'!$J216/90)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'14-09'!$K217+('14-09'!$J217/90)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'14-09'!$K218+('14-09'!$J218/90)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'14-09'!$K219+('14-09'!$J219/90)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'14-09'!$K220+('14-09'!$J220/90)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'14-09'!$K221+('14-09'!$J221/90)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'14-09'!$K222+('14-09'!$J222/90)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'14-09'!$K223+('14-09'!$J223/90)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'14-09'!$K224+('14-09'!$J224/90)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'14-09'!$K225+('14-09'!$J225/90)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'14-09'!$K226+('14-09'!$J226/90)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'14-09'!$K227+('14-09'!$J227/90)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'14-09'!$K228+('14-09'!$J228/90)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'14-09'!$K229+('14-09'!$J229/90)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'14-09'!$K230+('14-09'!$J230/90)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'14-09'!$K231+('14-09'!$J231/90)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'14-09'!$K232+('14-09'!$J232/90)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'14-09'!$K233+('14-09'!$J233/90)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'14-09'!$K234+('14-09'!$J234/90)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'14-09'!$K235+('14-09'!$J235/90)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'14-09'!$K236+('14-09'!$J236/90)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'14-09'!$K237+('14-09'!$J237/90)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'14-09'!$K238+('14-09'!$J238/90)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'14-09'!$K239+('14-09'!$J239/90)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'14-09'!$K240+('14-09'!$J240/90)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'14-09'!$K241+('14-09'!$J241/90)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'14-09'!$K242+('14-09'!$J242/90)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'14-09'!$K243+('14-09'!$J243/90)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'14-09'!$K244+('14-09'!$J244/90)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'14-09'!$K245+('14-09'!$J245/90)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'14-09'!$K246+('14-09'!$J246/90)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'14-09'!$K247+('14-09'!$J247/90)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'14-09'!$K248+('14-09'!$J248/90)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'14-09'!$K249+('14-09'!$J249/90)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'14-09'!$K250+('14-09'!$J250/90)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'14-09'!$K251+('14-09'!$J251/90)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'14-09'!$K252+('14-09'!$J252/90)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'14-09'!$K253+('14-09'!$J253/90)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'14-09'!$K254+('14-09'!$J254/90)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'14-09'!$K255+('14-09'!$J255/90)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'14-09'!$K256+('14-09'!$J256/90)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'14-09'!$K257+('14-09'!$J257/90)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'14-09'!$K258+('14-09'!$J258/90)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'14-09'!$K259+('14-09'!$J259/90)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'14-09'!$K260+('14-09'!$J260/90)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'14-09'!$K261+('14-09'!$J261/90)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'14-09'!$K262+('14-09'!$J262/90)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'14-09'!$K263+('14-09'!$J263/90)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'14-09'!$K264+('14-09'!$J264/90)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'14-09'!$K265+('14-09'!$J265/90)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'14-09'!$K266+('14-09'!$J266/90)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'14-09'!$K267+('14-09'!$J267/90)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'14-09'!$K268+('14-09'!$J268/90)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'14-09'!$K269+('14-09'!$J269/90)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'14-09'!$K270+('14-09'!$J270/90)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'14-09'!$K271+('14-09'!$J271/90)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'14-09'!$K272+('14-09'!$J272/90)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'14-09'!$K273+('14-09'!$J273/90)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'14-09'!$K274+('14-09'!$J274/90)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'14-09'!$K275+('14-09'!$J275/90)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'14-09'!$K276+('14-09'!$J276/90)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'14-09'!$K277+('14-09'!$J277/90)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'14-09'!$K278+('14-09'!$J278/90)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'14-09'!$K279+('14-09'!$J279/90)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'14-09'!$K280+('14-09'!$J280/90)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'14-09'!$K281+('14-09'!$J281/90)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'14-09'!$K282+('14-09'!$J282/90)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'14-09'!$K283+('14-09'!$J283/90)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'14-09'!$K284+('14-09'!$J284/90)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'14-09'!$K285+('14-09'!$J285/90)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'14-09'!$K286+('14-09'!$J286/90)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'14-09'!$K287+('14-09'!$J287/90)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'14-09'!$K288+('14-09'!$J288/90)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'14-09'!$K289+('14-09'!$J289/90)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'14-09'!$K290+('14-09'!$J290/90)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'14-09'!$K291+('14-09'!$J291/90)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'14-09'!$K292+('14-09'!$J292/90)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'14-09'!$K293+('14-09'!$J293/90)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'14-09'!$K294+('14-09'!$J294/90)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'14-09'!$K295+('14-09'!$J295/90)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'14-09'!$K296+('14-09'!$J296/90)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'14-09'!$K297+('14-09'!$J297/90)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'14-09'!$K298+('14-09'!$J298/90)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'14-09'!$K299+('14-09'!$J299/90)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'14-09'!$K300+('14-09'!$J300/90)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'14-09'!$K301+('14-09'!$J301/90)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'14-09'!$K302+('14-09'!$J302/90)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'14-09'!$K303+('14-09'!$J303/90)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'14-09'!$K304+('14-09'!$J304/90)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'14-09'!$K305+('14-09'!$J305/90)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'14-09'!$K306+('14-09'!$J306/90)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'14-09'!$K307+('14-09'!$J307/90)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'14-09'!$K308+('14-09'!$J308/90)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'14-09'!$K309+('14-09'!$J309/90)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'14-09'!$K310+('14-09'!$J310/90)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'14-09'!$K311+('14-09'!$J311/90)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'14-09'!$K312+('14-09'!$J312/90)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'14-09'!$K313+('14-09'!$J313/90)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'14-09'!$K314+('14-09'!$J314/90)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'14-09'!$K315+('14-09'!$J315/90)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'14-09'!$K316+('14-09'!$J316/90)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'14-09'!$K317+('14-09'!$J317/90)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'14-09'!$K318+('14-09'!$J318/90)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'14-09'!$K319+('14-09'!$J319/90)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'14-09'!$K320+('14-09'!$J320/90)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'14-09'!$K321+('14-09'!$J321/90)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'14-09'!$K322+('14-09'!$J322/90)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'14-09'!$K323+('14-09'!$J323/90)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'14-09'!$K324+('14-09'!$J324/90)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'14-09'!$K325+('14-09'!$J325/90)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'14-09'!$K326+('14-09'!$J326/90)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'14-09'!$K327+('14-09'!$J327/90)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'14-09'!$K328+('14-09'!$J328/90)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'14-09'!$K329+('14-09'!$J329/90)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'14-09'!$K330+('14-09'!$J330/90)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'14-09'!$K331+('14-09'!$J331/90)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'14-09'!$K332+('14-09'!$J332/90)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'14-09'!$K333+('14-09'!$J333/90)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'14-09'!$K334+('14-09'!$J334/90)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'14-09'!$K335+('14-09'!$J335/90)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'14-09'!$K336+('14-09'!$J336/90)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'14-09'!$K337+('14-09'!$J337/90)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'14-09'!$K338+('14-09'!$J338/90)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'14-09'!$K339+('14-09'!$J339/90)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'14-09'!$K340+('14-09'!$J340/90)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'14-09'!$K341+('14-09'!$J341/90)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'14-09'!$K342+('14-09'!$J342/90)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'14-09'!$K343+('14-09'!$J343/90)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'14-09'!$K344+('14-09'!$J344/90)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'14-09'!$K345+('14-09'!$J345/90)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'14-09'!$K346+('14-09'!$J346/90)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'14-09'!$K347+('14-09'!$J347/90)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'14-09'!$K348+('14-09'!$J348/90)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'14-09'!$K349+('14-09'!$J349/90)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'14-09'!$K350+('14-09'!$J350/90)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'14-09'!$K351+('14-09'!$J351/90)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'14-09'!$K352+('14-09'!$J352/90)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'14-09'!$K353+('14-09'!$J353/90)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'14-09'!$K354+('14-09'!$J354/90)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'14-09'!$K355+('14-09'!$J355/90)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'14-09'!$K356+('14-09'!$J356/90)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'14-09'!$K357+('14-09'!$J357/90)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'14-09'!$K358+('14-09'!$J358/90)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'14-09'!$K359+('14-09'!$J359/90)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'14-09'!$K360+('14-09'!$J360/90)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'14-09'!$K361+('14-09'!$J361/90)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45" t="s">
        <v>21</v>
      </c>
      <c r="R29" s="146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45" t="s">
        <v>23</v>
      </c>
      <c r="O30" s="146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000"/>
  <sheetViews>
    <sheetView rightToLeft="1" tabSelected="1" topLeftCell="A13" workbookViewId="0">
      <selection activeCell="J29" sqref="J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SUM('16-09'!$J$22:$J$361)</f>
        <v>2180</v>
      </c>
      <c r="K20" s="116">
        <f>SUM('16-09'!$K$22:$K$361)</f>
        <v>168</v>
      </c>
      <c r="L20" s="3">
        <f>SUM('16-09'!$L$22:$L$361)</f>
        <v>192.22222222222223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-6055</v>
      </c>
      <c r="G29" s="1"/>
      <c r="H29" s="7" t="s">
        <v>6</v>
      </c>
      <c r="I29" s="2"/>
      <c r="J29" s="112"/>
      <c r="K29" s="107"/>
      <c r="L29" s="10">
        <f>'16-09'!$K29+('16-09'!$J29/90)</f>
        <v>0</v>
      </c>
      <c r="M29" s="3"/>
      <c r="N29" s="1"/>
      <c r="O29" s="1"/>
      <c r="P29" s="18"/>
      <c r="Q29" s="145" t="s">
        <v>21</v>
      </c>
      <c r="R29" s="146"/>
      <c r="S29" s="17">
        <f>SUM('16-09'!$J$22:$J$361)</f>
        <v>2180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'16-09'!$K30+('16-09'!$J30/90)</f>
        <v>0</v>
      </c>
      <c r="M30" s="3"/>
      <c r="N30" s="145" t="s">
        <v>23</v>
      </c>
      <c r="O30" s="146"/>
      <c r="P30" s="6">
        <f>SUM('16-09'!$K$22:$K$361)</f>
        <v>168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/>
      <c r="L31" s="10">
        <f>'16-09'!$K31+('16-09'!$J31/90)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-5165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'16-09'!$K32+('16-09'!$J32/90)</f>
        <v>0</v>
      </c>
      <c r="M32" s="3"/>
      <c r="N32" s="12" t="s">
        <v>25</v>
      </c>
      <c r="O32" s="12"/>
      <c r="P32" s="6">
        <f>P28-P30-C28</f>
        <v>-1111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'16-09'!$K33+('16-09'!$J33/90)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'16-09'!$K34+('16-09'!$J34/90)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'16-09'!$K35+('16-09'!$J35/90)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'16-09'!$K36+('16-09'!$J36/90)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'16-09'!$K37+('16-09'!$J37/90)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'16-09'!$K38+('16-09'!$J38/90)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'16-09'!$K39+('16-09'!$J39/90)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'16-09'!$K40+('16-09'!$J40/90)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'16-09'!$K41+('16-09'!$J41/90)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'16-09'!$K42+('16-09'!$J42/90)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'16-09'!$K43+('16-09'!$J43/90)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'16-09'!$K44+('16-09'!$J44/90)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'16-09'!$K45+('16-09'!$J45/90)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'16-09'!$K46+('16-09'!$J46/90)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'16-09'!$K47+('16-09'!$J47/90)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'16-09'!$K48+('16-09'!$J48/90)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'16-09'!$K49+('16-09'!$J49/90)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'16-09'!$K50+('16-09'!$J50/90)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'16-09'!$K51+('16-09'!$J51/90)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'16-09'!$K52+('16-09'!$J52/90)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'16-09'!$K53+('16-09'!$J53/90)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'16-09'!$K54+('16-09'!$J54/90)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'16-09'!$K55+('16-09'!$J55/90)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'16-09'!$K56+('16-09'!$J56/90)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'16-09'!$K57+('16-09'!$J57/90)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'16-09'!$K58+('16-09'!$J58/90)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'16-09'!$K59+('16-09'!$J59/90)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'16-09'!$K60+('16-09'!$J60/90)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'16-09'!$K61+('16-09'!$J61/90)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'16-09'!$K62+('16-09'!$J62/90)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'16-09'!$K63+('16-09'!$J63/90)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'16-09'!$K65+('16-09'!$J65/90)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'16-09'!$K66+('16-09'!$J66/90)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'16-09'!$K67+('16-09'!$J67/90)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'16-09'!$K68+('16-09'!$J68/90)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'16-09'!$K69+('16-09'!$J69/90)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'16-09'!$K70+('16-09'!$J70/90)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'16-09'!$K71+('16-09'!$J71/90)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'16-09'!$K72+('16-09'!$J72/90)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'16-09'!$K73+('16-09'!$J73/90)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'16-09'!$K74+('16-09'!$J74/90)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'16-09'!$K75+('16-09'!$J75/90)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'16-09'!$K76+('16-09'!$J76/90)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'16-09'!$K77+('16-09'!$J77/90)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'16-09'!$K78+('16-09'!$J78/90)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'16-09'!$K79+('16-09'!$J79/90)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'16-09'!$K80+('16-09'!$J80/90)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'16-09'!$K81+('16-09'!$J81/90)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'16-09'!$K82+('16-09'!$J82/90)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'16-09'!$K83+('16-09'!$J83/90)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'16-09'!$K84+('16-09'!$J84/90)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'16-09'!$K85+('16-09'!$J85/90)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'16-09'!$K86+('16-09'!$J86/90)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'16-09'!$K87+('16-09'!$J87/90)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'16-09'!$K88+('16-09'!$J88/90)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'16-09'!$K89+('16-09'!$J89/90)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'16-09'!$K90+('16-09'!$J90/90)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'16-09'!$K91+('16-09'!$J91/90)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'16-09'!$K92+('16-09'!$J92/90)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'16-09'!$K93+('16-09'!$J93/90)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'16-09'!$K94+('16-09'!$J94/90)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'16-09'!$K95+('16-09'!$J95/90)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'16-09'!$K96+('16-09'!$J96/90)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'16-09'!$K97+('16-09'!$J97/90)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'16-09'!$K98+('16-09'!$J98/90)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'16-09'!$K99+('16-09'!$J99/90)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'16-09'!$K100+('16-09'!$J100/90)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'16-09'!$K101+('16-09'!$J101/90)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'16-09'!$K102+('16-09'!$J102/90)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'16-09'!$K103+('16-09'!$J103/90)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'16-09'!$K104+('16-09'!$J104/90)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'16-09'!$K105+('16-09'!$J105/90)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'16-09'!$K106+('16-09'!$J106/90)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'16-09'!$K107+('16-09'!$J107/90)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'16-09'!$K108+('16-09'!$J108/90)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'16-09'!$K109+('16-09'!$J109/90)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'16-09'!$K110+('16-09'!$J110/90)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'16-09'!$K111+('16-09'!$J111/90)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'16-09'!$K112+('16-09'!$J112/90)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'16-09'!$K113+('16-09'!$J113/90)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'16-09'!$K114+('16-09'!$J114/90)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'16-09'!$K115+('16-09'!$J115/90)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'16-09'!$K116+('16-09'!$J116/90)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'16-09'!$K117+('16-09'!$J117/90)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'16-09'!$K118+('16-09'!$J118/90)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'16-09'!$K120+('16-09'!$J120/90)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'16-09'!$K121+('16-09'!$J121/90)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'16-09'!$K122+('16-09'!$J122/90)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'16-09'!$K123+('16-09'!$J123/90)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'16-09'!$K124+('16-09'!$J124/90)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'16-09'!$K125+('16-09'!$J125/90)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'16-09'!$K126+('16-09'!$J126/90)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'16-09'!$K127+('16-09'!$J127/90)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'16-09'!$K128+('16-09'!$J128/90)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'16-09'!$K129+('16-09'!$J129/90)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'16-09'!$K130+('16-09'!$J130/90)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'16-09'!$K131+('16-09'!$J131/90)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'16-09'!$K132+('16-09'!$J132/90)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'16-09'!$K133+('16-09'!$J133/90)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'16-09'!$K134+('16-09'!$J134/90)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'16-09'!$K135+('16-09'!$J135/90)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'16-09'!$K136+('16-09'!$J136/90)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'16-09'!$K137+('16-09'!$J137/90)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'16-09'!$K138+('16-09'!$J138/90)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'16-09'!$K139+('16-09'!$J139/90)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'16-09'!$K140+('16-09'!$J140/90)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'16-09'!$K141+('16-09'!$J141/90)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'16-09'!$K142+('16-09'!$J142/90)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'16-09'!$K143+('16-09'!$J143/90)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'16-09'!$K144+('16-09'!$J144/90)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'16-09'!$K145+('16-09'!$J145/90)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'16-09'!$K146+('16-09'!$J146/90)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'16-09'!$K147+('16-09'!$J147/90)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'16-09'!$K148+('16-09'!$J148/90)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'16-09'!$K149+('16-09'!$J149/90)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'16-09'!$K150+('16-09'!$J150/90)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'16-09'!$K151+('16-09'!$J151/90)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'16-09'!$K152+('16-09'!$J152/90)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'16-09'!$K153+('16-09'!$J153/90)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'16-09'!$K154+('16-09'!$J154/90)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'16-09'!$K155+('16-09'!$J155/90)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'16-09'!$K156+('16-09'!$J156/90)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'16-09'!$K157+('16-09'!$J157/90)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'16-09'!$K158+('16-09'!$J158/90)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'16-09'!$K159+('16-09'!$J159/90)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'16-09'!$K160+('16-09'!$J160/90)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'16-09'!$K161+('16-09'!$J161/90)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'16-09'!$K162+('16-09'!$J162/90)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'16-09'!$K170+('16-09'!$J170/90)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'16-09'!$K171+('16-09'!$J171/90)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'16-09'!$K172+('16-09'!$J172/90)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'16-09'!$K173+('16-09'!$J173/90)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'16-09'!$K174+('16-09'!$J174/90)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'16-09'!$K175+('16-09'!$J175/90)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'16-09'!$K176+('16-09'!$J176/90)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'16-09'!$K177+('16-09'!$J177/90)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'16-09'!$K178+('16-09'!$J178/90)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'16-09'!$K179+('16-09'!$J179/90)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'16-09'!$K180+('16-09'!$J180/90)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'16-09'!$K181+('16-09'!$J181/90)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'16-09'!$K182+('16-09'!$J182/90)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'16-09'!$K183+('16-09'!$J183/90)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'16-09'!$K184+('16-09'!$J184/90)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'16-09'!$K185+('16-09'!$J185/90)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'16-09'!$K186+('16-09'!$J186/90)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'16-09'!$K187+('16-09'!$J187/90)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'16-09'!$K188+('16-09'!$J188/90)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'16-09'!$K189+('16-09'!$J189/90)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'16-09'!$K190+('16-09'!$J190/90)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'16-09'!$K191+('16-09'!$J191/90)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'16-09'!$K192+('16-09'!$J192/90)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'16-09'!$K193+('16-09'!$J193/90)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'16-09'!$K194+('16-09'!$J194/90)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'16-09'!$K195+('16-09'!$J195/90)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'16-09'!$K196+('16-09'!$J196/90)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'16-09'!$K197+('16-09'!$J197/90)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'16-09'!$K198+('16-09'!$J198/90)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'16-09'!$K199+('16-09'!$J199/90)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'16-09'!$K200+('16-09'!$J200/90)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'16-09'!$K201+('16-09'!$J201/90)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'16-09'!$K202+('16-09'!$J202/90)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'16-09'!$K203+('16-09'!$J203/90)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'16-09'!$K204+('16-09'!$J204/90)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'16-09'!$K205+('16-09'!$J205/90)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'16-09'!$K206+('16-09'!$J206/90)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'16-09'!$K207+('16-09'!$J207/90)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'16-09'!$K208+('16-09'!$J208/90)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'16-09'!$K209+('16-09'!$J209/90)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'16-09'!$K210+('16-09'!$J210/90)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'16-09'!$K211+('16-09'!$J211/90)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'16-09'!$K212+('16-09'!$J212/90)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'16-09'!$K213+('16-09'!$J213/90)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'16-09'!$K214+('16-09'!$J214/90)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'16-09'!$K215+('16-09'!$J215/90)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'16-09'!$K216+('16-09'!$J216/90)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'16-09'!$K217+('16-09'!$J217/90)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'16-09'!$K218+('16-09'!$J218/90)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'16-09'!$K219+('16-09'!$J219/90)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'16-09'!$K220+('16-09'!$J220/90)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'16-09'!$K221+('16-09'!$J221/90)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'16-09'!$K222+('16-09'!$J222/90)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'16-09'!$K223+('16-09'!$J223/90)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'16-09'!$K224+('16-09'!$J224/90)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'16-09'!$K225+('16-09'!$J225/90)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'16-09'!$K226+('16-09'!$J226/90)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'16-09'!$K227+('16-09'!$J227/90)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'16-09'!$K228+('16-09'!$J228/90)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'16-09'!$K229+('16-09'!$J229/90)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'16-09'!$K230+('16-09'!$J230/90)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'16-09'!$K231+('16-09'!$J231/90)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'16-09'!$K232+('16-09'!$J232/90)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'16-09'!$K233+('16-09'!$J233/90)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'16-09'!$K234+('16-09'!$J234/90)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'16-09'!$K235+('16-09'!$J235/90)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'16-09'!$K236+('16-09'!$J236/90)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'16-09'!$K237+('16-09'!$J237/90)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'16-09'!$K238+('16-09'!$J238/90)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'16-09'!$K239+('16-09'!$J239/90)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'16-09'!$K240+('16-09'!$J240/90)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'16-09'!$K241+('16-09'!$J241/90)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'16-09'!$K242+('16-09'!$J242/90)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'16-09'!$K243+('16-09'!$J243/90)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'16-09'!$K244+('16-09'!$J244/90)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'16-09'!$K245+('16-09'!$J245/90)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'16-09'!$K246+('16-09'!$J246/90)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'16-09'!$K247+('16-09'!$J247/90)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'16-09'!$K248+('16-09'!$J248/90)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'16-09'!$K249+('16-09'!$J249/90)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'16-09'!$K250+('16-09'!$J250/90)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'16-09'!$K251+('16-09'!$J251/90)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'16-09'!$K252+('16-09'!$J252/90)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'16-09'!$K253+('16-09'!$J253/90)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'16-09'!$K254+('16-09'!$J254/90)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'16-09'!$K255+('16-09'!$J255/90)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'16-09'!$K256+('16-09'!$J256/90)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'16-09'!$K257+('16-09'!$J257/90)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'16-09'!$K258+('16-09'!$J258/90)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'16-09'!$K259+('16-09'!$J259/90)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'16-09'!$K260+('16-09'!$J260/90)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'16-09'!$K261+('16-09'!$J261/90)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'16-09'!$K262+('16-09'!$J262/90)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'16-09'!$K263+('16-09'!$J263/90)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'16-09'!$K264+('16-09'!$J264/90)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'16-09'!$K265+('16-09'!$J265/90)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'16-09'!$K266+('16-09'!$J266/90)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'16-09'!$K267+('16-09'!$J267/90)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'16-09'!$K268+('16-09'!$J268/90)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'16-09'!$K269+('16-09'!$J269/90)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'16-09'!$K270+('16-09'!$J270/90)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'16-09'!$K271+('16-09'!$J271/90)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'16-09'!$K272+('16-09'!$J272/90)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'16-09'!$K273+('16-09'!$J273/90)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'16-09'!$K274+('16-09'!$J274/90)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'16-09'!$K275+('16-09'!$J275/90)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'16-09'!$K276+('16-09'!$J276/90)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'16-09'!$K277+('16-09'!$J277/90)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'16-09'!$K278+('16-09'!$J278/90)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'16-09'!$K279+('16-09'!$J279/90)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'16-09'!$K280+('16-09'!$J280/90)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'16-09'!$K281+('16-09'!$J281/90)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'16-09'!$K282+('16-09'!$J282/90)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'16-09'!$K283+('16-09'!$J283/90)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'16-09'!$K284+('16-09'!$J284/90)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'16-09'!$K285+('16-09'!$J285/90)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'16-09'!$K286+('16-09'!$J286/90)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'16-09'!$K287+('16-09'!$J287/90)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'16-09'!$K288+('16-09'!$J288/90)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'16-09'!$K289+('16-09'!$J289/90)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'16-09'!$K290+('16-09'!$J290/90)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'16-09'!$K291+('16-09'!$J291/90)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'16-09'!$K292+('16-09'!$J292/90)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'16-09'!$K293+('16-09'!$J293/90)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'16-09'!$K294+('16-09'!$J294/90)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'16-09'!$K295+('16-09'!$J295/90)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'16-09'!$K296+('16-09'!$J296/90)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'16-09'!$K297+('16-09'!$J297/90)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'16-09'!$K298+('16-09'!$J298/90)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'16-09'!$K299+('16-09'!$J299/90)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'16-09'!$K300+('16-09'!$J300/90)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'16-09'!$K301+('16-09'!$J301/90)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'16-09'!$K302+('16-09'!$J302/90)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'16-09'!$K303+('16-09'!$J303/90)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'16-09'!$K304+('16-09'!$J304/90)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'16-09'!$K305+('16-09'!$J305/90)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'16-09'!$K306+('16-09'!$J306/90)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'16-09'!$K307+('16-09'!$J307/90)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'16-09'!$K308+('16-09'!$J308/90)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'16-09'!$K309+('16-09'!$J309/90)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'16-09'!$K310+('16-09'!$J310/90)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'16-09'!$K311+('16-09'!$J311/90)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'16-09'!$K312+('16-09'!$J312/90)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'16-09'!$K313+('16-09'!$J313/90)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'16-09'!$K314+('16-09'!$J314/90)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'16-09'!$K315+('16-09'!$J315/90)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'16-09'!$K316+('16-09'!$J316/90)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'16-09'!$K317+('16-09'!$J317/90)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'16-09'!$K318+('16-09'!$J318/90)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'16-09'!$K319+('16-09'!$J319/90)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'16-09'!$K320+('16-09'!$J320/90)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'16-09'!$K321+('16-09'!$J321/90)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'16-09'!$K322+('16-09'!$J322/90)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'16-09'!$K323+('16-09'!$J323/90)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'16-09'!$K324+('16-09'!$J324/90)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'16-09'!$K325+('16-09'!$J325/90)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'16-09'!$K326+('16-09'!$J326/90)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'16-09'!$K327+('16-09'!$J327/90)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'16-09'!$K328+('16-09'!$J328/90)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'16-09'!$K329+('16-09'!$J329/90)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'16-09'!$K330+('16-09'!$J330/90)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'16-09'!$K331+('16-09'!$J331/90)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'16-09'!$K332+('16-09'!$J332/90)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'16-09'!$K333+('16-09'!$J333/90)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'16-09'!$K334+('16-09'!$J334/90)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'16-09'!$K335+('16-09'!$J335/90)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'16-09'!$K336+('16-09'!$J336/90)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'16-09'!$K337+('16-09'!$J337/90)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'16-09'!$K338+('16-09'!$J338/90)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'16-09'!$K339+('16-09'!$J339/90)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'16-09'!$K340+('16-09'!$J340/90)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'16-09'!$K341+('16-09'!$J341/90)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'16-09'!$K342+('16-09'!$J342/90)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'16-09'!$K343+('16-09'!$J343/90)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'16-09'!$K344+('16-09'!$J344/90)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'16-09'!$K345+('16-09'!$J345/90)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'16-09'!$K346+('16-09'!$J346/90)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'16-09'!$K347+('16-09'!$J347/90)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'16-09'!$K348+('16-09'!$J348/90)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'16-09'!$K349+('16-09'!$J349/90)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'16-09'!$K350+('16-09'!$J350/90)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'16-09'!$K351+('16-09'!$J351/90)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'16-09'!$K352+('16-09'!$J352/90)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'16-09'!$K353+('16-09'!$J353/90)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'16-09'!$K354+('16-09'!$J354/90)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'16-09'!$K355+('16-09'!$J355/90)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'16-09'!$K356+('16-09'!$J356/90)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'16-09'!$K357+('16-09'!$J357/90)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'16-09'!$K358+('16-09'!$J358/90)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'16-09'!$K359+('16-09'!$J359/90)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'16-09'!$K360+('16-09'!$J360/90)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'16-09'!$K361+('16-09'!$J361/90)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SUM('17-09'!$J$22:$J$361)</f>
        <v>0</v>
      </c>
      <c r="K20" s="116">
        <f>SUM('17-09'!$K$22:$K$361)</f>
        <v>0</v>
      </c>
      <c r="L20" s="3">
        <f>SUM('17-09'!$L$22:$L$361)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'17-09'!$K23+('17-09'!$J23/90)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'17-09'!$K24+('17-09'!$J24/90)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'17-09'!$K25+('17-09'!$J25/90)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'17-09'!$K26+('17-09'!$J26/90)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'17-09'!$K27+('17-09'!$J27/90)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'17-09'!$K28+('17-09'!$J28/90)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2180</v>
      </c>
      <c r="G29" s="1"/>
      <c r="H29" s="7" t="s">
        <v>6</v>
      </c>
      <c r="I29" s="2"/>
      <c r="J29" s="112"/>
      <c r="K29" s="107"/>
      <c r="L29" s="10">
        <f>'17-09'!$K29+('17-09'!$J29/90)</f>
        <v>0</v>
      </c>
      <c r="M29" s="3"/>
      <c r="N29" s="1"/>
      <c r="O29" s="1"/>
      <c r="P29" s="18"/>
      <c r="Q29" s="145" t="s">
        <v>21</v>
      </c>
      <c r="R29" s="146"/>
      <c r="S29" s="17">
        <f>SUM('17-09'!$J$22:$J$361)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168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'17-09'!$K30+('17-09'!$J30/90)</f>
        <v>0</v>
      </c>
      <c r="M30" s="3"/>
      <c r="N30" s="145" t="s">
        <v>23</v>
      </c>
      <c r="O30" s="146"/>
      <c r="P30" s="6">
        <f>SUM('17-09'!$K$22:$K$361)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-5165</v>
      </c>
      <c r="G31" s="1"/>
      <c r="H31" s="7" t="s">
        <v>6</v>
      </c>
      <c r="I31" s="2"/>
      <c r="J31" s="112"/>
      <c r="K31" s="107"/>
      <c r="L31" s="10">
        <f>'17-09'!$K31+('17-09'!$J31/90)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-1111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'17-09'!$K32+('17-09'!$J32/90)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'17-09'!$K33+('17-09'!$J33/90)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'17-09'!$K34+('17-09'!$J34/90)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'17-09'!$K35+('17-09'!$J35/90)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'17-09'!$K36+('17-09'!$J36/90)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'17-09'!$K37+('17-09'!$J37/90)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'17-09'!$K38+('17-09'!$J38/90)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'17-09'!$K39+('17-09'!$J39/90)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'17-09'!$K40+('17-09'!$J40/90)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'17-09'!$K41+('17-09'!$J41/90)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'17-09'!$K42+('17-09'!$J42/90)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'17-09'!$K43+('17-09'!$J43/90)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'17-09'!$K44+('17-09'!$J44/90)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'17-09'!$K45+('17-09'!$J45/90)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'17-09'!$K46+('17-09'!$J46/90)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'17-09'!$K47+('17-09'!$J47/90)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'17-09'!$K48+('17-09'!$J48/90)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'17-09'!$K49+('17-09'!$J49/90)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'17-09'!$K50+('17-09'!$J50/90)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'17-09'!$K51+('17-09'!$J51/90)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'17-09'!$K52+('17-09'!$J52/90)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'17-09'!$K53+('17-09'!$J53/90)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'17-09'!$K54+('17-09'!$J54/90)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'17-09'!$K55+('17-09'!$J55/90)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'17-09'!$K56+('17-09'!$J56/90)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'17-09'!$K57+('17-09'!$J57/90)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'17-09'!$K58+('17-09'!$J58/90)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'17-09'!$K59+('17-09'!$J59/90)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'17-09'!$K60+('17-09'!$J60/90)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'17-09'!$K61+('17-09'!$J61/90)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'17-09'!$K62+('17-09'!$J62/90)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'17-09'!$K63+('17-09'!$J63/90)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'17-09'!$K64+('17-09'!$J64/90)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'17-09'!$K65+('17-09'!$J65/90)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'17-09'!$K66+('17-09'!$J66/90)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'17-09'!$K67+('17-09'!$J67/90)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'17-09'!$K68+('17-09'!$J68/90)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'17-09'!$K69+('17-09'!$J69/90)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'17-09'!$K70+('17-09'!$J70/90)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'17-09'!$K71+('17-09'!$J71/90)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'17-09'!$K72+('17-09'!$J72/90)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'17-09'!$K73+('17-09'!$J73/90)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'17-09'!$K74+('17-09'!$J74/90)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'17-09'!$K75+('17-09'!$J75/90)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'17-09'!$K76+('17-09'!$J76/90)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'17-09'!$K77+('17-09'!$J77/90)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'17-09'!$K78+('17-09'!$J78/90)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'17-09'!$K79+('17-09'!$J79/90)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'17-09'!$K80+('17-09'!$J80/90)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'17-09'!$K81+('17-09'!$J81/90)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'17-09'!$K82+('17-09'!$J82/90)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'17-09'!$K83+('17-09'!$J83/90)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'17-09'!$K84+('17-09'!$J84/90)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'17-09'!$K85+('17-09'!$J85/90)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'17-09'!$K86+('17-09'!$J86/90)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'17-09'!$K87+('17-09'!$J87/90)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'17-09'!$K88+('17-09'!$J88/90)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'17-09'!$K89+('17-09'!$J89/90)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'17-09'!$K90+('17-09'!$J90/90)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'17-09'!$K91+('17-09'!$J91/90)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'17-09'!$K92+('17-09'!$J92/90)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'17-09'!$K93+('17-09'!$J93/90)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'17-09'!$K94+('17-09'!$J94/90)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'17-09'!$K95+('17-09'!$J95/90)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'17-09'!$K96+('17-09'!$J96/90)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'17-09'!$K97+('17-09'!$J97/90)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'17-09'!$K98+('17-09'!$J98/90)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'17-09'!$K99+('17-09'!$J99/90)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'17-09'!$K100+('17-09'!$J100/90)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'17-09'!$K101+('17-09'!$J101/90)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'17-09'!$K102+('17-09'!$J102/90)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'17-09'!$K103+('17-09'!$J103/90)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'17-09'!$K104+('17-09'!$J104/90)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'17-09'!$K105+('17-09'!$J105/90)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'17-09'!$K106+('17-09'!$J106/90)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'17-09'!$K107+('17-09'!$J107/90)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'17-09'!$K108+('17-09'!$J108/90)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'17-09'!$K109+('17-09'!$J109/90)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'17-09'!$K110+('17-09'!$J110/90)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'17-09'!$K111+('17-09'!$J111/90)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'17-09'!$K112+('17-09'!$J112/90)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'17-09'!$K113+('17-09'!$J113/90)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'17-09'!$K114+('17-09'!$J114/90)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'17-09'!$K115+('17-09'!$J115/90)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'17-09'!$K116+('17-09'!$J116/90)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'17-09'!$K117+('17-09'!$J117/90)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'17-09'!$K118+('17-09'!$J118/90)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'17-09'!$K119+('17-09'!$J119/90)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'17-09'!$K120+('17-09'!$J120/90)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'17-09'!$K121+('17-09'!$J121/90)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'17-09'!$K123+('17-09'!$J123/90)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'17-09'!$K124+('17-09'!$J124/90)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'17-09'!$K125+('17-09'!$J125/90)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'17-09'!$K126+('17-09'!$J126/90)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'17-09'!$K127+('17-09'!$J127/90)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'17-09'!$K128+('17-09'!$J128/90)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'17-09'!$K129+('17-09'!$J129/90)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'17-09'!$K130+('17-09'!$J130/90)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'17-09'!$K131+('17-09'!$J131/90)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'17-09'!$K132+('17-09'!$J132/90)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'17-09'!$K133+('17-09'!$J133/90)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'17-09'!$K134+('17-09'!$J134/90)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'17-09'!$K135+('17-09'!$J135/90)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'17-09'!$K136+('17-09'!$J136/90)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'17-09'!$K137+('17-09'!$J137/90)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'17-09'!$K149+('17-09'!$J149/90)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'17-09'!$K150+('17-09'!$J150/90)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'17-09'!$K151+('17-09'!$J151/90)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'17-09'!$K152+('17-09'!$J152/90)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'17-09'!$K153+('17-09'!$J153/90)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'17-09'!$K154+('17-09'!$J154/90)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'17-09'!$K155+('17-09'!$J155/90)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'17-09'!$K156+('17-09'!$J156/90)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'17-09'!$K157+('17-09'!$J157/90)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'17-09'!$K158+('17-09'!$J158/90)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'17-09'!$K159+('17-09'!$J159/90)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'17-09'!$K160+('17-09'!$J160/90)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'17-09'!$K161+('17-09'!$J161/90)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'17-09'!$K162+('17-09'!$J162/90)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'17-09'!$K163+('17-09'!$J163/90)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'17-09'!$K164+('17-09'!$J164/90)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'17-09'!$K165+('17-09'!$J165/90)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'17-09'!$K166+('17-09'!$J166/90)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'17-09'!$K167+('17-09'!$J167/90)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'17-09'!$K168+('17-09'!$J168/90)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'17-09'!$K169+('17-09'!$J169/90)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'17-09'!$K170+('17-09'!$J170/90)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'17-09'!$K171+('17-09'!$J171/90)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'17-09'!$K172+('17-09'!$J172/90)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'17-09'!$K173+('17-09'!$J173/90)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'17-09'!$K174+('17-09'!$J174/90)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'17-09'!$K175+('17-09'!$J175/90)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'17-09'!$K176+('17-09'!$J176/90)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'17-09'!$K177+('17-09'!$J177/90)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'17-09'!$K178+('17-09'!$J178/90)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'17-09'!$K179+('17-09'!$J179/90)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'17-09'!$K180+('17-09'!$J180/90)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'17-09'!$K181+('17-09'!$J181/90)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'17-09'!$K182+('17-09'!$J182/90)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'17-09'!$K183+('17-09'!$J183/90)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'17-09'!$K184+('17-09'!$J184/90)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'17-09'!$K185+('17-09'!$J185/90)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'17-09'!$K186+('17-09'!$J186/90)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'17-09'!$K187+('17-09'!$J187/90)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'17-09'!$K188+('17-09'!$J188/90)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'17-09'!$K189+('17-09'!$J189/90)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'17-09'!$K190+('17-09'!$J190/90)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'17-09'!$K191+('17-09'!$J191/90)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'17-09'!$K192+('17-09'!$J192/90)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'17-09'!$K193+('17-09'!$J193/90)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'17-09'!$K194+('17-09'!$J194/90)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'17-09'!$K195+('17-09'!$J195/90)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'17-09'!$K196+('17-09'!$J196/90)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'17-09'!$K197+('17-09'!$J197/90)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'17-09'!$K198+('17-09'!$J198/90)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'17-09'!$K199+('17-09'!$J199/90)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'17-09'!$K200+('17-09'!$J200/90)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'17-09'!$K201+('17-09'!$J201/90)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'17-09'!$K202+('17-09'!$J202/90)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'17-09'!$K203+('17-09'!$J203/90)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'17-09'!$K204+('17-09'!$J204/90)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'17-09'!$K205+('17-09'!$J205/90)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'17-09'!$K206+('17-09'!$J206/90)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'17-09'!$K207+('17-09'!$J207/90)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'17-09'!$K208+('17-09'!$J208/90)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'17-09'!$K209+('17-09'!$J209/90)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'17-09'!$K210+('17-09'!$J210/90)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'17-09'!$K211+('17-09'!$J211/90)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'17-09'!$K212+('17-09'!$J212/90)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'17-09'!$K213+('17-09'!$J213/90)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'17-09'!$K214+('17-09'!$J214/90)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'17-09'!$K215+('17-09'!$J215/90)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'17-09'!$K216+('17-09'!$J216/90)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'17-09'!$K217+('17-09'!$J217/90)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'17-09'!$K218+('17-09'!$J218/90)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'17-09'!$K219+('17-09'!$J219/90)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'17-09'!$K220+('17-09'!$J220/90)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'17-09'!$K221+('17-09'!$J221/90)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'17-09'!$K222+('17-09'!$J222/90)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'17-09'!$K223+('17-09'!$J223/90)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'17-09'!$K224+('17-09'!$J224/90)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'17-09'!$K225+('17-09'!$J225/90)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'17-09'!$K226+('17-09'!$J226/90)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'17-09'!$K227+('17-09'!$J227/90)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'17-09'!$K228+('17-09'!$J228/90)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'17-09'!$K229+('17-09'!$J229/90)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'17-09'!$K230+('17-09'!$J230/90)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'17-09'!$K231+('17-09'!$J231/90)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'17-09'!$K232+('17-09'!$J232/90)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'17-09'!$K233+('17-09'!$J233/90)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'17-09'!$K234+('17-09'!$J234/90)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'17-09'!$K235+('17-09'!$J235/90)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'17-09'!$K236+('17-09'!$J236/90)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'17-09'!$K237+('17-09'!$J237/90)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'17-09'!$K238+('17-09'!$J238/90)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'17-09'!$K239+('17-09'!$J239/90)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'17-09'!$K240+('17-09'!$J240/90)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'17-09'!$K241+('17-09'!$J241/90)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'17-09'!$K242+('17-09'!$J242/90)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'17-09'!$K243+('17-09'!$J243/90)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'17-09'!$K244+('17-09'!$J244/90)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'17-09'!$K245+('17-09'!$J245/90)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'17-09'!$K246+('17-09'!$J246/90)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'17-09'!$K247+('17-09'!$J247/90)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'17-09'!$K248+('17-09'!$J248/90)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'17-09'!$K249+('17-09'!$J249/90)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'17-09'!$K250+('17-09'!$J250/90)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'17-09'!$K251+('17-09'!$J251/90)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'17-09'!$K252+('17-09'!$J252/90)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'17-09'!$K253+('17-09'!$J253/90)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'17-09'!$K254+('17-09'!$J254/90)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'17-09'!$K255+('17-09'!$J255/90)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'17-09'!$K256+('17-09'!$J256/90)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'17-09'!$K257+('17-09'!$J257/90)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'17-09'!$K258+('17-09'!$J258/90)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'17-09'!$K259+('17-09'!$J259/90)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'17-09'!$K260+('17-09'!$J260/90)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'17-09'!$K261+('17-09'!$J261/90)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'17-09'!$K262+('17-09'!$J262/90)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'17-09'!$K263+('17-09'!$J263/90)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'17-09'!$K264+('17-09'!$J264/90)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'17-09'!$K265+('17-09'!$J265/90)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'17-09'!$K266+('17-09'!$J266/90)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'17-09'!$K267+('17-09'!$J267/90)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'17-09'!$K268+('17-09'!$J268/90)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'17-09'!$K269+('17-09'!$J269/90)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'17-09'!$K270+('17-09'!$J270/90)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'17-09'!$K271+('17-09'!$J271/90)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'17-09'!$K272+('17-09'!$J272/90)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'17-09'!$K273+('17-09'!$J273/90)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'17-09'!$K274+('17-09'!$J274/90)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'17-09'!$K275+('17-09'!$J275/90)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'17-09'!$K276+('17-09'!$J276/90)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'17-09'!$K277+('17-09'!$J277/90)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'17-09'!$K278+('17-09'!$J278/90)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'17-09'!$K279+('17-09'!$J279/90)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'17-09'!$K280+('17-09'!$J280/90)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'17-09'!$K281+('17-09'!$J281/90)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'17-09'!$K282+('17-09'!$J282/90)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'17-09'!$K283+('17-09'!$J283/90)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'17-09'!$K284+('17-09'!$J284/90)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'17-09'!$K285+('17-09'!$J285/90)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'17-09'!$K286+('17-09'!$J286/90)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'17-09'!$K287+('17-09'!$J287/90)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'17-09'!$K288+('17-09'!$J288/90)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'17-09'!$K289+('17-09'!$J289/90)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'17-09'!$K290+('17-09'!$J290/90)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'17-09'!$K291+('17-09'!$J291/90)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'17-09'!$K292+('17-09'!$J292/90)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'17-09'!$K293+('17-09'!$J293/90)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'17-09'!$K294+('17-09'!$J294/90)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'17-09'!$K295+('17-09'!$J295/90)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'17-09'!$K296+('17-09'!$J296/90)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'17-09'!$K297+('17-09'!$J297/90)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'17-09'!$K298+('17-09'!$J298/90)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'17-09'!$K299+('17-09'!$J299/90)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'17-09'!$K300+('17-09'!$J300/90)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'17-09'!$K301+('17-09'!$J301/90)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'17-09'!$K302+('17-09'!$J302/90)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'17-09'!$K303+('17-09'!$J303/90)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'17-09'!$K304+('17-09'!$J304/90)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'17-09'!$K305+('17-09'!$J305/90)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'17-09'!$K306+('17-09'!$J306/90)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'17-09'!$K307+('17-09'!$J307/90)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'17-09'!$K308+('17-09'!$J308/90)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'17-09'!$K309+('17-09'!$J309/90)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'17-09'!$K310+('17-09'!$J310/90)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'17-09'!$K311+('17-09'!$J311/90)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'17-09'!$K312+('17-09'!$J312/90)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'17-09'!$K313+('17-09'!$J313/90)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'17-09'!$K314+('17-09'!$J314/90)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'17-09'!$K315+('17-09'!$J315/90)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'17-09'!$K316+('17-09'!$J316/90)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'17-09'!$K317+('17-09'!$J317/90)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'17-09'!$K318+('17-09'!$J318/90)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'17-09'!$K319+('17-09'!$J319/90)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'17-09'!$K320+('17-09'!$J320/90)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'17-09'!$K321+('17-09'!$J321/90)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'17-09'!$K322+('17-09'!$J322/90)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'17-09'!$K323+('17-09'!$J323/90)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'17-09'!$K324+('17-09'!$J324/90)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'17-09'!$K325+('17-09'!$J325/90)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'17-09'!$K326+('17-09'!$J326/90)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'17-09'!$K327+('17-09'!$J327/90)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'17-09'!$K328+('17-09'!$J328/90)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'17-09'!$K329+('17-09'!$J329/90)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'17-09'!$K330+('17-09'!$J330/90)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'17-09'!$K331+('17-09'!$J331/90)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'17-09'!$K332+('17-09'!$J332/90)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'17-09'!$K333+('17-09'!$J333/90)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'17-09'!$K334+('17-09'!$J334/90)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'17-09'!$K335+('17-09'!$J335/90)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'17-09'!$K336+('17-09'!$J336/90)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'17-09'!$K337+('17-09'!$J337/90)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'17-09'!$K338+('17-09'!$J338/90)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'17-09'!$K339+('17-09'!$J339/90)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'17-09'!$K340+('17-09'!$J340/90)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'17-09'!$K341+('17-09'!$J341/90)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'17-09'!$K342+('17-09'!$J342/90)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'17-09'!$K343+('17-09'!$J343/90)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'17-09'!$K344+('17-09'!$J344/90)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'17-09'!$K345+('17-09'!$J345/90)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'17-09'!$K346+('17-09'!$J346/90)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'17-09'!$K347+('17-09'!$J347/90)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'17-09'!$K348+('17-09'!$J348/90)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'17-09'!$K349+('17-09'!$J349/90)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'17-09'!$K350+('17-09'!$J350/90)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'17-09'!$K351+('17-09'!$J351/90)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'17-09'!$K352+('17-09'!$J352/90)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'17-09'!$K353+('17-09'!$J353/90)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'17-09'!$K354+('17-09'!$J354/90)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'17-09'!$K355+('17-09'!$J355/90)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'17-09'!$K356+('17-09'!$J356/90)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'17-09'!$K357+('17-09'!$J357/90)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'17-09'!$K358+('17-09'!$J358/90)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'17-09'!$K359+('17-09'!$J359/90)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'17-09'!$K360+('17-09'!$J360/90)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'17-09'!$K361+('17-09'!$J361/90)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57" activePane="bottomLeft" state="frozen"/>
      <selection pane="bottomLeft" activeCell="B163" sqref="B16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594001.38888888899</v>
      </c>
      <c r="C1" s="55">
        <f ca="1">SUM(C3:C427)</f>
        <v>-55139.348888888897</v>
      </c>
      <c r="D1" s="55">
        <f ca="1">SUM(D3:D427)</f>
        <v>116924.80555555555</v>
      </c>
      <c r="E1" s="27">
        <f ca="1">IF(B1=0,"",C1/B1)*-1</f>
        <v>9.2826969633909379E-2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2710.8333333333335</v>
      </c>
      <c r="C166" s="57">
        <f t="shared" ca="1" si="57"/>
        <v>-202.22222222222223</v>
      </c>
      <c r="D166" s="57">
        <f t="shared" ca="1" si="58"/>
        <v>1434.3333333333335</v>
      </c>
      <c r="E166" s="27">
        <f t="shared" ca="1" si="65"/>
        <v>7.4597807152372173E-2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19124.611111111113</v>
      </c>
      <c r="G168" s="30">
        <f t="shared" ref="G168" ca="1" si="73">SUM(C162:C168)</f>
        <v>-590.73</v>
      </c>
      <c r="H168" s="33">
        <f ca="1">IF(F168=0,"",G168/F168)*-1</f>
        <v>3.0888471225268194E-2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261.44444444444446</v>
      </c>
      <c r="C171" s="57">
        <f t="shared" ca="1" si="57"/>
        <v>-44.444444444444443</v>
      </c>
      <c r="D171" s="57">
        <f t="shared" ca="1" si="58"/>
        <v>0</v>
      </c>
      <c r="E171" s="27">
        <f t="shared" ca="1" si="65"/>
        <v>0.16999575010624732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0</v>
      </c>
      <c r="C172" s="57">
        <f t="shared" ca="1" si="57"/>
        <v>0</v>
      </c>
      <c r="D172" s="57">
        <f t="shared" ca="1" si="58"/>
        <v>0</v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8304.7777777777756</v>
      </c>
      <c r="G175" s="30">
        <f t="shared" ref="G175" ca="1" si="75">SUM(C169:C175)</f>
        <v>-834.22222222222229</v>
      </c>
      <c r="H175" s="33">
        <f ca="1">IF(F175=0,"",G175/F175)*-1</f>
        <v>0.10045087834312247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15160.666666666668</v>
      </c>
      <c r="J183" s="48">
        <f ca="1">I183*J182</f>
        <v>1516.0666666666668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52994.500000000007</v>
      </c>
      <c r="J185" s="48">
        <f ca="1">SUM(C156:C185)</f>
        <v>-3358.8411111111118</v>
      </c>
      <c r="K185" s="50">
        <f ca="1">IF(I185=0,"",J185/I185)*-1</f>
        <v>6.3380937854137911E-2</v>
      </c>
      <c r="L185" s="51">
        <f ca="1">I185*L184</f>
        <v>21197.800000000003</v>
      </c>
      <c r="M185" s="51">
        <f ca="1">I185*M184</f>
        <v>31796.700000000004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8479.1200000000008</v>
      </c>
      <c r="M186" s="53">
        <f ca="1">M185*M183</f>
        <v>2543.7360000000003</v>
      </c>
      <c r="N186" s="53">
        <f ca="1">M186+L186+J183</f>
        <v>12538.922666666669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9180.0815555555564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52994.500000000007</v>
      </c>
      <c r="H2" s="74"/>
      <c r="I2" s="74"/>
      <c r="J2" s="74"/>
      <c r="K2" s="77">
        <f ca="1">SUM(B2:J2)</f>
        <v>594001.38888888876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15160.666666666668</v>
      </c>
      <c r="H3" s="74"/>
      <c r="I3" s="74"/>
      <c r="J3" s="74"/>
      <c r="K3" s="77">
        <f ca="1">SUM(B3:J3)</f>
        <v>116924.80555555558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12538.922666666669</v>
      </c>
      <c r="H4" s="78"/>
      <c r="I4" s="78"/>
      <c r="J4" s="78"/>
      <c r="K4" s="77">
        <f ca="1">SUM(B4:J4)</f>
        <v>135244.76944444445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-3358.8411111111118</v>
      </c>
      <c r="H5" s="74"/>
      <c r="I5" s="74"/>
      <c r="J5" s="74"/>
      <c r="K5" s="77">
        <f ca="1">SUM(B5:J5)</f>
        <v>-55139.34888888889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9180.0815555555564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80105.420555555567</v>
      </c>
    </row>
  </sheetData>
  <phoneticPr fontId="13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148</vt:i4>
      </vt:variant>
      <vt:variant>
        <vt:lpstr>Named Ranges</vt:lpstr>
      </vt:variant>
      <vt:variant>
        <vt:i4>1</vt:i4>
      </vt:variant>
    </vt:vector>
  </HeadingPairs>
  <TitlesOfParts>
    <vt:vector size="149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2026-09-16T06:54:55Z</dcterms:modified>
</cp:coreProperties>
</file>