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3413AB52-9F43-4ED6-A607-00A4C828F1F4}" xr6:coauthVersionLast="47" xr6:coauthVersionMax="47" xr10:uidLastSave="{00000000-0000-0000-0000-000000000000}"/>
  <bookViews>
    <workbookView xWindow="-108" yWindow="-108" windowWidth="23256" windowHeight="12456" firstSheet="2" activeTab="1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ملخص شهر 4" sheetId="13" r:id="rId14"/>
  </sheets>
  <calcPr calcId="191029"/>
  <extLst>
    <ext uri="GoogleSheetsCustomDataVersion2">
      <go:sheetsCustomData xmlns:go="http://customooxmlschemas.google.com/" r:id="rId1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" l="1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S27" i="14" s="1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C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P28" i="12" s="1"/>
  <c r="P32" i="12" s="1"/>
  <c r="L23" i="12"/>
  <c r="F23" i="12"/>
  <c r="C23" i="12"/>
  <c r="S22" i="12"/>
  <c r="S27" i="12" s="1"/>
  <c r="P22" i="12"/>
  <c r="L22" i="12"/>
  <c r="F22" i="12"/>
  <c r="F27" i="12" s="1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1" i="12" s="1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L20" i="11" s="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P28" i="11" s="1"/>
  <c r="P32" i="11" s="1"/>
  <c r="L23" i="11"/>
  <c r="F23" i="11"/>
  <c r="C23" i="11"/>
  <c r="S22" i="11"/>
  <c r="S27" i="11" s="1"/>
  <c r="P22" i="11"/>
  <c r="L22" i="11"/>
  <c r="F22" i="11"/>
  <c r="F27" i="11" s="1"/>
  <c r="C22" i="11"/>
  <c r="C28" i="11" s="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1" i="11" s="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F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C28" i="10" s="1"/>
  <c r="S22" i="10"/>
  <c r="S27" i="10" s="1"/>
  <c r="S31" i="10" s="1"/>
  <c r="P22" i="10"/>
  <c r="P28" i="10" s="1"/>
  <c r="P32" i="10" s="1"/>
  <c r="L22" i="10"/>
  <c r="L20" i="10" s="1"/>
  <c r="F22" i="10"/>
  <c r="C22" i="10"/>
  <c r="K20" i="10"/>
  <c r="J20" i="10"/>
  <c r="L18" i="10"/>
  <c r="L17" i="10"/>
  <c r="L16" i="10"/>
  <c r="L15" i="10"/>
  <c r="L14" i="10"/>
  <c r="L13" i="10"/>
  <c r="L12" i="10"/>
  <c r="L1" i="10" s="1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C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P28" i="9" s="1"/>
  <c r="P32" i="9" s="1"/>
  <c r="L23" i="9"/>
  <c r="L20" i="9" s="1"/>
  <c r="F23" i="9"/>
  <c r="C23" i="9"/>
  <c r="S22" i="9"/>
  <c r="S27" i="9" s="1"/>
  <c r="P22" i="9"/>
  <c r="L22" i="9"/>
  <c r="F22" i="9"/>
  <c r="F27" i="9" s="1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1" i="9" s="1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L20" i="8" s="1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P28" i="8" s="1"/>
  <c r="P32" i="8" s="1"/>
  <c r="L23" i="8"/>
  <c r="F23" i="8"/>
  <c r="C23" i="8"/>
  <c r="S22" i="8"/>
  <c r="S27" i="8" s="1"/>
  <c r="P22" i="8"/>
  <c r="L22" i="8"/>
  <c r="F22" i="8"/>
  <c r="F27" i="8" s="1"/>
  <c r="C22" i="8"/>
  <c r="C28" i="8" s="1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1" i="8" s="1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F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C28" i="7" s="1"/>
  <c r="S22" i="7"/>
  <c r="S27" i="7" s="1"/>
  <c r="S31" i="7" s="1"/>
  <c r="P22" i="7"/>
  <c r="P28" i="7" s="1"/>
  <c r="P32" i="7" s="1"/>
  <c r="L22" i="7"/>
  <c r="L20" i="7" s="1"/>
  <c r="F22" i="7"/>
  <c r="C22" i="7"/>
  <c r="K20" i="7"/>
  <c r="J20" i="7"/>
  <c r="L18" i="7"/>
  <c r="L17" i="7"/>
  <c r="L16" i="7"/>
  <c r="L15" i="7"/>
  <c r="L14" i="7"/>
  <c r="L13" i="7"/>
  <c r="L12" i="7"/>
  <c r="L1" i="7" s="1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C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P25" i="6" s="1"/>
  <c r="P29" i="6" s="1"/>
  <c r="L20" i="6"/>
  <c r="L17" i="6" s="1"/>
  <c r="F20" i="6"/>
  <c r="C20" i="6"/>
  <c r="S19" i="6"/>
  <c r="S24" i="6" s="1"/>
  <c r="P19" i="6"/>
  <c r="L19" i="6"/>
  <c r="F19" i="6"/>
  <c r="F24" i="6" s="1"/>
  <c r="C19" i="6"/>
  <c r="K17" i="6"/>
  <c r="J17" i="6"/>
  <c r="L15" i="6"/>
  <c r="L14" i="6"/>
  <c r="L13" i="6"/>
  <c r="L1" i="6" s="1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S20" i="5" s="1"/>
  <c r="S24" i="5" s="1"/>
  <c r="P16" i="5"/>
  <c r="P21" i="5" s="1"/>
  <c r="P25" i="5" s="1"/>
  <c r="L16" i="5"/>
  <c r="L13" i="5" s="1"/>
  <c r="F16" i="5"/>
  <c r="C16" i="5"/>
  <c r="S15" i="5"/>
  <c r="P15" i="5"/>
  <c r="L15" i="5"/>
  <c r="F15" i="5"/>
  <c r="F20" i="5" s="1"/>
  <c r="C15" i="5"/>
  <c r="C21" i="5" s="1"/>
  <c r="K13" i="5"/>
  <c r="J13" i="5"/>
  <c r="L11" i="5"/>
  <c r="L10" i="5"/>
  <c r="L1" i="5" s="1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P21" i="4" s="1"/>
  <c r="L16" i="4"/>
  <c r="F16" i="4"/>
  <c r="F20" i="4" s="1"/>
  <c r="C16" i="4"/>
  <c r="C21" i="4" s="1"/>
  <c r="S15" i="4"/>
  <c r="S20" i="4" s="1"/>
  <c r="S24" i="4" s="1"/>
  <c r="P15" i="4"/>
  <c r="L15" i="4"/>
  <c r="L13" i="4" s="1"/>
  <c r="F15" i="4"/>
  <c r="C15" i="4"/>
  <c r="K13" i="4"/>
  <c r="J13" i="4"/>
  <c r="L11" i="4"/>
  <c r="L10" i="4"/>
  <c r="L9" i="4"/>
  <c r="L8" i="4"/>
  <c r="L7" i="4"/>
  <c r="L6" i="4"/>
  <c r="L5" i="4"/>
  <c r="L1" i="4" s="1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S20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P21" i="3" s="1"/>
  <c r="L16" i="3"/>
  <c r="L13" i="3" s="1"/>
  <c r="F16" i="3"/>
  <c r="C16" i="3"/>
  <c r="C21" i="3" s="1"/>
  <c r="S15" i="3"/>
  <c r="P15" i="3"/>
  <c r="L15" i="3"/>
  <c r="F15" i="3"/>
  <c r="F20" i="3" s="1"/>
  <c r="C15" i="3"/>
  <c r="K13" i="3"/>
  <c r="J13" i="3"/>
  <c r="L11" i="3"/>
  <c r="L10" i="3"/>
  <c r="L9" i="3"/>
  <c r="L8" i="3"/>
  <c r="L1" i="3" s="1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C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P21" i="2" s="1"/>
  <c r="P25" i="2" s="1"/>
  <c r="L16" i="2"/>
  <c r="L13" i="2" s="1"/>
  <c r="F16" i="2"/>
  <c r="C16" i="2"/>
  <c r="S15" i="2"/>
  <c r="S20" i="2" s="1"/>
  <c r="P15" i="2"/>
  <c r="L15" i="2"/>
  <c r="F15" i="2"/>
  <c r="F20" i="2" s="1"/>
  <c r="C15" i="2"/>
  <c r="K13" i="2"/>
  <c r="J13" i="2"/>
  <c r="L11" i="2"/>
  <c r="L10" i="2"/>
  <c r="L9" i="2"/>
  <c r="L8" i="2"/>
  <c r="L7" i="2"/>
  <c r="L6" i="2"/>
  <c r="L5" i="2"/>
  <c r="L4" i="2"/>
  <c r="L3" i="2"/>
  <c r="L1" i="2" s="1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S18" i="1" s="1"/>
  <c r="S22" i="1" s="1"/>
  <c r="P14" i="1"/>
  <c r="P19" i="1" s="1"/>
  <c r="P23" i="1" s="1"/>
  <c r="L14" i="1"/>
  <c r="F14" i="1"/>
  <c r="C14" i="1"/>
  <c r="S13" i="1"/>
  <c r="P13" i="1"/>
  <c r="L13" i="1"/>
  <c r="F13" i="1"/>
  <c r="F18" i="1" s="1"/>
  <c r="C13" i="1"/>
  <c r="C19" i="1" s="1"/>
  <c r="L11" i="1"/>
  <c r="L10" i="1"/>
  <c r="L9" i="1"/>
  <c r="L8" i="1"/>
  <c r="L7" i="1"/>
  <c r="L6" i="1"/>
  <c r="L5" i="1"/>
  <c r="L1" i="1" s="1"/>
  <c r="L4" i="1"/>
  <c r="L3" i="1"/>
  <c r="K1" i="1"/>
  <c r="J1" i="1"/>
  <c r="C30" i="14" a="1"/>
  <c r="F29" i="14" a="1"/>
  <c r="B9" i="13"/>
  <c r="C27" i="13"/>
  <c r="C32" i="13"/>
  <c r="C23" i="4" a="1"/>
  <c r="F29" i="10" a="1"/>
  <c r="C8" i="13"/>
  <c r="B8" i="13"/>
  <c r="C27" i="6" a="1"/>
  <c r="C16" i="13"/>
  <c r="D20" i="13"/>
  <c r="B20" i="13"/>
  <c r="F29" i="11" a="1"/>
  <c r="D17" i="13"/>
  <c r="F26" i="6" a="1"/>
  <c r="B28" i="13"/>
  <c r="D8" i="13"/>
  <c r="B16" i="13"/>
  <c r="C29" i="13"/>
  <c r="C30" i="9" a="1"/>
  <c r="C25" i="13"/>
  <c r="D7" i="13"/>
  <c r="D14" i="13"/>
  <c r="B30" i="13"/>
  <c r="C28" i="13"/>
  <c r="D29" i="13"/>
  <c r="D9" i="13"/>
  <c r="B32" i="13"/>
  <c r="C15" i="13"/>
  <c r="B31" i="13"/>
  <c r="C26" i="13"/>
  <c r="C23" i="5" a="1"/>
  <c r="C10" i="13"/>
  <c r="B27" i="13"/>
  <c r="D3" i="13"/>
  <c r="C17" i="13"/>
  <c r="B5" i="13"/>
  <c r="D19" i="13"/>
  <c r="C9" i="13"/>
  <c r="B24" i="13"/>
  <c r="D16" i="13"/>
  <c r="F29" i="12" a="1"/>
  <c r="C13" i="13"/>
  <c r="C30" i="10" a="1"/>
  <c r="F22" i="5" a="1"/>
  <c r="C31" i="13"/>
  <c r="B18" i="13"/>
  <c r="B10" i="13"/>
  <c r="C30" i="12" a="1"/>
  <c r="B22" i="13"/>
  <c r="B29" i="13"/>
  <c r="F29" i="7" a="1"/>
  <c r="D5" i="13"/>
  <c r="B19" i="13"/>
  <c r="F29" i="8" a="1"/>
  <c r="C23" i="13"/>
  <c r="D22" i="13"/>
  <c r="C7" i="13"/>
  <c r="C24" i="13"/>
  <c r="C21" i="13"/>
  <c r="D15" i="13"/>
  <c r="F29" i="9" a="1"/>
  <c r="D30" i="13"/>
  <c r="D31" i="13"/>
  <c r="D27" i="13"/>
  <c r="D12" i="13"/>
  <c r="D21" i="13"/>
  <c r="C19" i="13"/>
  <c r="B11" i="13"/>
  <c r="C30" i="13"/>
  <c r="D4" i="13"/>
  <c r="C5" i="13"/>
  <c r="B23" i="13"/>
  <c r="C12" i="13"/>
  <c r="B14" i="13"/>
  <c r="D13" i="13"/>
  <c r="B26" i="13"/>
  <c r="C30" i="11" a="1"/>
  <c r="D24" i="13"/>
  <c r="B25" i="13"/>
  <c r="B21" i="13"/>
  <c r="C6" i="13"/>
  <c r="B6" i="13"/>
  <c r="C18" i="13"/>
  <c r="D32" i="13"/>
  <c r="C30" i="8" a="1"/>
  <c r="C11" i="13"/>
  <c r="C4" i="13"/>
  <c r="D11" i="13"/>
  <c r="D28" i="13"/>
  <c r="B12" i="13"/>
  <c r="C3" i="13"/>
  <c r="D26" i="13"/>
  <c r="B13" i="13"/>
  <c r="B3" i="13"/>
  <c r="B17" i="13"/>
  <c r="B4" i="13"/>
  <c r="D25" i="13"/>
  <c r="C30" i="7" a="1"/>
  <c r="C20" i="13"/>
  <c r="C22" i="13"/>
  <c r="D6" i="13"/>
  <c r="B7" i="13"/>
  <c r="D23" i="13"/>
  <c r="D10" i="13"/>
  <c r="B15" i="13"/>
  <c r="F22" i="4" a="1"/>
  <c r="C14" i="13"/>
  <c r="D18" i="13"/>
  <c r="L20" i="14" l="1"/>
  <c r="C28" i="14"/>
  <c r="P28" i="14"/>
  <c r="P32" i="14" s="1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S24" i="2"/>
  <c r="S28" i="6"/>
  <c r="P25" i="3"/>
  <c r="P25" i="4"/>
  <c r="S31" i="8"/>
  <c r="S31" i="9"/>
  <c r="S24" i="3"/>
  <c r="S31" i="11"/>
  <c r="S31" i="12"/>
  <c r="F31" i="14" a="1"/>
  <c r="C32" i="14" a="1"/>
  <c r="F31" i="11" a="1"/>
  <c r="F28" i="6" a="1"/>
  <c r="C32" i="11" a="1"/>
  <c r="F24" i="5" a="1"/>
  <c r="F31" i="9" a="1"/>
  <c r="C32" i="8" a="1"/>
  <c r="C32" i="12" a="1"/>
  <c r="C25" i="4" a="1"/>
  <c r="C32" i="10" a="1"/>
  <c r="F31" i="10" a="1"/>
  <c r="C32" i="9" a="1"/>
  <c r="C25" i="5" a="1"/>
  <c r="F31" i="7" a="1"/>
  <c r="C32" i="7" a="1"/>
  <c r="F31" i="8" a="1"/>
  <c r="F31" i="12" a="1"/>
  <c r="C29" i="6" a="1"/>
  <c r="F24" i="4" a="1"/>
  <c r="C32" i="14" l="1"/>
  <c r="F31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C32" i="8"/>
  <c r="F24" i="5"/>
  <c r="F24" i="4"/>
  <c r="F28" i="6"/>
  <c r="H7" i="13"/>
  <c r="H14" i="13"/>
  <c r="E1" i="13"/>
</calcChain>
</file>

<file path=xl/sharedStrings.xml><?xml version="1.0" encoding="utf-8"?>
<sst xmlns="http://schemas.openxmlformats.org/spreadsheetml/2006/main" count="5263" uniqueCount="464">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</sst>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0" fontId="5" fillId="4" borderId="7" xfId="0" applyFont="1" applyFill="1" applyBorder="1"/>
    <xf numFmtId="0" fontId="5" fillId="0" borderId="5" xfId="0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8"/>
      <tableStyleElement type="firstRowStripe" dxfId="37"/>
      <tableStyleElement type="secondRowStripe" dxfId="36"/>
    </tableStyle>
    <tableStyle name="02-04-style" pivot="0" count="3" xr9:uid="{00000000-0011-0000-FFFF-FFFF01000000}">
      <tableStyleElement type="headerRow" dxfId="35"/>
      <tableStyleElement type="firstRowStripe" dxfId="34"/>
      <tableStyleElement type="secondRowStripe" dxfId="33"/>
    </tableStyle>
    <tableStyle name="03-04-style" pivot="0" count="3" xr9:uid="{00000000-0011-0000-FFFF-FFFF02000000}">
      <tableStyleElement type="headerRow" dxfId="32"/>
      <tableStyleElement type="firstRowStripe" dxfId="31"/>
      <tableStyleElement type="secondRowStripe" dxfId="30"/>
    </tableStyle>
    <tableStyle name="04-04-style" pivot="0" count="3" xr9:uid="{00000000-0011-0000-FFFF-FFFF03000000}">
      <tableStyleElement type="headerRow" dxfId="29"/>
      <tableStyleElement type="firstRowStripe" dxfId="28"/>
      <tableStyleElement type="secondRowStripe" dxfId="27"/>
    </tableStyle>
    <tableStyle name="05-04-style" pivot="0" count="3" xr9:uid="{00000000-0011-0000-FFFF-FFFF04000000}">
      <tableStyleElement type="headerRow" dxfId="26"/>
      <tableStyleElement type="firstRowStripe" dxfId="25"/>
      <tableStyleElement type="secondRowStripe" dxfId="24"/>
    </tableStyle>
    <tableStyle name="06-04-style" pivot="0" count="3" xr9:uid="{00000000-0011-0000-FFFF-FFFF05000000}">
      <tableStyleElement type="headerRow" dxfId="23"/>
      <tableStyleElement type="firstRowStripe" dxfId="22"/>
      <tableStyleElement type="secondRowStripe" dxfId="21"/>
    </tableStyle>
    <tableStyle name="07-04-style" pivot="0" count="3" xr9:uid="{00000000-0011-0000-FFFF-FFFF06000000}">
      <tableStyleElement type="headerRow" dxfId="20"/>
      <tableStyleElement type="firstRowStripe" dxfId="19"/>
      <tableStyleElement type="secondRowStripe" dxfId="18"/>
    </tableStyle>
    <tableStyle name="08-04-style" pivot="0" count="3" xr9:uid="{00000000-0011-0000-FFFF-FFFF07000000}">
      <tableStyleElement type="headerRow" dxfId="17"/>
      <tableStyleElement type="firstRowStripe" dxfId="16"/>
      <tableStyleElement type="secondRowStripe" dxfId="15"/>
    </tableStyle>
    <tableStyle name="09-04-style" pivot="0" count="3" xr9:uid="{00000000-0011-0000-FFFF-FFFF08000000}">
      <tableStyleElement type="headerRow" dxfId="14"/>
      <tableStyleElement type="firstRowStripe" dxfId="13"/>
      <tableStyleElement type="secondRowStripe" dxfId="12"/>
    </tableStyle>
    <tableStyle name="10-04-style" pivot="0" count="3" xr9:uid="{00000000-0011-0000-FFFF-FFFF09000000}">
      <tableStyleElement type="headerRow" dxfId="11"/>
      <tableStyleElement type="firstRowStripe" dxfId="10"/>
      <tableStyleElement type="secondRowStripe" dxfId="9"/>
    </tableStyle>
    <tableStyle name="11-04-style" pivot="0" count="3" xr9:uid="{00000000-0011-0000-FFFF-FFFF0A000000}">
      <tableStyleElement type="headerRow" dxfId="8"/>
      <tableStyleElement type="firstRowStripe" dxfId="7"/>
      <tableStyleElement type="secondRowStripe" dxfId="6"/>
    </tableStyle>
    <tableStyle name="13-04-style" pivot="0" count="3" xr9:uid="{00000000-0011-0000-FFFF-FFFF0B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47" t="s">
        <v>7</v>
      </c>
      <c r="B11" s="48"/>
      <c r="C11" s="48"/>
      <c r="D11" s="48"/>
      <c r="E11" s="48"/>
      <c r="F11" s="48"/>
      <c r="G11" s="1"/>
      <c r="H11" s="1"/>
      <c r="I11" s="2"/>
      <c r="J11" s="8"/>
      <c r="K11" s="9"/>
      <c r="L11" s="10">
        <f t="shared" si="1"/>
        <v>0</v>
      </c>
      <c r="M11" s="3"/>
      <c r="N11" s="47" t="s">
        <v>8</v>
      </c>
      <c r="O11" s="48"/>
      <c r="P11" s="48"/>
      <c r="Q11" s="48"/>
      <c r="R11" s="48"/>
      <c r="S11" s="4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49" t="s">
        <v>21</v>
      </c>
      <c r="R20" s="5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49" t="s">
        <v>23</v>
      </c>
      <c r="O21" s="5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47" t="s">
        <v>7</v>
      </c>
      <c r="B13" s="48"/>
      <c r="C13" s="48"/>
      <c r="D13" s="48"/>
      <c r="E13" s="48"/>
      <c r="F13" s="4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47" t="s">
        <v>8</v>
      </c>
      <c r="O13" s="48"/>
      <c r="P13" s="48"/>
      <c r="Q13" s="48"/>
      <c r="R13" s="48"/>
      <c r="S13" s="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49" t="s">
        <v>21</v>
      </c>
      <c r="R22" s="5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49" t="s">
        <v>23</v>
      </c>
      <c r="O23" s="5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47" t="s">
        <v>7</v>
      </c>
      <c r="B13" s="48"/>
      <c r="C13" s="48"/>
      <c r="D13" s="48"/>
      <c r="E13" s="48"/>
      <c r="F13" s="4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47" t="s">
        <v>8</v>
      </c>
      <c r="O13" s="48"/>
      <c r="P13" s="48"/>
      <c r="Q13" s="48"/>
      <c r="R13" s="48"/>
      <c r="S13" s="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49" t="s">
        <v>21</v>
      </c>
      <c r="R22" s="5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49" t="s">
        <v>23</v>
      </c>
      <c r="O23" s="5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47" t="s">
        <v>7</v>
      </c>
      <c r="B13" s="48"/>
      <c r="C13" s="48"/>
      <c r="D13" s="48"/>
      <c r="E13" s="48"/>
      <c r="F13" s="4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47" t="s">
        <v>8</v>
      </c>
      <c r="O13" s="48"/>
      <c r="P13" s="48"/>
      <c r="Q13" s="48"/>
      <c r="R13" s="48"/>
      <c r="S13" s="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49" t="s">
        <v>21</v>
      </c>
      <c r="E22" s="5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49" t="s">
        <v>21</v>
      </c>
      <c r="R22" s="5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49" t="s">
        <v>23</v>
      </c>
      <c r="B23" s="5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49" t="s">
        <v>23</v>
      </c>
      <c r="O23" s="5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47" t="s">
        <v>7</v>
      </c>
      <c r="B13" s="48"/>
      <c r="C13" s="48"/>
      <c r="D13" s="48"/>
      <c r="E13" s="48"/>
      <c r="F13" s="4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47" t="s">
        <v>8</v>
      </c>
      <c r="O13" s="48"/>
      <c r="P13" s="48"/>
      <c r="Q13" s="48"/>
      <c r="R13" s="48"/>
      <c r="S13" s="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49" t="s">
        <v>21</v>
      </c>
      <c r="E22" s="5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49" t="s">
        <v>21</v>
      </c>
      <c r="R22" s="5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49" t="s">
        <v>23</v>
      </c>
      <c r="B23" s="5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49" t="s">
        <v>23</v>
      </c>
      <c r="O23" s="5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47" t="s">
        <v>7</v>
      </c>
      <c r="B17" s="48"/>
      <c r="C17" s="48"/>
      <c r="D17" s="48"/>
      <c r="E17" s="48"/>
      <c r="F17" s="4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47" t="s">
        <v>8</v>
      </c>
      <c r="O17" s="48"/>
      <c r="P17" s="48"/>
      <c r="Q17" s="48"/>
      <c r="R17" s="48"/>
      <c r="S17" s="4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49" t="s">
        <v>21</v>
      </c>
      <c r="E26" s="5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49" t="s">
        <v>21</v>
      </c>
      <c r="R26" s="5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49" t="s">
        <v>23</v>
      </c>
      <c r="B27" s="5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49" t="s">
        <v>23</v>
      </c>
      <c r="O27" s="5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49" t="s">
        <v>21</v>
      </c>
      <c r="R29" s="5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49" t="s">
        <v>23</v>
      </c>
      <c r="O30" s="5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49" t="s">
        <v>21</v>
      </c>
      <c r="R29" s="5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49" t="s">
        <v>23</v>
      </c>
      <c r="O30" s="5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49" t="s">
        <v>21</v>
      </c>
      <c r="R29" s="5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49" t="s">
        <v>23</v>
      </c>
      <c r="O30" s="5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49" t="s">
        <v>21</v>
      </c>
      <c r="R29" s="5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49" t="s">
        <v>23</v>
      </c>
      <c r="O30" s="5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49" t="s">
        <v>21</v>
      </c>
      <c r="R29" s="5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49" t="s">
        <v>23</v>
      </c>
      <c r="O30" s="5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Z1000"/>
  <sheetViews>
    <sheetView rightToLeft="1" topLeftCell="A108" workbookViewId="0">
      <selection activeCell="K123" sqref="K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49" t="s">
        <v>21</v>
      </c>
      <c r="R29" s="5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49" t="s">
        <v>23</v>
      </c>
      <c r="O30" s="5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>
        <v>400</v>
      </c>
      <c r="K65" s="43"/>
      <c r="L65" s="44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>
        <v>20</v>
      </c>
      <c r="K66" s="46">
        <v>1</v>
      </c>
      <c r="L66" s="44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 t="s">
        <v>421</v>
      </c>
      <c r="J67" s="42"/>
      <c r="K67" s="43">
        <v>308</v>
      </c>
      <c r="L67" s="44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 t="s">
        <v>422</v>
      </c>
      <c r="J68" s="45"/>
      <c r="K68" s="46">
        <v>65</v>
      </c>
      <c r="L68" s="44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 t="s">
        <v>423</v>
      </c>
      <c r="J69" s="42"/>
      <c r="K69" s="43">
        <v>25</v>
      </c>
      <c r="L69" s="44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 t="s">
        <v>424</v>
      </c>
      <c r="J70" s="42"/>
      <c r="K70" s="43">
        <v>7</v>
      </c>
      <c r="L70" s="44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/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/>
      <c r="I131" s="2"/>
      <c r="J131" s="8"/>
      <c r="K131" s="9"/>
      <c r="L131" s="10">
        <f>'13-04'!$K131+('13-04'!$J131/90)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/>
      <c r="I132" s="2"/>
      <c r="J132" s="8"/>
      <c r="K132" s="9"/>
      <c r="L132" s="10">
        <f>'13-04'!$K132+('13-04'!$J132/90)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/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>
    <pageSetUpPr fitToPage="1"/>
  </sheetPr>
  <dimension ref="A1:Z1000"/>
  <sheetViews>
    <sheetView rightToLeft="1" tabSelected="1" topLeftCell="A28" workbookViewId="0">
      <selection activeCell="K41" sqref="K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47" t="s">
        <v>7</v>
      </c>
      <c r="B20" s="48"/>
      <c r="C20" s="48"/>
      <c r="D20" s="48"/>
      <c r="E20" s="48"/>
      <c r="F20" s="48"/>
      <c r="G20" s="1"/>
      <c r="H20" s="1"/>
      <c r="I20" s="2" t="s">
        <v>0</v>
      </c>
      <c r="J20" s="3">
        <f>SUM('14-04'!$J$22:$J$361)</f>
        <v>1695</v>
      </c>
      <c r="K20" s="3">
        <f>SUM('14-04'!$K$22:$K$361)</f>
        <v>620</v>
      </c>
      <c r="L20" s="3">
        <f>SUM('14-04'!$L$22:$L$361)</f>
        <v>638.83333333333394</v>
      </c>
      <c r="M20" s="3"/>
      <c r="N20" s="47" t="s">
        <v>8</v>
      </c>
      <c r="O20" s="48"/>
      <c r="P20" s="48"/>
      <c r="Q20" s="48"/>
      <c r="R20" s="48"/>
      <c r="S20" s="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51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52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49" t="s">
        <v>21</v>
      </c>
      <c r="E29" s="5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49" t="s">
        <v>21</v>
      </c>
      <c r="R29" s="50"/>
      <c r="S29" s="17">
        <f>SUM('14-04'!$J$22:$J$361)</f>
        <v>1695</v>
      </c>
      <c r="T29" s="1"/>
      <c r="U29" s="1"/>
      <c r="V29" s="1"/>
      <c r="W29" s="1"/>
      <c r="X29" s="1"/>
      <c r="Y29" s="1"/>
      <c r="Z29" s="1"/>
    </row>
    <row r="30" spans="1:26" x14ac:dyDescent="0.3">
      <c r="A30" s="49" t="s">
        <v>23</v>
      </c>
      <c r="B30" s="5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51" t="s">
        <v>338</v>
      </c>
      <c r="J30" s="8"/>
      <c r="K30" s="9">
        <v>35</v>
      </c>
      <c r="L30" s="10">
        <f>'14-04'!$K30+('14-04'!$J30/90)</f>
        <v>35</v>
      </c>
      <c r="M30" s="3"/>
      <c r="N30" s="49" t="s">
        <v>23</v>
      </c>
      <c r="O30" s="50"/>
      <c r="P30" s="6">
        <f>SUM('14-04'!$K$22:$K$361)</f>
        <v>620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51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-6100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51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-1675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53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51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53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53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51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1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54" t="s">
        <v>40</v>
      </c>
      <c r="I41" s="51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'14-04'!$K42+('14-04'!$J42/90)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'14-04'!$K43+('14-04'!$J43/90)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'14-04'!$K44+('14-04'!$J44/90)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'14-04'!$K45+('14-04'!$J45/90)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'14-04'!$K46+('14-04'!$J46/90)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'14-04'!$K47+('14-04'!$J47/90)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'14-04'!$K48+('14-04'!$J48/90)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'14-04'!$K49+('14-04'!$J49/90)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'14-04'!$K50+('14-04'!$J50/90)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'14-04'!$K51+('14-04'!$J51/90)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'14-04'!$K52+('14-04'!$J52/90)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'14-04'!$K53+('14-04'!$J53/90)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'14-04'!$K54+('14-04'!$J54/90)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'14-04'!$K55+('14-04'!$J55/90)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'14-04'!$K56+('14-04'!$J56/90)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'14-04'!$K57+('14-04'!$J57/90)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'14-04'!$K58+('14-04'!$J58/90)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'14-04'!$K59+('14-04'!$J59/90)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'14-04'!$K60+('14-04'!$J60/90)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'14-04'!$K61+('14-04'!$J61/90)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'14-04'!$K62+('14-04'!$J62/90)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'14-04'!$K63+('14-04'!$J63/90)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'14-04'!$K64+('14-04'!$J64/90)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/>
      <c r="K65" s="43"/>
      <c r="L65" s="44">
        <f>'14-04'!$K65+('14-04'!$J65/90)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/>
      <c r="K66" s="46"/>
      <c r="L66" s="44">
        <f>'14-04'!$K66+('14-04'!$J66/90)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/>
      <c r="J67" s="42"/>
      <c r="K67" s="43"/>
      <c r="L67" s="44">
        <f>'14-04'!$K67+('14-04'!$J67/90)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/>
      <c r="J68" s="45"/>
      <c r="K68" s="46"/>
      <c r="L68" s="44">
        <f>'14-04'!$K68+('14-04'!$J68/90)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/>
      <c r="J69" s="42"/>
      <c r="K69" s="43"/>
      <c r="L69" s="44">
        <f>'14-04'!$K69+('14-04'!$J69/90)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/>
      <c r="J70" s="42"/>
      <c r="K70" s="43"/>
      <c r="L70" s="44">
        <f>'14-04'!$K70+('14-04'!$J70/90)</f>
        <v>0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'14-04'!$K71+('14-04'!$J71/90)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'14-04'!$K72+('14-04'!$J72/90)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'14-04'!$K73+('14-04'!$J73/90)</f>
        <v>0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'14-04'!$K74+('14-04'!$J74/90)</f>
        <v>0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'14-04'!$K75+('14-04'!$J75/90)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'14-04'!$K76+('14-04'!$J76/90)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'14-04'!$K77+('14-04'!$J77/90)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'14-04'!$K78+('14-04'!$J78/90)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'14-04'!$K79+('14-04'!$J79/90)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'14-04'!$K80+('14-04'!$J80/90)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'14-04'!$K81+('14-04'!$J81/90)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'14-04'!$K82+('14-04'!$J82/90)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'14-04'!$K83+('14-04'!$J83/90)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'14-04'!$K84+('14-04'!$J84/90)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'14-04'!$K85+('14-04'!$J85/90)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'14-04'!$K86+('14-04'!$J86/90)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'14-04'!$K87+('14-04'!$J87/90)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'14-04'!$K88+('14-04'!$J88/90)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'14-04'!$K89+('14-04'!$J89/90)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'14-04'!$K90+('14-04'!$J90/90)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'14-04'!$K91+('14-04'!$J91/90)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'14-04'!$K92+('14-04'!$J92/90)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'14-04'!$K93+('14-04'!$J93/90)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'14-04'!$K94+('14-04'!$J94/90)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'14-04'!$K95+('14-04'!$J95/90)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'14-04'!$K96+('14-04'!$J96/90)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'14-04'!$K97+('14-04'!$J97/90)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'14-04'!$K98+('14-04'!$J98/90)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'14-04'!$K99+('14-04'!$J99/90)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'14-04'!$K100+('14-04'!$J100/90)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'14-04'!$K101+('14-04'!$J101/90)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'14-04'!$K102+('14-04'!$J102/90)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'14-04'!$K103+('14-04'!$J103/90)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'14-04'!$K104+('14-04'!$J104/90)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'14-04'!$K105+('14-04'!$J105/90)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'14-04'!$K106+('14-04'!$J106/90)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'14-04'!$K107+('14-04'!$J107/90)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'14-04'!$K108+('14-04'!$J108/90)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'14-04'!$K109+('14-04'!$J109/90)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'14-04'!$K110+('14-04'!$J110/90)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'14-04'!$K111+('14-04'!$J111/90)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'14-04'!$K112+('14-04'!$J112/90)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'14-04'!$K113+('14-04'!$J113/90)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'14-04'!$K114+('14-04'!$J114/90)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'14-04'!$K115+('14-04'!$J115/90)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'14-04'!$K116+('14-04'!$J116/90)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'14-04'!$K117+('14-04'!$J117/90)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'14-04'!$K118+('14-04'!$J118/90)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'14-04'!$K119+('14-04'!$J119/90)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'14-04'!$K120+('14-04'!$J120/90)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'14-04'!$K121+('14-04'!$J121/90)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'14-04'!$K122+('14-04'!$J122/90)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'14-04'!$K123+('14-04'!$J123/90)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'14-04'!$K124+('14-04'!$J124/90)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'14-04'!$K125+('14-04'!$J125/90)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'14-04'!$K126+('14-04'!$J126/90)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'14-04'!$K127+('14-04'!$J127/90)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'14-04'!$K128+('14-04'!$J128/90)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'14-04'!$K129+('14-04'!$J129/90)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'14-04'!$K130+('14-04'!$J130/90)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'14-04'!$K131+('14-04'!$J131/90)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000"/>
  <sheetViews>
    <sheetView rightToLeft="1" zoomScale="160" zoomScaleNormal="160" workbookViewId="0">
      <pane ySplit="2" topLeftCell="A3" activePane="bottomLeft" state="frozen"/>
      <selection pane="bottomLeft" activeCell="B17" sqref="B17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43756.944444444445</v>
      </c>
      <c r="C1" s="26">
        <f t="shared" ca="1" si="0"/>
        <v>-4610.9444444444443</v>
      </c>
      <c r="D1" s="26">
        <f t="shared" ca="1" si="0"/>
        <v>-39468.666666666664</v>
      </c>
      <c r="E1" s="27">
        <f ca="1">IF(B1=0,"",C1/B1)*-1</f>
        <v>0.10537628947786065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13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38"/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2999.4444444444443</v>
      </c>
      <c r="C15" s="32">
        <f t="shared" ca="1" si="2"/>
        <v>-5.5555555555555554</v>
      </c>
      <c r="D15" s="32">
        <f t="shared" ca="1" si="3"/>
        <v>-3091.5555555555557</v>
      </c>
      <c r="E15" s="39"/>
    </row>
    <row r="16" spans="1:8" ht="14.25" customHeight="1" x14ac:dyDescent="0.3">
      <c r="A16" s="31">
        <v>46126</v>
      </c>
      <c r="B16" s="32">
        <f t="shared" ca="1" si="1"/>
        <v>4493.4444444444443</v>
      </c>
      <c r="C16" s="32">
        <f t="shared" ca="1" si="2"/>
        <v>-1.3888888888888888</v>
      </c>
      <c r="D16" s="32">
        <f t="shared" ca="1" si="3"/>
        <v>-3800</v>
      </c>
      <c r="E16" s="39"/>
    </row>
    <row r="17" spans="1:5" ht="14.25" customHeight="1" x14ac:dyDescent="0.3">
      <c r="A17" s="31">
        <v>46127</v>
      </c>
      <c r="B17" s="32" t="str">
        <f t="shared" ca="1" si="1"/>
        <v/>
      </c>
      <c r="C17" s="32" t="str">
        <f t="shared" ca="1" si="2"/>
        <v/>
      </c>
      <c r="D17" s="32" t="str">
        <f t="shared" ca="1" si="3"/>
        <v/>
      </c>
      <c r="E17" s="39"/>
    </row>
    <row r="18" spans="1:5" ht="14.25" customHeight="1" x14ac:dyDescent="0.3">
      <c r="A18" s="31">
        <v>46128</v>
      </c>
      <c r="B18" s="32" t="str">
        <f t="shared" ca="1" si="1"/>
        <v/>
      </c>
      <c r="C18" s="32" t="str">
        <f t="shared" ca="1" si="2"/>
        <v/>
      </c>
      <c r="D18" s="32" t="str">
        <f t="shared" ca="1" si="3"/>
        <v/>
      </c>
      <c r="E18" s="39"/>
    </row>
    <row r="19" spans="1:5" ht="14.25" customHeight="1" x14ac:dyDescent="0.3">
      <c r="A19" s="31">
        <v>46129</v>
      </c>
      <c r="B19" s="32" t="str">
        <f t="shared" ca="1" si="1"/>
        <v/>
      </c>
      <c r="C19" s="32" t="str">
        <f t="shared" ca="1" si="2"/>
        <v/>
      </c>
      <c r="D19" s="32" t="str">
        <f t="shared" ca="1" si="3"/>
        <v/>
      </c>
      <c r="E19" s="39"/>
    </row>
    <row r="20" spans="1:5" ht="14.25" customHeight="1" x14ac:dyDescent="0.3">
      <c r="A20" s="31">
        <v>46130</v>
      </c>
      <c r="B20" s="32" t="str">
        <f t="shared" ca="1" si="1"/>
        <v/>
      </c>
      <c r="C20" s="32" t="str">
        <f t="shared" ca="1" si="2"/>
        <v/>
      </c>
      <c r="D20" s="32" t="str">
        <f t="shared" ca="1" si="3"/>
        <v/>
      </c>
      <c r="E20" s="39"/>
    </row>
    <row r="21" spans="1:5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38"/>
    </row>
    <row r="22" spans="1:5" ht="14.25" customHeight="1" x14ac:dyDescent="0.3">
      <c r="A22" s="31">
        <v>46132</v>
      </c>
      <c r="B22" s="32" t="str">
        <f t="shared" ca="1" si="1"/>
        <v/>
      </c>
      <c r="C22" s="32" t="str">
        <f t="shared" ca="1" si="2"/>
        <v/>
      </c>
      <c r="D22" s="32" t="str">
        <f t="shared" ca="1" si="3"/>
        <v/>
      </c>
      <c r="E22" s="39"/>
    </row>
    <row r="23" spans="1:5" ht="14.25" customHeight="1" x14ac:dyDescent="0.3">
      <c r="A23" s="31">
        <v>46133</v>
      </c>
      <c r="B23" s="32" t="str">
        <f t="shared" ca="1" si="1"/>
        <v/>
      </c>
      <c r="C23" s="32" t="str">
        <f t="shared" ca="1" si="2"/>
        <v/>
      </c>
      <c r="D23" s="32" t="str">
        <f t="shared" ca="1" si="3"/>
        <v/>
      </c>
      <c r="E23" s="39"/>
    </row>
    <row r="24" spans="1:5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39"/>
    </row>
    <row r="25" spans="1:5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39"/>
    </row>
    <row r="26" spans="1:5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39"/>
    </row>
    <row r="27" spans="1:5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39"/>
    </row>
    <row r="28" spans="1:5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38"/>
    </row>
    <row r="29" spans="1:5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39"/>
    </row>
    <row r="30" spans="1:5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39"/>
    </row>
    <row r="31" spans="1:5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39"/>
    </row>
    <row r="32" spans="1:5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39"/>
    </row>
    <row r="33" spans="1:1" ht="14.25" customHeight="1" x14ac:dyDescent="0.3">
      <c r="A33" s="40"/>
    </row>
    <row r="34" spans="1:1" ht="14.25" customHeight="1" x14ac:dyDescent="0.3">
      <c r="A34" s="40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" priority="1" operator="lessThan">
      <formula>0</formula>
    </cfRule>
  </conditionalFormatting>
  <conditionalFormatting sqref="H6:H7">
    <cfRule type="cellIs" dxfId="1" priority="2" operator="lessThan">
      <formula>0</formula>
    </cfRule>
  </conditionalFormatting>
  <conditionalFormatting sqref="H13:H14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2026-04-14T07:53:09Z</dcterms:modified>
</cp:coreProperties>
</file>