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FABGM\"/>
    </mc:Choice>
  </mc:AlternateContent>
  <xr:revisionPtr revIDLastSave="0" documentId="13_ncr:1_{6648BBFA-9987-4D29-BF34-6D999ECFE149}" xr6:coauthVersionLast="47" xr6:coauthVersionMax="47" xr10:uidLastSave="{00000000-0000-0000-0000-000000000000}"/>
  <bookViews>
    <workbookView xWindow="-120" yWindow="-120" windowWidth="29040" windowHeight="15720" firstSheet="2" activeTab="4" xr2:uid="{B7732BD3-8310-4B4D-A026-E2E7A15BD2C9}"/>
  </bookViews>
  <sheets>
    <sheet name="SC FABGM WP vs WoP" sheetId="4" r:id="rId1"/>
    <sheet name="SC FABGM COMPRESSIVE WP VS WOP " sheetId="5" r:id="rId2"/>
    <sheet name="SC FABGM TENSILE WP VS WOP " sheetId="7" r:id="rId3"/>
    <sheet name="SC FABGM FLEXURAL WP VS WOP" sheetId="8" r:id="rId4"/>
    <sheet name="SC FABGM BOND WP VS WOP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3" i="9" l="1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S66" i="7"/>
  <c r="S67" i="7"/>
  <c r="S68" i="7"/>
  <c r="S69" i="7"/>
  <c r="S70" i="7"/>
  <c r="S71" i="7"/>
  <c r="S72" i="7"/>
  <c r="S73" i="7"/>
  <c r="S65" i="7"/>
  <c r="S57" i="7"/>
  <c r="S58" i="7"/>
  <c r="S59" i="7"/>
  <c r="S60" i="7"/>
  <c r="S61" i="7"/>
  <c r="S62" i="7"/>
  <c r="S63" i="7"/>
  <c r="S64" i="7"/>
  <c r="S56" i="7"/>
  <c r="S48" i="7"/>
  <c r="S49" i="7"/>
  <c r="S50" i="7"/>
  <c r="S51" i="7"/>
  <c r="S52" i="7"/>
  <c r="S53" i="7"/>
  <c r="S54" i="7"/>
  <c r="S55" i="7"/>
  <c r="S47" i="7"/>
  <c r="S39" i="7"/>
  <c r="S40" i="7"/>
  <c r="S41" i="7"/>
  <c r="S42" i="7"/>
  <c r="S43" i="7"/>
  <c r="S44" i="7"/>
  <c r="S45" i="7"/>
  <c r="S46" i="7"/>
  <c r="S38" i="7"/>
  <c r="S30" i="7"/>
  <c r="S31" i="7"/>
  <c r="S32" i="7"/>
  <c r="S33" i="7"/>
  <c r="S34" i="7"/>
  <c r="S35" i="7"/>
  <c r="S36" i="7"/>
  <c r="S37" i="7"/>
  <c r="S29" i="7"/>
  <c r="S20" i="7"/>
  <c r="S21" i="7"/>
  <c r="S22" i="7"/>
  <c r="S23" i="7"/>
  <c r="S24" i="7"/>
  <c r="S25" i="7"/>
  <c r="S26" i="7"/>
  <c r="S27" i="7"/>
  <c r="S28" i="7"/>
  <c r="S12" i="7"/>
  <c r="S13" i="7"/>
  <c r="S14" i="7"/>
  <c r="S15" i="7"/>
  <c r="S16" i="7"/>
  <c r="S17" i="7"/>
  <c r="S18" i="7"/>
  <c r="S19" i="7"/>
  <c r="S11" i="7"/>
  <c r="S3" i="7"/>
  <c r="S4" i="7"/>
  <c r="S5" i="7"/>
  <c r="S6" i="7"/>
  <c r="S7" i="7"/>
  <c r="S8" i="7"/>
  <c r="S9" i="7"/>
  <c r="S10" i="7"/>
  <c r="S2" i="7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34" i="5"/>
</calcChain>
</file>

<file path=xl/sharedStrings.xml><?xml version="1.0" encoding="utf-8"?>
<sst xmlns="http://schemas.openxmlformats.org/spreadsheetml/2006/main" count="1071" uniqueCount="51">
  <si>
    <t>MPa</t>
  </si>
  <si>
    <t>kg.-force</t>
  </si>
  <si>
    <t>Average
(MPa)</t>
  </si>
  <si>
    <t>42-day</t>
  </si>
  <si>
    <t>28-day</t>
  </si>
  <si>
    <t>14-day</t>
  </si>
  <si>
    <t>7-day</t>
  </si>
  <si>
    <t>Compressive Strength, 
kg.-force (MPa)</t>
  </si>
  <si>
    <t>Sample ID</t>
  </si>
  <si>
    <t>C</t>
  </si>
  <si>
    <t>B</t>
  </si>
  <si>
    <t>A</t>
  </si>
  <si>
    <t>Bond Strength, 
kg.-force (MPa)</t>
  </si>
  <si>
    <t>Average</t>
  </si>
  <si>
    <t>SUMMARY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</si>
  <si>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</si>
  <si>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</si>
  <si>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</si>
  <si>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</si>
  <si>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</si>
  <si>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</si>
  <si>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</si>
  <si>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</si>
  <si>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</si>
  <si>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</si>
  <si>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</si>
  <si>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</si>
  <si>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Anova: Two-Factor With Replication</t>
  </si>
  <si>
    <t>Sample</t>
  </si>
  <si>
    <t>Columns</t>
  </si>
  <si>
    <t>Interaction</t>
  </si>
  <si>
    <t>Within</t>
  </si>
  <si>
    <t>RESULTS OF SPLITTING TENSILE STRENGTH TEST (STRONG WITH PREPARATION)</t>
  </si>
  <si>
    <t>FA Binder : Sand
(wt.)</t>
  </si>
  <si>
    <t>MIXTURE A</t>
  </si>
  <si>
    <t>MIXTURE B</t>
  </si>
  <si>
    <t>MIXTURE C</t>
  </si>
  <si>
    <t>RESULTS OF SPLITTING TENSILE STRENGTH TEST (STRONG WITHOUT PREPARATION)</t>
  </si>
  <si>
    <t>RESULTS OF FLEXURAL STRENGTH TEST (STRONG WITH PREPARATION)</t>
  </si>
  <si>
    <t>RESULTS OF BOND STRENGTH TEST (STRONG WITH PREPARATION)</t>
  </si>
  <si>
    <t>RESULTS OF BOND STRENGTH TEST (STRONG WITHOUT PREPARATION)</t>
  </si>
  <si>
    <t>Strong Concrete with Geopolymer Mortar (W Prep vs WO Prep)</t>
  </si>
  <si>
    <t>RESULTS OF COMPRESSIVE STRENGTH TEST (STRONG WITH PREPARATION)</t>
  </si>
  <si>
    <t>RESULTS OF COMPRESSIVE STRENGTH TEST (STRONG WITHOUT PREPARATION)</t>
  </si>
  <si>
    <t>Mixture</t>
  </si>
  <si>
    <t>W Prep</t>
  </si>
  <si>
    <t>Time</t>
  </si>
  <si>
    <t>Preparation</t>
  </si>
  <si>
    <t>Mpa</t>
  </si>
  <si>
    <t>WO Prep</t>
  </si>
  <si>
    <t>RESULTS OF FLEXURAL STRENGTH TEST (STRONG WITHOUT PREPARATION)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</si>
</sst>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/>
    <xf numFmtId="0" fontId="0" fillId="2" borderId="8" xfId="0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0" fillId="2" borderId="32" xfId="0" applyNumberFormat="1" applyFill="1" applyBorder="1" applyAlignment="1">
      <alignment horizontal="righ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right" vertical="center" wrapText="1"/>
    </xf>
    <xf numFmtId="0" fontId="0" fillId="0" borderId="29" xfId="0" applyBorder="1"/>
    <xf numFmtId="0" fontId="0" fillId="0" borderId="27" xfId="0" applyBorder="1"/>
    <xf numFmtId="0" fontId="3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right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2" borderId="5" xfId="0" applyFill="1" applyBorder="1" applyAlignment="1">
      <alignment horizontal="right" vertical="center" wrapText="1"/>
    </xf>
    <xf numFmtId="3" fontId="0" fillId="2" borderId="30" xfId="0" applyNumberFormat="1" applyFill="1" applyBorder="1" applyAlignment="1">
      <alignment horizontal="right" vertical="center" wrapText="1"/>
    </xf>
    <xf numFmtId="0" fontId="0" fillId="2" borderId="5" xfId="0" applyFill="1" applyBorder="1" applyAlignment="1">
      <alignment horizontal="center" vertical="center" wrapText="1"/>
    </xf>
    <xf numFmtId="2" fontId="0" fillId="4" borderId="29" xfId="0" applyNumberFormat="1" applyFill="1" applyBorder="1" applyAlignment="1">
      <alignment horizontal="right" vertical="center" wrapText="1"/>
    </xf>
    <xf numFmtId="2" fontId="0" fillId="5" borderId="29" xfId="0" applyNumberFormat="1" applyFill="1" applyBorder="1" applyAlignment="1">
      <alignment horizontal="right" vertical="center" wrapText="1"/>
    </xf>
    <xf numFmtId="2" fontId="0" fillId="6" borderId="29" xfId="0" applyNumberFormat="1" applyFill="1" applyBorder="1" applyAlignment="1">
      <alignment horizontal="right" vertical="center" wrapText="1"/>
    </xf>
    <xf numFmtId="2" fontId="0" fillId="0" borderId="29" xfId="0" applyNumberFormat="1" applyBorder="1"/>
    <xf numFmtId="2" fontId="0" fillId="0" borderId="0" xfId="0" applyNumberFormat="1"/>
    <xf numFmtId="2" fontId="0" fillId="4" borderId="0" xfId="0" applyNumberFormat="1" applyFill="1" applyAlignment="1">
      <alignment horizontal="right" vertical="center" wrapText="1"/>
    </xf>
    <xf numFmtId="2" fontId="0" fillId="5" borderId="0" xfId="0" applyNumberFormat="1" applyFill="1" applyAlignment="1">
      <alignment horizontal="right" vertical="center" wrapText="1"/>
    </xf>
    <xf numFmtId="2" fontId="0" fillId="6" borderId="0" xfId="0" applyNumberFormat="1" applyFill="1" applyAlignment="1">
      <alignment horizontal="righ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/>
  </cellXfs>
  <cellStyles count="1">
    <cellStyle name="Normal" xfId="0" builtinId="0"/>
  </cellStyles>
  <dxfs count="15"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AC359-1ED5-41CC-8B41-7D598612BBD4}" name="Table1" displayName="Table1" ref="A33:D105" totalsRowShown="0">
  <autoFilter ref="A33:D105" xr:uid="{9EEAC359-1ED5-41CC-8B41-7D598612BBD4}"/>
  <sortState xmlns:xlrd2="http://schemas.microsoft.com/office/spreadsheetml/2017/richdata2" ref="A34:D105">
    <sortCondition ref="A33:A105"/>
  </sortState>
  <tableColumns count="4">
    <tableColumn id="1" xr3:uid="{E79A8527-2B9F-4EE2-A1E0-DF170C1F1C7B}" name="Preparation"/>
    <tableColumn id="2" xr3:uid="{37DCED9C-D330-434A-A64D-C8C1F534E8C2}" name="Mixture" dataDxfId="14"/>
    <tableColumn id="3" xr3:uid="{9B992745-7D50-464A-81D3-70CE76D1559A}" name="Time" dataDxfId="13"/>
    <tableColumn id="4" xr3:uid="{92CBABEB-01E8-48A9-8293-8EA20C61125A}" name="Mp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C60CF-C70F-46EA-8467-185A3365FECF}" name="Table13" displayName="Table13" ref="F33:I105" totalsRowShown="0">
  <autoFilter ref="F33:I105" xr:uid="{3BFC60CF-C70F-46EA-8467-185A3365FECF}"/>
  <sortState xmlns:xlrd2="http://schemas.microsoft.com/office/spreadsheetml/2017/richdata2" ref="F34:I105">
    <sortCondition ref="F33:F105"/>
  </sortState>
  <tableColumns count="4">
    <tableColumn id="1" xr3:uid="{9471134B-3FCC-4805-AA34-A8D3E9A9069A}" name="Preparation"/>
    <tableColumn id="2" xr3:uid="{0B637DA1-2C3E-47C3-91B1-765614C3C287}" name="Mixture" dataDxfId="11">
      <calculatedColumnFormula>IF(Table1[[#This Row],[Mixture]]="A",1,IF(Table1[[#This Row],[Mixture]]="B",2,3))</calculatedColumnFormula>
    </tableColumn>
    <tableColumn id="3" xr3:uid="{EF246775-7E26-49C5-AAAA-1A8E10D3D45F}" name="Time" dataDxfId="10"/>
    <tableColumn id="4" xr3:uid="{DA37FFC1-8949-4E29-8EE4-20C74A9A3A85}" name="Mp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A3032C-2E3E-40BF-9276-072B96408B95}" name="Table135" displayName="Table135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3521BE63-FBBA-4750-B17E-BCE0A2AA07AF}" name="Preparation"/>
    <tableColumn id="2" xr3:uid="{50CA912E-387E-42D6-A234-77943966967B}" name="Mixture" dataDxfId="7"/>
    <tableColumn id="3" xr3:uid="{0011C34A-6742-4BDF-96D6-DF6AEF45FF4E}" name="Time" dataDxfId="6"/>
    <tableColumn id="4" xr3:uid="{64F03FF5-032C-4530-8639-4235D47C0098}" name="Mpa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607700-4678-464A-9027-80BFC395CDBA}" name="Table1356" displayName="Table1356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A22D3D21-9AC5-4646-8913-2E391304CCC3}" name="Preparation"/>
    <tableColumn id="2" xr3:uid="{574380CE-D11B-4010-B0F0-F1C4B3D22A27}" name="Mixture" dataDxfId="5"/>
    <tableColumn id="3" xr3:uid="{194E6D47-4EA7-4B9F-9F3A-4FF9E731F878}" name="Time" dataDxfId="4"/>
    <tableColumn id="4" xr3:uid="{0E2D0377-73D1-4413-A227-D57E46DDDA68}" name="Mpa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8302D-43BC-4A4C-9525-744B1B4E7448}" name="Table13567" displayName="Table13567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61F02304-63CA-437A-ADBC-F63208ADE85F}" name="Preparation"/>
    <tableColumn id="2" xr3:uid="{47D3FB66-AD63-4CF1-A5EF-DA5A88C1B142}" name="Mixture" dataDxfId="2"/>
    <tableColumn id="3" xr3:uid="{C31CDA7E-6361-46D3-99B5-3D3FEF6D7036}" name="Time" dataDxfId="1"/>
    <tableColumn id="4" xr3:uid="{3C48F503-B97D-4481-B9CF-56D04424524A}" name="Mp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4067-A449-4320-98AF-C04B30A8B6EC}">
  <dimension ref="A1:AD71"/>
  <sheetViews>
    <sheetView topLeftCell="B32" zoomScale="89" zoomScaleNormal="89" workbookViewId="0">
      <selection activeCell="Q56" sqref="Q56"/>
    </sheetView>
  </sheetViews>
  <sheetFormatPr defaultRowHeight="15" x14ac:dyDescent="0.25"/>
  <sheetData>
    <row r="1" spans="1:30" x14ac:dyDescent="0.25">
      <c r="A1" s="76" t="s">
        <v>41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8"/>
    </row>
    <row r="2" spans="1:30" ht="15.75" thickBo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</row>
    <row r="3" spans="1:30" x14ac:dyDescent="0.25">
      <c r="A3" s="62" t="s">
        <v>42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1"/>
      <c r="P3" s="1"/>
      <c r="Q3" s="62" t="s">
        <v>43</v>
      </c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</row>
    <row r="4" spans="1:30" ht="15.75" thickBot="1" x14ac:dyDescent="0.3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7"/>
      <c r="Q4" s="65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7"/>
    </row>
    <row r="5" spans="1:30" x14ac:dyDescent="0.25">
      <c r="A5" s="50" t="s">
        <v>8</v>
      </c>
      <c r="B5" s="28" t="s">
        <v>33</v>
      </c>
      <c r="C5" s="57" t="s">
        <v>7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68"/>
      <c r="Q5" s="28" t="s">
        <v>8</v>
      </c>
      <c r="R5" s="28" t="s">
        <v>33</v>
      </c>
      <c r="S5" s="57" t="s">
        <v>7</v>
      </c>
      <c r="T5" s="58"/>
      <c r="U5" s="58"/>
      <c r="V5" s="58"/>
      <c r="W5" s="58"/>
      <c r="X5" s="58"/>
      <c r="Y5" s="58"/>
      <c r="Z5" s="58"/>
      <c r="AA5" s="58"/>
      <c r="AB5" s="58"/>
      <c r="AC5" s="58"/>
      <c r="AD5" s="59"/>
    </row>
    <row r="6" spans="1:30" ht="15.75" thickBot="1" x14ac:dyDescent="0.3">
      <c r="A6" s="50"/>
      <c r="B6" s="28"/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2"/>
      <c r="Q6" s="28"/>
      <c r="R6" s="28"/>
      <c r="S6" s="40"/>
      <c r="T6" s="41"/>
      <c r="U6" s="41"/>
      <c r="V6" s="41"/>
      <c r="W6" s="41"/>
      <c r="X6" s="41"/>
      <c r="Y6" s="41"/>
      <c r="Z6" s="41"/>
      <c r="AA6" s="41"/>
      <c r="AB6" s="41"/>
      <c r="AC6" s="41"/>
      <c r="AD6" s="56"/>
    </row>
    <row r="7" spans="1:30" ht="15.75" thickBot="1" x14ac:dyDescent="0.3">
      <c r="A7" s="50"/>
      <c r="B7" s="28"/>
      <c r="C7" s="60" t="s">
        <v>6</v>
      </c>
      <c r="D7" s="61"/>
      <c r="E7" s="27" t="s">
        <v>2</v>
      </c>
      <c r="F7" s="60" t="s">
        <v>5</v>
      </c>
      <c r="G7" s="61"/>
      <c r="H7" s="27" t="s">
        <v>2</v>
      </c>
      <c r="I7" s="60" t="s">
        <v>4</v>
      </c>
      <c r="J7" s="61"/>
      <c r="K7" s="27" t="s">
        <v>2</v>
      </c>
      <c r="L7" s="60" t="s">
        <v>3</v>
      </c>
      <c r="M7" s="61"/>
      <c r="N7" s="27" t="s">
        <v>2</v>
      </c>
      <c r="Q7" s="28"/>
      <c r="R7" s="28"/>
      <c r="S7" s="60" t="s">
        <v>6</v>
      </c>
      <c r="T7" s="61"/>
      <c r="U7" s="27" t="s">
        <v>2</v>
      </c>
      <c r="V7" s="60" t="s">
        <v>5</v>
      </c>
      <c r="W7" s="61"/>
      <c r="X7" s="27" t="s">
        <v>2</v>
      </c>
      <c r="Y7" s="60" t="s">
        <v>4</v>
      </c>
      <c r="Z7" s="61"/>
      <c r="AA7" s="27" t="s">
        <v>2</v>
      </c>
      <c r="AB7" s="60" t="s">
        <v>3</v>
      </c>
      <c r="AC7" s="61"/>
      <c r="AD7" s="52" t="s">
        <v>2</v>
      </c>
    </row>
    <row r="8" spans="1:30" ht="15.75" thickBot="1" x14ac:dyDescent="0.3">
      <c r="A8" s="51"/>
      <c r="B8" s="29"/>
      <c r="C8" s="3" t="s">
        <v>1</v>
      </c>
      <c r="D8" s="3" t="s">
        <v>0</v>
      </c>
      <c r="E8" s="29"/>
      <c r="F8" s="3" t="s">
        <v>1</v>
      </c>
      <c r="G8" s="3" t="s">
        <v>0</v>
      </c>
      <c r="H8" s="29"/>
      <c r="I8" s="3" t="s">
        <v>1</v>
      </c>
      <c r="J8" s="3" t="s">
        <v>0</v>
      </c>
      <c r="K8" s="29"/>
      <c r="L8" s="3" t="s">
        <v>1</v>
      </c>
      <c r="M8" s="3" t="s">
        <v>0</v>
      </c>
      <c r="N8" s="29"/>
      <c r="Q8" s="29"/>
      <c r="R8" s="29"/>
      <c r="S8" s="3" t="s">
        <v>1</v>
      </c>
      <c r="T8" s="3" t="s">
        <v>0</v>
      </c>
      <c r="U8" s="29"/>
      <c r="V8" s="3" t="s">
        <v>1</v>
      </c>
      <c r="W8" s="3" t="s">
        <v>0</v>
      </c>
      <c r="X8" s="29"/>
      <c r="Y8" s="3" t="s">
        <v>1</v>
      </c>
      <c r="Z8" s="3" t="s">
        <v>0</v>
      </c>
      <c r="AA8" s="29"/>
      <c r="AB8" s="3" t="s">
        <v>1</v>
      </c>
      <c r="AC8" s="3" t="s">
        <v>0</v>
      </c>
      <c r="AD8" s="54"/>
    </row>
    <row r="9" spans="1:30" ht="15.75" thickBot="1" x14ac:dyDescent="0.3">
      <c r="A9" s="49" t="s">
        <v>34</v>
      </c>
      <c r="B9" s="30">
        <v>0.5</v>
      </c>
      <c r="C9" s="12">
        <v>5100</v>
      </c>
      <c r="D9" s="2">
        <v>11.32</v>
      </c>
      <c r="E9" s="27">
        <v>11.62</v>
      </c>
      <c r="F9" s="12">
        <v>7100</v>
      </c>
      <c r="G9" s="2">
        <v>15.77</v>
      </c>
      <c r="H9" s="27">
        <v>13.84</v>
      </c>
      <c r="I9" s="12">
        <v>9100</v>
      </c>
      <c r="J9" s="2">
        <v>20.21</v>
      </c>
      <c r="K9" s="27">
        <v>17.690000000000001</v>
      </c>
      <c r="L9" s="12">
        <v>9000</v>
      </c>
      <c r="M9" s="2">
        <v>19.98</v>
      </c>
      <c r="N9" s="27">
        <v>19.02</v>
      </c>
      <c r="Q9" s="27" t="s">
        <v>34</v>
      </c>
      <c r="R9" s="30">
        <v>0.5</v>
      </c>
      <c r="S9" s="12">
        <v>5800</v>
      </c>
      <c r="T9" s="2">
        <v>12.88</v>
      </c>
      <c r="U9" s="27">
        <v>12.06</v>
      </c>
      <c r="V9" s="12">
        <v>6700</v>
      </c>
      <c r="W9" s="2">
        <v>14.88</v>
      </c>
      <c r="X9" s="27">
        <v>14.21</v>
      </c>
      <c r="Y9" s="12">
        <v>8600</v>
      </c>
      <c r="Z9" s="2">
        <v>19.100000000000001</v>
      </c>
      <c r="AA9" s="27">
        <v>16.88</v>
      </c>
      <c r="AB9" s="12">
        <v>8900</v>
      </c>
      <c r="AC9" s="2">
        <v>19.760000000000002</v>
      </c>
      <c r="AD9" s="52">
        <v>19.239999999999998</v>
      </c>
    </row>
    <row r="10" spans="1:30" ht="15.75" thickBot="1" x14ac:dyDescent="0.3">
      <c r="A10" s="50"/>
      <c r="B10" s="31"/>
      <c r="C10" s="12">
        <v>5300</v>
      </c>
      <c r="D10" s="2">
        <v>11.77</v>
      </c>
      <c r="E10" s="28"/>
      <c r="F10" s="12">
        <v>6300</v>
      </c>
      <c r="G10" s="2">
        <v>13.99</v>
      </c>
      <c r="H10" s="28"/>
      <c r="I10" s="12">
        <v>7400</v>
      </c>
      <c r="J10" s="2">
        <v>16.43</v>
      </c>
      <c r="K10" s="28"/>
      <c r="L10" s="12">
        <v>8400</v>
      </c>
      <c r="M10" s="2">
        <v>18.649999999999999</v>
      </c>
      <c r="N10" s="28"/>
      <c r="Q10" s="28"/>
      <c r="R10" s="31"/>
      <c r="S10" s="12">
        <v>5400</v>
      </c>
      <c r="T10" s="2">
        <v>11.99</v>
      </c>
      <c r="U10" s="28"/>
      <c r="V10" s="12">
        <v>6000</v>
      </c>
      <c r="W10" s="2">
        <v>13.32</v>
      </c>
      <c r="X10" s="28"/>
      <c r="Y10" s="12">
        <v>7300</v>
      </c>
      <c r="Z10" s="2">
        <v>16.21</v>
      </c>
      <c r="AA10" s="28"/>
      <c r="AB10" s="12">
        <v>8600</v>
      </c>
      <c r="AC10" s="2">
        <v>19.100000000000001</v>
      </c>
      <c r="AD10" s="53"/>
    </row>
    <row r="11" spans="1:30" ht="15.75" thickBot="1" x14ac:dyDescent="0.3">
      <c r="A11" s="51"/>
      <c r="B11" s="32"/>
      <c r="C11" s="12">
        <v>5300</v>
      </c>
      <c r="D11" s="2">
        <v>11.77</v>
      </c>
      <c r="E11" s="29"/>
      <c r="F11" s="12">
        <v>5300</v>
      </c>
      <c r="G11" s="2">
        <v>11.77</v>
      </c>
      <c r="H11" s="29"/>
      <c r="I11" s="12">
        <v>7400</v>
      </c>
      <c r="J11" s="2">
        <v>16.43</v>
      </c>
      <c r="K11" s="29"/>
      <c r="L11" s="12">
        <v>8300</v>
      </c>
      <c r="M11" s="2">
        <v>18.43</v>
      </c>
      <c r="N11" s="29"/>
      <c r="Q11" s="29"/>
      <c r="R11" s="32"/>
      <c r="S11" s="12">
        <v>5100</v>
      </c>
      <c r="T11" s="2">
        <v>11.32</v>
      </c>
      <c r="U11" s="29"/>
      <c r="V11" s="12">
        <v>6500</v>
      </c>
      <c r="W11" s="2">
        <v>14.43</v>
      </c>
      <c r="X11" s="29"/>
      <c r="Y11" s="12">
        <v>6900</v>
      </c>
      <c r="Z11" s="2">
        <v>15.32</v>
      </c>
      <c r="AA11" s="29"/>
      <c r="AB11" s="12">
        <v>8500</v>
      </c>
      <c r="AC11" s="2">
        <v>18.87</v>
      </c>
      <c r="AD11" s="54"/>
    </row>
    <row r="12" spans="1:30" ht="15.75" thickBot="1" x14ac:dyDescent="0.3">
      <c r="A12" s="49" t="s">
        <v>35</v>
      </c>
      <c r="B12" s="30">
        <v>1</v>
      </c>
      <c r="C12" s="12">
        <v>4700</v>
      </c>
      <c r="D12" s="2">
        <v>10.44</v>
      </c>
      <c r="E12" s="27">
        <v>10.14</v>
      </c>
      <c r="F12" s="12">
        <v>5400</v>
      </c>
      <c r="G12" s="2">
        <v>11.99</v>
      </c>
      <c r="H12" s="27">
        <v>12.43</v>
      </c>
      <c r="I12" s="12">
        <v>8700</v>
      </c>
      <c r="J12" s="2">
        <v>19.32</v>
      </c>
      <c r="K12" s="27">
        <v>17.39</v>
      </c>
      <c r="L12" s="12">
        <v>8600</v>
      </c>
      <c r="M12" s="2">
        <v>19.100000000000001</v>
      </c>
      <c r="N12" s="27">
        <v>17.32</v>
      </c>
      <c r="Q12" s="27" t="s">
        <v>35</v>
      </c>
      <c r="R12" s="30">
        <v>1</v>
      </c>
      <c r="S12" s="12">
        <v>5100</v>
      </c>
      <c r="T12" s="2">
        <v>11.32</v>
      </c>
      <c r="U12" s="27">
        <v>11.18</v>
      </c>
      <c r="V12" s="12">
        <v>6000</v>
      </c>
      <c r="W12" s="2">
        <v>13.32</v>
      </c>
      <c r="X12" s="27">
        <v>13.03</v>
      </c>
      <c r="Y12" s="12">
        <v>6700</v>
      </c>
      <c r="Z12" s="2">
        <v>14.88</v>
      </c>
      <c r="AA12" s="27">
        <v>15.91</v>
      </c>
      <c r="AB12" s="12">
        <v>8000</v>
      </c>
      <c r="AC12" s="2">
        <v>17.760000000000002</v>
      </c>
      <c r="AD12" s="52">
        <v>17.47</v>
      </c>
    </row>
    <row r="13" spans="1:30" ht="15.75" thickBot="1" x14ac:dyDescent="0.3">
      <c r="A13" s="50"/>
      <c r="B13" s="31"/>
      <c r="C13" s="12">
        <v>4500</v>
      </c>
      <c r="D13" s="2">
        <v>9.99</v>
      </c>
      <c r="E13" s="28"/>
      <c r="F13" s="12">
        <v>5600</v>
      </c>
      <c r="G13" s="2">
        <v>12.43</v>
      </c>
      <c r="H13" s="28"/>
      <c r="I13" s="12">
        <v>7400</v>
      </c>
      <c r="J13" s="2">
        <v>16.43</v>
      </c>
      <c r="K13" s="28"/>
      <c r="L13" s="12">
        <v>7300</v>
      </c>
      <c r="M13" s="2">
        <v>16.21</v>
      </c>
      <c r="N13" s="28"/>
      <c r="Q13" s="28"/>
      <c r="R13" s="31"/>
      <c r="S13" s="12">
        <v>5600</v>
      </c>
      <c r="T13" s="2">
        <v>12.43</v>
      </c>
      <c r="U13" s="28"/>
      <c r="V13" s="12">
        <v>5700</v>
      </c>
      <c r="W13" s="2">
        <v>12.66</v>
      </c>
      <c r="X13" s="28"/>
      <c r="Y13" s="12">
        <v>7400</v>
      </c>
      <c r="Z13" s="2">
        <v>16.43</v>
      </c>
      <c r="AA13" s="28"/>
      <c r="AB13" s="12">
        <v>7700</v>
      </c>
      <c r="AC13" s="2">
        <v>17.100000000000001</v>
      </c>
      <c r="AD13" s="53"/>
    </row>
    <row r="14" spans="1:30" ht="15.75" thickBot="1" x14ac:dyDescent="0.3">
      <c r="A14" s="51"/>
      <c r="B14" s="32"/>
      <c r="C14" s="12">
        <v>4500</v>
      </c>
      <c r="D14" s="2">
        <v>9.99</v>
      </c>
      <c r="E14" s="29"/>
      <c r="F14" s="12">
        <v>5800</v>
      </c>
      <c r="G14" s="2">
        <v>12.88</v>
      </c>
      <c r="H14" s="29"/>
      <c r="I14" s="12">
        <v>7400</v>
      </c>
      <c r="J14" s="2">
        <v>16.43</v>
      </c>
      <c r="K14" s="29"/>
      <c r="L14" s="12">
        <v>7500</v>
      </c>
      <c r="M14" s="2">
        <v>16.649999999999999</v>
      </c>
      <c r="N14" s="29"/>
      <c r="Q14" s="29"/>
      <c r="R14" s="32"/>
      <c r="S14" s="12">
        <v>4400</v>
      </c>
      <c r="T14" s="2">
        <v>9.77</v>
      </c>
      <c r="U14" s="29"/>
      <c r="V14" s="12">
        <v>5900</v>
      </c>
      <c r="W14" s="2">
        <v>13.1</v>
      </c>
      <c r="X14" s="29"/>
      <c r="Y14" s="12">
        <v>7400</v>
      </c>
      <c r="Z14" s="2">
        <v>16.43</v>
      </c>
      <c r="AA14" s="29"/>
      <c r="AB14" s="12">
        <v>7900</v>
      </c>
      <c r="AC14" s="2">
        <v>17.54</v>
      </c>
      <c r="AD14" s="54"/>
    </row>
    <row r="15" spans="1:30" ht="15.75" thickBot="1" x14ac:dyDescent="0.3">
      <c r="A15" s="49" t="s">
        <v>36</v>
      </c>
      <c r="B15" s="30">
        <v>2</v>
      </c>
      <c r="C15" s="12">
        <v>5000</v>
      </c>
      <c r="D15" s="2">
        <v>11.1</v>
      </c>
      <c r="E15" s="27">
        <v>11.18</v>
      </c>
      <c r="F15" s="12">
        <v>5800</v>
      </c>
      <c r="G15" s="2">
        <v>12.88</v>
      </c>
      <c r="H15" s="27">
        <v>12.21</v>
      </c>
      <c r="I15" s="12">
        <v>6800</v>
      </c>
      <c r="J15" s="2">
        <v>15.1</v>
      </c>
      <c r="K15" s="27">
        <v>15.32</v>
      </c>
      <c r="L15" s="12">
        <v>7200</v>
      </c>
      <c r="M15" s="2">
        <v>15.99</v>
      </c>
      <c r="N15" s="27">
        <v>15.84</v>
      </c>
      <c r="Q15" s="27" t="s">
        <v>36</v>
      </c>
      <c r="R15" s="30">
        <v>2</v>
      </c>
      <c r="S15" s="12">
        <v>4800</v>
      </c>
      <c r="T15" s="2">
        <v>10.66</v>
      </c>
      <c r="U15" s="27">
        <v>11.03</v>
      </c>
      <c r="V15" s="12">
        <v>6100</v>
      </c>
      <c r="W15" s="2">
        <v>13.55</v>
      </c>
      <c r="X15" s="27">
        <v>13.25</v>
      </c>
      <c r="Y15" s="12">
        <v>6800</v>
      </c>
      <c r="Z15" s="2">
        <v>15.1</v>
      </c>
      <c r="AA15" s="27">
        <v>15.03</v>
      </c>
      <c r="AB15" s="12">
        <v>7600</v>
      </c>
      <c r="AC15" s="2">
        <v>16.88</v>
      </c>
      <c r="AD15" s="52">
        <v>16.649999999999999</v>
      </c>
    </row>
    <row r="16" spans="1:30" ht="15.75" thickBot="1" x14ac:dyDescent="0.3">
      <c r="A16" s="50"/>
      <c r="B16" s="31"/>
      <c r="C16" s="12">
        <v>5100</v>
      </c>
      <c r="D16" s="2">
        <v>11.32</v>
      </c>
      <c r="E16" s="28"/>
      <c r="F16" s="12">
        <v>5300</v>
      </c>
      <c r="G16" s="2">
        <v>11.77</v>
      </c>
      <c r="H16" s="28"/>
      <c r="I16" s="12">
        <v>7000</v>
      </c>
      <c r="J16" s="2">
        <v>15.54</v>
      </c>
      <c r="K16" s="28"/>
      <c r="L16" s="12">
        <v>6900</v>
      </c>
      <c r="M16" s="2">
        <v>15.32</v>
      </c>
      <c r="N16" s="28"/>
      <c r="Q16" s="28"/>
      <c r="R16" s="31"/>
      <c r="S16" s="12">
        <v>4900</v>
      </c>
      <c r="T16" s="2">
        <v>10.88</v>
      </c>
      <c r="U16" s="28"/>
      <c r="V16" s="12">
        <v>6200</v>
      </c>
      <c r="W16" s="2">
        <v>13.77</v>
      </c>
      <c r="X16" s="28"/>
      <c r="Y16" s="12">
        <v>7000</v>
      </c>
      <c r="Z16" s="2">
        <v>15.54</v>
      </c>
      <c r="AA16" s="28"/>
      <c r="AB16" s="12">
        <v>7500</v>
      </c>
      <c r="AC16" s="2">
        <v>16.649999999999999</v>
      </c>
      <c r="AD16" s="53"/>
    </row>
    <row r="17" spans="1:30" ht="15.75" thickBot="1" x14ac:dyDescent="0.3">
      <c r="A17" s="69"/>
      <c r="B17" s="70"/>
      <c r="C17" s="15">
        <v>5000</v>
      </c>
      <c r="D17" s="16">
        <v>11.1</v>
      </c>
      <c r="E17" s="71"/>
      <c r="F17" s="15">
        <v>5400</v>
      </c>
      <c r="G17" s="16">
        <v>11.99</v>
      </c>
      <c r="H17" s="71"/>
      <c r="I17" s="15">
        <v>6900</v>
      </c>
      <c r="J17" s="16">
        <v>15.32</v>
      </c>
      <c r="K17" s="71"/>
      <c r="L17" s="15">
        <v>7300</v>
      </c>
      <c r="M17" s="16">
        <v>16.21</v>
      </c>
      <c r="N17" s="71"/>
      <c r="O17" s="9"/>
      <c r="P17" s="9"/>
      <c r="Q17" s="71"/>
      <c r="R17" s="70"/>
      <c r="S17" s="15">
        <v>5200</v>
      </c>
      <c r="T17" s="16">
        <v>11.55</v>
      </c>
      <c r="U17" s="71"/>
      <c r="V17" s="15">
        <v>5600</v>
      </c>
      <c r="W17" s="16">
        <v>12.43</v>
      </c>
      <c r="X17" s="71"/>
      <c r="Y17" s="15">
        <v>6500</v>
      </c>
      <c r="Z17" s="16">
        <v>14.43</v>
      </c>
      <c r="AA17" s="71"/>
      <c r="AB17" s="15">
        <v>7400</v>
      </c>
      <c r="AC17" s="16">
        <v>16.43</v>
      </c>
      <c r="AD17" s="72"/>
    </row>
    <row r="20" spans="1:30" ht="15.75" thickBot="1" x14ac:dyDescent="0.3"/>
    <row r="21" spans="1:30" x14ac:dyDescent="0.25">
      <c r="A21" s="62" t="s">
        <v>32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  <c r="O21" s="1"/>
      <c r="P21" s="1"/>
      <c r="Q21" s="62" t="s">
        <v>37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4"/>
    </row>
    <row r="22" spans="1:30" ht="15.75" thickBot="1" x14ac:dyDescent="0.3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7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7"/>
    </row>
    <row r="23" spans="1:30" x14ac:dyDescent="0.25">
      <c r="A23" s="50" t="s">
        <v>8</v>
      </c>
      <c r="B23" s="28" t="s">
        <v>33</v>
      </c>
      <c r="C23" s="57" t="s">
        <v>7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9"/>
      <c r="Q23" s="28" t="s">
        <v>8</v>
      </c>
      <c r="R23" s="28" t="s">
        <v>33</v>
      </c>
      <c r="S23" s="57" t="s">
        <v>7</v>
      </c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9"/>
    </row>
    <row r="24" spans="1:30" ht="15.75" thickBot="1" x14ac:dyDescent="0.3">
      <c r="A24" s="50"/>
      <c r="B24" s="28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56"/>
      <c r="Q24" s="28"/>
      <c r="R24" s="28"/>
      <c r="S24" s="40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56"/>
    </row>
    <row r="25" spans="1:30" ht="15" customHeight="1" x14ac:dyDescent="0.25">
      <c r="A25" s="50"/>
      <c r="B25" s="28"/>
      <c r="C25" s="37" t="s">
        <v>6</v>
      </c>
      <c r="D25" s="44"/>
      <c r="E25" s="44" t="s">
        <v>2</v>
      </c>
      <c r="F25" s="43" t="s">
        <v>5</v>
      </c>
      <c r="G25" s="39"/>
      <c r="H25" s="33" t="s">
        <v>2</v>
      </c>
      <c r="I25" s="43" t="s">
        <v>4</v>
      </c>
      <c r="J25" s="44"/>
      <c r="K25" s="44" t="s">
        <v>2</v>
      </c>
      <c r="L25" s="43" t="s">
        <v>3</v>
      </c>
      <c r="M25" s="44"/>
      <c r="N25" s="55" t="s">
        <v>2</v>
      </c>
      <c r="Q25" s="28"/>
      <c r="R25" s="28"/>
      <c r="S25" s="37" t="s">
        <v>6</v>
      </c>
      <c r="T25" s="44"/>
      <c r="U25" s="44" t="s">
        <v>2</v>
      </c>
      <c r="V25" s="43" t="s">
        <v>5</v>
      </c>
      <c r="W25" s="39"/>
      <c r="X25" s="33" t="s">
        <v>2</v>
      </c>
      <c r="Y25" s="43" t="s">
        <v>4</v>
      </c>
      <c r="Z25" s="44"/>
      <c r="AA25" s="44" t="s">
        <v>2</v>
      </c>
      <c r="AB25" s="43" t="s">
        <v>3</v>
      </c>
      <c r="AC25" s="44"/>
      <c r="AD25" s="55" t="s">
        <v>2</v>
      </c>
    </row>
    <row r="26" spans="1:30" ht="15.75" thickBot="1" x14ac:dyDescent="0.3">
      <c r="A26" s="51"/>
      <c r="B26" s="29"/>
      <c r="C26" s="5" t="s">
        <v>1</v>
      </c>
      <c r="D26" s="3" t="s">
        <v>0</v>
      </c>
      <c r="E26" s="45"/>
      <c r="F26" s="5" t="s">
        <v>1</v>
      </c>
      <c r="G26" s="3" t="s">
        <v>0</v>
      </c>
      <c r="H26" s="35"/>
      <c r="I26" s="5" t="s">
        <v>1</v>
      </c>
      <c r="J26" s="3" t="s">
        <v>0</v>
      </c>
      <c r="K26" s="45"/>
      <c r="L26" s="5" t="s">
        <v>1</v>
      </c>
      <c r="M26" s="3" t="s">
        <v>0</v>
      </c>
      <c r="N26" s="56"/>
      <c r="Q26" s="29"/>
      <c r="R26" s="29"/>
      <c r="S26" s="5" t="s">
        <v>1</v>
      </c>
      <c r="T26" s="3" t="s">
        <v>0</v>
      </c>
      <c r="U26" s="45"/>
      <c r="V26" s="5" t="s">
        <v>1</v>
      </c>
      <c r="W26" s="3" t="s">
        <v>0</v>
      </c>
      <c r="X26" s="35"/>
      <c r="Y26" s="5" t="s">
        <v>1</v>
      </c>
      <c r="Z26" s="3" t="s">
        <v>0</v>
      </c>
      <c r="AA26" s="45"/>
      <c r="AB26" s="5" t="s">
        <v>1</v>
      </c>
      <c r="AC26" s="3" t="s">
        <v>0</v>
      </c>
      <c r="AD26" s="56"/>
    </row>
    <row r="27" spans="1:30" ht="15.75" thickBot="1" x14ac:dyDescent="0.3">
      <c r="A27" s="49" t="s">
        <v>34</v>
      </c>
      <c r="B27" s="30">
        <v>0.5</v>
      </c>
      <c r="C27" s="13">
        <v>1500</v>
      </c>
      <c r="D27" s="2">
        <v>0.83</v>
      </c>
      <c r="E27" s="33">
        <v>1.07</v>
      </c>
      <c r="F27" s="13">
        <v>2350</v>
      </c>
      <c r="G27" s="2">
        <v>1.3</v>
      </c>
      <c r="H27" s="33">
        <v>1.26</v>
      </c>
      <c r="I27" s="14">
        <v>2200</v>
      </c>
      <c r="J27" s="2">
        <v>1.22</v>
      </c>
      <c r="K27" s="27">
        <v>1.22</v>
      </c>
      <c r="L27" s="14">
        <v>2920</v>
      </c>
      <c r="M27" s="2">
        <v>1.62</v>
      </c>
      <c r="N27" s="52">
        <v>1.55</v>
      </c>
      <c r="Q27" s="27" t="s">
        <v>34</v>
      </c>
      <c r="R27" s="30">
        <v>0.5</v>
      </c>
      <c r="S27" s="13">
        <v>1500</v>
      </c>
      <c r="T27" s="2">
        <v>0.83</v>
      </c>
      <c r="U27" s="33">
        <v>1.1200000000000001</v>
      </c>
      <c r="V27" s="13">
        <v>2350</v>
      </c>
      <c r="W27" s="2">
        <v>1.3</v>
      </c>
      <c r="X27" s="33">
        <v>1.17</v>
      </c>
      <c r="Y27" s="14">
        <v>2200</v>
      </c>
      <c r="Z27" s="2">
        <v>1.22</v>
      </c>
      <c r="AA27" s="27">
        <v>1.2</v>
      </c>
      <c r="AB27" s="14">
        <v>2920</v>
      </c>
      <c r="AC27" s="2">
        <v>1.62</v>
      </c>
      <c r="AD27" s="52">
        <v>1.49</v>
      </c>
    </row>
    <row r="28" spans="1:30" ht="15.75" thickBot="1" x14ac:dyDescent="0.3">
      <c r="A28" s="50"/>
      <c r="B28" s="31"/>
      <c r="C28" s="13">
        <v>2050</v>
      </c>
      <c r="D28" s="2">
        <v>1.1399999999999999</v>
      </c>
      <c r="E28" s="34"/>
      <c r="F28" s="13">
        <v>2470</v>
      </c>
      <c r="G28" s="2">
        <v>1.37</v>
      </c>
      <c r="H28" s="34"/>
      <c r="I28" s="14">
        <v>2580</v>
      </c>
      <c r="J28" s="2">
        <v>1.43</v>
      </c>
      <c r="K28" s="28"/>
      <c r="L28" s="14">
        <v>3420</v>
      </c>
      <c r="M28" s="2">
        <v>1.9</v>
      </c>
      <c r="N28" s="53"/>
      <c r="Q28" s="28"/>
      <c r="R28" s="31"/>
      <c r="S28" s="13">
        <v>2050</v>
      </c>
      <c r="T28" s="2">
        <v>1.1399999999999999</v>
      </c>
      <c r="U28" s="34"/>
      <c r="V28" s="13">
        <v>2470</v>
      </c>
      <c r="W28" s="2">
        <v>1.37</v>
      </c>
      <c r="X28" s="34"/>
      <c r="Y28" s="14">
        <v>2580</v>
      </c>
      <c r="Z28" s="2">
        <v>1.43</v>
      </c>
      <c r="AA28" s="28"/>
      <c r="AB28" s="14">
        <v>3420</v>
      </c>
      <c r="AC28" s="2">
        <v>1.9</v>
      </c>
      <c r="AD28" s="53"/>
    </row>
    <row r="29" spans="1:30" ht="15.75" thickBot="1" x14ac:dyDescent="0.3">
      <c r="A29" s="51"/>
      <c r="B29" s="32"/>
      <c r="C29" s="4">
        <v>2230</v>
      </c>
      <c r="D29" s="2">
        <v>1.24</v>
      </c>
      <c r="E29" s="35"/>
      <c r="F29" s="4">
        <v>2000</v>
      </c>
      <c r="G29" s="2">
        <v>1.1100000000000001</v>
      </c>
      <c r="H29" s="35"/>
      <c r="I29" s="4">
        <v>1800</v>
      </c>
      <c r="J29" s="2">
        <v>1</v>
      </c>
      <c r="K29" s="29"/>
      <c r="L29" s="4">
        <v>2020</v>
      </c>
      <c r="M29" s="2">
        <v>1.1200000000000001</v>
      </c>
      <c r="N29" s="54"/>
      <c r="Q29" s="29"/>
      <c r="R29" s="32"/>
      <c r="S29" s="4">
        <v>2500</v>
      </c>
      <c r="T29" s="2">
        <v>1.39</v>
      </c>
      <c r="U29" s="35"/>
      <c r="V29" s="4">
        <v>1500</v>
      </c>
      <c r="W29" s="2">
        <v>0.83</v>
      </c>
      <c r="X29" s="35"/>
      <c r="Y29" s="4">
        <v>1700</v>
      </c>
      <c r="Z29" s="2">
        <v>0.94</v>
      </c>
      <c r="AA29" s="29"/>
      <c r="AB29" s="4">
        <v>1700</v>
      </c>
      <c r="AC29" s="2">
        <v>0.94</v>
      </c>
      <c r="AD29" s="54"/>
    </row>
    <row r="30" spans="1:30" ht="15.75" thickBot="1" x14ac:dyDescent="0.3">
      <c r="A30" s="49" t="s">
        <v>35</v>
      </c>
      <c r="B30" s="46">
        <v>1</v>
      </c>
      <c r="C30" s="4">
        <v>1700</v>
      </c>
      <c r="D30" s="2">
        <v>0.94</v>
      </c>
      <c r="E30" s="33">
        <v>0.98</v>
      </c>
      <c r="F30" s="14">
        <v>2260</v>
      </c>
      <c r="G30" s="2">
        <v>1.25</v>
      </c>
      <c r="H30" s="33">
        <v>1.1200000000000001</v>
      </c>
      <c r="I30" s="14">
        <v>2000</v>
      </c>
      <c r="J30" s="2">
        <v>1.1100000000000001</v>
      </c>
      <c r="K30" s="27">
        <v>1.25</v>
      </c>
      <c r="L30" s="14">
        <v>3000</v>
      </c>
      <c r="M30" s="2">
        <v>1.67</v>
      </c>
      <c r="N30" s="52">
        <v>1.44</v>
      </c>
      <c r="Q30" s="27" t="s">
        <v>35</v>
      </c>
      <c r="R30" s="46">
        <v>1</v>
      </c>
      <c r="S30" s="4">
        <v>1700</v>
      </c>
      <c r="T30" s="2">
        <v>0.94</v>
      </c>
      <c r="U30" s="33">
        <v>1.1100000000000001</v>
      </c>
      <c r="V30" s="14">
        <v>2260</v>
      </c>
      <c r="W30" s="2">
        <v>1.25</v>
      </c>
      <c r="X30" s="33">
        <v>1.08</v>
      </c>
      <c r="Y30" s="14">
        <v>2000</v>
      </c>
      <c r="Z30" s="2">
        <v>1.1100000000000001</v>
      </c>
      <c r="AA30" s="27">
        <v>1.18</v>
      </c>
      <c r="AB30" s="14">
        <v>3000</v>
      </c>
      <c r="AC30" s="2">
        <v>1.67</v>
      </c>
      <c r="AD30" s="52">
        <v>1.46</v>
      </c>
    </row>
    <row r="31" spans="1:30" ht="15.75" thickBot="1" x14ac:dyDescent="0.3">
      <c r="A31" s="50"/>
      <c r="B31" s="47"/>
      <c r="C31" s="4">
        <v>2800</v>
      </c>
      <c r="D31" s="2">
        <v>1.55</v>
      </c>
      <c r="E31" s="34"/>
      <c r="F31" s="14">
        <v>2300</v>
      </c>
      <c r="G31" s="2">
        <v>1.28</v>
      </c>
      <c r="H31" s="34"/>
      <c r="I31" s="14">
        <v>2380</v>
      </c>
      <c r="J31" s="2">
        <v>1.32</v>
      </c>
      <c r="K31" s="28"/>
      <c r="L31" s="14">
        <v>2380</v>
      </c>
      <c r="M31" s="2">
        <v>1.32</v>
      </c>
      <c r="N31" s="53"/>
      <c r="Q31" s="28"/>
      <c r="R31" s="47"/>
      <c r="S31" s="4">
        <v>2800</v>
      </c>
      <c r="T31" s="2">
        <v>1.55</v>
      </c>
      <c r="U31" s="34"/>
      <c r="V31" s="14">
        <v>2300</v>
      </c>
      <c r="W31" s="2">
        <v>1.28</v>
      </c>
      <c r="X31" s="34"/>
      <c r="Y31" s="14">
        <v>2380</v>
      </c>
      <c r="Z31" s="2">
        <v>1.32</v>
      </c>
      <c r="AA31" s="28"/>
      <c r="AB31" s="14">
        <v>2380</v>
      </c>
      <c r="AC31" s="2">
        <v>1.32</v>
      </c>
      <c r="AD31" s="53"/>
    </row>
    <row r="32" spans="1:30" ht="15.75" thickBot="1" x14ac:dyDescent="0.3">
      <c r="A32" s="51"/>
      <c r="B32" s="48"/>
      <c r="C32" s="7">
        <v>800</v>
      </c>
      <c r="D32" s="2">
        <v>0.44</v>
      </c>
      <c r="E32" s="35"/>
      <c r="F32" s="4">
        <v>1500</v>
      </c>
      <c r="G32" s="2">
        <v>0.83</v>
      </c>
      <c r="H32" s="35"/>
      <c r="I32" s="4">
        <v>2400</v>
      </c>
      <c r="J32" s="2">
        <v>1.33</v>
      </c>
      <c r="K32" s="29"/>
      <c r="L32" s="4">
        <v>2400</v>
      </c>
      <c r="M32" s="2">
        <v>1.33</v>
      </c>
      <c r="N32" s="54"/>
      <c r="Q32" s="29"/>
      <c r="R32" s="48"/>
      <c r="S32" s="4">
        <v>1500</v>
      </c>
      <c r="T32" s="2">
        <v>0.83</v>
      </c>
      <c r="U32" s="35"/>
      <c r="V32" s="4">
        <v>1300</v>
      </c>
      <c r="W32" s="2">
        <v>0.72</v>
      </c>
      <c r="X32" s="35"/>
      <c r="Y32" s="4">
        <v>2000</v>
      </c>
      <c r="Z32" s="2">
        <v>1.1100000000000001</v>
      </c>
      <c r="AA32" s="29"/>
      <c r="AB32" s="4">
        <v>2500</v>
      </c>
      <c r="AC32" s="2">
        <v>1.39</v>
      </c>
      <c r="AD32" s="54"/>
    </row>
    <row r="33" spans="1:30" ht="15.75" thickBot="1" x14ac:dyDescent="0.3">
      <c r="A33" s="49" t="s">
        <v>36</v>
      </c>
      <c r="B33" s="30">
        <v>2</v>
      </c>
      <c r="C33" s="14">
        <v>2280</v>
      </c>
      <c r="D33" s="2">
        <v>1.27</v>
      </c>
      <c r="E33" s="33">
        <v>0.96</v>
      </c>
      <c r="F33" s="14">
        <v>2180</v>
      </c>
      <c r="G33" s="2">
        <v>1.21</v>
      </c>
      <c r="H33" s="33">
        <v>1.17</v>
      </c>
      <c r="I33" s="14">
        <v>2180</v>
      </c>
      <c r="J33" s="2">
        <v>1.21</v>
      </c>
      <c r="K33" s="27">
        <v>1.24</v>
      </c>
      <c r="L33" s="14">
        <v>2880</v>
      </c>
      <c r="M33" s="2">
        <v>1.6</v>
      </c>
      <c r="N33" s="52">
        <v>1.48</v>
      </c>
      <c r="Q33" s="27" t="s">
        <v>36</v>
      </c>
      <c r="R33" s="30">
        <v>2</v>
      </c>
      <c r="S33" s="14">
        <v>2280</v>
      </c>
      <c r="T33" s="2">
        <v>1.27</v>
      </c>
      <c r="U33" s="33">
        <v>0.93</v>
      </c>
      <c r="V33" s="14">
        <v>2180</v>
      </c>
      <c r="W33" s="2">
        <v>1.21</v>
      </c>
      <c r="X33" s="33">
        <v>1.02</v>
      </c>
      <c r="Y33" s="14">
        <v>2180</v>
      </c>
      <c r="Z33" s="2">
        <v>1.21</v>
      </c>
      <c r="AA33" s="27">
        <v>1.1399999999999999</v>
      </c>
      <c r="AB33" s="14">
        <v>2880</v>
      </c>
      <c r="AC33" s="2">
        <v>1.6</v>
      </c>
      <c r="AD33" s="52">
        <v>1.44</v>
      </c>
    </row>
    <row r="34" spans="1:30" ht="15.75" thickBot="1" x14ac:dyDescent="0.3">
      <c r="A34" s="50"/>
      <c r="B34" s="31"/>
      <c r="C34" s="14">
        <v>1120</v>
      </c>
      <c r="D34" s="2">
        <v>0.62</v>
      </c>
      <c r="E34" s="34"/>
      <c r="F34" s="14">
        <v>2354</v>
      </c>
      <c r="G34" s="2">
        <v>1.31</v>
      </c>
      <c r="H34" s="34"/>
      <c r="I34" s="14">
        <v>2000</v>
      </c>
      <c r="J34" s="2">
        <v>1.1100000000000001</v>
      </c>
      <c r="K34" s="28"/>
      <c r="L34" s="14">
        <v>2120</v>
      </c>
      <c r="M34" s="2">
        <v>1.18</v>
      </c>
      <c r="N34" s="53"/>
      <c r="Q34" s="28"/>
      <c r="R34" s="31"/>
      <c r="S34" s="14">
        <v>1120</v>
      </c>
      <c r="T34" s="2">
        <v>0.62</v>
      </c>
      <c r="U34" s="34"/>
      <c r="V34" s="14">
        <v>2354</v>
      </c>
      <c r="W34" s="2">
        <v>1.31</v>
      </c>
      <c r="X34" s="34"/>
      <c r="Y34" s="14">
        <v>2000</v>
      </c>
      <c r="Z34" s="2">
        <v>1.1100000000000001</v>
      </c>
      <c r="AA34" s="28"/>
      <c r="AB34" s="14">
        <v>2120</v>
      </c>
      <c r="AC34" s="2">
        <v>1.18</v>
      </c>
      <c r="AD34" s="53"/>
    </row>
    <row r="35" spans="1:30" ht="15.75" thickBot="1" x14ac:dyDescent="0.3">
      <c r="A35" s="69"/>
      <c r="B35" s="70"/>
      <c r="C35" s="17">
        <v>1800</v>
      </c>
      <c r="D35" s="16">
        <v>1</v>
      </c>
      <c r="E35" s="73"/>
      <c r="F35" s="17">
        <v>1800</v>
      </c>
      <c r="G35" s="16">
        <v>1</v>
      </c>
      <c r="H35" s="73"/>
      <c r="I35" s="17">
        <v>2500</v>
      </c>
      <c r="J35" s="16">
        <v>1.39</v>
      </c>
      <c r="K35" s="71"/>
      <c r="L35" s="17">
        <v>3000</v>
      </c>
      <c r="M35" s="16">
        <v>1.67</v>
      </c>
      <c r="N35" s="72"/>
      <c r="O35" s="9"/>
      <c r="P35" s="9"/>
      <c r="Q35" s="71"/>
      <c r="R35" s="70"/>
      <c r="S35" s="17">
        <v>1600</v>
      </c>
      <c r="T35" s="16">
        <v>0.89</v>
      </c>
      <c r="U35" s="73"/>
      <c r="V35" s="17">
        <v>1000</v>
      </c>
      <c r="W35" s="16">
        <v>0.56000000000000005</v>
      </c>
      <c r="X35" s="73"/>
      <c r="Y35" s="17">
        <v>2000</v>
      </c>
      <c r="Z35" s="16">
        <v>1.1100000000000001</v>
      </c>
      <c r="AA35" s="71"/>
      <c r="AB35" s="17">
        <v>2800</v>
      </c>
      <c r="AC35" s="16">
        <v>1.55</v>
      </c>
      <c r="AD35" s="72"/>
    </row>
    <row r="38" spans="1:30" ht="15.75" thickBot="1" x14ac:dyDescent="0.3"/>
    <row r="39" spans="1:30" x14ac:dyDescent="0.25">
      <c r="A39" s="62" t="s">
        <v>38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4"/>
      <c r="O39" s="1"/>
      <c r="P39" s="1"/>
      <c r="Q39" s="62" t="s">
        <v>50</v>
      </c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4"/>
    </row>
    <row r="40" spans="1:30" ht="15.75" thickBot="1" x14ac:dyDescent="0.3">
      <c r="A40" s="7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75"/>
      <c r="Q40" s="74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75"/>
    </row>
    <row r="41" spans="1:30" x14ac:dyDescent="0.25">
      <c r="A41" s="49" t="s">
        <v>8</v>
      </c>
      <c r="B41" s="27" t="s">
        <v>33</v>
      </c>
      <c r="C41" s="37" t="s">
        <v>7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55"/>
      <c r="Q41" s="49" t="s">
        <v>8</v>
      </c>
      <c r="R41" s="27" t="s">
        <v>33</v>
      </c>
      <c r="S41" s="37" t="s">
        <v>7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55"/>
    </row>
    <row r="42" spans="1:30" ht="15.75" thickBot="1" x14ac:dyDescent="0.3">
      <c r="A42" s="50"/>
      <c r="B42" s="28"/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56"/>
      <c r="Q42" s="50"/>
      <c r="R42" s="28"/>
      <c r="S42" s="40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56"/>
    </row>
    <row r="43" spans="1:30" ht="15" customHeight="1" x14ac:dyDescent="0.25">
      <c r="A43" s="50"/>
      <c r="B43" s="28"/>
      <c r="C43" s="37" t="s">
        <v>6</v>
      </c>
      <c r="D43" s="44"/>
      <c r="E43" s="44" t="s">
        <v>2</v>
      </c>
      <c r="F43" s="43" t="s">
        <v>5</v>
      </c>
      <c r="G43" s="39"/>
      <c r="H43" s="33" t="s">
        <v>2</v>
      </c>
      <c r="I43" s="43" t="s">
        <v>4</v>
      </c>
      <c r="J43" s="44"/>
      <c r="K43" s="44" t="s">
        <v>2</v>
      </c>
      <c r="L43" s="43" t="s">
        <v>3</v>
      </c>
      <c r="M43" s="44"/>
      <c r="N43" s="55" t="s">
        <v>2</v>
      </c>
      <c r="Q43" s="50"/>
      <c r="R43" s="28"/>
      <c r="S43" s="37" t="s">
        <v>6</v>
      </c>
      <c r="T43" s="44"/>
      <c r="U43" s="44" t="s">
        <v>2</v>
      </c>
      <c r="V43" s="43" t="s">
        <v>5</v>
      </c>
      <c r="W43" s="39"/>
      <c r="X43" s="33" t="s">
        <v>2</v>
      </c>
      <c r="Y43" s="43" t="s">
        <v>4</v>
      </c>
      <c r="Z43" s="44"/>
      <c r="AA43" s="44" t="s">
        <v>2</v>
      </c>
      <c r="AB43" s="43" t="s">
        <v>3</v>
      </c>
      <c r="AC43" s="44"/>
      <c r="AD43" s="55" t="s">
        <v>2</v>
      </c>
    </row>
    <row r="44" spans="1:30" ht="15.75" thickBot="1" x14ac:dyDescent="0.3">
      <c r="A44" s="51"/>
      <c r="B44" s="29"/>
      <c r="C44" s="5" t="s">
        <v>1</v>
      </c>
      <c r="D44" s="3" t="s">
        <v>0</v>
      </c>
      <c r="E44" s="45"/>
      <c r="F44" s="5" t="s">
        <v>1</v>
      </c>
      <c r="G44" s="3" t="s">
        <v>0</v>
      </c>
      <c r="H44" s="35"/>
      <c r="I44" s="5" t="s">
        <v>1</v>
      </c>
      <c r="J44" s="3" t="s">
        <v>0</v>
      </c>
      <c r="K44" s="45"/>
      <c r="L44" s="5" t="s">
        <v>1</v>
      </c>
      <c r="M44" s="3" t="s">
        <v>0</v>
      </c>
      <c r="N44" s="56"/>
      <c r="Q44" s="51"/>
      <c r="R44" s="29"/>
      <c r="S44" s="5" t="s">
        <v>1</v>
      </c>
      <c r="T44" s="3" t="s">
        <v>0</v>
      </c>
      <c r="U44" s="45"/>
      <c r="V44" s="5" t="s">
        <v>1</v>
      </c>
      <c r="W44" s="3" t="s">
        <v>0</v>
      </c>
      <c r="X44" s="35"/>
      <c r="Y44" s="5" t="s">
        <v>1</v>
      </c>
      <c r="Z44" s="3" t="s">
        <v>0</v>
      </c>
      <c r="AA44" s="45"/>
      <c r="AB44" s="5" t="s">
        <v>1</v>
      </c>
      <c r="AC44" s="3" t="s">
        <v>0</v>
      </c>
      <c r="AD44" s="56"/>
    </row>
    <row r="45" spans="1:30" ht="15.75" thickBot="1" x14ac:dyDescent="0.3">
      <c r="A45" s="49" t="s">
        <v>34</v>
      </c>
      <c r="B45" s="30">
        <v>0.5</v>
      </c>
      <c r="C45" s="12">
        <v>340</v>
      </c>
      <c r="D45" s="6">
        <v>2.35</v>
      </c>
      <c r="E45" s="33">
        <v>2.25</v>
      </c>
      <c r="F45" s="12">
        <v>440</v>
      </c>
      <c r="G45" s="6">
        <v>3.03</v>
      </c>
      <c r="H45" s="33">
        <v>2.64</v>
      </c>
      <c r="I45" s="12">
        <v>340</v>
      </c>
      <c r="J45" s="6">
        <v>2.35</v>
      </c>
      <c r="K45" s="27">
        <v>2.2799999999999998</v>
      </c>
      <c r="L45" s="12">
        <v>400</v>
      </c>
      <c r="M45" s="6">
        <v>2.76</v>
      </c>
      <c r="N45" s="52">
        <v>2.94</v>
      </c>
      <c r="Q45" s="49" t="s">
        <v>34</v>
      </c>
      <c r="R45" s="30">
        <v>0.5</v>
      </c>
      <c r="S45" s="12">
        <v>280</v>
      </c>
      <c r="T45" s="6">
        <v>1.93</v>
      </c>
      <c r="U45" s="33">
        <v>2</v>
      </c>
      <c r="V45" s="12">
        <v>300</v>
      </c>
      <c r="W45" s="6">
        <v>2.0699999999999998</v>
      </c>
      <c r="X45" s="33">
        <v>2.35</v>
      </c>
      <c r="Y45" s="12">
        <v>280</v>
      </c>
      <c r="Z45" s="6">
        <v>1.93</v>
      </c>
      <c r="AA45" s="27">
        <v>2.21</v>
      </c>
      <c r="AB45" s="12">
        <v>340</v>
      </c>
      <c r="AC45" s="6">
        <v>2.35</v>
      </c>
      <c r="AD45" s="52">
        <v>2.5299999999999998</v>
      </c>
    </row>
    <row r="46" spans="1:30" ht="15.75" thickBot="1" x14ac:dyDescent="0.3">
      <c r="A46" s="50"/>
      <c r="B46" s="31"/>
      <c r="C46" s="12">
        <v>330</v>
      </c>
      <c r="D46" s="6">
        <v>2.2799999999999998</v>
      </c>
      <c r="E46" s="34"/>
      <c r="F46" s="12">
        <v>400</v>
      </c>
      <c r="G46" s="6">
        <v>2.76</v>
      </c>
      <c r="H46" s="34"/>
      <c r="I46" s="12">
        <v>330</v>
      </c>
      <c r="J46" s="6">
        <v>2.2799999999999998</v>
      </c>
      <c r="K46" s="28"/>
      <c r="L46" s="12">
        <v>440</v>
      </c>
      <c r="M46" s="6">
        <v>3.03</v>
      </c>
      <c r="N46" s="53"/>
      <c r="Q46" s="50"/>
      <c r="R46" s="31"/>
      <c r="S46" s="12">
        <v>300</v>
      </c>
      <c r="T46" s="6">
        <v>2.0699999999999998</v>
      </c>
      <c r="U46" s="34"/>
      <c r="V46" s="12">
        <v>380</v>
      </c>
      <c r="W46" s="6">
        <v>2.62</v>
      </c>
      <c r="X46" s="34"/>
      <c r="Y46" s="12">
        <v>360</v>
      </c>
      <c r="Z46" s="6">
        <v>2.48</v>
      </c>
      <c r="AA46" s="28"/>
      <c r="AB46" s="12">
        <v>420</v>
      </c>
      <c r="AC46" s="6">
        <v>2.9</v>
      </c>
      <c r="AD46" s="53"/>
    </row>
    <row r="47" spans="1:30" ht="15.75" thickBot="1" x14ac:dyDescent="0.3">
      <c r="A47" s="51"/>
      <c r="B47" s="32"/>
      <c r="C47" s="12">
        <v>310</v>
      </c>
      <c r="D47" s="6">
        <v>2.14</v>
      </c>
      <c r="E47" s="35"/>
      <c r="F47" s="12">
        <v>310</v>
      </c>
      <c r="G47" s="6">
        <v>2.14</v>
      </c>
      <c r="H47" s="35"/>
      <c r="I47" s="12">
        <v>320</v>
      </c>
      <c r="J47" s="6">
        <v>2.21</v>
      </c>
      <c r="K47" s="29"/>
      <c r="L47" s="12">
        <v>440</v>
      </c>
      <c r="M47" s="6">
        <v>3.03</v>
      </c>
      <c r="N47" s="54"/>
      <c r="Q47" s="51"/>
      <c r="R47" s="32"/>
      <c r="S47" s="12">
        <v>290</v>
      </c>
      <c r="T47" s="6">
        <v>2</v>
      </c>
      <c r="U47" s="35"/>
      <c r="V47" s="12">
        <v>340</v>
      </c>
      <c r="W47" s="6">
        <v>2.35</v>
      </c>
      <c r="X47" s="35"/>
      <c r="Y47" s="12">
        <v>320</v>
      </c>
      <c r="Z47" s="6">
        <v>2.21</v>
      </c>
      <c r="AA47" s="29"/>
      <c r="AB47" s="12">
        <v>340</v>
      </c>
      <c r="AC47" s="6">
        <v>2.35</v>
      </c>
      <c r="AD47" s="54"/>
    </row>
    <row r="48" spans="1:30" ht="15.75" thickBot="1" x14ac:dyDescent="0.3">
      <c r="A48" s="49" t="s">
        <v>35</v>
      </c>
      <c r="B48" s="30">
        <v>1</v>
      </c>
      <c r="C48" s="12">
        <v>340</v>
      </c>
      <c r="D48" s="6">
        <v>2.35</v>
      </c>
      <c r="E48" s="33">
        <v>1.79</v>
      </c>
      <c r="F48" s="12">
        <v>340</v>
      </c>
      <c r="G48" s="6">
        <v>2.35</v>
      </c>
      <c r="H48" s="33">
        <v>2.14</v>
      </c>
      <c r="I48" s="12">
        <v>370</v>
      </c>
      <c r="J48" s="6">
        <v>2.5499999999999998</v>
      </c>
      <c r="K48" s="27">
        <v>2.23</v>
      </c>
      <c r="L48" s="12">
        <v>340</v>
      </c>
      <c r="M48" s="6">
        <v>2.35</v>
      </c>
      <c r="N48" s="52">
        <v>2.3199999999999998</v>
      </c>
      <c r="Q48" s="49" t="s">
        <v>35</v>
      </c>
      <c r="R48" s="30">
        <v>1</v>
      </c>
      <c r="S48" s="12">
        <v>260</v>
      </c>
      <c r="T48" s="6">
        <v>1.79</v>
      </c>
      <c r="U48" s="33">
        <v>1.89</v>
      </c>
      <c r="V48" s="12">
        <v>370</v>
      </c>
      <c r="W48" s="6">
        <v>2.5499999999999998</v>
      </c>
      <c r="X48" s="33">
        <v>2.31</v>
      </c>
      <c r="Y48" s="12">
        <v>380</v>
      </c>
      <c r="Z48" s="6">
        <v>2.62</v>
      </c>
      <c r="AA48" s="27">
        <v>2.35</v>
      </c>
      <c r="AB48" s="12">
        <v>360</v>
      </c>
      <c r="AC48" s="6">
        <v>2.48</v>
      </c>
      <c r="AD48" s="52">
        <v>2.2999999999999998</v>
      </c>
    </row>
    <row r="49" spans="1:30" ht="15.75" thickBot="1" x14ac:dyDescent="0.3">
      <c r="A49" s="50"/>
      <c r="B49" s="31"/>
      <c r="C49" s="12">
        <v>230</v>
      </c>
      <c r="D49" s="6">
        <v>1.59</v>
      </c>
      <c r="E49" s="34"/>
      <c r="F49" s="12">
        <v>380</v>
      </c>
      <c r="G49" s="6">
        <v>2.62</v>
      </c>
      <c r="H49" s="34"/>
      <c r="I49" s="12">
        <v>230</v>
      </c>
      <c r="J49" s="6">
        <v>1.59</v>
      </c>
      <c r="K49" s="28"/>
      <c r="L49" s="12">
        <v>340</v>
      </c>
      <c r="M49" s="6">
        <v>2.35</v>
      </c>
      <c r="N49" s="53"/>
      <c r="Q49" s="50"/>
      <c r="R49" s="31"/>
      <c r="S49" s="12">
        <v>260</v>
      </c>
      <c r="T49" s="6">
        <v>1.79</v>
      </c>
      <c r="U49" s="34"/>
      <c r="V49" s="12">
        <v>300</v>
      </c>
      <c r="W49" s="6">
        <v>2.0699999999999998</v>
      </c>
      <c r="X49" s="34"/>
      <c r="Y49" s="12">
        <v>300</v>
      </c>
      <c r="Z49" s="6">
        <v>2.0699999999999998</v>
      </c>
      <c r="AA49" s="28"/>
      <c r="AB49" s="12">
        <v>300</v>
      </c>
      <c r="AC49" s="6">
        <v>2.0699999999999998</v>
      </c>
      <c r="AD49" s="53"/>
    </row>
    <row r="50" spans="1:30" ht="15.75" thickBot="1" x14ac:dyDescent="0.3">
      <c r="A50" s="51"/>
      <c r="B50" s="32"/>
      <c r="C50" s="12">
        <v>210</v>
      </c>
      <c r="D50" s="6">
        <v>1.45</v>
      </c>
      <c r="E50" s="35"/>
      <c r="F50" s="12">
        <v>210</v>
      </c>
      <c r="G50" s="6">
        <v>1.45</v>
      </c>
      <c r="H50" s="35"/>
      <c r="I50" s="12">
        <v>370</v>
      </c>
      <c r="J50" s="6">
        <v>2.5499999999999998</v>
      </c>
      <c r="K50" s="29"/>
      <c r="L50" s="12">
        <v>330</v>
      </c>
      <c r="M50" s="6">
        <v>2.2799999999999998</v>
      </c>
      <c r="N50" s="54"/>
      <c r="Q50" s="51"/>
      <c r="R50" s="32"/>
      <c r="S50" s="12">
        <v>300</v>
      </c>
      <c r="T50" s="6">
        <v>2.0699999999999998</v>
      </c>
      <c r="U50" s="35"/>
      <c r="V50" s="12">
        <v>335</v>
      </c>
      <c r="W50" s="6">
        <v>2.31</v>
      </c>
      <c r="X50" s="35"/>
      <c r="Y50" s="12">
        <v>340</v>
      </c>
      <c r="Z50" s="6">
        <v>2.35</v>
      </c>
      <c r="AA50" s="29"/>
      <c r="AB50" s="12">
        <v>340</v>
      </c>
      <c r="AC50" s="6">
        <v>2.35</v>
      </c>
      <c r="AD50" s="54"/>
    </row>
    <row r="51" spans="1:30" ht="15.75" thickBot="1" x14ac:dyDescent="0.3">
      <c r="A51" s="49" t="s">
        <v>36</v>
      </c>
      <c r="B51" s="30">
        <v>2</v>
      </c>
      <c r="C51" s="12">
        <v>340</v>
      </c>
      <c r="D51" s="6">
        <v>2.35</v>
      </c>
      <c r="E51" s="33">
        <v>2.12</v>
      </c>
      <c r="F51" s="12">
        <v>350</v>
      </c>
      <c r="G51" s="6">
        <v>2.41</v>
      </c>
      <c r="H51" s="33">
        <v>2.37</v>
      </c>
      <c r="I51" s="12">
        <v>340</v>
      </c>
      <c r="J51" s="6">
        <v>2.35</v>
      </c>
      <c r="K51" s="27">
        <v>2.23</v>
      </c>
      <c r="L51" s="12">
        <v>380</v>
      </c>
      <c r="M51" s="6">
        <v>2.62</v>
      </c>
      <c r="N51" s="52">
        <v>2.5299999999999998</v>
      </c>
      <c r="Q51" s="49" t="s">
        <v>36</v>
      </c>
      <c r="R51" s="30">
        <v>2</v>
      </c>
      <c r="S51" s="12">
        <v>220</v>
      </c>
      <c r="T51" s="6">
        <v>1.52</v>
      </c>
      <c r="U51" s="33">
        <v>1.61</v>
      </c>
      <c r="V51" s="12">
        <v>240</v>
      </c>
      <c r="W51" s="6">
        <v>1.66</v>
      </c>
      <c r="X51" s="33">
        <v>1.45</v>
      </c>
      <c r="Y51" s="12">
        <v>340</v>
      </c>
      <c r="Z51" s="6">
        <v>2.35</v>
      </c>
      <c r="AA51" s="27">
        <v>2.02</v>
      </c>
      <c r="AB51" s="12">
        <v>340</v>
      </c>
      <c r="AC51" s="6">
        <v>2.35</v>
      </c>
      <c r="AD51" s="52">
        <v>2.12</v>
      </c>
    </row>
    <row r="52" spans="1:30" ht="15.75" thickBot="1" x14ac:dyDescent="0.3">
      <c r="A52" s="50"/>
      <c r="B52" s="31"/>
      <c r="C52" s="12">
        <v>290</v>
      </c>
      <c r="D52" s="6">
        <v>2</v>
      </c>
      <c r="E52" s="34"/>
      <c r="F52" s="12">
        <v>390</v>
      </c>
      <c r="G52" s="6">
        <v>2.69</v>
      </c>
      <c r="H52" s="34"/>
      <c r="I52" s="12">
        <v>290</v>
      </c>
      <c r="J52" s="6">
        <v>2</v>
      </c>
      <c r="K52" s="28"/>
      <c r="L52" s="12">
        <v>380</v>
      </c>
      <c r="M52" s="6">
        <v>2.62</v>
      </c>
      <c r="N52" s="53"/>
      <c r="Q52" s="50"/>
      <c r="R52" s="31"/>
      <c r="S52" s="12">
        <v>240</v>
      </c>
      <c r="T52" s="6">
        <v>1.66</v>
      </c>
      <c r="U52" s="34"/>
      <c r="V52" s="12">
        <v>180</v>
      </c>
      <c r="W52" s="6">
        <v>1.24</v>
      </c>
      <c r="X52" s="34"/>
      <c r="Y52" s="12">
        <v>280</v>
      </c>
      <c r="Z52" s="6">
        <v>1.93</v>
      </c>
      <c r="AA52" s="28"/>
      <c r="AB52" s="12">
        <v>280</v>
      </c>
      <c r="AC52" s="6">
        <v>1.93</v>
      </c>
      <c r="AD52" s="53"/>
    </row>
    <row r="53" spans="1:30" ht="15.75" thickBot="1" x14ac:dyDescent="0.3">
      <c r="A53" s="69"/>
      <c r="B53" s="70"/>
      <c r="C53" s="15">
        <v>290</v>
      </c>
      <c r="D53" s="18">
        <v>2</v>
      </c>
      <c r="E53" s="73"/>
      <c r="F53" s="15">
        <v>290</v>
      </c>
      <c r="G53" s="18">
        <v>2</v>
      </c>
      <c r="H53" s="73"/>
      <c r="I53" s="15">
        <v>340</v>
      </c>
      <c r="J53" s="18">
        <v>2.35</v>
      </c>
      <c r="K53" s="71"/>
      <c r="L53" s="15">
        <v>340</v>
      </c>
      <c r="M53" s="18">
        <v>2.35</v>
      </c>
      <c r="N53" s="72"/>
      <c r="O53" s="9"/>
      <c r="P53" s="9"/>
      <c r="Q53" s="69"/>
      <c r="R53" s="70"/>
      <c r="S53" s="15">
        <v>240</v>
      </c>
      <c r="T53" s="18">
        <v>1.66</v>
      </c>
      <c r="U53" s="73"/>
      <c r="V53" s="15">
        <v>210</v>
      </c>
      <c r="W53" s="18">
        <v>1.45</v>
      </c>
      <c r="X53" s="73"/>
      <c r="Y53" s="15">
        <v>260</v>
      </c>
      <c r="Z53" s="18">
        <v>1.79</v>
      </c>
      <c r="AA53" s="71"/>
      <c r="AB53" s="15">
        <v>300</v>
      </c>
      <c r="AC53" s="18">
        <v>2.0699999999999998</v>
      </c>
      <c r="AD53" s="72"/>
    </row>
    <row r="56" spans="1:30" ht="15.75" thickBot="1" x14ac:dyDescent="0.3"/>
    <row r="57" spans="1:30" x14ac:dyDescent="0.25">
      <c r="A57" s="62" t="s">
        <v>39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4"/>
      <c r="O57" s="1"/>
      <c r="P57" s="1"/>
      <c r="Q57" s="62" t="s">
        <v>40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4"/>
    </row>
    <row r="58" spans="1:30" ht="15.75" thickBot="1" x14ac:dyDescent="0.3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7"/>
      <c r="Q58" s="65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7"/>
    </row>
    <row r="59" spans="1:30" x14ac:dyDescent="0.25">
      <c r="A59" s="50" t="s">
        <v>8</v>
      </c>
      <c r="B59" s="28" t="s">
        <v>33</v>
      </c>
      <c r="C59" s="57" t="s">
        <v>12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  <c r="Q59" s="28" t="s">
        <v>8</v>
      </c>
      <c r="R59" s="28" t="s">
        <v>33</v>
      </c>
      <c r="S59" s="57" t="s">
        <v>12</v>
      </c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9"/>
    </row>
    <row r="60" spans="1:30" ht="15.75" thickBot="1" x14ac:dyDescent="0.3">
      <c r="A60" s="50"/>
      <c r="B60" s="28"/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56"/>
      <c r="Q60" s="28"/>
      <c r="R60" s="28"/>
      <c r="S60" s="40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56"/>
    </row>
    <row r="61" spans="1:30" ht="15" customHeight="1" x14ac:dyDescent="0.25">
      <c r="A61" s="50"/>
      <c r="B61" s="28"/>
      <c r="C61" s="37" t="s">
        <v>6</v>
      </c>
      <c r="D61" s="44"/>
      <c r="E61" s="44" t="s">
        <v>2</v>
      </c>
      <c r="F61" s="43" t="s">
        <v>5</v>
      </c>
      <c r="G61" s="39"/>
      <c r="H61" s="33" t="s">
        <v>2</v>
      </c>
      <c r="I61" s="43" t="s">
        <v>4</v>
      </c>
      <c r="J61" s="44"/>
      <c r="K61" s="44" t="s">
        <v>2</v>
      </c>
      <c r="L61" s="43" t="s">
        <v>3</v>
      </c>
      <c r="M61" s="44"/>
      <c r="N61" s="55" t="s">
        <v>2</v>
      </c>
      <c r="Q61" s="28"/>
      <c r="R61" s="28"/>
      <c r="S61" s="37" t="s">
        <v>6</v>
      </c>
      <c r="T61" s="44"/>
      <c r="U61" s="44" t="s">
        <v>2</v>
      </c>
      <c r="V61" s="43" t="s">
        <v>5</v>
      </c>
      <c r="W61" s="39"/>
      <c r="X61" s="33" t="s">
        <v>2</v>
      </c>
      <c r="Y61" s="43" t="s">
        <v>4</v>
      </c>
      <c r="Z61" s="44"/>
      <c r="AA61" s="44" t="s">
        <v>2</v>
      </c>
      <c r="AB61" s="43" t="s">
        <v>3</v>
      </c>
      <c r="AC61" s="44"/>
      <c r="AD61" s="55" t="s">
        <v>2</v>
      </c>
    </row>
    <row r="62" spans="1:30" ht="15.75" thickBot="1" x14ac:dyDescent="0.3">
      <c r="A62" s="51"/>
      <c r="B62" s="29"/>
      <c r="C62" s="5" t="s">
        <v>1</v>
      </c>
      <c r="D62" s="3" t="s">
        <v>0</v>
      </c>
      <c r="E62" s="45"/>
      <c r="F62" s="5" t="s">
        <v>1</v>
      </c>
      <c r="G62" s="3" t="s">
        <v>0</v>
      </c>
      <c r="H62" s="35"/>
      <c r="I62" s="5" t="s">
        <v>1</v>
      </c>
      <c r="J62" s="3" t="s">
        <v>0</v>
      </c>
      <c r="K62" s="45"/>
      <c r="L62" s="5" t="s">
        <v>1</v>
      </c>
      <c r="M62" s="3" t="s">
        <v>0</v>
      </c>
      <c r="N62" s="56"/>
      <c r="Q62" s="29"/>
      <c r="R62" s="29"/>
      <c r="S62" s="5" t="s">
        <v>1</v>
      </c>
      <c r="T62" s="3" t="s">
        <v>0</v>
      </c>
      <c r="U62" s="45"/>
      <c r="V62" s="5" t="s">
        <v>1</v>
      </c>
      <c r="W62" s="3" t="s">
        <v>0</v>
      </c>
      <c r="X62" s="35"/>
      <c r="Y62" s="5" t="s">
        <v>1</v>
      </c>
      <c r="Z62" s="3" t="s">
        <v>0</v>
      </c>
      <c r="AA62" s="45"/>
      <c r="AB62" s="5" t="s">
        <v>1</v>
      </c>
      <c r="AC62" s="3" t="s">
        <v>0</v>
      </c>
      <c r="AD62" s="56"/>
    </row>
    <row r="63" spans="1:30" ht="15.75" thickBot="1" x14ac:dyDescent="0.3">
      <c r="A63" s="49" t="s">
        <v>34</v>
      </c>
      <c r="B63" s="30">
        <v>0.5</v>
      </c>
      <c r="C63" s="12">
        <v>3290</v>
      </c>
      <c r="D63" s="6">
        <v>3.54</v>
      </c>
      <c r="E63" s="33">
        <v>2.82</v>
      </c>
      <c r="F63" s="12">
        <v>1990</v>
      </c>
      <c r="G63" s="6">
        <v>2.14</v>
      </c>
      <c r="H63" s="33">
        <v>2.76</v>
      </c>
      <c r="I63" s="12">
        <v>2270</v>
      </c>
      <c r="J63" s="6">
        <v>2.44</v>
      </c>
      <c r="K63" s="27">
        <v>2.68</v>
      </c>
      <c r="L63" s="12">
        <v>3300</v>
      </c>
      <c r="M63" s="6">
        <v>3.55</v>
      </c>
      <c r="N63" s="52">
        <v>3.03</v>
      </c>
      <c r="Q63" s="27" t="s">
        <v>34</v>
      </c>
      <c r="R63" s="30">
        <v>0.5</v>
      </c>
      <c r="S63" s="12">
        <v>1270</v>
      </c>
      <c r="T63" s="6">
        <v>1.37</v>
      </c>
      <c r="U63" s="33">
        <v>2.61</v>
      </c>
      <c r="V63" s="12">
        <v>1160</v>
      </c>
      <c r="W63" s="6">
        <v>1.25</v>
      </c>
      <c r="X63" s="33">
        <v>2.5499999999999998</v>
      </c>
      <c r="Y63" s="12">
        <v>2400</v>
      </c>
      <c r="Z63" s="6">
        <v>2.58</v>
      </c>
      <c r="AA63" s="27">
        <v>2.73</v>
      </c>
      <c r="AB63" s="12">
        <v>2400</v>
      </c>
      <c r="AC63" s="6">
        <v>2.58</v>
      </c>
      <c r="AD63" s="52">
        <v>2.91</v>
      </c>
    </row>
    <row r="64" spans="1:30" ht="15.75" thickBot="1" x14ac:dyDescent="0.3">
      <c r="A64" s="50"/>
      <c r="B64" s="31"/>
      <c r="C64" s="12">
        <v>1780</v>
      </c>
      <c r="D64" s="6">
        <v>1.92</v>
      </c>
      <c r="E64" s="34"/>
      <c r="F64" s="12">
        <v>3720</v>
      </c>
      <c r="G64" s="6">
        <v>4</v>
      </c>
      <c r="H64" s="34"/>
      <c r="I64" s="12">
        <v>1600</v>
      </c>
      <c r="J64" s="6">
        <v>1.72</v>
      </c>
      <c r="K64" s="28"/>
      <c r="L64" s="12">
        <v>2360</v>
      </c>
      <c r="M64" s="6">
        <v>2.54</v>
      </c>
      <c r="N64" s="53"/>
      <c r="Q64" s="28"/>
      <c r="R64" s="31"/>
      <c r="S64" s="12">
        <v>2500</v>
      </c>
      <c r="T64" s="6">
        <v>2.69</v>
      </c>
      <c r="U64" s="34"/>
      <c r="V64" s="12">
        <v>2340</v>
      </c>
      <c r="W64" s="6">
        <v>2.52</v>
      </c>
      <c r="X64" s="34"/>
      <c r="Y64" s="12">
        <v>2100</v>
      </c>
      <c r="Z64" s="6">
        <v>2.2599999999999998</v>
      </c>
      <c r="AA64" s="28"/>
      <c r="AB64" s="12">
        <v>2800</v>
      </c>
      <c r="AC64" s="6">
        <v>3.01</v>
      </c>
      <c r="AD64" s="53"/>
    </row>
    <row r="65" spans="1:30" ht="15.75" thickBot="1" x14ac:dyDescent="0.3">
      <c r="A65" s="51"/>
      <c r="B65" s="32"/>
      <c r="C65" s="12">
        <v>2780</v>
      </c>
      <c r="D65" s="6">
        <v>2.99</v>
      </c>
      <c r="E65" s="35"/>
      <c r="F65" s="12">
        <v>1990</v>
      </c>
      <c r="G65" s="6">
        <v>2.14</v>
      </c>
      <c r="H65" s="35"/>
      <c r="I65" s="12">
        <v>3600</v>
      </c>
      <c r="J65" s="6">
        <v>3.87</v>
      </c>
      <c r="K65" s="29"/>
      <c r="L65" s="12">
        <v>2800</v>
      </c>
      <c r="M65" s="6">
        <v>3.01</v>
      </c>
      <c r="N65" s="54"/>
      <c r="Q65" s="29"/>
      <c r="R65" s="32"/>
      <c r="S65" s="12">
        <v>3500</v>
      </c>
      <c r="T65" s="6">
        <v>3.77</v>
      </c>
      <c r="U65" s="35"/>
      <c r="V65" s="12">
        <v>3600</v>
      </c>
      <c r="W65" s="6">
        <v>3.87</v>
      </c>
      <c r="X65" s="35"/>
      <c r="Y65" s="12">
        <v>3100</v>
      </c>
      <c r="Z65" s="6">
        <v>3.34</v>
      </c>
      <c r="AA65" s="29"/>
      <c r="AB65" s="12">
        <v>2900</v>
      </c>
      <c r="AC65" s="6">
        <v>3.12</v>
      </c>
      <c r="AD65" s="54"/>
    </row>
    <row r="66" spans="1:30" ht="15.75" thickBot="1" x14ac:dyDescent="0.3">
      <c r="A66" s="49" t="s">
        <v>35</v>
      </c>
      <c r="B66" s="30">
        <v>1</v>
      </c>
      <c r="C66" s="12">
        <v>1590</v>
      </c>
      <c r="D66" s="6">
        <v>1.71</v>
      </c>
      <c r="E66" s="33">
        <v>1.66</v>
      </c>
      <c r="F66" s="12">
        <v>1740</v>
      </c>
      <c r="G66" s="6">
        <v>1.87</v>
      </c>
      <c r="H66" s="33">
        <v>1.86</v>
      </c>
      <c r="I66" s="12">
        <v>3030</v>
      </c>
      <c r="J66" s="6">
        <v>3.26</v>
      </c>
      <c r="K66" s="27">
        <v>2.2200000000000002</v>
      </c>
      <c r="L66" s="12">
        <v>2800</v>
      </c>
      <c r="M66" s="6">
        <v>3.01</v>
      </c>
      <c r="N66" s="52">
        <v>2.73</v>
      </c>
      <c r="Q66" s="27" t="s">
        <v>35</v>
      </c>
      <c r="R66" s="30">
        <v>1</v>
      </c>
      <c r="S66" s="12">
        <v>3660</v>
      </c>
      <c r="T66" s="6">
        <v>3.94</v>
      </c>
      <c r="U66" s="33">
        <v>2.84</v>
      </c>
      <c r="V66" s="12">
        <v>3100</v>
      </c>
      <c r="W66" s="6">
        <v>3.34</v>
      </c>
      <c r="X66" s="33">
        <v>2.78</v>
      </c>
      <c r="Y66" s="12">
        <v>2800</v>
      </c>
      <c r="Z66" s="6">
        <v>3.01</v>
      </c>
      <c r="AA66" s="27">
        <v>2.8</v>
      </c>
      <c r="AB66" s="12">
        <v>2600</v>
      </c>
      <c r="AC66" s="6">
        <v>2.8</v>
      </c>
      <c r="AD66" s="52">
        <v>2.83</v>
      </c>
    </row>
    <row r="67" spans="1:30" ht="15.75" thickBot="1" x14ac:dyDescent="0.3">
      <c r="A67" s="50"/>
      <c r="B67" s="31"/>
      <c r="C67" s="12">
        <v>1500</v>
      </c>
      <c r="D67" s="6">
        <v>1.61</v>
      </c>
      <c r="E67" s="34"/>
      <c r="F67" s="12">
        <v>1720</v>
      </c>
      <c r="G67" s="6">
        <v>1.85</v>
      </c>
      <c r="H67" s="34"/>
      <c r="I67" s="12">
        <v>1090</v>
      </c>
      <c r="J67" s="6">
        <v>1.17</v>
      </c>
      <c r="K67" s="28"/>
      <c r="L67" s="12">
        <v>2800</v>
      </c>
      <c r="M67" s="6">
        <v>3.01</v>
      </c>
      <c r="N67" s="53"/>
      <c r="Q67" s="28"/>
      <c r="R67" s="31"/>
      <c r="S67" s="12">
        <v>1870</v>
      </c>
      <c r="T67" s="6">
        <v>2.0099999999999998</v>
      </c>
      <c r="U67" s="34"/>
      <c r="V67" s="12">
        <v>2200</v>
      </c>
      <c r="W67" s="6">
        <v>2.37</v>
      </c>
      <c r="X67" s="34"/>
      <c r="Y67" s="12">
        <v>2600</v>
      </c>
      <c r="Z67" s="6">
        <v>2.8</v>
      </c>
      <c r="AA67" s="28"/>
      <c r="AB67" s="12">
        <v>2700</v>
      </c>
      <c r="AC67" s="6">
        <v>2.91</v>
      </c>
      <c r="AD67" s="53"/>
    </row>
    <row r="68" spans="1:30" ht="15.75" thickBot="1" x14ac:dyDescent="0.3">
      <c r="A68" s="51"/>
      <c r="B68" s="32"/>
      <c r="C68" s="12">
        <v>1545</v>
      </c>
      <c r="D68" s="6">
        <v>1.66</v>
      </c>
      <c r="E68" s="35"/>
      <c r="F68" s="12">
        <v>1730</v>
      </c>
      <c r="G68" s="6">
        <v>1.86</v>
      </c>
      <c r="H68" s="35"/>
      <c r="I68" s="12">
        <v>2060</v>
      </c>
      <c r="J68" s="6">
        <v>2.2200000000000002</v>
      </c>
      <c r="K68" s="29"/>
      <c r="L68" s="12">
        <v>2000</v>
      </c>
      <c r="M68" s="6">
        <v>2.15</v>
      </c>
      <c r="N68" s="54"/>
      <c r="Q68" s="29"/>
      <c r="R68" s="32"/>
      <c r="S68" s="12">
        <v>2400</v>
      </c>
      <c r="T68" s="6">
        <v>2.58</v>
      </c>
      <c r="U68" s="35"/>
      <c r="V68" s="12">
        <v>2460</v>
      </c>
      <c r="W68" s="6">
        <v>2.65</v>
      </c>
      <c r="X68" s="35"/>
      <c r="Y68" s="12">
        <v>2400</v>
      </c>
      <c r="Z68" s="6">
        <v>2.58</v>
      </c>
      <c r="AA68" s="29"/>
      <c r="AB68" s="12">
        <v>2600</v>
      </c>
      <c r="AC68" s="6">
        <v>2.8</v>
      </c>
      <c r="AD68" s="54"/>
    </row>
    <row r="69" spans="1:30" ht="15.75" thickBot="1" x14ac:dyDescent="0.3">
      <c r="A69" s="49" t="s">
        <v>36</v>
      </c>
      <c r="B69" s="30">
        <v>2</v>
      </c>
      <c r="C69" s="12">
        <v>1740</v>
      </c>
      <c r="D69" s="6">
        <v>1.87</v>
      </c>
      <c r="E69" s="33">
        <v>1.54</v>
      </c>
      <c r="F69" s="12">
        <v>420</v>
      </c>
      <c r="G69" s="6">
        <v>0.45</v>
      </c>
      <c r="H69" s="33">
        <v>1.64</v>
      </c>
      <c r="I69" s="12">
        <v>2400</v>
      </c>
      <c r="J69" s="6">
        <v>2.58</v>
      </c>
      <c r="K69" s="27">
        <v>2.14</v>
      </c>
      <c r="L69" s="12">
        <v>2500</v>
      </c>
      <c r="M69" s="6">
        <v>2.69</v>
      </c>
      <c r="N69" s="52">
        <v>2.69</v>
      </c>
      <c r="Q69" s="27" t="s">
        <v>36</v>
      </c>
      <c r="R69" s="30">
        <v>2</v>
      </c>
      <c r="S69" s="12">
        <v>1940</v>
      </c>
      <c r="T69" s="6">
        <v>2.09</v>
      </c>
      <c r="U69" s="33">
        <v>2.81</v>
      </c>
      <c r="V69" s="12">
        <v>1700</v>
      </c>
      <c r="W69" s="6">
        <v>1.83</v>
      </c>
      <c r="X69" s="33">
        <v>2.73</v>
      </c>
      <c r="Y69" s="12">
        <v>1900</v>
      </c>
      <c r="Z69" s="6">
        <v>2.04</v>
      </c>
      <c r="AA69" s="27">
        <v>2.76</v>
      </c>
      <c r="AB69" s="12">
        <v>2400</v>
      </c>
      <c r="AC69" s="6">
        <v>2.58</v>
      </c>
      <c r="AD69" s="52">
        <v>2.87</v>
      </c>
    </row>
    <row r="70" spans="1:30" ht="15.75" thickBot="1" x14ac:dyDescent="0.3">
      <c r="A70" s="50"/>
      <c r="B70" s="31"/>
      <c r="C70" s="12">
        <v>1120</v>
      </c>
      <c r="D70" s="6">
        <v>1.21</v>
      </c>
      <c r="E70" s="34"/>
      <c r="F70" s="12">
        <v>2625</v>
      </c>
      <c r="G70" s="6">
        <v>2.82</v>
      </c>
      <c r="H70" s="34"/>
      <c r="I70" s="12">
        <v>1570</v>
      </c>
      <c r="J70" s="6">
        <v>1.69</v>
      </c>
      <c r="K70" s="28"/>
      <c r="L70" s="12">
        <v>2500</v>
      </c>
      <c r="M70" s="6">
        <v>2.69</v>
      </c>
      <c r="N70" s="53"/>
      <c r="Q70" s="28"/>
      <c r="R70" s="31"/>
      <c r="S70" s="12">
        <v>4500</v>
      </c>
      <c r="T70" s="6">
        <v>4.84</v>
      </c>
      <c r="U70" s="34"/>
      <c r="V70" s="12">
        <v>4460</v>
      </c>
      <c r="W70" s="6">
        <v>4.8</v>
      </c>
      <c r="X70" s="34"/>
      <c r="Y70" s="12">
        <v>3000</v>
      </c>
      <c r="Z70" s="6">
        <v>3.23</v>
      </c>
      <c r="AA70" s="28"/>
      <c r="AB70" s="12">
        <v>2900</v>
      </c>
      <c r="AC70" s="6">
        <v>3.12</v>
      </c>
      <c r="AD70" s="53"/>
    </row>
    <row r="71" spans="1:30" ht="15.75" thickBot="1" x14ac:dyDescent="0.3">
      <c r="A71" s="69"/>
      <c r="B71" s="70"/>
      <c r="C71" s="15">
        <v>1430</v>
      </c>
      <c r="D71" s="18">
        <v>1.54</v>
      </c>
      <c r="E71" s="73"/>
      <c r="F71" s="15">
        <v>1522.5</v>
      </c>
      <c r="G71" s="18">
        <v>1.64</v>
      </c>
      <c r="H71" s="73"/>
      <c r="I71" s="15">
        <v>1985</v>
      </c>
      <c r="J71" s="18">
        <v>2.14</v>
      </c>
      <c r="K71" s="71"/>
      <c r="L71" s="15">
        <v>2500</v>
      </c>
      <c r="M71" s="18">
        <v>2.69</v>
      </c>
      <c r="N71" s="72"/>
      <c r="O71" s="9"/>
      <c r="P71" s="9"/>
      <c r="Q71" s="71"/>
      <c r="R71" s="70"/>
      <c r="S71" s="15">
        <v>1400</v>
      </c>
      <c r="T71" s="18">
        <v>1.51</v>
      </c>
      <c r="U71" s="73"/>
      <c r="V71" s="15">
        <v>1460</v>
      </c>
      <c r="W71" s="18">
        <v>1.57</v>
      </c>
      <c r="X71" s="73"/>
      <c r="Y71" s="15">
        <v>2800</v>
      </c>
      <c r="Z71" s="18">
        <v>3.01</v>
      </c>
      <c r="AA71" s="71"/>
      <c r="AB71" s="15">
        <v>2700</v>
      </c>
      <c r="AC71" s="18">
        <v>2.91</v>
      </c>
      <c r="AD71" s="72"/>
    </row>
  </sheetData>
  <mergeCells count="241">
    <mergeCell ref="A1:AD2"/>
    <mergeCell ref="Q69:Q71"/>
    <mergeCell ref="R69:R71"/>
    <mergeCell ref="U69:U71"/>
    <mergeCell ref="X69:X71"/>
    <mergeCell ref="AA69:AA71"/>
    <mergeCell ref="AD69:AD71"/>
    <mergeCell ref="Q66:Q68"/>
    <mergeCell ref="R66:R68"/>
    <mergeCell ref="U66:U68"/>
    <mergeCell ref="X66:X68"/>
    <mergeCell ref="AA66:AA68"/>
    <mergeCell ref="AD66:AD68"/>
    <mergeCell ref="AB61:AC61"/>
    <mergeCell ref="AD61:AD62"/>
    <mergeCell ref="Q63:Q65"/>
    <mergeCell ref="R63:R65"/>
    <mergeCell ref="U63:U65"/>
    <mergeCell ref="X63:X65"/>
    <mergeCell ref="AA63:AA65"/>
    <mergeCell ref="AD63:AD65"/>
    <mergeCell ref="Q57:AD58"/>
    <mergeCell ref="Q59:Q62"/>
    <mergeCell ref="R59:R62"/>
    <mergeCell ref="S59:AD60"/>
    <mergeCell ref="S61:T61"/>
    <mergeCell ref="U61:U62"/>
    <mergeCell ref="V61:W61"/>
    <mergeCell ref="X61:X62"/>
    <mergeCell ref="Y61:Z61"/>
    <mergeCell ref="AA61:AA62"/>
    <mergeCell ref="A69:A71"/>
    <mergeCell ref="B69:B71"/>
    <mergeCell ref="E69:E71"/>
    <mergeCell ref="H69:H71"/>
    <mergeCell ref="K69:K71"/>
    <mergeCell ref="N69:N71"/>
    <mergeCell ref="A66:A68"/>
    <mergeCell ref="B66:B68"/>
    <mergeCell ref="E66:E68"/>
    <mergeCell ref="H66:H68"/>
    <mergeCell ref="K66:K68"/>
    <mergeCell ref="N66:N68"/>
    <mergeCell ref="L61:M61"/>
    <mergeCell ref="N61:N62"/>
    <mergeCell ref="A63:A65"/>
    <mergeCell ref="B63:B65"/>
    <mergeCell ref="E63:E65"/>
    <mergeCell ref="H63:H65"/>
    <mergeCell ref="K63:K65"/>
    <mergeCell ref="N63:N65"/>
    <mergeCell ref="A57:N58"/>
    <mergeCell ref="A59:A62"/>
    <mergeCell ref="B59:B62"/>
    <mergeCell ref="C59:N60"/>
    <mergeCell ref="C61:D61"/>
    <mergeCell ref="E61:E62"/>
    <mergeCell ref="F61:G61"/>
    <mergeCell ref="H61:H62"/>
    <mergeCell ref="I61:J61"/>
    <mergeCell ref="K61:K62"/>
    <mergeCell ref="Q51:Q53"/>
    <mergeCell ref="R51:R53"/>
    <mergeCell ref="U51:U53"/>
    <mergeCell ref="X51:X53"/>
    <mergeCell ref="AA51:AA53"/>
    <mergeCell ref="AD51:AD53"/>
    <mergeCell ref="Q48:Q50"/>
    <mergeCell ref="R48:R50"/>
    <mergeCell ref="U48:U50"/>
    <mergeCell ref="X48:X50"/>
    <mergeCell ref="AA48:AA50"/>
    <mergeCell ref="AD48:AD50"/>
    <mergeCell ref="AB43:AC43"/>
    <mergeCell ref="AD43:AD44"/>
    <mergeCell ref="Q45:Q47"/>
    <mergeCell ref="R45:R47"/>
    <mergeCell ref="U45:U47"/>
    <mergeCell ref="X45:X47"/>
    <mergeCell ref="AA45:AA47"/>
    <mergeCell ref="AD45:AD47"/>
    <mergeCell ref="Q39:AD40"/>
    <mergeCell ref="Q41:Q44"/>
    <mergeCell ref="R41:R44"/>
    <mergeCell ref="S41:AD42"/>
    <mergeCell ref="S43:T43"/>
    <mergeCell ref="U43:U44"/>
    <mergeCell ref="V43:W43"/>
    <mergeCell ref="X43:X44"/>
    <mergeCell ref="Y43:Z43"/>
    <mergeCell ref="AA43:AA44"/>
    <mergeCell ref="A51:A53"/>
    <mergeCell ref="B51:B53"/>
    <mergeCell ref="E51:E53"/>
    <mergeCell ref="H51:H53"/>
    <mergeCell ref="K51:K53"/>
    <mergeCell ref="N51:N53"/>
    <mergeCell ref="A48:A50"/>
    <mergeCell ref="B48:B50"/>
    <mergeCell ref="E48:E50"/>
    <mergeCell ref="H48:H50"/>
    <mergeCell ref="K48:K50"/>
    <mergeCell ref="N48:N50"/>
    <mergeCell ref="L43:M43"/>
    <mergeCell ref="N43:N44"/>
    <mergeCell ref="A45:A47"/>
    <mergeCell ref="B45:B47"/>
    <mergeCell ref="E45:E47"/>
    <mergeCell ref="H45:H47"/>
    <mergeCell ref="K45:K47"/>
    <mergeCell ref="N45:N47"/>
    <mergeCell ref="A39:N40"/>
    <mergeCell ref="A41:A44"/>
    <mergeCell ref="B41:B44"/>
    <mergeCell ref="C41:N42"/>
    <mergeCell ref="C43:D43"/>
    <mergeCell ref="E43:E44"/>
    <mergeCell ref="F43:G43"/>
    <mergeCell ref="H43:H44"/>
    <mergeCell ref="I43:J43"/>
    <mergeCell ref="K43:K44"/>
    <mergeCell ref="Q33:Q35"/>
    <mergeCell ref="R33:R35"/>
    <mergeCell ref="U33:U35"/>
    <mergeCell ref="X33:X35"/>
    <mergeCell ref="AA33:AA35"/>
    <mergeCell ref="AD33:AD35"/>
    <mergeCell ref="Q30:Q32"/>
    <mergeCell ref="R30:R32"/>
    <mergeCell ref="U30:U32"/>
    <mergeCell ref="X30:X32"/>
    <mergeCell ref="AA30:AA32"/>
    <mergeCell ref="AD30:AD32"/>
    <mergeCell ref="AB25:AC25"/>
    <mergeCell ref="AD25:AD26"/>
    <mergeCell ref="Q27:Q29"/>
    <mergeCell ref="R27:R29"/>
    <mergeCell ref="U27:U29"/>
    <mergeCell ref="X27:X29"/>
    <mergeCell ref="AA27:AA29"/>
    <mergeCell ref="AD27:AD29"/>
    <mergeCell ref="Q21:AD22"/>
    <mergeCell ref="Q23:Q26"/>
    <mergeCell ref="R23:R26"/>
    <mergeCell ref="S23:AD24"/>
    <mergeCell ref="S25:T25"/>
    <mergeCell ref="U25:U26"/>
    <mergeCell ref="V25:W25"/>
    <mergeCell ref="X25:X26"/>
    <mergeCell ref="Y25:Z25"/>
    <mergeCell ref="AA25:AA26"/>
    <mergeCell ref="A33:A35"/>
    <mergeCell ref="B33:B35"/>
    <mergeCell ref="E33:E35"/>
    <mergeCell ref="H33:H35"/>
    <mergeCell ref="K33:K35"/>
    <mergeCell ref="N33:N35"/>
    <mergeCell ref="A30:A32"/>
    <mergeCell ref="B30:B32"/>
    <mergeCell ref="E30:E32"/>
    <mergeCell ref="H30:H32"/>
    <mergeCell ref="K30:K32"/>
    <mergeCell ref="N30:N32"/>
    <mergeCell ref="L25:M25"/>
    <mergeCell ref="N25:N26"/>
    <mergeCell ref="A27:A29"/>
    <mergeCell ref="B27:B29"/>
    <mergeCell ref="E27:E29"/>
    <mergeCell ref="H27:H29"/>
    <mergeCell ref="K27:K29"/>
    <mergeCell ref="N27:N29"/>
    <mergeCell ref="A21:N22"/>
    <mergeCell ref="A23:A26"/>
    <mergeCell ref="B23:B26"/>
    <mergeCell ref="C23:N24"/>
    <mergeCell ref="C25:D25"/>
    <mergeCell ref="E25:E26"/>
    <mergeCell ref="F25:G25"/>
    <mergeCell ref="H25:H26"/>
    <mergeCell ref="I25:J25"/>
    <mergeCell ref="K25:K26"/>
    <mergeCell ref="Q15:Q17"/>
    <mergeCell ref="R15:R17"/>
    <mergeCell ref="U15:U17"/>
    <mergeCell ref="X15:X17"/>
    <mergeCell ref="AA15:AA17"/>
    <mergeCell ref="AD15:AD17"/>
    <mergeCell ref="Q12:Q14"/>
    <mergeCell ref="R12:R14"/>
    <mergeCell ref="U12:U14"/>
    <mergeCell ref="X12:X14"/>
    <mergeCell ref="AA12:AA14"/>
    <mergeCell ref="AD12:AD14"/>
    <mergeCell ref="AB7:AC7"/>
    <mergeCell ref="AD7:AD8"/>
    <mergeCell ref="Q9:Q11"/>
    <mergeCell ref="R9:R11"/>
    <mergeCell ref="U9:U11"/>
    <mergeCell ref="X9:X11"/>
    <mergeCell ref="AA9:AA11"/>
    <mergeCell ref="AD9:AD11"/>
    <mergeCell ref="Q3:AD4"/>
    <mergeCell ref="Q5:Q8"/>
    <mergeCell ref="R5:R8"/>
    <mergeCell ref="S5:AD6"/>
    <mergeCell ref="S7:T7"/>
    <mergeCell ref="U7:U8"/>
    <mergeCell ref="V7:W7"/>
    <mergeCell ref="X7:X8"/>
    <mergeCell ref="Y7:Z7"/>
    <mergeCell ref="AA7:AA8"/>
    <mergeCell ref="A15:A17"/>
    <mergeCell ref="B15:B17"/>
    <mergeCell ref="E15:E17"/>
    <mergeCell ref="H15:H17"/>
    <mergeCell ref="K15:K17"/>
    <mergeCell ref="N15:N17"/>
    <mergeCell ref="A12:A14"/>
    <mergeCell ref="B12:B14"/>
    <mergeCell ref="E12:E14"/>
    <mergeCell ref="H12:H14"/>
    <mergeCell ref="K12:K14"/>
    <mergeCell ref="N12:N14"/>
    <mergeCell ref="L7:M7"/>
    <mergeCell ref="N7:N8"/>
    <mergeCell ref="A9:A11"/>
    <mergeCell ref="B9:B11"/>
    <mergeCell ref="E9:E11"/>
    <mergeCell ref="H9:H11"/>
    <mergeCell ref="K9:K11"/>
    <mergeCell ref="N9:N11"/>
    <mergeCell ref="A3:N4"/>
    <mergeCell ref="A5:A8"/>
    <mergeCell ref="B5:B8"/>
    <mergeCell ref="C5:N6"/>
    <mergeCell ref="C7:D7"/>
    <mergeCell ref="E7:E8"/>
    <mergeCell ref="F7:G7"/>
    <mergeCell ref="H7:H8"/>
    <mergeCell ref="I7:J7"/>
    <mergeCell ref="K7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2571-BB16-4EC5-A6A6-910041E8F367}">
  <dimension ref="A1:Y105"/>
  <sheetViews>
    <sheetView topLeftCell="A29" zoomScale="85" zoomScaleNormal="85" workbookViewId="0">
      <selection activeCell="S37" sqref="S37"/>
    </sheetView>
  </sheetViews>
  <sheetFormatPr defaultRowHeight="15" x14ac:dyDescent="0.25"/>
  <cols>
    <col min="2" max="2" width="8.85546875" bestFit="1" customWidth="1"/>
    <col min="3" max="3" width="13.28515625" bestFit="1" customWidth="1"/>
    <col min="4" max="4" width="14.7109375" bestFit="1" customWidth="1"/>
    <col min="5" max="5" width="14.28515625" bestFit="1" customWidth="1"/>
    <col min="6" max="6" width="15.7109375" bestFit="1" customWidth="1"/>
    <col min="7" max="7" width="14.28515625" bestFit="1" customWidth="1"/>
    <col min="8" max="8" width="15.7109375" bestFit="1" customWidth="1"/>
    <col min="9" max="9" width="14.28515625" bestFit="1" customWidth="1"/>
    <col min="10" max="10" width="15.7109375" bestFit="1" customWidth="1"/>
    <col min="11" max="11" width="21.85546875" customWidth="1"/>
    <col min="12" max="17" width="12.28515625" bestFit="1" customWidth="1"/>
    <col min="18" max="18" width="9.7109375" customWidth="1"/>
    <col min="19" max="19" width="11.85546875" bestFit="1" customWidth="1"/>
    <col min="20" max="20" width="11.7109375" customWidth="1"/>
    <col min="27" max="27" width="34.5703125" bestFit="1" customWidth="1"/>
    <col min="28" max="33" width="12.28515625" bestFit="1" customWidth="1"/>
  </cols>
  <sheetData>
    <row r="1" spans="1:25" x14ac:dyDescent="0.25">
      <c r="A1" s="62" t="s">
        <v>42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1"/>
      <c r="P1" s="1"/>
    </row>
    <row r="2" spans="1:25" ht="15.75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</row>
    <row r="3" spans="1:25" ht="15" customHeight="1" x14ac:dyDescent="0.25">
      <c r="A3" s="50" t="s">
        <v>8</v>
      </c>
      <c r="B3" s="28" t="s">
        <v>33</v>
      </c>
      <c r="C3" s="57" t="s">
        <v>7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68"/>
      <c r="Q3" s="83"/>
      <c r="R3" s="83"/>
      <c r="S3" s="83"/>
      <c r="T3" s="83"/>
      <c r="U3" s="83"/>
      <c r="V3" s="83"/>
      <c r="W3" s="83"/>
      <c r="X3" s="83"/>
      <c r="Y3" s="83"/>
    </row>
    <row r="4" spans="1:25" ht="15.75" thickBot="1" x14ac:dyDescent="0.3">
      <c r="A4" s="50"/>
      <c r="B4" s="28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  <c r="Q4" s="83"/>
      <c r="R4" s="83"/>
      <c r="S4" s="83"/>
      <c r="T4" s="83"/>
      <c r="U4" s="83"/>
      <c r="V4" s="83"/>
      <c r="W4" s="83"/>
      <c r="X4" s="83"/>
      <c r="Y4" s="83"/>
    </row>
    <row r="5" spans="1:25" ht="15.75" thickBot="1" x14ac:dyDescent="0.3">
      <c r="A5" s="50"/>
      <c r="B5" s="28"/>
      <c r="C5" s="60" t="s">
        <v>6</v>
      </c>
      <c r="D5" s="61"/>
      <c r="E5" s="27" t="s">
        <v>2</v>
      </c>
      <c r="F5" s="60" t="s">
        <v>5</v>
      </c>
      <c r="G5" s="61"/>
      <c r="H5" s="27" t="s">
        <v>2</v>
      </c>
      <c r="I5" s="60" t="s">
        <v>4</v>
      </c>
      <c r="J5" s="61"/>
      <c r="K5" s="27" t="s">
        <v>2</v>
      </c>
      <c r="L5" s="60" t="s">
        <v>3</v>
      </c>
      <c r="M5" s="61"/>
      <c r="N5" s="27" t="s">
        <v>2</v>
      </c>
      <c r="Q5" s="83"/>
      <c r="R5" s="82"/>
      <c r="S5" s="82"/>
      <c r="T5" s="82"/>
      <c r="U5" s="82"/>
      <c r="V5" s="82"/>
      <c r="W5" s="82"/>
      <c r="X5" s="82"/>
      <c r="Y5" s="82"/>
    </row>
    <row r="6" spans="1:25" ht="15.75" thickBot="1" x14ac:dyDescent="0.3">
      <c r="A6" s="51"/>
      <c r="B6" s="29"/>
      <c r="C6" s="3" t="s">
        <v>1</v>
      </c>
      <c r="D6" s="3" t="s">
        <v>0</v>
      </c>
      <c r="E6" s="29"/>
      <c r="F6" s="3" t="s">
        <v>1</v>
      </c>
      <c r="G6" s="3" t="s">
        <v>0</v>
      </c>
      <c r="H6" s="29"/>
      <c r="I6" s="3" t="s">
        <v>1</v>
      </c>
      <c r="J6" s="3" t="s">
        <v>0</v>
      </c>
      <c r="K6" s="29"/>
      <c r="L6" s="3" t="s">
        <v>1</v>
      </c>
      <c r="M6" s="3" t="s">
        <v>0</v>
      </c>
      <c r="N6" s="29"/>
      <c r="Q6" s="83"/>
    </row>
    <row r="7" spans="1:25" ht="15.75" thickBot="1" x14ac:dyDescent="0.3">
      <c r="A7" s="49" t="s">
        <v>34</v>
      </c>
      <c r="B7" s="30">
        <v>0.5</v>
      </c>
      <c r="C7" s="12">
        <v>5100</v>
      </c>
      <c r="D7" s="2">
        <v>11.32</v>
      </c>
      <c r="E7" s="27">
        <v>11.62</v>
      </c>
      <c r="F7" s="12">
        <v>7100</v>
      </c>
      <c r="G7" s="2">
        <v>15.77</v>
      </c>
      <c r="H7" s="27">
        <v>13.84</v>
      </c>
      <c r="I7" s="12">
        <v>9100</v>
      </c>
      <c r="J7" s="2">
        <v>20.21</v>
      </c>
      <c r="K7" s="27">
        <v>17.690000000000001</v>
      </c>
      <c r="L7" s="12">
        <v>9000</v>
      </c>
      <c r="M7" s="2">
        <v>19.98</v>
      </c>
      <c r="N7" s="27">
        <v>19.02</v>
      </c>
      <c r="Q7" s="83"/>
    </row>
    <row r="8" spans="1:25" ht="15.75" thickBot="1" x14ac:dyDescent="0.3">
      <c r="A8" s="50"/>
      <c r="B8" s="31"/>
      <c r="C8" s="12">
        <v>5300</v>
      </c>
      <c r="D8" s="2">
        <v>11.77</v>
      </c>
      <c r="E8" s="28"/>
      <c r="F8" s="12">
        <v>6300</v>
      </c>
      <c r="G8" s="2">
        <v>13.99</v>
      </c>
      <c r="H8" s="28"/>
      <c r="I8" s="12">
        <v>7400</v>
      </c>
      <c r="J8" s="2">
        <v>16.43</v>
      </c>
      <c r="K8" s="28"/>
      <c r="L8" s="12">
        <v>8400</v>
      </c>
      <c r="M8" s="2">
        <v>18.649999999999999</v>
      </c>
      <c r="N8" s="28"/>
      <c r="Q8" s="83"/>
    </row>
    <row r="9" spans="1:25" ht="15.75" thickBot="1" x14ac:dyDescent="0.3">
      <c r="A9" s="51"/>
      <c r="B9" s="32"/>
      <c r="C9" s="12">
        <v>5300</v>
      </c>
      <c r="D9" s="2">
        <v>11.77</v>
      </c>
      <c r="E9" s="29"/>
      <c r="F9" s="12">
        <v>5300</v>
      </c>
      <c r="G9" s="2">
        <v>11.77</v>
      </c>
      <c r="H9" s="29"/>
      <c r="I9" s="12">
        <v>7400</v>
      </c>
      <c r="J9" s="2">
        <v>16.43</v>
      </c>
      <c r="K9" s="29"/>
      <c r="L9" s="12">
        <v>8300</v>
      </c>
      <c r="M9" s="2">
        <v>18.43</v>
      </c>
      <c r="N9" s="29"/>
      <c r="Q9" s="83"/>
    </row>
    <row r="10" spans="1:25" ht="15.75" thickBot="1" x14ac:dyDescent="0.3">
      <c r="A10" s="49" t="s">
        <v>35</v>
      </c>
      <c r="B10" s="30">
        <v>1</v>
      </c>
      <c r="C10" s="12">
        <v>4700</v>
      </c>
      <c r="D10" s="2">
        <v>10.44</v>
      </c>
      <c r="E10" s="27">
        <v>10.14</v>
      </c>
      <c r="F10" s="12">
        <v>5400</v>
      </c>
      <c r="G10" s="2">
        <v>11.99</v>
      </c>
      <c r="H10" s="27">
        <v>12.43</v>
      </c>
      <c r="I10" s="12">
        <v>8700</v>
      </c>
      <c r="J10" s="2">
        <v>19.32</v>
      </c>
      <c r="K10" s="27">
        <v>17.39</v>
      </c>
      <c r="L10" s="12">
        <v>8600</v>
      </c>
      <c r="M10" s="2">
        <v>19.100000000000001</v>
      </c>
      <c r="N10" s="27">
        <v>17.32</v>
      </c>
      <c r="Q10" s="83"/>
    </row>
    <row r="11" spans="1:25" ht="15.75" thickBot="1" x14ac:dyDescent="0.3">
      <c r="A11" s="50"/>
      <c r="B11" s="31"/>
      <c r="C11" s="12">
        <v>4500</v>
      </c>
      <c r="D11" s="2">
        <v>9.99</v>
      </c>
      <c r="E11" s="28"/>
      <c r="F11" s="12">
        <v>5600</v>
      </c>
      <c r="G11" s="2">
        <v>12.43</v>
      </c>
      <c r="H11" s="28"/>
      <c r="I11" s="12">
        <v>7400</v>
      </c>
      <c r="J11" s="2">
        <v>16.43</v>
      </c>
      <c r="K11" s="28"/>
      <c r="L11" s="12">
        <v>7300</v>
      </c>
      <c r="M11" s="2">
        <v>16.21</v>
      </c>
      <c r="N11" s="28"/>
      <c r="Q11" s="83"/>
    </row>
    <row r="12" spans="1:25" ht="15.75" thickBot="1" x14ac:dyDescent="0.3">
      <c r="A12" s="51"/>
      <c r="B12" s="32"/>
      <c r="C12" s="12">
        <v>4500</v>
      </c>
      <c r="D12" s="2">
        <v>9.99</v>
      </c>
      <c r="E12" s="29"/>
      <c r="F12" s="12">
        <v>5800</v>
      </c>
      <c r="G12" s="2">
        <v>12.88</v>
      </c>
      <c r="H12" s="29"/>
      <c r="I12" s="12">
        <v>7400</v>
      </c>
      <c r="J12" s="2">
        <v>16.43</v>
      </c>
      <c r="K12" s="29"/>
      <c r="L12" s="12">
        <v>7500</v>
      </c>
      <c r="M12" s="2">
        <v>16.649999999999999</v>
      </c>
      <c r="N12" s="29"/>
      <c r="Q12" s="83"/>
    </row>
    <row r="13" spans="1:25" ht="15.75" thickBot="1" x14ac:dyDescent="0.3">
      <c r="A13" s="49" t="s">
        <v>36</v>
      </c>
      <c r="B13" s="30">
        <v>2</v>
      </c>
      <c r="C13" s="12">
        <v>5000</v>
      </c>
      <c r="D13" s="2">
        <v>11.1</v>
      </c>
      <c r="E13" s="27">
        <v>11.18</v>
      </c>
      <c r="F13" s="12">
        <v>5800</v>
      </c>
      <c r="G13" s="2">
        <v>12.88</v>
      </c>
      <c r="H13" s="27">
        <v>12.21</v>
      </c>
      <c r="I13" s="12">
        <v>6800</v>
      </c>
      <c r="J13" s="2">
        <v>15.1</v>
      </c>
      <c r="K13" s="27">
        <v>15.32</v>
      </c>
      <c r="L13" s="12">
        <v>7200</v>
      </c>
      <c r="M13" s="2">
        <v>15.99</v>
      </c>
      <c r="N13" s="27">
        <v>15.84</v>
      </c>
      <c r="Q13" s="83"/>
    </row>
    <row r="14" spans="1:25" ht="15.75" thickBot="1" x14ac:dyDescent="0.3">
      <c r="A14" s="50"/>
      <c r="B14" s="31"/>
      <c r="C14" s="12">
        <v>5100</v>
      </c>
      <c r="D14" s="2">
        <v>11.32</v>
      </c>
      <c r="E14" s="28"/>
      <c r="F14" s="12">
        <v>5300</v>
      </c>
      <c r="G14" s="2">
        <v>11.77</v>
      </c>
      <c r="H14" s="28"/>
      <c r="I14" s="12">
        <v>7000</v>
      </c>
      <c r="J14" s="2">
        <v>15.54</v>
      </c>
      <c r="K14" s="28"/>
      <c r="L14" s="12">
        <v>6900</v>
      </c>
      <c r="M14" s="2">
        <v>15.32</v>
      </c>
      <c r="N14" s="28"/>
      <c r="Q14" s="83"/>
    </row>
    <row r="15" spans="1:25" ht="15.75" thickBot="1" x14ac:dyDescent="0.3">
      <c r="A15" s="69"/>
      <c r="B15" s="70"/>
      <c r="C15" s="15">
        <v>5000</v>
      </c>
      <c r="D15" s="16">
        <v>11.1</v>
      </c>
      <c r="E15" s="71"/>
      <c r="F15" s="15">
        <v>5400</v>
      </c>
      <c r="G15" s="16">
        <v>11.99</v>
      </c>
      <c r="H15" s="71"/>
      <c r="I15" s="15">
        <v>6900</v>
      </c>
      <c r="J15" s="16">
        <v>15.32</v>
      </c>
      <c r="K15" s="71"/>
      <c r="L15" s="15">
        <v>7300</v>
      </c>
      <c r="M15" s="16">
        <v>16.21</v>
      </c>
      <c r="N15" s="71"/>
      <c r="O15" s="9"/>
      <c r="P15" s="9"/>
      <c r="Q15" s="83"/>
    </row>
    <row r="16" spans="1:25" x14ac:dyDescent="0.25">
      <c r="A16" s="62" t="s">
        <v>43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4"/>
    </row>
    <row r="17" spans="1:25" ht="15.75" thickBot="1" x14ac:dyDescent="0.3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7"/>
    </row>
    <row r="18" spans="1:25" ht="15" customHeight="1" x14ac:dyDescent="0.25">
      <c r="A18" s="28" t="s">
        <v>8</v>
      </c>
      <c r="B18" s="28" t="s">
        <v>33</v>
      </c>
      <c r="C18" s="57" t="s">
        <v>7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  <c r="Q18" s="83"/>
      <c r="R18" s="83"/>
      <c r="S18" s="83"/>
      <c r="T18" s="83"/>
      <c r="U18" s="83"/>
      <c r="V18" s="83"/>
      <c r="W18" s="83"/>
      <c r="X18" s="83"/>
      <c r="Y18" s="83"/>
    </row>
    <row r="19" spans="1:25" ht="15.75" thickBot="1" x14ac:dyDescent="0.3">
      <c r="A19" s="28"/>
      <c r="B19" s="28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6"/>
      <c r="Q19" s="83"/>
      <c r="R19" s="83"/>
      <c r="S19" s="83"/>
      <c r="T19" s="83"/>
      <c r="U19" s="83"/>
      <c r="V19" s="83"/>
      <c r="W19" s="83"/>
      <c r="X19" s="83"/>
      <c r="Y19" s="83"/>
    </row>
    <row r="20" spans="1:25" ht="15.75" customHeight="1" thickBot="1" x14ac:dyDescent="0.3">
      <c r="A20" s="28"/>
      <c r="B20" s="28"/>
      <c r="C20" s="60" t="s">
        <v>6</v>
      </c>
      <c r="D20" s="61"/>
      <c r="E20" s="27" t="s">
        <v>2</v>
      </c>
      <c r="F20" s="60" t="s">
        <v>5</v>
      </c>
      <c r="G20" s="61"/>
      <c r="H20" s="27" t="s">
        <v>2</v>
      </c>
      <c r="I20" s="60" t="s">
        <v>4</v>
      </c>
      <c r="J20" s="61"/>
      <c r="K20" s="27" t="s">
        <v>2</v>
      </c>
      <c r="L20" s="60" t="s">
        <v>3</v>
      </c>
      <c r="M20" s="61"/>
      <c r="N20" s="52" t="s">
        <v>2</v>
      </c>
      <c r="Q20" s="83"/>
      <c r="R20" s="82"/>
      <c r="S20" s="82"/>
      <c r="T20" s="82"/>
      <c r="U20" s="82"/>
      <c r="V20" s="82"/>
      <c r="W20" s="82"/>
      <c r="X20" s="82"/>
      <c r="Y20" s="82"/>
    </row>
    <row r="21" spans="1:25" ht="15.75" thickBot="1" x14ac:dyDescent="0.3">
      <c r="A21" s="29"/>
      <c r="B21" s="29"/>
      <c r="C21" s="3" t="s">
        <v>1</v>
      </c>
      <c r="D21" s="3" t="s">
        <v>0</v>
      </c>
      <c r="E21" s="29"/>
      <c r="F21" s="3" t="s">
        <v>1</v>
      </c>
      <c r="G21" s="3" t="s">
        <v>0</v>
      </c>
      <c r="H21" s="29"/>
      <c r="I21" s="3" t="s">
        <v>1</v>
      </c>
      <c r="J21" s="3" t="s">
        <v>0</v>
      </c>
      <c r="K21" s="29"/>
      <c r="L21" s="3" t="s">
        <v>1</v>
      </c>
      <c r="M21" s="3" t="s">
        <v>0</v>
      </c>
      <c r="N21" s="54"/>
      <c r="Q21" s="83"/>
    </row>
    <row r="22" spans="1:25" ht="15.75" thickBot="1" x14ac:dyDescent="0.3">
      <c r="A22" s="27" t="s">
        <v>34</v>
      </c>
      <c r="B22" s="30">
        <v>0.5</v>
      </c>
      <c r="C22" s="12">
        <v>5800</v>
      </c>
      <c r="D22" s="2">
        <v>12.88</v>
      </c>
      <c r="E22" s="27">
        <v>12.06</v>
      </c>
      <c r="F22" s="12">
        <v>6700</v>
      </c>
      <c r="G22" s="2">
        <v>14.88</v>
      </c>
      <c r="H22" s="27">
        <v>14.21</v>
      </c>
      <c r="I22" s="12">
        <v>8600</v>
      </c>
      <c r="J22" s="2">
        <v>19.100000000000001</v>
      </c>
      <c r="K22" s="27">
        <v>16.88</v>
      </c>
      <c r="L22" s="12">
        <v>8900</v>
      </c>
      <c r="M22" s="2">
        <v>19.760000000000002</v>
      </c>
      <c r="N22" s="52">
        <v>19.239999999999998</v>
      </c>
      <c r="Q22" s="83"/>
    </row>
    <row r="23" spans="1:25" ht="15.75" thickBot="1" x14ac:dyDescent="0.3">
      <c r="A23" s="28"/>
      <c r="B23" s="31"/>
      <c r="C23" s="12">
        <v>5400</v>
      </c>
      <c r="D23" s="2">
        <v>11.99</v>
      </c>
      <c r="E23" s="28"/>
      <c r="F23" s="12">
        <v>6000</v>
      </c>
      <c r="G23" s="2">
        <v>13.32</v>
      </c>
      <c r="H23" s="28"/>
      <c r="I23" s="12">
        <v>7300</v>
      </c>
      <c r="J23" s="2">
        <v>16.21</v>
      </c>
      <c r="K23" s="28"/>
      <c r="L23" s="12">
        <v>8600</v>
      </c>
      <c r="M23" s="2">
        <v>19.100000000000001</v>
      </c>
      <c r="N23" s="53"/>
      <c r="Q23" s="83"/>
    </row>
    <row r="24" spans="1:25" ht="15.75" thickBot="1" x14ac:dyDescent="0.3">
      <c r="A24" s="29"/>
      <c r="B24" s="32"/>
      <c r="C24" s="12">
        <v>5100</v>
      </c>
      <c r="D24" s="2">
        <v>11.32</v>
      </c>
      <c r="E24" s="29"/>
      <c r="F24" s="12">
        <v>6500</v>
      </c>
      <c r="G24" s="2">
        <v>14.43</v>
      </c>
      <c r="H24" s="29"/>
      <c r="I24" s="12">
        <v>6900</v>
      </c>
      <c r="J24" s="2">
        <v>15.32</v>
      </c>
      <c r="K24" s="29"/>
      <c r="L24" s="12">
        <v>8500</v>
      </c>
      <c r="M24" s="2">
        <v>18.87</v>
      </c>
      <c r="N24" s="54"/>
      <c r="Q24" s="83"/>
    </row>
    <row r="25" spans="1:25" ht="15.75" thickBot="1" x14ac:dyDescent="0.3">
      <c r="A25" s="27" t="s">
        <v>35</v>
      </c>
      <c r="B25" s="30">
        <v>1</v>
      </c>
      <c r="C25" s="12">
        <v>5100</v>
      </c>
      <c r="D25" s="2">
        <v>11.32</v>
      </c>
      <c r="E25" s="27">
        <v>11.18</v>
      </c>
      <c r="F25" s="12">
        <v>6000</v>
      </c>
      <c r="G25" s="2">
        <v>13.32</v>
      </c>
      <c r="H25" s="27">
        <v>13.03</v>
      </c>
      <c r="I25" s="12">
        <v>6700</v>
      </c>
      <c r="J25" s="2">
        <v>14.88</v>
      </c>
      <c r="K25" s="27">
        <v>15.91</v>
      </c>
      <c r="L25" s="12">
        <v>8000</v>
      </c>
      <c r="M25" s="2">
        <v>17.760000000000002</v>
      </c>
      <c r="N25" s="52">
        <v>17.47</v>
      </c>
      <c r="Q25" s="83"/>
    </row>
    <row r="26" spans="1:25" ht="15.75" thickBot="1" x14ac:dyDescent="0.3">
      <c r="A26" s="28"/>
      <c r="B26" s="31"/>
      <c r="C26" s="12">
        <v>5600</v>
      </c>
      <c r="D26" s="2">
        <v>12.43</v>
      </c>
      <c r="E26" s="28"/>
      <c r="F26" s="12">
        <v>5700</v>
      </c>
      <c r="G26" s="2">
        <v>12.66</v>
      </c>
      <c r="H26" s="28"/>
      <c r="I26" s="12">
        <v>7400</v>
      </c>
      <c r="J26" s="2">
        <v>16.43</v>
      </c>
      <c r="K26" s="28"/>
      <c r="L26" s="12">
        <v>7700</v>
      </c>
      <c r="M26" s="2">
        <v>17.100000000000001</v>
      </c>
      <c r="N26" s="53"/>
      <c r="Q26" s="83"/>
    </row>
    <row r="27" spans="1:25" ht="15.75" thickBot="1" x14ac:dyDescent="0.3">
      <c r="A27" s="29"/>
      <c r="B27" s="32"/>
      <c r="C27" s="12">
        <v>4400</v>
      </c>
      <c r="D27" s="2">
        <v>9.77</v>
      </c>
      <c r="E27" s="29"/>
      <c r="F27" s="12">
        <v>5900</v>
      </c>
      <c r="G27" s="2">
        <v>13.1</v>
      </c>
      <c r="H27" s="29"/>
      <c r="I27" s="12">
        <v>7400</v>
      </c>
      <c r="J27" s="2">
        <v>16.43</v>
      </c>
      <c r="K27" s="29"/>
      <c r="L27" s="12">
        <v>7900</v>
      </c>
      <c r="M27" s="2">
        <v>17.54</v>
      </c>
      <c r="N27" s="54"/>
      <c r="Q27" s="83"/>
    </row>
    <row r="28" spans="1:25" ht="15.75" thickBot="1" x14ac:dyDescent="0.3">
      <c r="A28" s="27" t="s">
        <v>36</v>
      </c>
      <c r="B28" s="30">
        <v>2</v>
      </c>
      <c r="C28" s="12">
        <v>4800</v>
      </c>
      <c r="D28" s="2">
        <v>10.66</v>
      </c>
      <c r="E28" s="27">
        <v>11.03</v>
      </c>
      <c r="F28" s="12">
        <v>6100</v>
      </c>
      <c r="G28" s="2">
        <v>13.55</v>
      </c>
      <c r="H28" s="27">
        <v>13.25</v>
      </c>
      <c r="I28" s="12">
        <v>6800</v>
      </c>
      <c r="J28" s="2">
        <v>15.1</v>
      </c>
      <c r="K28" s="27">
        <v>15.03</v>
      </c>
      <c r="L28" s="12">
        <v>7600</v>
      </c>
      <c r="M28" s="2">
        <v>16.88</v>
      </c>
      <c r="N28" s="52">
        <v>16.649999999999999</v>
      </c>
      <c r="Q28" s="83"/>
    </row>
    <row r="29" spans="1:25" ht="15.75" thickBot="1" x14ac:dyDescent="0.3">
      <c r="A29" s="28"/>
      <c r="B29" s="31"/>
      <c r="C29" s="12">
        <v>4900</v>
      </c>
      <c r="D29" s="2">
        <v>10.88</v>
      </c>
      <c r="E29" s="28"/>
      <c r="F29" s="12">
        <v>6200</v>
      </c>
      <c r="G29" s="2">
        <v>13.77</v>
      </c>
      <c r="H29" s="28"/>
      <c r="I29" s="12">
        <v>7000</v>
      </c>
      <c r="J29" s="2">
        <v>15.54</v>
      </c>
      <c r="K29" s="28"/>
      <c r="L29" s="12">
        <v>7500</v>
      </c>
      <c r="M29" s="2">
        <v>16.649999999999999</v>
      </c>
      <c r="N29" s="53"/>
      <c r="Q29" s="83"/>
    </row>
    <row r="30" spans="1:25" ht="15.75" thickBot="1" x14ac:dyDescent="0.3">
      <c r="A30" s="71"/>
      <c r="B30" s="70"/>
      <c r="C30" s="15">
        <v>5200</v>
      </c>
      <c r="D30" s="16">
        <v>11.55</v>
      </c>
      <c r="E30" s="71"/>
      <c r="F30" s="15">
        <v>5600</v>
      </c>
      <c r="G30" s="16">
        <v>12.43</v>
      </c>
      <c r="H30" s="71"/>
      <c r="I30" s="15">
        <v>6500</v>
      </c>
      <c r="J30" s="16">
        <v>14.43</v>
      </c>
      <c r="K30" s="71"/>
      <c r="L30" s="15">
        <v>7400</v>
      </c>
      <c r="M30" s="16">
        <v>16.43</v>
      </c>
      <c r="N30" s="72"/>
      <c r="Q30" s="83"/>
    </row>
    <row r="33" spans="1:15" x14ac:dyDescent="0.25">
      <c r="A33" t="s">
        <v>47</v>
      </c>
      <c r="B33" t="s">
        <v>44</v>
      </c>
      <c r="C33" t="s">
        <v>46</v>
      </c>
      <c r="D33" t="s">
        <v>48</v>
      </c>
      <c r="F33" t="s">
        <v>47</v>
      </c>
      <c r="G33" t="s">
        <v>44</v>
      </c>
      <c r="H33" t="s">
        <v>46</v>
      </c>
      <c r="I33" t="s">
        <v>48</v>
      </c>
      <c r="K33" t="s">
        <v>27</v>
      </c>
    </row>
    <row r="34" spans="1:15" x14ac:dyDescent="0.25">
      <c r="A34" t="s">
        <v>45</v>
      </c>
      <c r="B34" s="8" t="s">
        <v>11</v>
      </c>
      <c r="C34" s="8">
        <v>7</v>
      </c>
      <c r="D34" s="19">
        <v>11.32</v>
      </c>
      <c r="F34" t="s">
        <v>45</v>
      </c>
      <c r="G34" s="8">
        <f>IF(Table1[[#This Row],[Mixture]]="A",1,IF(Table1[[#This Row],[Mixture]]="B",2,3))</f>
        <v>1</v>
      </c>
      <c r="H34" s="8">
        <v>7</v>
      </c>
      <c r="I34" s="19">
        <v>11.32</v>
      </c>
    </row>
    <row r="35" spans="1:15" x14ac:dyDescent="0.25">
      <c r="A35" t="s">
        <v>45</v>
      </c>
      <c r="B35" s="8" t="s">
        <v>11</v>
      </c>
      <c r="C35" s="8">
        <v>7</v>
      </c>
      <c r="D35" s="19">
        <v>11.77</v>
      </c>
      <c r="F35" t="s">
        <v>45</v>
      </c>
      <c r="G35" s="8">
        <f>IF(Table1[[#This Row],[Mixture]]="A",1,IF(Table1[[#This Row],[Mixture]]="B",2,3))</f>
        <v>1</v>
      </c>
      <c r="H35" s="8">
        <v>7</v>
      </c>
      <c r="I35" s="19">
        <v>11.77</v>
      </c>
      <c r="K35" t="s">
        <v>14</v>
      </c>
      <c r="L35" t="s">
        <v>44</v>
      </c>
      <c r="M35" t="s">
        <v>46</v>
      </c>
      <c r="N35" t="s">
        <v>48</v>
      </c>
      <c r="O35" t="s">
        <v>26</v>
      </c>
    </row>
    <row r="36" spans="1:15" ht="15.75" thickBot="1" x14ac:dyDescent="0.3">
      <c r="A36" t="s">
        <v>45</v>
      </c>
      <c r="B36" s="8" t="s">
        <v>11</v>
      </c>
      <c r="C36" s="8">
        <v>7</v>
      </c>
      <c r="D36" s="19">
        <v>11.77</v>
      </c>
      <c r="F36" t="s">
        <v>45</v>
      </c>
      <c r="G36" s="8">
        <f>IF(Table1[[#This Row],[Mixture]]="A",1,IF(Table1[[#This Row],[Mixture]]="B",2,3))</f>
        <v>1</v>
      </c>
      <c r="H36" s="8">
        <v>7</v>
      </c>
      <c r="I36" s="19">
        <v>11.77</v>
      </c>
      <c r="K36" s="11" t="s">
        <v>45</v>
      </c>
      <c r="L36" s="11"/>
      <c r="M36" s="11"/>
      <c r="N36" s="11"/>
      <c r="O36" s="11"/>
    </row>
    <row r="37" spans="1:15" x14ac:dyDescent="0.25">
      <c r="A37" t="s">
        <v>45</v>
      </c>
      <c r="B37" s="8" t="s">
        <v>10</v>
      </c>
      <c r="C37" s="8">
        <v>7</v>
      </c>
      <c r="D37" s="20">
        <v>10.44</v>
      </c>
      <c r="F37" t="s">
        <v>45</v>
      </c>
      <c r="G37" s="8">
        <f>IF(Table1[[#This Row],[Mixture]]="A",1,IF(Table1[[#This Row],[Mixture]]="B",2,3))</f>
        <v>2</v>
      </c>
      <c r="H37" s="8">
        <v>7</v>
      </c>
      <c r="I37" s="20">
        <v>10.44</v>
      </c>
      <c r="K37" t="s">
        <v>15</v>
      </c>
      <c r="L37">
        <v>36</v>
      </c>
      <c r="M37">
        <v>36</v>
      </c>
      <c r="N37">
        <v>36</v>
      </c>
      <c r="O37">
        <v>108</v>
      </c>
    </row>
    <row r="38" spans="1:15" x14ac:dyDescent="0.25">
      <c r="A38" t="s">
        <v>45</v>
      </c>
      <c r="B38" s="8" t="s">
        <v>10</v>
      </c>
      <c r="C38" s="8">
        <v>7</v>
      </c>
      <c r="D38" s="20">
        <v>9.99</v>
      </c>
      <c r="F38" t="s">
        <v>45</v>
      </c>
      <c r="G38" s="8">
        <f>IF(Table1[[#This Row],[Mixture]]="A",1,IF(Table1[[#This Row],[Mixture]]="B",2,3))</f>
        <v>2</v>
      </c>
      <c r="H38" s="8">
        <v>7</v>
      </c>
      <c r="I38" s="20">
        <v>9.99</v>
      </c>
      <c r="K38" t="s">
        <v>16</v>
      </c>
      <c r="L38">
        <v>72</v>
      </c>
      <c r="M38">
        <v>693</v>
      </c>
      <c r="N38">
        <v>522.0200000000001</v>
      </c>
      <c r="O38">
        <v>1287.02</v>
      </c>
    </row>
    <row r="39" spans="1:15" x14ac:dyDescent="0.25">
      <c r="A39" t="s">
        <v>45</v>
      </c>
      <c r="B39" s="8" t="s">
        <v>10</v>
      </c>
      <c r="C39" s="8">
        <v>7</v>
      </c>
      <c r="D39" s="20">
        <v>9.99</v>
      </c>
      <c r="F39" t="s">
        <v>45</v>
      </c>
      <c r="G39" s="8">
        <f>IF(Table1[[#This Row],[Mixture]]="A",1,IF(Table1[[#This Row],[Mixture]]="B",2,3))</f>
        <v>2</v>
      </c>
      <c r="H39" s="8">
        <v>7</v>
      </c>
      <c r="I39" s="20">
        <v>9.99</v>
      </c>
      <c r="K39" t="s">
        <v>13</v>
      </c>
      <c r="L39">
        <v>2</v>
      </c>
      <c r="M39">
        <v>19.25</v>
      </c>
      <c r="N39">
        <v>14.500555555555557</v>
      </c>
      <c r="O39">
        <v>11.916851851851852</v>
      </c>
    </row>
    <row r="40" spans="1:15" x14ac:dyDescent="0.25">
      <c r="A40" t="s">
        <v>45</v>
      </c>
      <c r="B40" s="8" t="s">
        <v>9</v>
      </c>
      <c r="C40" s="8">
        <v>7</v>
      </c>
      <c r="D40" s="21">
        <v>11.1</v>
      </c>
      <c r="F40" t="s">
        <v>45</v>
      </c>
      <c r="G40" s="8">
        <f>IF(Table1[[#This Row],[Mixture]]="A",1,IF(Table1[[#This Row],[Mixture]]="B",2,3))</f>
        <v>3</v>
      </c>
      <c r="H40" s="8">
        <v>7</v>
      </c>
      <c r="I40" s="21">
        <v>11.1</v>
      </c>
      <c r="K40" t="s">
        <v>17</v>
      </c>
      <c r="L40">
        <v>0.68571428571428572</v>
      </c>
      <c r="M40">
        <v>85.05</v>
      </c>
      <c r="N40">
        <v>9.2685196825396954</v>
      </c>
      <c r="O40">
        <v>84.502350744202161</v>
      </c>
    </row>
    <row r="41" spans="1:15" x14ac:dyDescent="0.25">
      <c r="A41" t="s">
        <v>45</v>
      </c>
      <c r="B41" s="8" t="s">
        <v>9</v>
      </c>
      <c r="C41" s="8">
        <v>7</v>
      </c>
      <c r="D41" s="21">
        <v>11.32</v>
      </c>
      <c r="F41" t="s">
        <v>45</v>
      </c>
      <c r="G41" s="8">
        <f>IF(Table1[[#This Row],[Mixture]]="A",1,IF(Table1[[#This Row],[Mixture]]="B",2,3))</f>
        <v>3</v>
      </c>
      <c r="H41" s="8">
        <v>7</v>
      </c>
      <c r="I41" s="21">
        <v>11.32</v>
      </c>
    </row>
    <row r="42" spans="1:15" ht="15.75" thickBot="1" x14ac:dyDescent="0.3">
      <c r="A42" t="s">
        <v>45</v>
      </c>
      <c r="B42" s="8" t="s">
        <v>9</v>
      </c>
      <c r="C42" s="8">
        <v>7</v>
      </c>
      <c r="D42" s="21">
        <v>11.1</v>
      </c>
      <c r="F42" t="s">
        <v>45</v>
      </c>
      <c r="G42" s="8">
        <f>IF(Table1[[#This Row],[Mixture]]="A",1,IF(Table1[[#This Row],[Mixture]]="B",2,3))</f>
        <v>3</v>
      </c>
      <c r="H42" s="8">
        <v>7</v>
      </c>
      <c r="I42" s="21">
        <v>11.1</v>
      </c>
      <c r="K42" s="11" t="s">
        <v>49</v>
      </c>
      <c r="L42" s="11"/>
      <c r="M42" s="11"/>
      <c r="N42" s="11"/>
      <c r="O42" s="11"/>
    </row>
    <row r="43" spans="1:15" x14ac:dyDescent="0.25">
      <c r="A43" t="s">
        <v>45</v>
      </c>
      <c r="B43" s="8" t="s">
        <v>11</v>
      </c>
      <c r="C43" s="8">
        <v>14</v>
      </c>
      <c r="D43" s="19">
        <v>15.77</v>
      </c>
      <c r="F43" t="s">
        <v>45</v>
      </c>
      <c r="G43" s="8">
        <f>IF(Table1[[#This Row],[Mixture]]="A",1,IF(Table1[[#This Row],[Mixture]]="B",2,3))</f>
        <v>1</v>
      </c>
      <c r="H43" s="8">
        <v>14</v>
      </c>
      <c r="I43" s="19">
        <v>15.77</v>
      </c>
      <c r="K43" t="s">
        <v>15</v>
      </c>
      <c r="L43">
        <v>36</v>
      </c>
      <c r="M43">
        <v>36</v>
      </c>
      <c r="N43">
        <v>36</v>
      </c>
      <c r="O43">
        <v>108</v>
      </c>
    </row>
    <row r="44" spans="1:15" x14ac:dyDescent="0.25">
      <c r="A44" t="s">
        <v>45</v>
      </c>
      <c r="B44" s="8" t="s">
        <v>11</v>
      </c>
      <c r="C44" s="8">
        <v>14</v>
      </c>
      <c r="D44" s="19">
        <v>13.99</v>
      </c>
      <c r="F44" t="s">
        <v>45</v>
      </c>
      <c r="G44" s="8">
        <f>IF(Table1[[#This Row],[Mixture]]="A",1,IF(Table1[[#This Row],[Mixture]]="B",2,3))</f>
        <v>1</v>
      </c>
      <c r="H44" s="8">
        <v>14</v>
      </c>
      <c r="I44" s="19">
        <v>13.99</v>
      </c>
      <c r="K44" t="s">
        <v>16</v>
      </c>
      <c r="L44">
        <v>72</v>
      </c>
      <c r="M44">
        <v>693</v>
      </c>
      <c r="N44">
        <v>527.79000000000008</v>
      </c>
      <c r="O44">
        <v>1292.7900000000002</v>
      </c>
    </row>
    <row r="45" spans="1:15" x14ac:dyDescent="0.25">
      <c r="A45" t="s">
        <v>45</v>
      </c>
      <c r="B45" s="8" t="s">
        <v>11</v>
      </c>
      <c r="C45" s="8">
        <v>14</v>
      </c>
      <c r="D45" s="19">
        <v>11.77</v>
      </c>
      <c r="F45" t="s">
        <v>45</v>
      </c>
      <c r="G45" s="8">
        <f>IF(Table1[[#This Row],[Mixture]]="A",1,IF(Table1[[#This Row],[Mixture]]="B",2,3))</f>
        <v>1</v>
      </c>
      <c r="H45" s="8">
        <v>14</v>
      </c>
      <c r="I45" s="19">
        <v>11.77</v>
      </c>
      <c r="K45" t="s">
        <v>13</v>
      </c>
      <c r="L45">
        <v>2</v>
      </c>
      <c r="M45">
        <v>19.25</v>
      </c>
      <c r="N45">
        <v>14.660833333333336</v>
      </c>
      <c r="O45">
        <v>11.970277777777779</v>
      </c>
    </row>
    <row r="46" spans="1:15" x14ac:dyDescent="0.25">
      <c r="A46" t="s">
        <v>45</v>
      </c>
      <c r="B46" s="8" t="s">
        <v>10</v>
      </c>
      <c r="C46" s="8">
        <v>14</v>
      </c>
      <c r="D46" s="20">
        <v>11.99</v>
      </c>
      <c r="F46" t="s">
        <v>45</v>
      </c>
      <c r="G46" s="8">
        <f>IF(Table1[[#This Row],[Mixture]]="A",1,IF(Table1[[#This Row],[Mixture]]="B",2,3))</f>
        <v>2</v>
      </c>
      <c r="H46" s="8">
        <v>14</v>
      </c>
      <c r="I46" s="20">
        <v>11.99</v>
      </c>
      <c r="K46" t="s">
        <v>17</v>
      </c>
      <c r="L46">
        <v>0.68571428571428572</v>
      </c>
      <c r="M46">
        <v>85.05</v>
      </c>
      <c r="N46">
        <v>7.0797449999999502</v>
      </c>
      <c r="O46">
        <v>84.070812071651062</v>
      </c>
    </row>
    <row r="47" spans="1:15" x14ac:dyDescent="0.25">
      <c r="A47" t="s">
        <v>45</v>
      </c>
      <c r="B47" s="8" t="s">
        <v>10</v>
      </c>
      <c r="C47" s="8">
        <v>14</v>
      </c>
      <c r="D47" s="20">
        <v>12.43</v>
      </c>
      <c r="F47" t="s">
        <v>45</v>
      </c>
      <c r="G47" s="8">
        <f>IF(Table1[[#This Row],[Mixture]]="A",1,IF(Table1[[#This Row],[Mixture]]="B",2,3))</f>
        <v>2</v>
      </c>
      <c r="H47" s="8">
        <v>14</v>
      </c>
      <c r="I47" s="20">
        <v>12.43</v>
      </c>
    </row>
    <row r="48" spans="1:15" ht="15.75" thickBot="1" x14ac:dyDescent="0.3">
      <c r="A48" t="s">
        <v>45</v>
      </c>
      <c r="B48" s="8" t="s">
        <v>10</v>
      </c>
      <c r="C48" s="8">
        <v>14</v>
      </c>
      <c r="D48" s="20">
        <v>12.88</v>
      </c>
      <c r="F48" t="s">
        <v>45</v>
      </c>
      <c r="G48" s="8">
        <f>IF(Table1[[#This Row],[Mixture]]="A",1,IF(Table1[[#This Row],[Mixture]]="B",2,3))</f>
        <v>2</v>
      </c>
      <c r="H48" s="8">
        <v>14</v>
      </c>
      <c r="I48" s="20">
        <v>12.88</v>
      </c>
      <c r="K48" s="11" t="s">
        <v>26</v>
      </c>
      <c r="L48" s="11"/>
      <c r="M48" s="11"/>
      <c r="N48" s="11"/>
    </row>
    <row r="49" spans="1:17" x14ac:dyDescent="0.25">
      <c r="A49" t="s">
        <v>45</v>
      </c>
      <c r="B49" s="8" t="s">
        <v>9</v>
      </c>
      <c r="C49" s="8">
        <v>14</v>
      </c>
      <c r="D49" s="21">
        <v>12.88</v>
      </c>
      <c r="F49" t="s">
        <v>45</v>
      </c>
      <c r="G49" s="8">
        <f>IF(Table1[[#This Row],[Mixture]]="A",1,IF(Table1[[#This Row],[Mixture]]="B",2,3))</f>
        <v>3</v>
      </c>
      <c r="H49" s="8">
        <v>14</v>
      </c>
      <c r="I49" s="21">
        <v>12.88</v>
      </c>
      <c r="K49" t="s">
        <v>15</v>
      </c>
      <c r="L49">
        <v>72</v>
      </c>
      <c r="M49">
        <v>72</v>
      </c>
      <c r="N49">
        <v>72</v>
      </c>
    </row>
    <row r="50" spans="1:17" x14ac:dyDescent="0.25">
      <c r="A50" t="s">
        <v>45</v>
      </c>
      <c r="B50" s="8" t="s">
        <v>9</v>
      </c>
      <c r="C50" s="8">
        <v>14</v>
      </c>
      <c r="D50" s="21">
        <v>11.77</v>
      </c>
      <c r="F50" t="s">
        <v>45</v>
      </c>
      <c r="G50" s="8">
        <f>IF(Table1[[#This Row],[Mixture]]="A",1,IF(Table1[[#This Row],[Mixture]]="B",2,3))</f>
        <v>3</v>
      </c>
      <c r="H50" s="8">
        <v>14</v>
      </c>
      <c r="I50" s="21">
        <v>11.77</v>
      </c>
      <c r="K50" t="s">
        <v>16</v>
      </c>
      <c r="L50">
        <v>144</v>
      </c>
      <c r="M50">
        <v>1386</v>
      </c>
      <c r="N50">
        <v>1049.8100000000002</v>
      </c>
    </row>
    <row r="51" spans="1:17" x14ac:dyDescent="0.25">
      <c r="A51" t="s">
        <v>45</v>
      </c>
      <c r="B51" s="8" t="s">
        <v>9</v>
      </c>
      <c r="C51" s="8">
        <v>14</v>
      </c>
      <c r="D51" s="21">
        <v>11.99</v>
      </c>
      <c r="F51" t="s">
        <v>45</v>
      </c>
      <c r="G51" s="8">
        <f>IF(Table1[[#This Row],[Mixture]]="A",1,IF(Table1[[#This Row],[Mixture]]="B",2,3))</f>
        <v>3</v>
      </c>
      <c r="H51" s="8">
        <v>14</v>
      </c>
      <c r="I51" s="21">
        <v>11.99</v>
      </c>
      <c r="K51" t="s">
        <v>13</v>
      </c>
      <c r="L51">
        <v>2</v>
      </c>
      <c r="M51">
        <v>19.25</v>
      </c>
      <c r="N51">
        <v>14.580694444444443</v>
      </c>
    </row>
    <row r="52" spans="1:17" x14ac:dyDescent="0.25">
      <c r="A52" t="s">
        <v>45</v>
      </c>
      <c r="B52" s="8" t="s">
        <v>11</v>
      </c>
      <c r="C52" s="8">
        <v>28</v>
      </c>
      <c r="D52" s="22">
        <v>20.21</v>
      </c>
      <c r="F52" t="s">
        <v>45</v>
      </c>
      <c r="G52" s="8">
        <f>IF(Table1[[#This Row],[Mixture]]="A",1,IF(Table1[[#This Row],[Mixture]]="B",2,3))</f>
        <v>1</v>
      </c>
      <c r="H52" s="8">
        <v>28</v>
      </c>
      <c r="I52" s="22">
        <v>20.21</v>
      </c>
      <c r="K52" t="s">
        <v>17</v>
      </c>
      <c r="L52">
        <v>0.676056338028169</v>
      </c>
      <c r="M52">
        <v>83.852112676056336</v>
      </c>
      <c r="N52">
        <v>8.0655164123631113</v>
      </c>
    </row>
    <row r="53" spans="1:17" x14ac:dyDescent="0.25">
      <c r="A53" t="s">
        <v>45</v>
      </c>
      <c r="B53" s="8" t="s">
        <v>11</v>
      </c>
      <c r="C53" s="8">
        <v>28</v>
      </c>
      <c r="D53" s="22">
        <v>16.43</v>
      </c>
      <c r="F53" t="s">
        <v>45</v>
      </c>
      <c r="G53" s="8">
        <f>IF(Table1[[#This Row],[Mixture]]="A",1,IF(Table1[[#This Row],[Mixture]]="B",2,3))</f>
        <v>1</v>
      </c>
      <c r="H53" s="8">
        <v>28</v>
      </c>
      <c r="I53" s="22">
        <v>16.43</v>
      </c>
    </row>
    <row r="54" spans="1:17" x14ac:dyDescent="0.25">
      <c r="A54" t="s">
        <v>45</v>
      </c>
      <c r="B54" s="8" t="s">
        <v>11</v>
      </c>
      <c r="C54" s="8">
        <v>28</v>
      </c>
      <c r="D54" s="22">
        <v>16.43</v>
      </c>
      <c r="F54" t="s">
        <v>45</v>
      </c>
      <c r="G54" s="8">
        <f>IF(Table1[[#This Row],[Mixture]]="A",1,IF(Table1[[#This Row],[Mixture]]="B",2,3))</f>
        <v>1</v>
      </c>
      <c r="H54" s="8">
        <v>28</v>
      </c>
      <c r="I54" s="22">
        <v>16.43</v>
      </c>
    </row>
    <row r="55" spans="1:17" ht="15.75" thickBot="1" x14ac:dyDescent="0.3">
      <c r="A55" t="s">
        <v>45</v>
      </c>
      <c r="B55" s="8" t="s">
        <v>10</v>
      </c>
      <c r="C55" s="8">
        <v>28</v>
      </c>
      <c r="D55" s="22">
        <v>19.32</v>
      </c>
      <c r="F55" t="s">
        <v>45</v>
      </c>
      <c r="G55" s="8">
        <f>IF(Table1[[#This Row],[Mixture]]="A",1,IF(Table1[[#This Row],[Mixture]]="B",2,3))</f>
        <v>2</v>
      </c>
      <c r="H55" s="8">
        <v>28</v>
      </c>
      <c r="I55" s="22">
        <v>19.32</v>
      </c>
      <c r="K55" t="s">
        <v>18</v>
      </c>
    </row>
    <row r="56" spans="1:17" x14ac:dyDescent="0.25">
      <c r="A56" t="s">
        <v>45</v>
      </c>
      <c r="B56" s="8" t="s">
        <v>10</v>
      </c>
      <c r="C56" s="8">
        <v>28</v>
      </c>
      <c r="D56" s="22">
        <v>16.43</v>
      </c>
      <c r="F56" t="s">
        <v>45</v>
      </c>
      <c r="G56" s="8">
        <f>IF(Table1[[#This Row],[Mixture]]="A",1,IF(Table1[[#This Row],[Mixture]]="B",2,3))</f>
        <v>2</v>
      </c>
      <c r="H56" s="8">
        <v>28</v>
      </c>
      <c r="I56" s="22">
        <v>16.43</v>
      </c>
      <c r="K56" s="10" t="s">
        <v>19</v>
      </c>
      <c r="L56" s="10" t="s">
        <v>20</v>
      </c>
      <c r="M56" s="10" t="s">
        <v>21</v>
      </c>
      <c r="N56" s="10" t="s">
        <v>22</v>
      </c>
      <c r="O56" s="10" t="s">
        <v>23</v>
      </c>
      <c r="P56" s="10" t="s">
        <v>24</v>
      </c>
      <c r="Q56" s="10" t="s">
        <v>25</v>
      </c>
    </row>
    <row r="57" spans="1:17" x14ac:dyDescent="0.25">
      <c r="A57" t="s">
        <v>45</v>
      </c>
      <c r="B57" s="8" t="s">
        <v>10</v>
      </c>
      <c r="C57" s="8">
        <v>28</v>
      </c>
      <c r="D57" s="22">
        <v>16.43</v>
      </c>
      <c r="F57" t="s">
        <v>45</v>
      </c>
      <c r="G57" s="8">
        <f>IF(Table1[[#This Row],[Mixture]]="A",1,IF(Table1[[#This Row],[Mixture]]="B",2,3))</f>
        <v>2</v>
      </c>
      <c r="H57" s="8">
        <v>28</v>
      </c>
      <c r="I57" s="22">
        <v>16.43</v>
      </c>
      <c r="K57" t="s">
        <v>28</v>
      </c>
      <c r="L57">
        <v>0.15413379628080293</v>
      </c>
      <c r="M57">
        <v>1</v>
      </c>
      <c r="N57">
        <v>0.15413379628080293</v>
      </c>
      <c r="O57">
        <v>4.9238861040748639E-3</v>
      </c>
      <c r="P57">
        <v>0.94412480314976555</v>
      </c>
      <c r="Q57">
        <v>3.8861214404558577</v>
      </c>
    </row>
    <row r="58" spans="1:17" x14ac:dyDescent="0.25">
      <c r="A58" t="s">
        <v>45</v>
      </c>
      <c r="B58" s="8" t="s">
        <v>9</v>
      </c>
      <c r="C58" s="8">
        <v>28</v>
      </c>
      <c r="D58" s="22">
        <v>15.1</v>
      </c>
      <c r="F58" t="s">
        <v>45</v>
      </c>
      <c r="G58" s="8">
        <f>IF(Table1[[#This Row],[Mixture]]="A",1,IF(Table1[[#This Row],[Mixture]]="B",2,3))</f>
        <v>3</v>
      </c>
      <c r="H58" s="8">
        <v>28</v>
      </c>
      <c r="I58" s="22">
        <v>15.1</v>
      </c>
      <c r="K58" t="s">
        <v>29</v>
      </c>
      <c r="L58">
        <v>11463.330889814799</v>
      </c>
      <c r="M58">
        <v>2</v>
      </c>
      <c r="N58">
        <v>5731.6654449073994</v>
      </c>
      <c r="O58">
        <v>183.10110124044624</v>
      </c>
      <c r="P58">
        <v>9.389878595153989E-47</v>
      </c>
      <c r="Q58">
        <v>3.0388769074317161</v>
      </c>
    </row>
    <row r="59" spans="1:17" x14ac:dyDescent="0.25">
      <c r="A59" t="s">
        <v>45</v>
      </c>
      <c r="B59" s="8" t="s">
        <v>9</v>
      </c>
      <c r="C59" s="8">
        <v>28</v>
      </c>
      <c r="D59" s="22">
        <v>15.54</v>
      </c>
      <c r="F59" t="s">
        <v>45</v>
      </c>
      <c r="G59" s="8">
        <f>IF(Table1[[#This Row],[Mixture]]="A",1,IF(Table1[[#This Row],[Mixture]]="B",2,3))</f>
        <v>3</v>
      </c>
      <c r="H59" s="8">
        <v>28</v>
      </c>
      <c r="I59" s="22">
        <v>15.54</v>
      </c>
      <c r="K59" t="s">
        <v>30</v>
      </c>
      <c r="L59">
        <v>0.30826759260980907</v>
      </c>
      <c r="M59">
        <v>2</v>
      </c>
      <c r="N59">
        <v>0.15413379630490454</v>
      </c>
      <c r="O59">
        <v>4.9238861048448018E-3</v>
      </c>
      <c r="P59">
        <v>0.99508833123057139</v>
      </c>
      <c r="Q59">
        <v>3.0388769074317161</v>
      </c>
    </row>
    <row r="60" spans="1:17" x14ac:dyDescent="0.25">
      <c r="A60" t="s">
        <v>45</v>
      </c>
      <c r="B60" s="8" t="s">
        <v>9</v>
      </c>
      <c r="C60" s="8">
        <v>28</v>
      </c>
      <c r="D60" s="22">
        <v>15.32</v>
      </c>
      <c r="F60" t="s">
        <v>45</v>
      </c>
      <c r="G60" s="8">
        <f>IF(Table1[[#This Row],[Mixture]]="A",1,IF(Table1[[#This Row],[Mixture]]="B",2,3))</f>
        <v>3</v>
      </c>
      <c r="H60" s="8">
        <v>28</v>
      </c>
      <c r="I60" s="22">
        <v>15.32</v>
      </c>
      <c r="K60" t="s">
        <v>31</v>
      </c>
      <c r="L60">
        <v>6573.6892638888885</v>
      </c>
      <c r="M60">
        <v>210</v>
      </c>
      <c r="N60">
        <v>31.303282208994705</v>
      </c>
    </row>
    <row r="61" spans="1:17" x14ac:dyDescent="0.25">
      <c r="A61" t="s">
        <v>45</v>
      </c>
      <c r="B61" s="8" t="s">
        <v>11</v>
      </c>
      <c r="C61" s="8">
        <v>28</v>
      </c>
      <c r="D61" s="23">
        <v>19.98</v>
      </c>
      <c r="F61" t="s">
        <v>45</v>
      </c>
      <c r="G61" s="8">
        <f>IF(Table1[[#This Row],[Mixture]]="A",1,IF(Table1[[#This Row],[Mixture]]="B",2,3))</f>
        <v>1</v>
      </c>
      <c r="H61" s="8">
        <v>42</v>
      </c>
      <c r="I61" s="23">
        <v>19.98</v>
      </c>
    </row>
    <row r="62" spans="1:17" ht="15.75" thickBot="1" x14ac:dyDescent="0.3">
      <c r="A62" t="s">
        <v>45</v>
      </c>
      <c r="B62" s="8" t="s">
        <v>11</v>
      </c>
      <c r="C62" s="8">
        <v>28</v>
      </c>
      <c r="D62" s="23">
        <v>18.649999999999999</v>
      </c>
      <c r="F62" t="s">
        <v>45</v>
      </c>
      <c r="G62" s="8">
        <f>IF(Table1[[#This Row],[Mixture]]="A",1,IF(Table1[[#This Row],[Mixture]]="B",2,3))</f>
        <v>1</v>
      </c>
      <c r="H62" s="8">
        <v>42</v>
      </c>
      <c r="I62" s="23">
        <v>18.649999999999999</v>
      </c>
      <c r="K62" s="9" t="s">
        <v>26</v>
      </c>
      <c r="L62" s="9">
        <v>18037.482555092578</v>
      </c>
      <c r="M62" s="9">
        <v>215</v>
      </c>
      <c r="N62" s="9"/>
      <c r="O62" s="9"/>
      <c r="P62" s="9"/>
      <c r="Q62" s="9"/>
    </row>
    <row r="63" spans="1:17" x14ac:dyDescent="0.25">
      <c r="A63" t="s">
        <v>45</v>
      </c>
      <c r="B63" s="8" t="s">
        <v>11</v>
      </c>
      <c r="C63" s="8">
        <v>28</v>
      </c>
      <c r="D63" s="23">
        <v>18.43</v>
      </c>
      <c r="F63" t="s">
        <v>45</v>
      </c>
      <c r="G63" s="8">
        <f>IF(Table1[[#This Row],[Mixture]]="A",1,IF(Table1[[#This Row],[Mixture]]="B",2,3))</f>
        <v>1</v>
      </c>
      <c r="H63" s="8">
        <v>42</v>
      </c>
      <c r="I63" s="23">
        <v>18.43</v>
      </c>
    </row>
    <row r="64" spans="1:17" x14ac:dyDescent="0.25">
      <c r="A64" t="s">
        <v>45</v>
      </c>
      <c r="B64" s="8" t="s">
        <v>10</v>
      </c>
      <c r="C64" s="8">
        <v>28</v>
      </c>
      <c r="D64" s="23">
        <v>19.100000000000001</v>
      </c>
      <c r="F64" t="s">
        <v>45</v>
      </c>
      <c r="G64" s="8">
        <f>IF(Table1[[#This Row],[Mixture]]="A",1,IF(Table1[[#This Row],[Mixture]]="B",2,3))</f>
        <v>2</v>
      </c>
      <c r="H64" s="8">
        <v>42</v>
      </c>
      <c r="I64" s="23">
        <v>19.100000000000001</v>
      </c>
    </row>
    <row r="65" spans="1:9" x14ac:dyDescent="0.25">
      <c r="A65" t="s">
        <v>45</v>
      </c>
      <c r="B65" s="8" t="s">
        <v>10</v>
      </c>
      <c r="C65" s="8">
        <v>28</v>
      </c>
      <c r="D65" s="23">
        <v>16.21</v>
      </c>
      <c r="F65" t="s">
        <v>45</v>
      </c>
      <c r="G65" s="8">
        <f>IF(Table1[[#This Row],[Mixture]]="A",1,IF(Table1[[#This Row],[Mixture]]="B",2,3))</f>
        <v>2</v>
      </c>
      <c r="H65" s="8">
        <v>42</v>
      </c>
      <c r="I65" s="23">
        <v>16.21</v>
      </c>
    </row>
    <row r="66" spans="1:9" x14ac:dyDescent="0.25">
      <c r="A66" t="s">
        <v>45</v>
      </c>
      <c r="B66" s="8" t="s">
        <v>10</v>
      </c>
      <c r="C66" s="8">
        <v>28</v>
      </c>
      <c r="D66" s="23">
        <v>16.649999999999999</v>
      </c>
      <c r="F66" t="s">
        <v>45</v>
      </c>
      <c r="G66" s="8">
        <f>IF(Table1[[#This Row],[Mixture]]="A",1,IF(Table1[[#This Row],[Mixture]]="B",2,3))</f>
        <v>2</v>
      </c>
      <c r="H66" s="8">
        <v>42</v>
      </c>
      <c r="I66" s="23">
        <v>16.649999999999999</v>
      </c>
    </row>
    <row r="67" spans="1:9" x14ac:dyDescent="0.25">
      <c r="A67" t="s">
        <v>45</v>
      </c>
      <c r="B67" s="8" t="s">
        <v>9</v>
      </c>
      <c r="C67" s="8">
        <v>28</v>
      </c>
      <c r="D67" s="23">
        <v>15.99</v>
      </c>
      <c r="F67" t="s">
        <v>45</v>
      </c>
      <c r="G67" s="8">
        <f>IF(Table1[[#This Row],[Mixture]]="A",1,IF(Table1[[#This Row],[Mixture]]="B",2,3))</f>
        <v>3</v>
      </c>
      <c r="H67" s="8">
        <v>42</v>
      </c>
      <c r="I67" s="23">
        <v>15.99</v>
      </c>
    </row>
    <row r="68" spans="1:9" x14ac:dyDescent="0.25">
      <c r="A68" t="s">
        <v>45</v>
      </c>
      <c r="B68" s="8" t="s">
        <v>9</v>
      </c>
      <c r="C68" s="8">
        <v>28</v>
      </c>
      <c r="D68" s="23">
        <v>15.32</v>
      </c>
      <c r="F68" t="s">
        <v>45</v>
      </c>
      <c r="G68" s="8">
        <f>IF(Table1[[#This Row],[Mixture]]="A",1,IF(Table1[[#This Row],[Mixture]]="B",2,3))</f>
        <v>3</v>
      </c>
      <c r="H68" s="8">
        <v>42</v>
      </c>
      <c r="I68" s="23">
        <v>15.32</v>
      </c>
    </row>
    <row r="69" spans="1:9" x14ac:dyDescent="0.25">
      <c r="A69" t="s">
        <v>45</v>
      </c>
      <c r="B69" s="8" t="s">
        <v>9</v>
      </c>
      <c r="C69" s="8">
        <v>28</v>
      </c>
      <c r="D69" s="23">
        <v>16.21</v>
      </c>
      <c r="F69" t="s">
        <v>45</v>
      </c>
      <c r="G69" s="8">
        <f>IF(Table1[[#This Row],[Mixture]]="A",1,IF(Table1[[#This Row],[Mixture]]="B",2,3))</f>
        <v>3</v>
      </c>
      <c r="H69" s="8">
        <v>42</v>
      </c>
      <c r="I69" s="23">
        <v>16.21</v>
      </c>
    </row>
    <row r="70" spans="1:9" x14ac:dyDescent="0.25">
      <c r="A70" t="s">
        <v>49</v>
      </c>
      <c r="B70" s="8" t="s">
        <v>11</v>
      </c>
      <c r="C70" s="8">
        <v>7</v>
      </c>
      <c r="D70" s="24">
        <v>12.88</v>
      </c>
      <c r="F70" t="s">
        <v>49</v>
      </c>
      <c r="G70" s="8">
        <f>IF(Table1[[#This Row],[Mixture]]="A",1,IF(Table1[[#This Row],[Mixture]]="B",2,3))</f>
        <v>1</v>
      </c>
      <c r="H70" s="8">
        <v>7</v>
      </c>
      <c r="I70" s="24">
        <v>12.88</v>
      </c>
    </row>
    <row r="71" spans="1:9" x14ac:dyDescent="0.25">
      <c r="A71" t="s">
        <v>49</v>
      </c>
      <c r="B71" s="8" t="s">
        <v>11</v>
      </c>
      <c r="C71" s="8">
        <v>7</v>
      </c>
      <c r="D71" s="24">
        <v>11.99</v>
      </c>
      <c r="F71" t="s">
        <v>49</v>
      </c>
      <c r="G71" s="8">
        <f>IF(Table1[[#This Row],[Mixture]]="A",1,IF(Table1[[#This Row],[Mixture]]="B",2,3))</f>
        <v>1</v>
      </c>
      <c r="H71" s="8">
        <v>7</v>
      </c>
      <c r="I71" s="24">
        <v>11.99</v>
      </c>
    </row>
    <row r="72" spans="1:9" x14ac:dyDescent="0.25">
      <c r="A72" t="s">
        <v>49</v>
      </c>
      <c r="B72" s="8" t="s">
        <v>11</v>
      </c>
      <c r="C72" s="8">
        <v>7</v>
      </c>
      <c r="D72" s="24">
        <v>11.32</v>
      </c>
      <c r="F72" t="s">
        <v>49</v>
      </c>
      <c r="G72" s="8">
        <f>IF(Table1[[#This Row],[Mixture]]="A",1,IF(Table1[[#This Row],[Mixture]]="B",2,3))</f>
        <v>1</v>
      </c>
      <c r="H72" s="8">
        <v>7</v>
      </c>
      <c r="I72" s="24">
        <v>11.32</v>
      </c>
    </row>
    <row r="73" spans="1:9" x14ac:dyDescent="0.25">
      <c r="A73" t="s">
        <v>49</v>
      </c>
      <c r="B73" s="8" t="s">
        <v>10</v>
      </c>
      <c r="C73" s="8">
        <v>7</v>
      </c>
      <c r="D73" s="25">
        <v>11.32</v>
      </c>
      <c r="F73" t="s">
        <v>49</v>
      </c>
      <c r="G73" s="8">
        <f>IF(Table1[[#This Row],[Mixture]]="A",1,IF(Table1[[#This Row],[Mixture]]="B",2,3))</f>
        <v>2</v>
      </c>
      <c r="H73" s="8">
        <v>7</v>
      </c>
      <c r="I73" s="25">
        <v>11.32</v>
      </c>
    </row>
    <row r="74" spans="1:9" x14ac:dyDescent="0.25">
      <c r="A74" t="s">
        <v>49</v>
      </c>
      <c r="B74" s="8" t="s">
        <v>10</v>
      </c>
      <c r="C74" s="8">
        <v>7</v>
      </c>
      <c r="D74" s="25">
        <v>12.43</v>
      </c>
      <c r="F74" t="s">
        <v>49</v>
      </c>
      <c r="G74" s="8">
        <f>IF(Table1[[#This Row],[Mixture]]="A",1,IF(Table1[[#This Row],[Mixture]]="B",2,3))</f>
        <v>2</v>
      </c>
      <c r="H74" s="8">
        <v>7</v>
      </c>
      <c r="I74" s="25">
        <v>12.43</v>
      </c>
    </row>
    <row r="75" spans="1:9" x14ac:dyDescent="0.25">
      <c r="A75" t="s">
        <v>49</v>
      </c>
      <c r="B75" s="8" t="s">
        <v>10</v>
      </c>
      <c r="C75" s="8">
        <v>7</v>
      </c>
      <c r="D75" s="25">
        <v>9.77</v>
      </c>
      <c r="F75" t="s">
        <v>49</v>
      </c>
      <c r="G75" s="8">
        <f>IF(Table1[[#This Row],[Mixture]]="A",1,IF(Table1[[#This Row],[Mixture]]="B",2,3))</f>
        <v>2</v>
      </c>
      <c r="H75" s="8">
        <v>7</v>
      </c>
      <c r="I75" s="25">
        <v>9.77</v>
      </c>
    </row>
    <row r="76" spans="1:9" x14ac:dyDescent="0.25">
      <c r="A76" t="s">
        <v>49</v>
      </c>
      <c r="B76" s="8" t="s">
        <v>9</v>
      </c>
      <c r="C76" s="8">
        <v>7</v>
      </c>
      <c r="D76" s="26">
        <v>10.66</v>
      </c>
      <c r="F76" t="s">
        <v>49</v>
      </c>
      <c r="G76" s="8">
        <f>IF(Table1[[#This Row],[Mixture]]="A",1,IF(Table1[[#This Row],[Mixture]]="B",2,3))</f>
        <v>3</v>
      </c>
      <c r="H76" s="8">
        <v>7</v>
      </c>
      <c r="I76" s="26">
        <v>10.66</v>
      </c>
    </row>
    <row r="77" spans="1:9" x14ac:dyDescent="0.25">
      <c r="A77" t="s">
        <v>49</v>
      </c>
      <c r="B77" s="8" t="s">
        <v>9</v>
      </c>
      <c r="C77" s="8">
        <v>7</v>
      </c>
      <c r="D77" s="26">
        <v>10.88</v>
      </c>
      <c r="F77" t="s">
        <v>49</v>
      </c>
      <c r="G77" s="8">
        <f>IF(Table1[[#This Row],[Mixture]]="A",1,IF(Table1[[#This Row],[Mixture]]="B",2,3))</f>
        <v>3</v>
      </c>
      <c r="H77" s="8">
        <v>7</v>
      </c>
      <c r="I77" s="26">
        <v>10.88</v>
      </c>
    </row>
    <row r="78" spans="1:9" x14ac:dyDescent="0.25">
      <c r="A78" t="s">
        <v>49</v>
      </c>
      <c r="B78" s="8" t="s">
        <v>9</v>
      </c>
      <c r="C78" s="8">
        <v>7</v>
      </c>
      <c r="D78" s="26">
        <v>11.55</v>
      </c>
      <c r="F78" t="s">
        <v>49</v>
      </c>
      <c r="G78" s="8">
        <f>IF(Table1[[#This Row],[Mixture]]="A",1,IF(Table1[[#This Row],[Mixture]]="B",2,3))</f>
        <v>3</v>
      </c>
      <c r="H78" s="8">
        <v>7</v>
      </c>
      <c r="I78" s="26">
        <v>11.55</v>
      </c>
    </row>
    <row r="79" spans="1:9" x14ac:dyDescent="0.25">
      <c r="A79" t="s">
        <v>49</v>
      </c>
      <c r="B79" s="8" t="s">
        <v>11</v>
      </c>
      <c r="C79" s="8">
        <v>14</v>
      </c>
      <c r="D79" s="23">
        <v>14.88</v>
      </c>
      <c r="F79" t="s">
        <v>49</v>
      </c>
      <c r="G79" s="8">
        <f>IF(Table1[[#This Row],[Mixture]]="A",1,IF(Table1[[#This Row],[Mixture]]="B",2,3))</f>
        <v>1</v>
      </c>
      <c r="H79" s="8">
        <v>14</v>
      </c>
      <c r="I79" s="23">
        <v>14.88</v>
      </c>
    </row>
    <row r="80" spans="1:9" x14ac:dyDescent="0.25">
      <c r="A80" t="s">
        <v>49</v>
      </c>
      <c r="B80" s="8" t="s">
        <v>11</v>
      </c>
      <c r="C80" s="8">
        <v>14</v>
      </c>
      <c r="D80" s="23">
        <v>13.32</v>
      </c>
      <c r="F80" t="s">
        <v>49</v>
      </c>
      <c r="G80" s="8">
        <f>IF(Table1[[#This Row],[Mixture]]="A",1,IF(Table1[[#This Row],[Mixture]]="B",2,3))</f>
        <v>1</v>
      </c>
      <c r="H80" s="8">
        <v>14</v>
      </c>
      <c r="I80" s="23">
        <v>13.32</v>
      </c>
    </row>
    <row r="81" spans="1:9" x14ac:dyDescent="0.25">
      <c r="A81" t="s">
        <v>49</v>
      </c>
      <c r="B81" s="8" t="s">
        <v>11</v>
      </c>
      <c r="C81" s="8">
        <v>14</v>
      </c>
      <c r="D81" s="23">
        <v>14.43</v>
      </c>
      <c r="F81" t="s">
        <v>49</v>
      </c>
      <c r="G81" s="8">
        <f>IF(Table1[[#This Row],[Mixture]]="A",1,IF(Table1[[#This Row],[Mixture]]="B",2,3))</f>
        <v>1</v>
      </c>
      <c r="H81" s="8">
        <v>14</v>
      </c>
      <c r="I81" s="23">
        <v>14.43</v>
      </c>
    </row>
    <row r="82" spans="1:9" x14ac:dyDescent="0.25">
      <c r="A82" t="s">
        <v>49</v>
      </c>
      <c r="B82" s="8" t="s">
        <v>10</v>
      </c>
      <c r="C82" s="8">
        <v>14</v>
      </c>
      <c r="D82" s="23">
        <v>13.32</v>
      </c>
      <c r="F82" t="s">
        <v>49</v>
      </c>
      <c r="G82" s="8">
        <f>IF(Table1[[#This Row],[Mixture]]="A",1,IF(Table1[[#This Row],[Mixture]]="B",2,3))</f>
        <v>2</v>
      </c>
      <c r="H82" s="8">
        <v>14</v>
      </c>
      <c r="I82" s="23">
        <v>13.32</v>
      </c>
    </row>
    <row r="83" spans="1:9" x14ac:dyDescent="0.25">
      <c r="A83" t="s">
        <v>49</v>
      </c>
      <c r="B83" s="8" t="s">
        <v>10</v>
      </c>
      <c r="C83" s="8">
        <v>14</v>
      </c>
      <c r="D83" s="23">
        <v>12.66</v>
      </c>
      <c r="F83" t="s">
        <v>49</v>
      </c>
      <c r="G83" s="8">
        <f>IF(Table1[[#This Row],[Mixture]]="A",1,IF(Table1[[#This Row],[Mixture]]="B",2,3))</f>
        <v>2</v>
      </c>
      <c r="H83" s="8">
        <v>14</v>
      </c>
      <c r="I83" s="23">
        <v>12.66</v>
      </c>
    </row>
    <row r="84" spans="1:9" x14ac:dyDescent="0.25">
      <c r="A84" t="s">
        <v>49</v>
      </c>
      <c r="B84" s="8" t="s">
        <v>10</v>
      </c>
      <c r="C84" s="8">
        <v>14</v>
      </c>
      <c r="D84" s="23">
        <v>13.1</v>
      </c>
      <c r="F84" t="s">
        <v>49</v>
      </c>
      <c r="G84" s="8">
        <f>IF(Table1[[#This Row],[Mixture]]="A",1,IF(Table1[[#This Row],[Mixture]]="B",2,3))</f>
        <v>2</v>
      </c>
      <c r="H84" s="8">
        <v>14</v>
      </c>
      <c r="I84" s="23">
        <v>13.1</v>
      </c>
    </row>
    <row r="85" spans="1:9" x14ac:dyDescent="0.25">
      <c r="A85" t="s">
        <v>49</v>
      </c>
      <c r="B85" s="8" t="s">
        <v>9</v>
      </c>
      <c r="C85" s="8">
        <v>14</v>
      </c>
      <c r="D85" s="23">
        <v>13.55</v>
      </c>
      <c r="F85" t="s">
        <v>49</v>
      </c>
      <c r="G85" s="8">
        <f>IF(Table1[[#This Row],[Mixture]]="A",1,IF(Table1[[#This Row],[Mixture]]="B",2,3))</f>
        <v>3</v>
      </c>
      <c r="H85" s="8">
        <v>14</v>
      </c>
      <c r="I85" s="23">
        <v>13.55</v>
      </c>
    </row>
    <row r="86" spans="1:9" x14ac:dyDescent="0.25">
      <c r="A86" t="s">
        <v>49</v>
      </c>
      <c r="B86" s="8" t="s">
        <v>9</v>
      </c>
      <c r="C86" s="8">
        <v>14</v>
      </c>
      <c r="D86" s="23">
        <v>13.77</v>
      </c>
      <c r="F86" t="s">
        <v>49</v>
      </c>
      <c r="G86" s="8">
        <f>IF(Table1[[#This Row],[Mixture]]="A",1,IF(Table1[[#This Row],[Mixture]]="B",2,3))</f>
        <v>3</v>
      </c>
      <c r="H86" s="8">
        <v>14</v>
      </c>
      <c r="I86" s="23">
        <v>13.77</v>
      </c>
    </row>
    <row r="87" spans="1:9" x14ac:dyDescent="0.25">
      <c r="A87" t="s">
        <v>49</v>
      </c>
      <c r="B87" s="8" t="s">
        <v>9</v>
      </c>
      <c r="C87" s="8">
        <v>14</v>
      </c>
      <c r="D87" s="23">
        <v>12.43</v>
      </c>
      <c r="F87" t="s">
        <v>49</v>
      </c>
      <c r="G87" s="8">
        <f>IF(Table1[[#This Row],[Mixture]]="A",1,IF(Table1[[#This Row],[Mixture]]="B",2,3))</f>
        <v>3</v>
      </c>
      <c r="H87" s="8">
        <v>14</v>
      </c>
      <c r="I87" s="23">
        <v>12.43</v>
      </c>
    </row>
    <row r="88" spans="1:9" x14ac:dyDescent="0.25">
      <c r="A88" t="s">
        <v>49</v>
      </c>
      <c r="B88" s="8" t="s">
        <v>11</v>
      </c>
      <c r="C88" s="8">
        <v>28</v>
      </c>
      <c r="D88" s="23">
        <v>19.100000000000001</v>
      </c>
      <c r="F88" t="s">
        <v>49</v>
      </c>
      <c r="G88" s="8">
        <f>IF(Table1[[#This Row],[Mixture]]="A",1,IF(Table1[[#This Row],[Mixture]]="B",2,3))</f>
        <v>1</v>
      </c>
      <c r="H88" s="8">
        <v>28</v>
      </c>
      <c r="I88" s="23">
        <v>19.100000000000001</v>
      </c>
    </row>
    <row r="89" spans="1:9" x14ac:dyDescent="0.25">
      <c r="A89" t="s">
        <v>49</v>
      </c>
      <c r="B89" s="8" t="s">
        <v>11</v>
      </c>
      <c r="C89" s="8">
        <v>28</v>
      </c>
      <c r="D89" s="23">
        <v>16.21</v>
      </c>
      <c r="F89" t="s">
        <v>49</v>
      </c>
      <c r="G89" s="8">
        <f>IF(Table1[[#This Row],[Mixture]]="A",1,IF(Table1[[#This Row],[Mixture]]="B",2,3))</f>
        <v>1</v>
      </c>
      <c r="H89" s="8">
        <v>28</v>
      </c>
      <c r="I89" s="23">
        <v>16.21</v>
      </c>
    </row>
    <row r="90" spans="1:9" x14ac:dyDescent="0.25">
      <c r="A90" t="s">
        <v>49</v>
      </c>
      <c r="B90" s="8" t="s">
        <v>11</v>
      </c>
      <c r="C90" s="8">
        <v>28</v>
      </c>
      <c r="D90" s="23">
        <v>15.32</v>
      </c>
      <c r="F90" t="s">
        <v>49</v>
      </c>
      <c r="G90" s="8">
        <f>IF(Table1[[#This Row],[Mixture]]="A",1,IF(Table1[[#This Row],[Mixture]]="B",2,3))</f>
        <v>1</v>
      </c>
      <c r="H90" s="8">
        <v>28</v>
      </c>
      <c r="I90" s="23">
        <v>15.32</v>
      </c>
    </row>
    <row r="91" spans="1:9" x14ac:dyDescent="0.25">
      <c r="A91" t="s">
        <v>49</v>
      </c>
      <c r="B91" s="8" t="s">
        <v>10</v>
      </c>
      <c r="C91" s="8">
        <v>28</v>
      </c>
      <c r="D91" s="23">
        <v>14.88</v>
      </c>
      <c r="F91" t="s">
        <v>49</v>
      </c>
      <c r="G91" s="8">
        <f>IF(Table1[[#This Row],[Mixture]]="A",1,IF(Table1[[#This Row],[Mixture]]="B",2,3))</f>
        <v>2</v>
      </c>
      <c r="H91" s="8">
        <v>28</v>
      </c>
      <c r="I91" s="23">
        <v>14.88</v>
      </c>
    </row>
    <row r="92" spans="1:9" x14ac:dyDescent="0.25">
      <c r="A92" t="s">
        <v>49</v>
      </c>
      <c r="B92" s="8" t="s">
        <v>10</v>
      </c>
      <c r="C92" s="8">
        <v>28</v>
      </c>
      <c r="D92" s="23">
        <v>16.43</v>
      </c>
      <c r="F92" t="s">
        <v>49</v>
      </c>
      <c r="G92" s="8">
        <f>IF(Table1[[#This Row],[Mixture]]="A",1,IF(Table1[[#This Row],[Mixture]]="B",2,3))</f>
        <v>2</v>
      </c>
      <c r="H92" s="8">
        <v>28</v>
      </c>
      <c r="I92" s="23">
        <v>16.43</v>
      </c>
    </row>
    <row r="93" spans="1:9" x14ac:dyDescent="0.25">
      <c r="A93" t="s">
        <v>49</v>
      </c>
      <c r="B93" s="8" t="s">
        <v>10</v>
      </c>
      <c r="C93" s="8">
        <v>28</v>
      </c>
      <c r="D93" s="23">
        <v>16.43</v>
      </c>
      <c r="F93" t="s">
        <v>49</v>
      </c>
      <c r="G93" s="8">
        <f>IF(Table1[[#This Row],[Mixture]]="A",1,IF(Table1[[#This Row],[Mixture]]="B",2,3))</f>
        <v>2</v>
      </c>
      <c r="H93" s="8">
        <v>28</v>
      </c>
      <c r="I93" s="23">
        <v>16.43</v>
      </c>
    </row>
    <row r="94" spans="1:9" x14ac:dyDescent="0.25">
      <c r="A94" t="s">
        <v>49</v>
      </c>
      <c r="B94" s="8" t="s">
        <v>9</v>
      </c>
      <c r="C94" s="8">
        <v>28</v>
      </c>
      <c r="D94" s="23">
        <v>15.1</v>
      </c>
      <c r="F94" t="s">
        <v>49</v>
      </c>
      <c r="G94" s="8">
        <f>IF(Table1[[#This Row],[Mixture]]="A",1,IF(Table1[[#This Row],[Mixture]]="B",2,3))</f>
        <v>3</v>
      </c>
      <c r="H94" s="8">
        <v>28</v>
      </c>
      <c r="I94" s="23">
        <v>15.1</v>
      </c>
    </row>
    <row r="95" spans="1:9" x14ac:dyDescent="0.25">
      <c r="A95" t="s">
        <v>49</v>
      </c>
      <c r="B95" s="8" t="s">
        <v>9</v>
      </c>
      <c r="C95" s="8">
        <v>28</v>
      </c>
      <c r="D95" s="23">
        <v>15.54</v>
      </c>
      <c r="F95" t="s">
        <v>49</v>
      </c>
      <c r="G95" s="8">
        <f>IF(Table1[[#This Row],[Mixture]]="A",1,IF(Table1[[#This Row],[Mixture]]="B",2,3))</f>
        <v>3</v>
      </c>
      <c r="H95" s="8">
        <v>28</v>
      </c>
      <c r="I95" s="23">
        <v>15.54</v>
      </c>
    </row>
    <row r="96" spans="1:9" x14ac:dyDescent="0.25">
      <c r="A96" t="s">
        <v>49</v>
      </c>
      <c r="B96" s="8" t="s">
        <v>9</v>
      </c>
      <c r="C96" s="8">
        <v>28</v>
      </c>
      <c r="D96" s="23">
        <v>14.43</v>
      </c>
      <c r="F96" t="s">
        <v>49</v>
      </c>
      <c r="G96" s="8">
        <f>IF(Table1[[#This Row],[Mixture]]="A",1,IF(Table1[[#This Row],[Mixture]]="B",2,3))</f>
        <v>3</v>
      </c>
      <c r="H96" s="8">
        <v>28</v>
      </c>
      <c r="I96" s="23">
        <v>14.43</v>
      </c>
    </row>
    <row r="97" spans="1:9" x14ac:dyDescent="0.25">
      <c r="A97" t="s">
        <v>49</v>
      </c>
      <c r="B97" s="8" t="s">
        <v>11</v>
      </c>
      <c r="C97" s="8">
        <v>28</v>
      </c>
      <c r="D97" s="23">
        <v>19.760000000000002</v>
      </c>
      <c r="F97" t="s">
        <v>49</v>
      </c>
      <c r="G97" s="8">
        <f>IF(Table1[[#This Row],[Mixture]]="A",1,IF(Table1[[#This Row],[Mixture]]="B",2,3))</f>
        <v>1</v>
      </c>
      <c r="H97" s="8">
        <v>42</v>
      </c>
      <c r="I97" s="23">
        <v>19.760000000000002</v>
      </c>
    </row>
    <row r="98" spans="1:9" x14ac:dyDescent="0.25">
      <c r="A98" t="s">
        <v>49</v>
      </c>
      <c r="B98" s="8" t="s">
        <v>11</v>
      </c>
      <c r="C98" s="8">
        <v>28</v>
      </c>
      <c r="D98" s="23">
        <v>19.100000000000001</v>
      </c>
      <c r="F98" t="s">
        <v>49</v>
      </c>
      <c r="G98" s="8">
        <f>IF(Table1[[#This Row],[Mixture]]="A",1,IF(Table1[[#This Row],[Mixture]]="B",2,3))</f>
        <v>1</v>
      </c>
      <c r="H98" s="8">
        <v>42</v>
      </c>
      <c r="I98" s="23">
        <v>19.100000000000001</v>
      </c>
    </row>
    <row r="99" spans="1:9" x14ac:dyDescent="0.25">
      <c r="A99" t="s">
        <v>49</v>
      </c>
      <c r="B99" s="8" t="s">
        <v>11</v>
      </c>
      <c r="C99" s="8">
        <v>28</v>
      </c>
      <c r="D99" s="23">
        <v>18.87</v>
      </c>
      <c r="F99" t="s">
        <v>49</v>
      </c>
      <c r="G99" s="8">
        <f>IF(Table1[[#This Row],[Mixture]]="A",1,IF(Table1[[#This Row],[Mixture]]="B",2,3))</f>
        <v>1</v>
      </c>
      <c r="H99" s="8">
        <v>42</v>
      </c>
      <c r="I99" s="23">
        <v>18.87</v>
      </c>
    </row>
    <row r="100" spans="1:9" x14ac:dyDescent="0.25">
      <c r="A100" t="s">
        <v>49</v>
      </c>
      <c r="B100" s="8" t="s">
        <v>10</v>
      </c>
      <c r="C100" s="8">
        <v>28</v>
      </c>
      <c r="D100" s="23">
        <v>17.760000000000002</v>
      </c>
      <c r="F100" t="s">
        <v>49</v>
      </c>
      <c r="G100" s="8">
        <f>IF(Table1[[#This Row],[Mixture]]="A",1,IF(Table1[[#This Row],[Mixture]]="B",2,3))</f>
        <v>2</v>
      </c>
      <c r="H100" s="8">
        <v>42</v>
      </c>
      <c r="I100" s="23">
        <v>17.760000000000002</v>
      </c>
    </row>
    <row r="101" spans="1:9" x14ac:dyDescent="0.25">
      <c r="A101" t="s">
        <v>49</v>
      </c>
      <c r="B101" s="8" t="s">
        <v>10</v>
      </c>
      <c r="C101" s="8">
        <v>28</v>
      </c>
      <c r="D101" s="23">
        <v>17.100000000000001</v>
      </c>
      <c r="F101" t="s">
        <v>49</v>
      </c>
      <c r="G101" s="8">
        <f>IF(Table1[[#This Row],[Mixture]]="A",1,IF(Table1[[#This Row],[Mixture]]="B",2,3))</f>
        <v>2</v>
      </c>
      <c r="H101" s="8">
        <v>42</v>
      </c>
      <c r="I101" s="23">
        <v>17.100000000000001</v>
      </c>
    </row>
    <row r="102" spans="1:9" x14ac:dyDescent="0.25">
      <c r="A102" t="s">
        <v>49</v>
      </c>
      <c r="B102" s="8" t="s">
        <v>10</v>
      </c>
      <c r="C102" s="8">
        <v>28</v>
      </c>
      <c r="D102" s="23">
        <v>17.54</v>
      </c>
      <c r="F102" t="s">
        <v>49</v>
      </c>
      <c r="G102" s="8">
        <f>IF(Table1[[#This Row],[Mixture]]="A",1,IF(Table1[[#This Row],[Mixture]]="B",2,3))</f>
        <v>2</v>
      </c>
      <c r="H102" s="8">
        <v>42</v>
      </c>
      <c r="I102" s="23">
        <v>17.54</v>
      </c>
    </row>
    <row r="103" spans="1:9" x14ac:dyDescent="0.25">
      <c r="A103" t="s">
        <v>49</v>
      </c>
      <c r="B103" s="8" t="s">
        <v>9</v>
      </c>
      <c r="C103" s="8">
        <v>28</v>
      </c>
      <c r="D103" s="23">
        <v>16.88</v>
      </c>
      <c r="F103" t="s">
        <v>49</v>
      </c>
      <c r="G103" s="8">
        <f>IF(Table1[[#This Row],[Mixture]]="A",1,IF(Table1[[#This Row],[Mixture]]="B",2,3))</f>
        <v>3</v>
      </c>
      <c r="H103" s="8">
        <v>42</v>
      </c>
      <c r="I103" s="23">
        <v>16.88</v>
      </c>
    </row>
    <row r="104" spans="1:9" x14ac:dyDescent="0.25">
      <c r="A104" t="s">
        <v>49</v>
      </c>
      <c r="B104" s="8" t="s">
        <v>9</v>
      </c>
      <c r="C104" s="8">
        <v>28</v>
      </c>
      <c r="D104" s="23">
        <v>16.649999999999999</v>
      </c>
      <c r="F104" t="s">
        <v>49</v>
      </c>
      <c r="G104" s="8">
        <f>IF(Table1[[#This Row],[Mixture]]="A",1,IF(Table1[[#This Row],[Mixture]]="B",2,3))</f>
        <v>3</v>
      </c>
      <c r="H104" s="8">
        <v>42</v>
      </c>
      <c r="I104" s="23">
        <v>16.649999999999999</v>
      </c>
    </row>
    <row r="105" spans="1:9" x14ac:dyDescent="0.25">
      <c r="A105" t="s">
        <v>49</v>
      </c>
      <c r="B105" s="8" t="s">
        <v>9</v>
      </c>
      <c r="C105" s="8">
        <v>28</v>
      </c>
      <c r="D105" s="23">
        <v>16.43</v>
      </c>
      <c r="F105" t="s">
        <v>49</v>
      </c>
      <c r="G105" s="8">
        <f>IF(Table1[[#This Row],[Mixture]]="A",1,IF(Table1[[#This Row],[Mixture]]="B",2,3))</f>
        <v>3</v>
      </c>
      <c r="H105" s="8">
        <v>42</v>
      </c>
      <c r="I105" s="23">
        <v>16.43</v>
      </c>
    </row>
  </sheetData>
  <mergeCells count="68">
    <mergeCell ref="N5:N6"/>
    <mergeCell ref="A1:N2"/>
    <mergeCell ref="A16:N17"/>
    <mergeCell ref="A3:A6"/>
    <mergeCell ref="B3:B6"/>
    <mergeCell ref="C3:N4"/>
    <mergeCell ref="C5:D5"/>
    <mergeCell ref="E5:E6"/>
    <mergeCell ref="F5:G5"/>
    <mergeCell ref="H5:H6"/>
    <mergeCell ref="I5:J5"/>
    <mergeCell ref="K5:K6"/>
    <mergeCell ref="L5:M5"/>
    <mergeCell ref="N7:N9"/>
    <mergeCell ref="A22:A24"/>
    <mergeCell ref="B22:B24"/>
    <mergeCell ref="C20:D20"/>
    <mergeCell ref="E20:E21"/>
    <mergeCell ref="F20:G20"/>
    <mergeCell ref="H20:H21"/>
    <mergeCell ref="I20:J20"/>
    <mergeCell ref="K20:K21"/>
    <mergeCell ref="A18:A21"/>
    <mergeCell ref="B18:B21"/>
    <mergeCell ref="C18:N19"/>
    <mergeCell ref="A7:A9"/>
    <mergeCell ref="B7:B9"/>
    <mergeCell ref="E7:E9"/>
    <mergeCell ref="H7:H9"/>
    <mergeCell ref="K7:K9"/>
    <mergeCell ref="N22:N24"/>
    <mergeCell ref="A10:A12"/>
    <mergeCell ref="B10:B12"/>
    <mergeCell ref="E10:E12"/>
    <mergeCell ref="H10:H12"/>
    <mergeCell ref="K10:K12"/>
    <mergeCell ref="N10:N12"/>
    <mergeCell ref="L20:M20"/>
    <mergeCell ref="N20:N21"/>
    <mergeCell ref="N28:N30"/>
    <mergeCell ref="A13:A15"/>
    <mergeCell ref="B13:B15"/>
    <mergeCell ref="E13:E15"/>
    <mergeCell ref="H13:H15"/>
    <mergeCell ref="K13:K15"/>
    <mergeCell ref="N13:N15"/>
    <mergeCell ref="A25:A27"/>
    <mergeCell ref="B25:B27"/>
    <mergeCell ref="E25:E27"/>
    <mergeCell ref="H25:H27"/>
    <mergeCell ref="K25:K27"/>
    <mergeCell ref="N25:N27"/>
    <mergeCell ref="E22:E24"/>
    <mergeCell ref="H22:H24"/>
    <mergeCell ref="K22:K24"/>
    <mergeCell ref="A28:A30"/>
    <mergeCell ref="B28:B30"/>
    <mergeCell ref="E28:E30"/>
    <mergeCell ref="H28:H30"/>
    <mergeCell ref="K28:K30"/>
    <mergeCell ref="R5:S5"/>
    <mergeCell ref="T5:U5"/>
    <mergeCell ref="V5:W5"/>
    <mergeCell ref="X5:Y5"/>
    <mergeCell ref="V20:W20"/>
    <mergeCell ref="X20:Y20"/>
    <mergeCell ref="R20:S20"/>
    <mergeCell ref="T20:U20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6D64-AF74-4DB8-ADF3-E6C77D3E65E2}">
  <dimension ref="A1:S73"/>
  <sheetViews>
    <sheetView zoomScale="85" zoomScaleNormal="85" workbookViewId="0">
      <selection activeCell="S15" sqref="S15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62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P1" t="s">
        <v>47</v>
      </c>
      <c r="Q1" t="s">
        <v>44</v>
      </c>
      <c r="R1" t="s">
        <v>46</v>
      </c>
      <c r="S1" t="s">
        <v>48</v>
      </c>
    </row>
    <row r="2" spans="1:19" ht="15.75" customHeight="1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  <c r="P2" t="s">
        <v>45</v>
      </c>
      <c r="Q2" s="8" t="s">
        <v>11</v>
      </c>
      <c r="R2" s="8">
        <v>7</v>
      </c>
      <c r="S2" s="2">
        <f>D7</f>
        <v>0.83</v>
      </c>
    </row>
    <row r="3" spans="1:19" ht="15" customHeight="1" thickBot="1" x14ac:dyDescent="0.3">
      <c r="A3" s="50" t="s">
        <v>8</v>
      </c>
      <c r="B3" s="28" t="s">
        <v>33</v>
      </c>
      <c r="C3" s="57" t="s">
        <v>7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9"/>
      <c r="P3" t="s">
        <v>45</v>
      </c>
      <c r="Q3" s="8" t="s">
        <v>11</v>
      </c>
      <c r="R3" s="8">
        <v>7</v>
      </c>
      <c r="S3" s="2">
        <f t="shared" ref="S3:S10" si="0">D8</f>
        <v>1.1399999999999999</v>
      </c>
    </row>
    <row r="4" spans="1:19" ht="15.75" thickBot="1" x14ac:dyDescent="0.3">
      <c r="A4" s="50"/>
      <c r="B4" s="28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56"/>
      <c r="P4" t="s">
        <v>45</v>
      </c>
      <c r="Q4" s="8" t="s">
        <v>11</v>
      </c>
      <c r="R4" s="8">
        <v>7</v>
      </c>
      <c r="S4" s="2">
        <f t="shared" si="0"/>
        <v>1.24</v>
      </c>
    </row>
    <row r="5" spans="1:19" ht="15" customHeight="1" thickBot="1" x14ac:dyDescent="0.3">
      <c r="A5" s="50"/>
      <c r="B5" s="28"/>
      <c r="C5" s="37" t="s">
        <v>6</v>
      </c>
      <c r="D5" s="44"/>
      <c r="E5" s="44" t="s">
        <v>2</v>
      </c>
      <c r="F5" s="43" t="s">
        <v>5</v>
      </c>
      <c r="G5" s="39"/>
      <c r="H5" s="33" t="s">
        <v>2</v>
      </c>
      <c r="I5" s="43" t="s">
        <v>4</v>
      </c>
      <c r="J5" s="44"/>
      <c r="K5" s="44" t="s">
        <v>2</v>
      </c>
      <c r="L5" s="43" t="s">
        <v>3</v>
      </c>
      <c r="M5" s="44"/>
      <c r="N5" s="55" t="s">
        <v>2</v>
      </c>
      <c r="P5" t="s">
        <v>45</v>
      </c>
      <c r="Q5" s="8" t="s">
        <v>10</v>
      </c>
      <c r="R5" s="8">
        <v>7</v>
      </c>
      <c r="S5" s="2">
        <f t="shared" si="0"/>
        <v>0.94</v>
      </c>
    </row>
    <row r="6" spans="1:19" ht="15.75" thickBot="1" x14ac:dyDescent="0.3">
      <c r="A6" s="51"/>
      <c r="B6" s="29"/>
      <c r="C6" s="5" t="s">
        <v>1</v>
      </c>
      <c r="D6" s="3" t="s">
        <v>0</v>
      </c>
      <c r="E6" s="45"/>
      <c r="F6" s="5" t="s">
        <v>1</v>
      </c>
      <c r="G6" s="3" t="s">
        <v>0</v>
      </c>
      <c r="H6" s="35"/>
      <c r="I6" s="5" t="s">
        <v>1</v>
      </c>
      <c r="J6" s="3" t="s">
        <v>0</v>
      </c>
      <c r="K6" s="45"/>
      <c r="L6" s="5" t="s">
        <v>1</v>
      </c>
      <c r="M6" s="3" t="s">
        <v>0</v>
      </c>
      <c r="N6" s="56"/>
      <c r="P6" t="s">
        <v>45</v>
      </c>
      <c r="Q6" s="8" t="s">
        <v>10</v>
      </c>
      <c r="R6" s="8">
        <v>7</v>
      </c>
      <c r="S6" s="2">
        <f t="shared" si="0"/>
        <v>1.55</v>
      </c>
    </row>
    <row r="7" spans="1:19" ht="15.75" customHeight="1" thickBot="1" x14ac:dyDescent="0.3">
      <c r="A7" s="49" t="s">
        <v>34</v>
      </c>
      <c r="B7" s="30">
        <v>0.5</v>
      </c>
      <c r="C7" s="13">
        <v>1500</v>
      </c>
      <c r="D7" s="2">
        <v>0.83</v>
      </c>
      <c r="E7" s="33">
        <v>1.07</v>
      </c>
      <c r="F7" s="13">
        <v>2350</v>
      </c>
      <c r="G7" s="2">
        <v>1.3</v>
      </c>
      <c r="H7" s="33">
        <v>1.26</v>
      </c>
      <c r="I7" s="14">
        <v>2200</v>
      </c>
      <c r="J7" s="2">
        <v>1.22</v>
      </c>
      <c r="K7" s="27">
        <v>1.22</v>
      </c>
      <c r="L7" s="14">
        <v>2920</v>
      </c>
      <c r="M7" s="2">
        <v>1.62</v>
      </c>
      <c r="N7" s="52">
        <v>1.55</v>
      </c>
      <c r="P7" t="s">
        <v>45</v>
      </c>
      <c r="Q7" s="8" t="s">
        <v>10</v>
      </c>
      <c r="R7" s="8">
        <v>7</v>
      </c>
      <c r="S7" s="2">
        <f t="shared" si="0"/>
        <v>0.44</v>
      </c>
    </row>
    <row r="8" spans="1:19" ht="15.75" thickBot="1" x14ac:dyDescent="0.3">
      <c r="A8" s="50"/>
      <c r="B8" s="31"/>
      <c r="C8" s="13">
        <v>2050</v>
      </c>
      <c r="D8" s="2">
        <v>1.1399999999999999</v>
      </c>
      <c r="E8" s="34"/>
      <c r="F8" s="13">
        <v>2470</v>
      </c>
      <c r="G8" s="2">
        <v>1.37</v>
      </c>
      <c r="H8" s="34"/>
      <c r="I8" s="14">
        <v>2580</v>
      </c>
      <c r="J8" s="2">
        <v>1.43</v>
      </c>
      <c r="K8" s="28"/>
      <c r="L8" s="14">
        <v>3420</v>
      </c>
      <c r="M8" s="2">
        <v>1.9</v>
      </c>
      <c r="N8" s="53"/>
      <c r="P8" t="s">
        <v>45</v>
      </c>
      <c r="Q8" s="8" t="s">
        <v>9</v>
      </c>
      <c r="R8" s="8">
        <v>7</v>
      </c>
      <c r="S8" s="2">
        <f t="shared" si="0"/>
        <v>1.27</v>
      </c>
    </row>
    <row r="9" spans="1:19" ht="15.75" thickBot="1" x14ac:dyDescent="0.3">
      <c r="A9" s="51"/>
      <c r="B9" s="32"/>
      <c r="C9" s="4">
        <v>2230</v>
      </c>
      <c r="D9" s="2">
        <v>1.24</v>
      </c>
      <c r="E9" s="35"/>
      <c r="F9" s="4">
        <v>2000</v>
      </c>
      <c r="G9" s="2">
        <v>1.1100000000000001</v>
      </c>
      <c r="H9" s="35"/>
      <c r="I9" s="4">
        <v>1800</v>
      </c>
      <c r="J9" s="2">
        <v>1</v>
      </c>
      <c r="K9" s="29"/>
      <c r="L9" s="4">
        <v>2020</v>
      </c>
      <c r="M9" s="2">
        <v>1.1200000000000001</v>
      </c>
      <c r="N9" s="54"/>
      <c r="P9" t="s">
        <v>45</v>
      </c>
      <c r="Q9" s="8" t="s">
        <v>9</v>
      </c>
      <c r="R9" s="8">
        <v>7</v>
      </c>
      <c r="S9" s="2">
        <f t="shared" si="0"/>
        <v>0.62</v>
      </c>
    </row>
    <row r="10" spans="1:19" ht="15.75" customHeight="1" thickBot="1" x14ac:dyDescent="0.3">
      <c r="A10" s="49" t="s">
        <v>35</v>
      </c>
      <c r="B10" s="46">
        <v>1</v>
      </c>
      <c r="C10" s="4">
        <v>1700</v>
      </c>
      <c r="D10" s="2">
        <v>0.94</v>
      </c>
      <c r="E10" s="33">
        <v>0.98</v>
      </c>
      <c r="F10" s="14">
        <v>2260</v>
      </c>
      <c r="G10" s="2">
        <v>1.25</v>
      </c>
      <c r="H10" s="33">
        <v>1.1200000000000001</v>
      </c>
      <c r="I10" s="14">
        <v>2000</v>
      </c>
      <c r="J10" s="2">
        <v>1.1100000000000001</v>
      </c>
      <c r="K10" s="27">
        <v>1.25</v>
      </c>
      <c r="L10" s="14">
        <v>3000</v>
      </c>
      <c r="M10" s="2">
        <v>1.67</v>
      </c>
      <c r="N10" s="52">
        <v>1.44</v>
      </c>
      <c r="P10" t="s">
        <v>45</v>
      </c>
      <c r="Q10" s="8" t="s">
        <v>9</v>
      </c>
      <c r="R10" s="8">
        <v>7</v>
      </c>
      <c r="S10" s="2">
        <f t="shared" si="0"/>
        <v>1</v>
      </c>
    </row>
    <row r="11" spans="1:19" ht="15.75" thickBot="1" x14ac:dyDescent="0.3">
      <c r="A11" s="50"/>
      <c r="B11" s="47"/>
      <c r="C11" s="4">
        <v>2800</v>
      </c>
      <c r="D11" s="2">
        <v>1.55</v>
      </c>
      <c r="E11" s="34"/>
      <c r="F11" s="14">
        <v>2300</v>
      </c>
      <c r="G11" s="2">
        <v>1.28</v>
      </c>
      <c r="H11" s="34"/>
      <c r="I11" s="14">
        <v>2380</v>
      </c>
      <c r="J11" s="2">
        <v>1.32</v>
      </c>
      <c r="K11" s="28"/>
      <c r="L11" s="14">
        <v>2380</v>
      </c>
      <c r="M11" s="2">
        <v>1.32</v>
      </c>
      <c r="N11" s="53"/>
      <c r="P11" t="s">
        <v>45</v>
      </c>
      <c r="Q11" s="8" t="s">
        <v>11</v>
      </c>
      <c r="R11" s="8">
        <v>14</v>
      </c>
      <c r="S11" s="19">
        <f>G7</f>
        <v>1.3</v>
      </c>
    </row>
    <row r="12" spans="1:19" ht="15.75" thickBot="1" x14ac:dyDescent="0.3">
      <c r="A12" s="51"/>
      <c r="B12" s="48"/>
      <c r="C12" s="7">
        <v>800</v>
      </c>
      <c r="D12" s="2">
        <v>0.44</v>
      </c>
      <c r="E12" s="35"/>
      <c r="F12" s="4">
        <v>1500</v>
      </c>
      <c r="G12" s="2">
        <v>0.83</v>
      </c>
      <c r="H12" s="35"/>
      <c r="I12" s="4">
        <v>2400</v>
      </c>
      <c r="J12" s="2">
        <v>1.33</v>
      </c>
      <c r="K12" s="29"/>
      <c r="L12" s="4">
        <v>2400</v>
      </c>
      <c r="M12" s="2">
        <v>1.33</v>
      </c>
      <c r="N12" s="54"/>
      <c r="P12" t="s">
        <v>45</v>
      </c>
      <c r="Q12" s="8" t="s">
        <v>11</v>
      </c>
      <c r="R12" s="8">
        <v>14</v>
      </c>
      <c r="S12" s="19">
        <f t="shared" ref="S12:S19" si="1">G8</f>
        <v>1.37</v>
      </c>
    </row>
    <row r="13" spans="1:19" ht="15.75" customHeight="1" thickBot="1" x14ac:dyDescent="0.3">
      <c r="A13" s="49" t="s">
        <v>36</v>
      </c>
      <c r="B13" s="30">
        <v>2</v>
      </c>
      <c r="C13" s="14">
        <v>2280</v>
      </c>
      <c r="D13" s="2">
        <v>1.27</v>
      </c>
      <c r="E13" s="33">
        <v>0.96</v>
      </c>
      <c r="F13" s="14">
        <v>2180</v>
      </c>
      <c r="G13" s="2">
        <v>1.21</v>
      </c>
      <c r="H13" s="33">
        <v>1.17</v>
      </c>
      <c r="I13" s="14">
        <v>2180</v>
      </c>
      <c r="J13" s="2">
        <v>1.21</v>
      </c>
      <c r="K13" s="27">
        <v>1.24</v>
      </c>
      <c r="L13" s="14">
        <v>2880</v>
      </c>
      <c r="M13" s="2">
        <v>1.6</v>
      </c>
      <c r="N13" s="52">
        <v>1.48</v>
      </c>
      <c r="P13" t="s">
        <v>45</v>
      </c>
      <c r="Q13" s="8" t="s">
        <v>11</v>
      </c>
      <c r="R13" s="8">
        <v>14</v>
      </c>
      <c r="S13" s="19">
        <f t="shared" si="1"/>
        <v>1.1100000000000001</v>
      </c>
    </row>
    <row r="14" spans="1:19" ht="15.75" thickBot="1" x14ac:dyDescent="0.3">
      <c r="A14" s="50"/>
      <c r="B14" s="31"/>
      <c r="C14" s="14">
        <v>1120</v>
      </c>
      <c r="D14" s="2">
        <v>0.62</v>
      </c>
      <c r="E14" s="34"/>
      <c r="F14" s="14">
        <v>2354</v>
      </c>
      <c r="G14" s="2">
        <v>1.31</v>
      </c>
      <c r="H14" s="34"/>
      <c r="I14" s="14">
        <v>2000</v>
      </c>
      <c r="J14" s="2">
        <v>1.1100000000000001</v>
      </c>
      <c r="K14" s="28"/>
      <c r="L14" s="14">
        <v>2120</v>
      </c>
      <c r="M14" s="2">
        <v>1.18</v>
      </c>
      <c r="N14" s="53"/>
      <c r="P14" t="s">
        <v>45</v>
      </c>
      <c r="Q14" s="8" t="s">
        <v>10</v>
      </c>
      <c r="R14" s="8">
        <v>14</v>
      </c>
      <c r="S14" s="19">
        <f t="shared" si="1"/>
        <v>1.25</v>
      </c>
    </row>
    <row r="15" spans="1:19" ht="15.75" thickBot="1" x14ac:dyDescent="0.3">
      <c r="A15" s="69"/>
      <c r="B15" s="70"/>
      <c r="C15" s="17">
        <v>1800</v>
      </c>
      <c r="D15" s="16">
        <v>1</v>
      </c>
      <c r="E15" s="73"/>
      <c r="F15" s="17">
        <v>1800</v>
      </c>
      <c r="G15" s="16">
        <v>1</v>
      </c>
      <c r="H15" s="73"/>
      <c r="I15" s="17">
        <v>2500</v>
      </c>
      <c r="J15" s="16">
        <v>1.39</v>
      </c>
      <c r="K15" s="71"/>
      <c r="L15" s="17">
        <v>3000</v>
      </c>
      <c r="M15" s="16">
        <v>1.67</v>
      </c>
      <c r="N15" s="72"/>
      <c r="P15" t="s">
        <v>45</v>
      </c>
      <c r="Q15" s="8" t="s">
        <v>10</v>
      </c>
      <c r="R15" s="8">
        <v>14</v>
      </c>
      <c r="S15" s="19">
        <f t="shared" si="1"/>
        <v>1.28</v>
      </c>
    </row>
    <row r="16" spans="1:19" ht="15.75" thickBot="1" x14ac:dyDescent="0.3">
      <c r="P16" t="s">
        <v>45</v>
      </c>
      <c r="Q16" s="8" t="s">
        <v>10</v>
      </c>
      <c r="R16" s="8">
        <v>14</v>
      </c>
      <c r="S16" s="19">
        <f t="shared" si="1"/>
        <v>0.83</v>
      </c>
    </row>
    <row r="17" spans="1:19" x14ac:dyDescent="0.25">
      <c r="A17" s="62" t="s">
        <v>37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4"/>
      <c r="P17" t="s">
        <v>45</v>
      </c>
      <c r="Q17" s="8" t="s">
        <v>9</v>
      </c>
      <c r="R17" s="8">
        <v>14</v>
      </c>
      <c r="S17" s="19">
        <f t="shared" si="1"/>
        <v>1.21</v>
      </c>
    </row>
    <row r="18" spans="1:19" ht="15.75" thickBot="1" x14ac:dyDescent="0.3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P18" t="s">
        <v>45</v>
      </c>
      <c r="Q18" s="8" t="s">
        <v>9</v>
      </c>
      <c r="R18" s="8">
        <v>14</v>
      </c>
      <c r="S18" s="19">
        <f t="shared" si="1"/>
        <v>1.31</v>
      </c>
    </row>
    <row r="19" spans="1:19" x14ac:dyDescent="0.25">
      <c r="A19" s="28" t="s">
        <v>8</v>
      </c>
      <c r="B19" s="28" t="s">
        <v>33</v>
      </c>
      <c r="C19" s="57" t="s">
        <v>7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  <c r="P19" t="s">
        <v>45</v>
      </c>
      <c r="Q19" s="8" t="s">
        <v>9</v>
      </c>
      <c r="R19" s="8">
        <v>14</v>
      </c>
      <c r="S19" s="19">
        <f t="shared" si="1"/>
        <v>1</v>
      </c>
    </row>
    <row r="20" spans="1:19" ht="15.75" thickBot="1" x14ac:dyDescent="0.3">
      <c r="A20" s="28"/>
      <c r="B20" s="28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6"/>
      <c r="P20" t="s">
        <v>45</v>
      </c>
      <c r="Q20" s="8" t="s">
        <v>11</v>
      </c>
      <c r="R20" s="8">
        <v>28</v>
      </c>
      <c r="S20" s="22">
        <f>J7</f>
        <v>1.22</v>
      </c>
    </row>
    <row r="21" spans="1:19" x14ac:dyDescent="0.25">
      <c r="A21" s="28"/>
      <c r="B21" s="28"/>
      <c r="C21" s="37" t="s">
        <v>6</v>
      </c>
      <c r="D21" s="44"/>
      <c r="E21" s="44" t="s">
        <v>2</v>
      </c>
      <c r="F21" s="43" t="s">
        <v>5</v>
      </c>
      <c r="G21" s="39"/>
      <c r="H21" s="33" t="s">
        <v>2</v>
      </c>
      <c r="I21" s="43" t="s">
        <v>4</v>
      </c>
      <c r="J21" s="44"/>
      <c r="K21" s="44" t="s">
        <v>2</v>
      </c>
      <c r="L21" s="43" t="s">
        <v>3</v>
      </c>
      <c r="M21" s="44"/>
      <c r="N21" s="55" t="s">
        <v>2</v>
      </c>
      <c r="P21" t="s">
        <v>45</v>
      </c>
      <c r="Q21" s="8" t="s">
        <v>11</v>
      </c>
      <c r="R21" s="8">
        <v>28</v>
      </c>
      <c r="S21" s="22">
        <f t="shared" ref="S21:S28" si="2">J8</f>
        <v>1.43</v>
      </c>
    </row>
    <row r="22" spans="1:19" ht="15.75" thickBot="1" x14ac:dyDescent="0.3">
      <c r="A22" s="29"/>
      <c r="B22" s="29"/>
      <c r="C22" s="5" t="s">
        <v>1</v>
      </c>
      <c r="D22" s="3" t="s">
        <v>0</v>
      </c>
      <c r="E22" s="45"/>
      <c r="F22" s="5" t="s">
        <v>1</v>
      </c>
      <c r="G22" s="3" t="s">
        <v>0</v>
      </c>
      <c r="H22" s="35"/>
      <c r="I22" s="5" t="s">
        <v>1</v>
      </c>
      <c r="J22" s="3" t="s">
        <v>0</v>
      </c>
      <c r="K22" s="45"/>
      <c r="L22" s="5" t="s">
        <v>1</v>
      </c>
      <c r="M22" s="3" t="s">
        <v>0</v>
      </c>
      <c r="N22" s="56"/>
      <c r="P22" t="s">
        <v>45</v>
      </c>
      <c r="Q22" s="8" t="s">
        <v>11</v>
      </c>
      <c r="R22" s="8">
        <v>28</v>
      </c>
      <c r="S22" s="22">
        <f t="shared" si="2"/>
        <v>1</v>
      </c>
    </row>
    <row r="23" spans="1:19" ht="15.75" thickBot="1" x14ac:dyDescent="0.3">
      <c r="A23" s="27" t="s">
        <v>34</v>
      </c>
      <c r="B23" s="30">
        <v>0.5</v>
      </c>
      <c r="C23" s="13">
        <v>1500</v>
      </c>
      <c r="D23" s="2">
        <v>0.83</v>
      </c>
      <c r="E23" s="33">
        <v>1.1200000000000001</v>
      </c>
      <c r="F23" s="13">
        <v>2350</v>
      </c>
      <c r="G23" s="2">
        <v>1.3</v>
      </c>
      <c r="H23" s="33">
        <v>1.17</v>
      </c>
      <c r="I23" s="14">
        <v>2200</v>
      </c>
      <c r="J23" s="2">
        <v>1.22</v>
      </c>
      <c r="K23" s="27">
        <v>1.2</v>
      </c>
      <c r="L23" s="14">
        <v>2920</v>
      </c>
      <c r="M23" s="2">
        <v>1.62</v>
      </c>
      <c r="N23" s="52">
        <v>1.49</v>
      </c>
      <c r="P23" t="s">
        <v>45</v>
      </c>
      <c r="Q23" s="8" t="s">
        <v>10</v>
      </c>
      <c r="R23" s="8">
        <v>28</v>
      </c>
      <c r="S23" s="22">
        <f t="shared" si="2"/>
        <v>1.1100000000000001</v>
      </c>
    </row>
    <row r="24" spans="1:19" ht="15.75" thickBot="1" x14ac:dyDescent="0.3">
      <c r="A24" s="28"/>
      <c r="B24" s="31"/>
      <c r="C24" s="13">
        <v>2050</v>
      </c>
      <c r="D24" s="2">
        <v>1.1399999999999999</v>
      </c>
      <c r="E24" s="34"/>
      <c r="F24" s="13">
        <v>2470</v>
      </c>
      <c r="G24" s="2">
        <v>1.37</v>
      </c>
      <c r="H24" s="34"/>
      <c r="I24" s="14">
        <v>2580</v>
      </c>
      <c r="J24" s="2">
        <v>1.43</v>
      </c>
      <c r="K24" s="28"/>
      <c r="L24" s="14">
        <v>3420</v>
      </c>
      <c r="M24" s="2">
        <v>1.9</v>
      </c>
      <c r="N24" s="53"/>
      <c r="P24" t="s">
        <v>45</v>
      </c>
      <c r="Q24" s="8" t="s">
        <v>10</v>
      </c>
      <c r="R24" s="8">
        <v>28</v>
      </c>
      <c r="S24" s="22">
        <f t="shared" si="2"/>
        <v>1.32</v>
      </c>
    </row>
    <row r="25" spans="1:19" ht="15.75" thickBot="1" x14ac:dyDescent="0.3">
      <c r="A25" s="29"/>
      <c r="B25" s="32"/>
      <c r="C25" s="4">
        <v>2500</v>
      </c>
      <c r="D25" s="2">
        <v>1.39</v>
      </c>
      <c r="E25" s="35"/>
      <c r="F25" s="4">
        <v>1500</v>
      </c>
      <c r="G25" s="2">
        <v>0.83</v>
      </c>
      <c r="H25" s="35"/>
      <c r="I25" s="4">
        <v>1700</v>
      </c>
      <c r="J25" s="2">
        <v>0.94</v>
      </c>
      <c r="K25" s="29"/>
      <c r="L25" s="4">
        <v>1700</v>
      </c>
      <c r="M25" s="2">
        <v>0.94</v>
      </c>
      <c r="N25" s="54"/>
      <c r="P25" t="s">
        <v>45</v>
      </c>
      <c r="Q25" s="8" t="s">
        <v>10</v>
      </c>
      <c r="R25" s="8">
        <v>28</v>
      </c>
      <c r="S25" s="22">
        <f t="shared" si="2"/>
        <v>1.33</v>
      </c>
    </row>
    <row r="26" spans="1:19" ht="15.75" thickBot="1" x14ac:dyDescent="0.3">
      <c r="A26" s="27" t="s">
        <v>35</v>
      </c>
      <c r="B26" s="46">
        <v>1</v>
      </c>
      <c r="C26" s="4">
        <v>1700</v>
      </c>
      <c r="D26" s="2">
        <v>0.94</v>
      </c>
      <c r="E26" s="33">
        <v>1.1100000000000001</v>
      </c>
      <c r="F26" s="14">
        <v>2260</v>
      </c>
      <c r="G26" s="2">
        <v>1.25</v>
      </c>
      <c r="H26" s="33">
        <v>1.08</v>
      </c>
      <c r="I26" s="14">
        <v>2000</v>
      </c>
      <c r="J26" s="2">
        <v>1.1100000000000001</v>
      </c>
      <c r="K26" s="27">
        <v>1.18</v>
      </c>
      <c r="L26" s="14">
        <v>3000</v>
      </c>
      <c r="M26" s="2">
        <v>1.67</v>
      </c>
      <c r="N26" s="52">
        <v>1.46</v>
      </c>
      <c r="P26" t="s">
        <v>45</v>
      </c>
      <c r="Q26" s="8" t="s">
        <v>9</v>
      </c>
      <c r="R26" s="8">
        <v>28</v>
      </c>
      <c r="S26" s="22">
        <f t="shared" si="2"/>
        <v>1.21</v>
      </c>
    </row>
    <row r="27" spans="1:19" ht="15.75" thickBot="1" x14ac:dyDescent="0.3">
      <c r="A27" s="28"/>
      <c r="B27" s="47"/>
      <c r="C27" s="4">
        <v>2800</v>
      </c>
      <c r="D27" s="2">
        <v>1.55</v>
      </c>
      <c r="E27" s="34"/>
      <c r="F27" s="14">
        <v>2300</v>
      </c>
      <c r="G27" s="2">
        <v>1.28</v>
      </c>
      <c r="H27" s="34"/>
      <c r="I27" s="14">
        <v>2380</v>
      </c>
      <c r="J27" s="2">
        <v>1.32</v>
      </c>
      <c r="K27" s="28"/>
      <c r="L27" s="14">
        <v>2380</v>
      </c>
      <c r="M27" s="2">
        <v>1.32</v>
      </c>
      <c r="N27" s="53"/>
      <c r="P27" t="s">
        <v>45</v>
      </c>
      <c r="Q27" s="8" t="s">
        <v>9</v>
      </c>
      <c r="R27" s="8">
        <v>28</v>
      </c>
      <c r="S27" s="22">
        <f t="shared" si="2"/>
        <v>1.1100000000000001</v>
      </c>
    </row>
    <row r="28" spans="1:19" ht="15.75" thickBot="1" x14ac:dyDescent="0.3">
      <c r="A28" s="29"/>
      <c r="B28" s="48"/>
      <c r="C28" s="4">
        <v>1500</v>
      </c>
      <c r="D28" s="2">
        <v>0.83</v>
      </c>
      <c r="E28" s="35"/>
      <c r="F28" s="4">
        <v>1300</v>
      </c>
      <c r="G28" s="2">
        <v>0.72</v>
      </c>
      <c r="H28" s="35"/>
      <c r="I28" s="4">
        <v>2000</v>
      </c>
      <c r="J28" s="2">
        <v>1.1100000000000001</v>
      </c>
      <c r="K28" s="29"/>
      <c r="L28" s="4">
        <v>2500</v>
      </c>
      <c r="M28" s="2">
        <v>1.39</v>
      </c>
      <c r="N28" s="54"/>
      <c r="P28" t="s">
        <v>45</v>
      </c>
      <c r="Q28" s="8" t="s">
        <v>9</v>
      </c>
      <c r="R28" s="8">
        <v>28</v>
      </c>
      <c r="S28" s="22">
        <f t="shared" si="2"/>
        <v>1.39</v>
      </c>
    </row>
    <row r="29" spans="1:19" ht="15.75" thickBot="1" x14ac:dyDescent="0.3">
      <c r="A29" s="27" t="s">
        <v>36</v>
      </c>
      <c r="B29" s="30">
        <v>2</v>
      </c>
      <c r="C29" s="14">
        <v>2280</v>
      </c>
      <c r="D29" s="2">
        <v>1.27</v>
      </c>
      <c r="E29" s="33">
        <v>0.93</v>
      </c>
      <c r="F29" s="14">
        <v>2180</v>
      </c>
      <c r="G29" s="2">
        <v>1.21</v>
      </c>
      <c r="H29" s="33">
        <v>1.02</v>
      </c>
      <c r="I29" s="14">
        <v>2180</v>
      </c>
      <c r="J29" s="2">
        <v>1.21</v>
      </c>
      <c r="K29" s="27">
        <v>1.1399999999999999</v>
      </c>
      <c r="L29" s="14">
        <v>2880</v>
      </c>
      <c r="M29" s="2">
        <v>1.6</v>
      </c>
      <c r="N29" s="52">
        <v>1.44</v>
      </c>
      <c r="P29" t="s">
        <v>45</v>
      </c>
      <c r="Q29" s="8" t="s">
        <v>11</v>
      </c>
      <c r="R29" s="8">
        <v>42</v>
      </c>
      <c r="S29" s="23">
        <f>M7</f>
        <v>1.62</v>
      </c>
    </row>
    <row r="30" spans="1:19" ht="15.75" thickBot="1" x14ac:dyDescent="0.3">
      <c r="A30" s="28"/>
      <c r="B30" s="31"/>
      <c r="C30" s="14">
        <v>1120</v>
      </c>
      <c r="D30" s="2">
        <v>0.62</v>
      </c>
      <c r="E30" s="34"/>
      <c r="F30" s="14">
        <v>2354</v>
      </c>
      <c r="G30" s="2">
        <v>1.31</v>
      </c>
      <c r="H30" s="34"/>
      <c r="I30" s="14">
        <v>2000</v>
      </c>
      <c r="J30" s="2">
        <v>1.1100000000000001</v>
      </c>
      <c r="K30" s="28"/>
      <c r="L30" s="14">
        <v>2120</v>
      </c>
      <c r="M30" s="2">
        <v>1.18</v>
      </c>
      <c r="N30" s="53"/>
      <c r="P30" t="s">
        <v>45</v>
      </c>
      <c r="Q30" s="8" t="s">
        <v>11</v>
      </c>
      <c r="R30" s="8">
        <v>42</v>
      </c>
      <c r="S30" s="23">
        <f t="shared" ref="S30:S37" si="3">M8</f>
        <v>1.9</v>
      </c>
    </row>
    <row r="31" spans="1:19" ht="15.75" thickBot="1" x14ac:dyDescent="0.3">
      <c r="A31" s="71"/>
      <c r="B31" s="70"/>
      <c r="C31" s="17">
        <v>1600</v>
      </c>
      <c r="D31" s="16">
        <v>0.89</v>
      </c>
      <c r="E31" s="73"/>
      <c r="F31" s="17">
        <v>1000</v>
      </c>
      <c r="G31" s="16">
        <v>0.56000000000000005</v>
      </c>
      <c r="H31" s="73"/>
      <c r="I31" s="17">
        <v>2000</v>
      </c>
      <c r="J31" s="16">
        <v>1.1100000000000001</v>
      </c>
      <c r="K31" s="71"/>
      <c r="L31" s="17">
        <v>2800</v>
      </c>
      <c r="M31" s="16">
        <v>1.55</v>
      </c>
      <c r="N31" s="72"/>
      <c r="P31" t="s">
        <v>45</v>
      </c>
      <c r="Q31" s="8" t="s">
        <v>11</v>
      </c>
      <c r="R31" s="8">
        <v>42</v>
      </c>
      <c r="S31" s="23">
        <f t="shared" si="3"/>
        <v>1.1200000000000001</v>
      </c>
    </row>
    <row r="32" spans="1:19" x14ac:dyDescent="0.25">
      <c r="P32" t="s">
        <v>45</v>
      </c>
      <c r="Q32" s="8" t="s">
        <v>10</v>
      </c>
      <c r="R32" s="8">
        <v>42</v>
      </c>
      <c r="S32" s="23">
        <f t="shared" si="3"/>
        <v>1.67</v>
      </c>
    </row>
    <row r="33" spans="16:19" x14ac:dyDescent="0.25">
      <c r="P33" t="s">
        <v>45</v>
      </c>
      <c r="Q33" s="8" t="s">
        <v>10</v>
      </c>
      <c r="R33" s="8">
        <v>42</v>
      </c>
      <c r="S33" s="23">
        <f t="shared" si="3"/>
        <v>1.32</v>
      </c>
    </row>
    <row r="34" spans="16:19" x14ac:dyDescent="0.25">
      <c r="P34" t="s">
        <v>45</v>
      </c>
      <c r="Q34" s="8" t="s">
        <v>10</v>
      </c>
      <c r="R34" s="8">
        <v>42</v>
      </c>
      <c r="S34" s="23">
        <f t="shared" si="3"/>
        <v>1.33</v>
      </c>
    </row>
    <row r="35" spans="16:19" x14ac:dyDescent="0.25">
      <c r="P35" t="s">
        <v>45</v>
      </c>
      <c r="Q35" s="8" t="s">
        <v>9</v>
      </c>
      <c r="R35" s="8">
        <v>42</v>
      </c>
      <c r="S35" s="23">
        <f t="shared" si="3"/>
        <v>1.6</v>
      </c>
    </row>
    <row r="36" spans="16:19" x14ac:dyDescent="0.25">
      <c r="P36" t="s">
        <v>45</v>
      </c>
      <c r="Q36" s="8" t="s">
        <v>9</v>
      </c>
      <c r="R36" s="8">
        <v>42</v>
      </c>
      <c r="S36" s="23">
        <f t="shared" si="3"/>
        <v>1.18</v>
      </c>
    </row>
    <row r="37" spans="16:19" x14ac:dyDescent="0.25">
      <c r="P37" t="s">
        <v>45</v>
      </c>
      <c r="Q37" s="8" t="s">
        <v>9</v>
      </c>
      <c r="R37" s="8">
        <v>42</v>
      </c>
      <c r="S37" s="23">
        <f t="shared" si="3"/>
        <v>1.67</v>
      </c>
    </row>
    <row r="38" spans="16:19" x14ac:dyDescent="0.25">
      <c r="P38" t="s">
        <v>49</v>
      </c>
      <c r="Q38" s="8" t="s">
        <v>11</v>
      </c>
      <c r="R38" s="8">
        <v>7</v>
      </c>
      <c r="S38" s="24">
        <f>D23</f>
        <v>0.83</v>
      </c>
    </row>
    <row r="39" spans="16:19" x14ac:dyDescent="0.25">
      <c r="P39" t="s">
        <v>49</v>
      </c>
      <c r="Q39" s="8" t="s">
        <v>11</v>
      </c>
      <c r="R39" s="8">
        <v>7</v>
      </c>
      <c r="S39" s="24">
        <f t="shared" ref="S39:S46" si="4">D24</f>
        <v>1.1399999999999999</v>
      </c>
    </row>
    <row r="40" spans="16:19" x14ac:dyDescent="0.25">
      <c r="P40" t="s">
        <v>49</v>
      </c>
      <c r="Q40" s="8" t="s">
        <v>11</v>
      </c>
      <c r="R40" s="8">
        <v>7</v>
      </c>
      <c r="S40" s="24">
        <f t="shared" si="4"/>
        <v>1.39</v>
      </c>
    </row>
    <row r="41" spans="16:19" x14ac:dyDescent="0.25">
      <c r="P41" t="s">
        <v>49</v>
      </c>
      <c r="Q41" s="8" t="s">
        <v>10</v>
      </c>
      <c r="R41" s="8">
        <v>7</v>
      </c>
      <c r="S41" s="24">
        <f t="shared" si="4"/>
        <v>0.94</v>
      </c>
    </row>
    <row r="42" spans="16:19" x14ac:dyDescent="0.25">
      <c r="P42" t="s">
        <v>49</v>
      </c>
      <c r="Q42" s="8" t="s">
        <v>10</v>
      </c>
      <c r="R42" s="8">
        <v>7</v>
      </c>
      <c r="S42" s="24">
        <f t="shared" si="4"/>
        <v>1.55</v>
      </c>
    </row>
    <row r="43" spans="16:19" x14ac:dyDescent="0.25">
      <c r="P43" t="s">
        <v>49</v>
      </c>
      <c r="Q43" s="8" t="s">
        <v>10</v>
      </c>
      <c r="R43" s="8">
        <v>7</v>
      </c>
      <c r="S43" s="24">
        <f t="shared" si="4"/>
        <v>0.83</v>
      </c>
    </row>
    <row r="44" spans="16:19" x14ac:dyDescent="0.25">
      <c r="P44" t="s">
        <v>49</v>
      </c>
      <c r="Q44" s="8" t="s">
        <v>9</v>
      </c>
      <c r="R44" s="8">
        <v>7</v>
      </c>
      <c r="S44" s="24">
        <f t="shared" si="4"/>
        <v>1.27</v>
      </c>
    </row>
    <row r="45" spans="16:19" x14ac:dyDescent="0.25">
      <c r="P45" t="s">
        <v>49</v>
      </c>
      <c r="Q45" s="8" t="s">
        <v>9</v>
      </c>
      <c r="R45" s="8">
        <v>7</v>
      </c>
      <c r="S45" s="24">
        <f t="shared" si="4"/>
        <v>0.62</v>
      </c>
    </row>
    <row r="46" spans="16:19" x14ac:dyDescent="0.25">
      <c r="P46" t="s">
        <v>49</v>
      </c>
      <c r="Q46" s="8" t="s">
        <v>9</v>
      </c>
      <c r="R46" s="8">
        <v>7</v>
      </c>
      <c r="S46" s="24">
        <f t="shared" si="4"/>
        <v>0.89</v>
      </c>
    </row>
    <row r="47" spans="16:19" x14ac:dyDescent="0.25">
      <c r="P47" t="s">
        <v>49</v>
      </c>
      <c r="Q47" s="8" t="s">
        <v>11</v>
      </c>
      <c r="R47" s="8">
        <v>14</v>
      </c>
      <c r="S47" s="23">
        <f>G23</f>
        <v>1.3</v>
      </c>
    </row>
    <row r="48" spans="16:19" x14ac:dyDescent="0.25">
      <c r="P48" t="s">
        <v>49</v>
      </c>
      <c r="Q48" s="8" t="s">
        <v>11</v>
      </c>
      <c r="R48" s="8">
        <v>14</v>
      </c>
      <c r="S48" s="23">
        <f t="shared" ref="S48:S55" si="5">G24</f>
        <v>1.37</v>
      </c>
    </row>
    <row r="49" spans="16:19" x14ac:dyDescent="0.25">
      <c r="P49" t="s">
        <v>49</v>
      </c>
      <c r="Q49" s="8" t="s">
        <v>11</v>
      </c>
      <c r="R49" s="8">
        <v>14</v>
      </c>
      <c r="S49" s="23">
        <f t="shared" si="5"/>
        <v>0.83</v>
      </c>
    </row>
    <row r="50" spans="16:19" x14ac:dyDescent="0.25">
      <c r="P50" t="s">
        <v>49</v>
      </c>
      <c r="Q50" s="8" t="s">
        <v>10</v>
      </c>
      <c r="R50" s="8">
        <v>14</v>
      </c>
      <c r="S50" s="23">
        <f t="shared" si="5"/>
        <v>1.25</v>
      </c>
    </row>
    <row r="51" spans="16:19" x14ac:dyDescent="0.25">
      <c r="P51" t="s">
        <v>49</v>
      </c>
      <c r="Q51" s="8" t="s">
        <v>10</v>
      </c>
      <c r="R51" s="8">
        <v>14</v>
      </c>
      <c r="S51" s="23">
        <f t="shared" si="5"/>
        <v>1.28</v>
      </c>
    </row>
    <row r="52" spans="16:19" x14ac:dyDescent="0.25">
      <c r="P52" t="s">
        <v>49</v>
      </c>
      <c r="Q52" s="8" t="s">
        <v>10</v>
      </c>
      <c r="R52" s="8">
        <v>14</v>
      </c>
      <c r="S52" s="23">
        <f t="shared" si="5"/>
        <v>0.72</v>
      </c>
    </row>
    <row r="53" spans="16:19" x14ac:dyDescent="0.25">
      <c r="P53" t="s">
        <v>49</v>
      </c>
      <c r="Q53" s="8" t="s">
        <v>9</v>
      </c>
      <c r="R53" s="8">
        <v>14</v>
      </c>
      <c r="S53" s="23">
        <f t="shared" si="5"/>
        <v>1.21</v>
      </c>
    </row>
    <row r="54" spans="16:19" x14ac:dyDescent="0.25">
      <c r="P54" t="s">
        <v>49</v>
      </c>
      <c r="Q54" s="8" t="s">
        <v>9</v>
      </c>
      <c r="R54" s="8">
        <v>14</v>
      </c>
      <c r="S54" s="23">
        <f t="shared" si="5"/>
        <v>1.31</v>
      </c>
    </row>
    <row r="55" spans="16:19" x14ac:dyDescent="0.25">
      <c r="P55" t="s">
        <v>49</v>
      </c>
      <c r="Q55" s="8" t="s">
        <v>9</v>
      </c>
      <c r="R55" s="8">
        <v>14</v>
      </c>
      <c r="S55" s="23">
        <f t="shared" si="5"/>
        <v>0.56000000000000005</v>
      </c>
    </row>
    <row r="56" spans="16:19" x14ac:dyDescent="0.25">
      <c r="P56" t="s">
        <v>49</v>
      </c>
      <c r="Q56" s="8" t="s">
        <v>11</v>
      </c>
      <c r="R56" s="8">
        <v>28</v>
      </c>
      <c r="S56" s="23">
        <f>J23</f>
        <v>1.22</v>
      </c>
    </row>
    <row r="57" spans="16:19" x14ac:dyDescent="0.25">
      <c r="P57" t="s">
        <v>49</v>
      </c>
      <c r="Q57" s="8" t="s">
        <v>11</v>
      </c>
      <c r="R57" s="8">
        <v>28</v>
      </c>
      <c r="S57" s="23">
        <f t="shared" ref="S57:S64" si="6">J24</f>
        <v>1.43</v>
      </c>
    </row>
    <row r="58" spans="16:19" x14ac:dyDescent="0.25">
      <c r="P58" t="s">
        <v>49</v>
      </c>
      <c r="Q58" s="8" t="s">
        <v>11</v>
      </c>
      <c r="R58" s="8">
        <v>28</v>
      </c>
      <c r="S58" s="23">
        <f t="shared" si="6"/>
        <v>0.94</v>
      </c>
    </row>
    <row r="59" spans="16:19" x14ac:dyDescent="0.25">
      <c r="P59" t="s">
        <v>49</v>
      </c>
      <c r="Q59" s="8" t="s">
        <v>10</v>
      </c>
      <c r="R59" s="8">
        <v>28</v>
      </c>
      <c r="S59" s="23">
        <f t="shared" si="6"/>
        <v>1.1100000000000001</v>
      </c>
    </row>
    <row r="60" spans="16:19" x14ac:dyDescent="0.25">
      <c r="P60" t="s">
        <v>49</v>
      </c>
      <c r="Q60" s="8" t="s">
        <v>10</v>
      </c>
      <c r="R60" s="8">
        <v>28</v>
      </c>
      <c r="S60" s="23">
        <f t="shared" si="6"/>
        <v>1.32</v>
      </c>
    </row>
    <row r="61" spans="16:19" x14ac:dyDescent="0.25">
      <c r="P61" t="s">
        <v>49</v>
      </c>
      <c r="Q61" s="8" t="s">
        <v>10</v>
      </c>
      <c r="R61" s="8">
        <v>28</v>
      </c>
      <c r="S61" s="23">
        <f t="shared" si="6"/>
        <v>1.1100000000000001</v>
      </c>
    </row>
    <row r="62" spans="16:19" x14ac:dyDescent="0.25">
      <c r="P62" t="s">
        <v>49</v>
      </c>
      <c r="Q62" s="8" t="s">
        <v>9</v>
      </c>
      <c r="R62" s="8">
        <v>28</v>
      </c>
      <c r="S62" s="23">
        <f t="shared" si="6"/>
        <v>1.21</v>
      </c>
    </row>
    <row r="63" spans="16:19" x14ac:dyDescent="0.25">
      <c r="P63" t="s">
        <v>49</v>
      </c>
      <c r="Q63" s="8" t="s">
        <v>9</v>
      </c>
      <c r="R63" s="8">
        <v>28</v>
      </c>
      <c r="S63" s="23">
        <f t="shared" si="6"/>
        <v>1.1100000000000001</v>
      </c>
    </row>
    <row r="64" spans="16:19" x14ac:dyDescent="0.25">
      <c r="P64" t="s">
        <v>49</v>
      </c>
      <c r="Q64" s="8" t="s">
        <v>9</v>
      </c>
      <c r="R64" s="8">
        <v>28</v>
      </c>
      <c r="S64" s="23">
        <f t="shared" si="6"/>
        <v>1.1100000000000001</v>
      </c>
    </row>
    <row r="65" spans="16:19" x14ac:dyDescent="0.25">
      <c r="P65" t="s">
        <v>49</v>
      </c>
      <c r="Q65" s="8" t="s">
        <v>11</v>
      </c>
      <c r="R65" s="8">
        <v>42</v>
      </c>
      <c r="S65" s="23">
        <f>M23</f>
        <v>1.62</v>
      </c>
    </row>
    <row r="66" spans="16:19" x14ac:dyDescent="0.25">
      <c r="P66" t="s">
        <v>49</v>
      </c>
      <c r="Q66" s="8" t="s">
        <v>11</v>
      </c>
      <c r="R66" s="8">
        <v>42</v>
      </c>
      <c r="S66" s="23">
        <f t="shared" ref="S66:S73" si="7">M24</f>
        <v>1.9</v>
      </c>
    </row>
    <row r="67" spans="16:19" x14ac:dyDescent="0.25">
      <c r="P67" t="s">
        <v>49</v>
      </c>
      <c r="Q67" s="8" t="s">
        <v>11</v>
      </c>
      <c r="R67" s="8">
        <v>42</v>
      </c>
      <c r="S67" s="23">
        <f t="shared" si="7"/>
        <v>0.94</v>
      </c>
    </row>
    <row r="68" spans="16:19" x14ac:dyDescent="0.25">
      <c r="P68" t="s">
        <v>49</v>
      </c>
      <c r="Q68" s="8" t="s">
        <v>10</v>
      </c>
      <c r="R68" s="8">
        <v>42</v>
      </c>
      <c r="S68" s="23">
        <f t="shared" si="7"/>
        <v>1.67</v>
      </c>
    </row>
    <row r="69" spans="16:19" x14ac:dyDescent="0.25">
      <c r="P69" t="s">
        <v>49</v>
      </c>
      <c r="Q69" s="8" t="s">
        <v>10</v>
      </c>
      <c r="R69" s="8">
        <v>42</v>
      </c>
      <c r="S69" s="23">
        <f t="shared" si="7"/>
        <v>1.32</v>
      </c>
    </row>
    <row r="70" spans="16:19" x14ac:dyDescent="0.25">
      <c r="P70" t="s">
        <v>49</v>
      </c>
      <c r="Q70" s="8" t="s">
        <v>10</v>
      </c>
      <c r="R70" s="8">
        <v>42</v>
      </c>
      <c r="S70" s="23">
        <f t="shared" si="7"/>
        <v>1.39</v>
      </c>
    </row>
    <row r="71" spans="16:19" x14ac:dyDescent="0.25">
      <c r="P71" t="s">
        <v>49</v>
      </c>
      <c r="Q71" s="8" t="s">
        <v>9</v>
      </c>
      <c r="R71" s="8">
        <v>42</v>
      </c>
      <c r="S71" s="23">
        <f t="shared" si="7"/>
        <v>1.6</v>
      </c>
    </row>
    <row r="72" spans="16:19" x14ac:dyDescent="0.25">
      <c r="P72" t="s">
        <v>49</v>
      </c>
      <c r="Q72" s="8" t="s">
        <v>9</v>
      </c>
      <c r="R72" s="8">
        <v>42</v>
      </c>
      <c r="S72" s="23">
        <f t="shared" si="7"/>
        <v>1.18</v>
      </c>
    </row>
    <row r="73" spans="16:19" x14ac:dyDescent="0.25">
      <c r="P73" t="s">
        <v>49</v>
      </c>
      <c r="Q73" s="8" t="s">
        <v>9</v>
      </c>
      <c r="R73" s="8">
        <v>42</v>
      </c>
      <c r="S73" s="23">
        <f t="shared" si="7"/>
        <v>1.55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A7:A9"/>
    <mergeCell ref="B7:B9"/>
    <mergeCell ref="E7:E9"/>
    <mergeCell ref="H7:H9"/>
    <mergeCell ref="K7:K9"/>
    <mergeCell ref="N7:N9"/>
    <mergeCell ref="F5:G5"/>
    <mergeCell ref="H5:H6"/>
    <mergeCell ref="I5:J5"/>
    <mergeCell ref="K5:K6"/>
    <mergeCell ref="L5:M5"/>
    <mergeCell ref="N5:N6"/>
    <mergeCell ref="A1:N2"/>
    <mergeCell ref="A3:A6"/>
    <mergeCell ref="B3:B6"/>
    <mergeCell ref="C3:N4"/>
    <mergeCell ref="C5:D5"/>
    <mergeCell ref="E5:E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4CA3-B3EA-42F0-B2F4-1E2517013395}">
  <dimension ref="A1:S73"/>
  <sheetViews>
    <sheetView topLeftCell="A9" zoomScale="85" zoomScaleNormal="85" workbookViewId="0">
      <selection activeCell="P1" sqref="P1:S73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62" t="s">
        <v>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P1" t="s">
        <v>47</v>
      </c>
      <c r="Q1" t="s">
        <v>44</v>
      </c>
      <c r="R1" t="s">
        <v>46</v>
      </c>
      <c r="S1" t="s">
        <v>48</v>
      </c>
    </row>
    <row r="2" spans="1:19" ht="15.75" customHeight="1" thickBot="1" x14ac:dyDescent="0.3">
      <c r="A2" s="74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75"/>
      <c r="P2" t="s">
        <v>45</v>
      </c>
      <c r="Q2" s="8" t="s">
        <v>11</v>
      </c>
      <c r="R2" s="8">
        <v>7</v>
      </c>
      <c r="S2" s="2">
        <f>D7</f>
        <v>2.35</v>
      </c>
    </row>
    <row r="3" spans="1:19" ht="15" customHeight="1" thickBot="1" x14ac:dyDescent="0.3">
      <c r="A3" s="49" t="s">
        <v>8</v>
      </c>
      <c r="B3" s="27" t="s">
        <v>33</v>
      </c>
      <c r="C3" s="37" t="s">
        <v>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55"/>
      <c r="P3" t="s">
        <v>45</v>
      </c>
      <c r="Q3" s="8" t="s">
        <v>11</v>
      </c>
      <c r="R3" s="8">
        <v>7</v>
      </c>
      <c r="S3" s="2">
        <f t="shared" ref="S3:S10" si="0">D8</f>
        <v>2.2799999999999998</v>
      </c>
    </row>
    <row r="4" spans="1:19" ht="15.75" thickBot="1" x14ac:dyDescent="0.3">
      <c r="A4" s="50"/>
      <c r="B4" s="28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56"/>
      <c r="P4" t="s">
        <v>45</v>
      </c>
      <c r="Q4" s="8" t="s">
        <v>11</v>
      </c>
      <c r="R4" s="8">
        <v>7</v>
      </c>
      <c r="S4" s="2">
        <f t="shared" si="0"/>
        <v>2.14</v>
      </c>
    </row>
    <row r="5" spans="1:19" ht="15" customHeight="1" thickBot="1" x14ac:dyDescent="0.3">
      <c r="A5" s="50"/>
      <c r="B5" s="28"/>
      <c r="C5" s="37" t="s">
        <v>6</v>
      </c>
      <c r="D5" s="44"/>
      <c r="E5" s="44" t="s">
        <v>2</v>
      </c>
      <c r="F5" s="43" t="s">
        <v>5</v>
      </c>
      <c r="G5" s="39"/>
      <c r="H5" s="33" t="s">
        <v>2</v>
      </c>
      <c r="I5" s="43" t="s">
        <v>4</v>
      </c>
      <c r="J5" s="44"/>
      <c r="K5" s="44" t="s">
        <v>2</v>
      </c>
      <c r="L5" s="43" t="s">
        <v>3</v>
      </c>
      <c r="M5" s="44"/>
      <c r="N5" s="55" t="s">
        <v>2</v>
      </c>
      <c r="P5" t="s">
        <v>45</v>
      </c>
      <c r="Q5" s="8" t="s">
        <v>10</v>
      </c>
      <c r="R5" s="8">
        <v>7</v>
      </c>
      <c r="S5" s="2">
        <f t="shared" si="0"/>
        <v>2.35</v>
      </c>
    </row>
    <row r="6" spans="1:19" ht="15.75" thickBot="1" x14ac:dyDescent="0.3">
      <c r="A6" s="51"/>
      <c r="B6" s="29"/>
      <c r="C6" s="5" t="s">
        <v>1</v>
      </c>
      <c r="D6" s="3" t="s">
        <v>0</v>
      </c>
      <c r="E6" s="45"/>
      <c r="F6" s="5" t="s">
        <v>1</v>
      </c>
      <c r="G6" s="3" t="s">
        <v>0</v>
      </c>
      <c r="H6" s="35"/>
      <c r="I6" s="5" t="s">
        <v>1</v>
      </c>
      <c r="J6" s="3" t="s">
        <v>0</v>
      </c>
      <c r="K6" s="45"/>
      <c r="L6" s="5" t="s">
        <v>1</v>
      </c>
      <c r="M6" s="3" t="s">
        <v>0</v>
      </c>
      <c r="N6" s="56"/>
      <c r="P6" t="s">
        <v>45</v>
      </c>
      <c r="Q6" s="8" t="s">
        <v>10</v>
      </c>
      <c r="R6" s="8">
        <v>7</v>
      </c>
      <c r="S6" s="2">
        <f t="shared" si="0"/>
        <v>1.59</v>
      </c>
    </row>
    <row r="7" spans="1:19" ht="15.75" customHeight="1" thickBot="1" x14ac:dyDescent="0.3">
      <c r="A7" s="49" t="s">
        <v>34</v>
      </c>
      <c r="B7" s="30">
        <v>0.5</v>
      </c>
      <c r="C7" s="12">
        <v>340</v>
      </c>
      <c r="D7" s="6">
        <v>2.35</v>
      </c>
      <c r="E7" s="33">
        <v>2.25</v>
      </c>
      <c r="F7" s="12">
        <v>440</v>
      </c>
      <c r="G7" s="6">
        <v>3.03</v>
      </c>
      <c r="H7" s="33">
        <v>2.64</v>
      </c>
      <c r="I7" s="12">
        <v>340</v>
      </c>
      <c r="J7" s="6">
        <v>2.35</v>
      </c>
      <c r="K7" s="27">
        <v>2.2799999999999998</v>
      </c>
      <c r="L7" s="12">
        <v>400</v>
      </c>
      <c r="M7" s="6">
        <v>2.76</v>
      </c>
      <c r="N7" s="52">
        <v>2.94</v>
      </c>
      <c r="P7" t="s">
        <v>45</v>
      </c>
      <c r="Q7" s="8" t="s">
        <v>10</v>
      </c>
      <c r="R7" s="8">
        <v>7</v>
      </c>
      <c r="S7" s="2">
        <f t="shared" si="0"/>
        <v>1.45</v>
      </c>
    </row>
    <row r="8" spans="1:19" ht="15.75" thickBot="1" x14ac:dyDescent="0.3">
      <c r="A8" s="50"/>
      <c r="B8" s="31"/>
      <c r="C8" s="12">
        <v>330</v>
      </c>
      <c r="D8" s="6">
        <v>2.2799999999999998</v>
      </c>
      <c r="E8" s="34"/>
      <c r="F8" s="12">
        <v>400</v>
      </c>
      <c r="G8" s="6">
        <v>2.76</v>
      </c>
      <c r="H8" s="34"/>
      <c r="I8" s="12">
        <v>330</v>
      </c>
      <c r="J8" s="6">
        <v>2.2799999999999998</v>
      </c>
      <c r="K8" s="28"/>
      <c r="L8" s="12">
        <v>440</v>
      </c>
      <c r="M8" s="6">
        <v>3.03</v>
      </c>
      <c r="N8" s="53"/>
      <c r="P8" t="s">
        <v>45</v>
      </c>
      <c r="Q8" s="8" t="s">
        <v>9</v>
      </c>
      <c r="R8" s="8">
        <v>7</v>
      </c>
      <c r="S8" s="2">
        <f t="shared" si="0"/>
        <v>2.35</v>
      </c>
    </row>
    <row r="9" spans="1:19" ht="15.75" thickBot="1" x14ac:dyDescent="0.3">
      <c r="A9" s="51"/>
      <c r="B9" s="32"/>
      <c r="C9" s="12">
        <v>310</v>
      </c>
      <c r="D9" s="6">
        <v>2.14</v>
      </c>
      <c r="E9" s="35"/>
      <c r="F9" s="12">
        <v>310</v>
      </c>
      <c r="G9" s="6">
        <v>2.14</v>
      </c>
      <c r="H9" s="35"/>
      <c r="I9" s="12">
        <v>320</v>
      </c>
      <c r="J9" s="6">
        <v>2.21</v>
      </c>
      <c r="K9" s="29"/>
      <c r="L9" s="12">
        <v>440</v>
      </c>
      <c r="M9" s="6">
        <v>3.03</v>
      </c>
      <c r="N9" s="54"/>
      <c r="P9" t="s">
        <v>45</v>
      </c>
      <c r="Q9" s="8" t="s">
        <v>9</v>
      </c>
      <c r="R9" s="8">
        <v>7</v>
      </c>
      <c r="S9" s="2">
        <f t="shared" si="0"/>
        <v>2</v>
      </c>
    </row>
    <row r="10" spans="1:19" ht="15.75" customHeight="1" thickBot="1" x14ac:dyDescent="0.3">
      <c r="A10" s="49" t="s">
        <v>35</v>
      </c>
      <c r="B10" s="30">
        <v>1</v>
      </c>
      <c r="C10" s="12">
        <v>340</v>
      </c>
      <c r="D10" s="6">
        <v>2.35</v>
      </c>
      <c r="E10" s="33">
        <v>1.79</v>
      </c>
      <c r="F10" s="12">
        <v>340</v>
      </c>
      <c r="G10" s="6">
        <v>2.35</v>
      </c>
      <c r="H10" s="33">
        <v>2.14</v>
      </c>
      <c r="I10" s="12">
        <v>370</v>
      </c>
      <c r="J10" s="6">
        <v>2.5499999999999998</v>
      </c>
      <c r="K10" s="27">
        <v>2.23</v>
      </c>
      <c r="L10" s="12">
        <v>340</v>
      </c>
      <c r="M10" s="6">
        <v>2.35</v>
      </c>
      <c r="N10" s="52">
        <v>2.3199999999999998</v>
      </c>
      <c r="P10" t="s">
        <v>45</v>
      </c>
      <c r="Q10" s="8" t="s">
        <v>9</v>
      </c>
      <c r="R10" s="8">
        <v>7</v>
      </c>
      <c r="S10" s="2">
        <f t="shared" si="0"/>
        <v>2</v>
      </c>
    </row>
    <row r="11" spans="1:19" ht="15.75" thickBot="1" x14ac:dyDescent="0.3">
      <c r="A11" s="50"/>
      <c r="B11" s="31"/>
      <c r="C11" s="12">
        <v>230</v>
      </c>
      <c r="D11" s="6">
        <v>1.59</v>
      </c>
      <c r="E11" s="34"/>
      <c r="F11" s="12">
        <v>380</v>
      </c>
      <c r="G11" s="6">
        <v>2.62</v>
      </c>
      <c r="H11" s="34"/>
      <c r="I11" s="12">
        <v>230</v>
      </c>
      <c r="J11" s="6">
        <v>1.59</v>
      </c>
      <c r="K11" s="28"/>
      <c r="L11" s="12">
        <v>340</v>
      </c>
      <c r="M11" s="6">
        <v>2.35</v>
      </c>
      <c r="N11" s="53"/>
      <c r="P11" t="s">
        <v>45</v>
      </c>
      <c r="Q11" s="8" t="s">
        <v>11</v>
      </c>
      <c r="R11" s="8">
        <v>14</v>
      </c>
      <c r="S11" s="19">
        <f>G7</f>
        <v>3.03</v>
      </c>
    </row>
    <row r="12" spans="1:19" ht="15.75" thickBot="1" x14ac:dyDescent="0.3">
      <c r="A12" s="51"/>
      <c r="B12" s="32"/>
      <c r="C12" s="12">
        <v>210</v>
      </c>
      <c r="D12" s="6">
        <v>1.45</v>
      </c>
      <c r="E12" s="35"/>
      <c r="F12" s="12">
        <v>210</v>
      </c>
      <c r="G12" s="6">
        <v>1.45</v>
      </c>
      <c r="H12" s="35"/>
      <c r="I12" s="12">
        <v>370</v>
      </c>
      <c r="J12" s="6">
        <v>2.5499999999999998</v>
      </c>
      <c r="K12" s="29"/>
      <c r="L12" s="12">
        <v>330</v>
      </c>
      <c r="M12" s="6">
        <v>2.2799999999999998</v>
      </c>
      <c r="N12" s="54"/>
      <c r="P12" t="s">
        <v>45</v>
      </c>
      <c r="Q12" s="8" t="s">
        <v>11</v>
      </c>
      <c r="R12" s="8">
        <v>14</v>
      </c>
      <c r="S12" s="19">
        <f t="shared" ref="S12:S19" si="1">G8</f>
        <v>2.76</v>
      </c>
    </row>
    <row r="13" spans="1:19" ht="15.75" customHeight="1" thickBot="1" x14ac:dyDescent="0.3">
      <c r="A13" s="49" t="s">
        <v>36</v>
      </c>
      <c r="B13" s="30">
        <v>2</v>
      </c>
      <c r="C13" s="12">
        <v>340</v>
      </c>
      <c r="D13" s="6">
        <v>2.35</v>
      </c>
      <c r="E13" s="33">
        <v>2.12</v>
      </c>
      <c r="F13" s="12">
        <v>350</v>
      </c>
      <c r="G13" s="6">
        <v>2.41</v>
      </c>
      <c r="H13" s="33">
        <v>2.37</v>
      </c>
      <c r="I13" s="12">
        <v>340</v>
      </c>
      <c r="J13" s="6">
        <v>2.35</v>
      </c>
      <c r="K13" s="27">
        <v>2.23</v>
      </c>
      <c r="L13" s="12">
        <v>380</v>
      </c>
      <c r="M13" s="6">
        <v>2.62</v>
      </c>
      <c r="N13" s="52">
        <v>2.5299999999999998</v>
      </c>
      <c r="P13" t="s">
        <v>45</v>
      </c>
      <c r="Q13" s="8" t="s">
        <v>11</v>
      </c>
      <c r="R13" s="8">
        <v>14</v>
      </c>
      <c r="S13" s="19">
        <f t="shared" si="1"/>
        <v>2.14</v>
      </c>
    </row>
    <row r="14" spans="1:19" ht="15.75" thickBot="1" x14ac:dyDescent="0.3">
      <c r="A14" s="50"/>
      <c r="B14" s="31"/>
      <c r="C14" s="12">
        <v>290</v>
      </c>
      <c r="D14" s="6">
        <v>2</v>
      </c>
      <c r="E14" s="34"/>
      <c r="F14" s="12">
        <v>390</v>
      </c>
      <c r="G14" s="6">
        <v>2.69</v>
      </c>
      <c r="H14" s="34"/>
      <c r="I14" s="12">
        <v>290</v>
      </c>
      <c r="J14" s="6">
        <v>2</v>
      </c>
      <c r="K14" s="28"/>
      <c r="L14" s="12">
        <v>380</v>
      </c>
      <c r="M14" s="6">
        <v>2.62</v>
      </c>
      <c r="N14" s="53"/>
      <c r="P14" t="s">
        <v>45</v>
      </c>
      <c r="Q14" s="8" t="s">
        <v>10</v>
      </c>
      <c r="R14" s="8">
        <v>14</v>
      </c>
      <c r="S14" s="19">
        <f t="shared" si="1"/>
        <v>2.35</v>
      </c>
    </row>
    <row r="15" spans="1:19" ht="15.75" thickBot="1" x14ac:dyDescent="0.3">
      <c r="A15" s="69"/>
      <c r="B15" s="70"/>
      <c r="C15" s="15">
        <v>290</v>
      </c>
      <c r="D15" s="18">
        <v>2</v>
      </c>
      <c r="E15" s="73"/>
      <c r="F15" s="15">
        <v>290</v>
      </c>
      <c r="G15" s="18">
        <v>2</v>
      </c>
      <c r="H15" s="73"/>
      <c r="I15" s="15">
        <v>340</v>
      </c>
      <c r="J15" s="18">
        <v>2.35</v>
      </c>
      <c r="K15" s="71"/>
      <c r="L15" s="15">
        <v>340</v>
      </c>
      <c r="M15" s="18">
        <v>2.35</v>
      </c>
      <c r="N15" s="72"/>
      <c r="P15" t="s">
        <v>45</v>
      </c>
      <c r="Q15" s="8" t="s">
        <v>10</v>
      </c>
      <c r="R15" s="8">
        <v>14</v>
      </c>
      <c r="S15" s="19">
        <f t="shared" si="1"/>
        <v>2.62</v>
      </c>
    </row>
    <row r="16" spans="1:19" ht="15.75" thickBot="1" x14ac:dyDescent="0.3">
      <c r="P16" t="s">
        <v>45</v>
      </c>
      <c r="Q16" s="8" t="s">
        <v>10</v>
      </c>
      <c r="R16" s="8">
        <v>14</v>
      </c>
      <c r="S16" s="19">
        <f t="shared" si="1"/>
        <v>1.45</v>
      </c>
    </row>
    <row r="17" spans="1:19" ht="15" customHeight="1" x14ac:dyDescent="0.25">
      <c r="A17" s="62" t="s">
        <v>50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4"/>
      <c r="P17" t="s">
        <v>45</v>
      </c>
      <c r="Q17" s="8" t="s">
        <v>9</v>
      </c>
      <c r="R17" s="8">
        <v>14</v>
      </c>
      <c r="S17" s="19">
        <f t="shared" si="1"/>
        <v>2.41</v>
      </c>
    </row>
    <row r="18" spans="1:19" ht="15.75" customHeight="1" thickBot="1" x14ac:dyDescent="0.3">
      <c r="A18" s="7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75"/>
      <c r="P18" t="s">
        <v>45</v>
      </c>
      <c r="Q18" s="8" t="s">
        <v>9</v>
      </c>
      <c r="R18" s="8">
        <v>14</v>
      </c>
      <c r="S18" s="19">
        <f t="shared" si="1"/>
        <v>2.69</v>
      </c>
    </row>
    <row r="19" spans="1:19" ht="15" customHeight="1" x14ac:dyDescent="0.25">
      <c r="A19" s="49" t="s">
        <v>8</v>
      </c>
      <c r="B19" s="27" t="s">
        <v>33</v>
      </c>
      <c r="C19" s="37" t="s">
        <v>7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5"/>
      <c r="P19" t="s">
        <v>45</v>
      </c>
      <c r="Q19" s="8" t="s">
        <v>9</v>
      </c>
      <c r="R19" s="8">
        <v>14</v>
      </c>
      <c r="S19" s="19">
        <f t="shared" si="1"/>
        <v>2</v>
      </c>
    </row>
    <row r="20" spans="1:19" ht="15.75" thickBot="1" x14ac:dyDescent="0.3">
      <c r="A20" s="50"/>
      <c r="B20" s="28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6"/>
      <c r="P20" t="s">
        <v>45</v>
      </c>
      <c r="Q20" s="8" t="s">
        <v>11</v>
      </c>
      <c r="R20" s="8">
        <v>28</v>
      </c>
      <c r="S20" s="22">
        <f>J7</f>
        <v>2.35</v>
      </c>
    </row>
    <row r="21" spans="1:19" ht="15" customHeight="1" x14ac:dyDescent="0.25">
      <c r="A21" s="50"/>
      <c r="B21" s="28"/>
      <c r="C21" s="37" t="s">
        <v>6</v>
      </c>
      <c r="D21" s="44"/>
      <c r="E21" s="44" t="s">
        <v>2</v>
      </c>
      <c r="F21" s="43" t="s">
        <v>5</v>
      </c>
      <c r="G21" s="39"/>
      <c r="H21" s="33" t="s">
        <v>2</v>
      </c>
      <c r="I21" s="43" t="s">
        <v>4</v>
      </c>
      <c r="J21" s="44"/>
      <c r="K21" s="44" t="s">
        <v>2</v>
      </c>
      <c r="L21" s="43" t="s">
        <v>3</v>
      </c>
      <c r="M21" s="44"/>
      <c r="N21" s="55" t="s">
        <v>2</v>
      </c>
      <c r="P21" t="s">
        <v>45</v>
      </c>
      <c r="Q21" s="8" t="s">
        <v>11</v>
      </c>
      <c r="R21" s="8">
        <v>28</v>
      </c>
      <c r="S21" s="22">
        <f t="shared" ref="S21:S28" si="2">J8</f>
        <v>2.2799999999999998</v>
      </c>
    </row>
    <row r="22" spans="1:19" ht="15.75" thickBot="1" x14ac:dyDescent="0.3">
      <c r="A22" s="51"/>
      <c r="B22" s="29"/>
      <c r="C22" s="5" t="s">
        <v>1</v>
      </c>
      <c r="D22" s="3" t="s">
        <v>0</v>
      </c>
      <c r="E22" s="45"/>
      <c r="F22" s="5" t="s">
        <v>1</v>
      </c>
      <c r="G22" s="3" t="s">
        <v>0</v>
      </c>
      <c r="H22" s="35"/>
      <c r="I22" s="5" t="s">
        <v>1</v>
      </c>
      <c r="J22" s="3" t="s">
        <v>0</v>
      </c>
      <c r="K22" s="45"/>
      <c r="L22" s="5" t="s">
        <v>1</v>
      </c>
      <c r="M22" s="3" t="s">
        <v>0</v>
      </c>
      <c r="N22" s="56"/>
      <c r="P22" t="s">
        <v>45</v>
      </c>
      <c r="Q22" s="8" t="s">
        <v>11</v>
      </c>
      <c r="R22" s="8">
        <v>28</v>
      </c>
      <c r="S22" s="22">
        <f t="shared" si="2"/>
        <v>2.21</v>
      </c>
    </row>
    <row r="23" spans="1:19" ht="15.75" customHeight="1" thickBot="1" x14ac:dyDescent="0.3">
      <c r="A23" s="49" t="s">
        <v>34</v>
      </c>
      <c r="B23" s="30">
        <v>0.5</v>
      </c>
      <c r="C23" s="12">
        <v>280</v>
      </c>
      <c r="D23" s="6">
        <v>1.93</v>
      </c>
      <c r="E23" s="33">
        <v>2</v>
      </c>
      <c r="F23" s="12">
        <v>300</v>
      </c>
      <c r="G23" s="6">
        <v>2.0699999999999998</v>
      </c>
      <c r="H23" s="33">
        <v>2.35</v>
      </c>
      <c r="I23" s="12">
        <v>280</v>
      </c>
      <c r="J23" s="6">
        <v>1.93</v>
      </c>
      <c r="K23" s="27">
        <v>2.21</v>
      </c>
      <c r="L23" s="12">
        <v>340</v>
      </c>
      <c r="M23" s="6">
        <v>2.35</v>
      </c>
      <c r="N23" s="52">
        <v>2.5299999999999998</v>
      </c>
      <c r="P23" t="s">
        <v>45</v>
      </c>
      <c r="Q23" s="8" t="s">
        <v>10</v>
      </c>
      <c r="R23" s="8">
        <v>28</v>
      </c>
      <c r="S23" s="22">
        <f t="shared" si="2"/>
        <v>2.5499999999999998</v>
      </c>
    </row>
    <row r="24" spans="1:19" ht="15.75" thickBot="1" x14ac:dyDescent="0.3">
      <c r="A24" s="50"/>
      <c r="B24" s="31"/>
      <c r="C24" s="12">
        <v>300</v>
      </c>
      <c r="D24" s="6">
        <v>2.0699999999999998</v>
      </c>
      <c r="E24" s="34"/>
      <c r="F24" s="12">
        <v>380</v>
      </c>
      <c r="G24" s="6">
        <v>2.62</v>
      </c>
      <c r="H24" s="34"/>
      <c r="I24" s="12">
        <v>360</v>
      </c>
      <c r="J24" s="6">
        <v>2.48</v>
      </c>
      <c r="K24" s="28"/>
      <c r="L24" s="12">
        <v>420</v>
      </c>
      <c r="M24" s="6">
        <v>2.9</v>
      </c>
      <c r="N24" s="53"/>
      <c r="P24" t="s">
        <v>45</v>
      </c>
      <c r="Q24" s="8" t="s">
        <v>10</v>
      </c>
      <c r="R24" s="8">
        <v>28</v>
      </c>
      <c r="S24" s="22">
        <f t="shared" si="2"/>
        <v>1.59</v>
      </c>
    </row>
    <row r="25" spans="1:19" ht="15.75" thickBot="1" x14ac:dyDescent="0.3">
      <c r="A25" s="51"/>
      <c r="B25" s="32"/>
      <c r="C25" s="12">
        <v>290</v>
      </c>
      <c r="D25" s="6">
        <v>2</v>
      </c>
      <c r="E25" s="35"/>
      <c r="F25" s="12">
        <v>340</v>
      </c>
      <c r="G25" s="6">
        <v>2.35</v>
      </c>
      <c r="H25" s="35"/>
      <c r="I25" s="12">
        <v>320</v>
      </c>
      <c r="J25" s="6">
        <v>2.21</v>
      </c>
      <c r="K25" s="29"/>
      <c r="L25" s="12">
        <v>340</v>
      </c>
      <c r="M25" s="6">
        <v>2.35</v>
      </c>
      <c r="N25" s="54"/>
      <c r="P25" t="s">
        <v>45</v>
      </c>
      <c r="Q25" s="8" t="s">
        <v>10</v>
      </c>
      <c r="R25" s="8">
        <v>28</v>
      </c>
      <c r="S25" s="22">
        <f t="shared" si="2"/>
        <v>2.5499999999999998</v>
      </c>
    </row>
    <row r="26" spans="1:19" ht="15.75" customHeight="1" thickBot="1" x14ac:dyDescent="0.3">
      <c r="A26" s="49" t="s">
        <v>35</v>
      </c>
      <c r="B26" s="30">
        <v>1</v>
      </c>
      <c r="C26" s="12">
        <v>260</v>
      </c>
      <c r="D26" s="6">
        <v>1.79</v>
      </c>
      <c r="E26" s="33">
        <v>1.89</v>
      </c>
      <c r="F26" s="12">
        <v>370</v>
      </c>
      <c r="G26" s="6">
        <v>2.5499999999999998</v>
      </c>
      <c r="H26" s="33">
        <v>2.31</v>
      </c>
      <c r="I26" s="12">
        <v>380</v>
      </c>
      <c r="J26" s="6">
        <v>2.62</v>
      </c>
      <c r="K26" s="27">
        <v>2.35</v>
      </c>
      <c r="L26" s="12">
        <v>360</v>
      </c>
      <c r="M26" s="6">
        <v>2.48</v>
      </c>
      <c r="N26" s="52">
        <v>2.2999999999999998</v>
      </c>
      <c r="P26" t="s">
        <v>45</v>
      </c>
      <c r="Q26" s="8" t="s">
        <v>9</v>
      </c>
      <c r="R26" s="8">
        <v>28</v>
      </c>
      <c r="S26" s="22">
        <f t="shared" si="2"/>
        <v>2.35</v>
      </c>
    </row>
    <row r="27" spans="1:19" ht="15.75" thickBot="1" x14ac:dyDescent="0.3">
      <c r="A27" s="50"/>
      <c r="B27" s="31"/>
      <c r="C27" s="12">
        <v>260</v>
      </c>
      <c r="D27" s="6">
        <v>1.79</v>
      </c>
      <c r="E27" s="34"/>
      <c r="F27" s="12">
        <v>300</v>
      </c>
      <c r="G27" s="6">
        <v>2.0699999999999998</v>
      </c>
      <c r="H27" s="34"/>
      <c r="I27" s="12">
        <v>300</v>
      </c>
      <c r="J27" s="6">
        <v>2.0699999999999998</v>
      </c>
      <c r="K27" s="28"/>
      <c r="L27" s="12">
        <v>300</v>
      </c>
      <c r="M27" s="6">
        <v>2.0699999999999998</v>
      </c>
      <c r="N27" s="53"/>
      <c r="P27" t="s">
        <v>45</v>
      </c>
      <c r="Q27" s="8" t="s">
        <v>9</v>
      </c>
      <c r="R27" s="8">
        <v>28</v>
      </c>
      <c r="S27" s="22">
        <f t="shared" si="2"/>
        <v>2</v>
      </c>
    </row>
    <row r="28" spans="1:19" ht="15.75" thickBot="1" x14ac:dyDescent="0.3">
      <c r="A28" s="51"/>
      <c r="B28" s="32"/>
      <c r="C28" s="12">
        <v>300</v>
      </c>
      <c r="D28" s="6">
        <v>2.0699999999999998</v>
      </c>
      <c r="E28" s="35"/>
      <c r="F28" s="12">
        <v>335</v>
      </c>
      <c r="G28" s="6">
        <v>2.31</v>
      </c>
      <c r="H28" s="35"/>
      <c r="I28" s="12">
        <v>340</v>
      </c>
      <c r="J28" s="6">
        <v>2.35</v>
      </c>
      <c r="K28" s="29"/>
      <c r="L28" s="12">
        <v>340</v>
      </c>
      <c r="M28" s="6">
        <v>2.35</v>
      </c>
      <c r="N28" s="54"/>
      <c r="P28" t="s">
        <v>45</v>
      </c>
      <c r="Q28" s="8" t="s">
        <v>9</v>
      </c>
      <c r="R28" s="8">
        <v>28</v>
      </c>
      <c r="S28" s="22">
        <f t="shared" si="2"/>
        <v>2.35</v>
      </c>
    </row>
    <row r="29" spans="1:19" ht="15.75" customHeight="1" thickBot="1" x14ac:dyDescent="0.3">
      <c r="A29" s="49" t="s">
        <v>36</v>
      </c>
      <c r="B29" s="30">
        <v>2</v>
      </c>
      <c r="C29" s="12">
        <v>220</v>
      </c>
      <c r="D29" s="6">
        <v>1.52</v>
      </c>
      <c r="E29" s="33">
        <v>1.61</v>
      </c>
      <c r="F29" s="12">
        <v>240</v>
      </c>
      <c r="G29" s="6">
        <v>1.66</v>
      </c>
      <c r="H29" s="33">
        <v>1.45</v>
      </c>
      <c r="I29" s="12">
        <v>340</v>
      </c>
      <c r="J29" s="6">
        <v>2.35</v>
      </c>
      <c r="K29" s="27">
        <v>2.02</v>
      </c>
      <c r="L29" s="12">
        <v>340</v>
      </c>
      <c r="M29" s="6">
        <v>2.35</v>
      </c>
      <c r="N29" s="52">
        <v>2.12</v>
      </c>
      <c r="P29" t="s">
        <v>45</v>
      </c>
      <c r="Q29" s="8" t="s">
        <v>11</v>
      </c>
      <c r="R29" s="8">
        <v>42</v>
      </c>
      <c r="S29" s="23">
        <f>M7</f>
        <v>2.76</v>
      </c>
    </row>
    <row r="30" spans="1:19" ht="15.75" thickBot="1" x14ac:dyDescent="0.3">
      <c r="A30" s="50"/>
      <c r="B30" s="31"/>
      <c r="C30" s="12">
        <v>240</v>
      </c>
      <c r="D30" s="6">
        <v>1.66</v>
      </c>
      <c r="E30" s="34"/>
      <c r="F30" s="12">
        <v>180</v>
      </c>
      <c r="G30" s="6">
        <v>1.24</v>
      </c>
      <c r="H30" s="34"/>
      <c r="I30" s="12">
        <v>280</v>
      </c>
      <c r="J30" s="6">
        <v>1.93</v>
      </c>
      <c r="K30" s="28"/>
      <c r="L30" s="12">
        <v>280</v>
      </c>
      <c r="M30" s="6">
        <v>1.93</v>
      </c>
      <c r="N30" s="53"/>
      <c r="P30" t="s">
        <v>45</v>
      </c>
      <c r="Q30" s="8" t="s">
        <v>11</v>
      </c>
      <c r="R30" s="8">
        <v>42</v>
      </c>
      <c r="S30" s="23">
        <f t="shared" ref="S30:S37" si="3">M8</f>
        <v>3.03</v>
      </c>
    </row>
    <row r="31" spans="1:19" ht="15.75" thickBot="1" x14ac:dyDescent="0.3">
      <c r="A31" s="69"/>
      <c r="B31" s="70"/>
      <c r="C31" s="15">
        <v>240</v>
      </c>
      <c r="D31" s="18">
        <v>1.66</v>
      </c>
      <c r="E31" s="73"/>
      <c r="F31" s="15">
        <v>210</v>
      </c>
      <c r="G31" s="18">
        <v>1.45</v>
      </c>
      <c r="H31" s="73"/>
      <c r="I31" s="15">
        <v>260</v>
      </c>
      <c r="J31" s="18">
        <v>1.79</v>
      </c>
      <c r="K31" s="71"/>
      <c r="L31" s="15">
        <v>300</v>
      </c>
      <c r="M31" s="18">
        <v>2.0699999999999998</v>
      </c>
      <c r="N31" s="72"/>
      <c r="P31" t="s">
        <v>45</v>
      </c>
      <c r="Q31" s="8" t="s">
        <v>11</v>
      </c>
      <c r="R31" s="8">
        <v>42</v>
      </c>
      <c r="S31" s="23">
        <f t="shared" si="3"/>
        <v>3.03</v>
      </c>
    </row>
    <row r="32" spans="1:19" x14ac:dyDescent="0.25">
      <c r="P32" t="s">
        <v>45</v>
      </c>
      <c r="Q32" s="8" t="s">
        <v>10</v>
      </c>
      <c r="R32" s="8">
        <v>42</v>
      </c>
      <c r="S32" s="23">
        <f t="shared" si="3"/>
        <v>2.35</v>
      </c>
    </row>
    <row r="33" spans="16:19" x14ac:dyDescent="0.25">
      <c r="P33" t="s">
        <v>45</v>
      </c>
      <c r="Q33" s="8" t="s">
        <v>10</v>
      </c>
      <c r="R33" s="8">
        <v>42</v>
      </c>
      <c r="S33" s="23">
        <f t="shared" si="3"/>
        <v>2.35</v>
      </c>
    </row>
    <row r="34" spans="16:19" x14ac:dyDescent="0.25">
      <c r="P34" t="s">
        <v>45</v>
      </c>
      <c r="Q34" s="8" t="s">
        <v>10</v>
      </c>
      <c r="R34" s="8">
        <v>42</v>
      </c>
      <c r="S34" s="23">
        <f t="shared" si="3"/>
        <v>2.2799999999999998</v>
      </c>
    </row>
    <row r="35" spans="16:19" x14ac:dyDescent="0.25">
      <c r="P35" t="s">
        <v>45</v>
      </c>
      <c r="Q35" s="8" t="s">
        <v>9</v>
      </c>
      <c r="R35" s="8">
        <v>42</v>
      </c>
      <c r="S35" s="23">
        <f t="shared" si="3"/>
        <v>2.62</v>
      </c>
    </row>
    <row r="36" spans="16:19" x14ac:dyDescent="0.25">
      <c r="P36" t="s">
        <v>45</v>
      </c>
      <c r="Q36" s="8" t="s">
        <v>9</v>
      </c>
      <c r="R36" s="8">
        <v>42</v>
      </c>
      <c r="S36" s="23">
        <f t="shared" si="3"/>
        <v>2.62</v>
      </c>
    </row>
    <row r="37" spans="16:19" x14ac:dyDescent="0.25">
      <c r="P37" t="s">
        <v>45</v>
      </c>
      <c r="Q37" s="8" t="s">
        <v>9</v>
      </c>
      <c r="R37" s="8">
        <v>42</v>
      </c>
      <c r="S37" s="23">
        <f t="shared" si="3"/>
        <v>2.35</v>
      </c>
    </row>
    <row r="38" spans="16:19" x14ac:dyDescent="0.25">
      <c r="P38" t="s">
        <v>49</v>
      </c>
      <c r="Q38" s="8" t="s">
        <v>11</v>
      </c>
      <c r="R38" s="8">
        <v>7</v>
      </c>
      <c r="S38" s="24">
        <f>D23</f>
        <v>1.93</v>
      </c>
    </row>
    <row r="39" spans="16:19" x14ac:dyDescent="0.25">
      <c r="P39" t="s">
        <v>49</v>
      </c>
      <c r="Q39" s="8" t="s">
        <v>11</v>
      </c>
      <c r="R39" s="8">
        <v>7</v>
      </c>
      <c r="S39" s="24">
        <f t="shared" ref="S39:S46" si="4">D24</f>
        <v>2.0699999999999998</v>
      </c>
    </row>
    <row r="40" spans="16:19" x14ac:dyDescent="0.25">
      <c r="P40" t="s">
        <v>49</v>
      </c>
      <c r="Q40" s="8" t="s">
        <v>11</v>
      </c>
      <c r="R40" s="8">
        <v>7</v>
      </c>
      <c r="S40" s="24">
        <f t="shared" si="4"/>
        <v>2</v>
      </c>
    </row>
    <row r="41" spans="16:19" x14ac:dyDescent="0.25">
      <c r="P41" t="s">
        <v>49</v>
      </c>
      <c r="Q41" s="8" t="s">
        <v>10</v>
      </c>
      <c r="R41" s="8">
        <v>7</v>
      </c>
      <c r="S41" s="24">
        <f t="shared" si="4"/>
        <v>1.79</v>
      </c>
    </row>
    <row r="42" spans="16:19" x14ac:dyDescent="0.25">
      <c r="P42" t="s">
        <v>49</v>
      </c>
      <c r="Q42" s="8" t="s">
        <v>10</v>
      </c>
      <c r="R42" s="8">
        <v>7</v>
      </c>
      <c r="S42" s="24">
        <f t="shared" si="4"/>
        <v>1.79</v>
      </c>
    </row>
    <row r="43" spans="16:19" x14ac:dyDescent="0.25">
      <c r="P43" t="s">
        <v>49</v>
      </c>
      <c r="Q43" s="8" t="s">
        <v>10</v>
      </c>
      <c r="R43" s="8">
        <v>7</v>
      </c>
      <c r="S43" s="24">
        <f t="shared" si="4"/>
        <v>2.0699999999999998</v>
      </c>
    </row>
    <row r="44" spans="16:19" x14ac:dyDescent="0.25">
      <c r="P44" t="s">
        <v>49</v>
      </c>
      <c r="Q44" s="8" t="s">
        <v>9</v>
      </c>
      <c r="R44" s="8">
        <v>7</v>
      </c>
      <c r="S44" s="24">
        <f t="shared" si="4"/>
        <v>1.52</v>
      </c>
    </row>
    <row r="45" spans="16:19" x14ac:dyDescent="0.25">
      <c r="P45" t="s">
        <v>49</v>
      </c>
      <c r="Q45" s="8" t="s">
        <v>9</v>
      </c>
      <c r="R45" s="8">
        <v>7</v>
      </c>
      <c r="S45" s="24">
        <f t="shared" si="4"/>
        <v>1.66</v>
      </c>
    </row>
    <row r="46" spans="16:19" x14ac:dyDescent="0.25">
      <c r="P46" t="s">
        <v>49</v>
      </c>
      <c r="Q46" s="8" t="s">
        <v>9</v>
      </c>
      <c r="R46" s="8">
        <v>7</v>
      </c>
      <c r="S46" s="24">
        <f t="shared" si="4"/>
        <v>1.66</v>
      </c>
    </row>
    <row r="47" spans="16:19" x14ac:dyDescent="0.25">
      <c r="P47" t="s">
        <v>49</v>
      </c>
      <c r="Q47" s="8" t="s">
        <v>11</v>
      </c>
      <c r="R47" s="8">
        <v>14</v>
      </c>
      <c r="S47" s="23">
        <f>G23</f>
        <v>2.0699999999999998</v>
      </c>
    </row>
    <row r="48" spans="16:19" x14ac:dyDescent="0.25">
      <c r="P48" t="s">
        <v>49</v>
      </c>
      <c r="Q48" s="8" t="s">
        <v>11</v>
      </c>
      <c r="R48" s="8">
        <v>14</v>
      </c>
      <c r="S48" s="23">
        <f t="shared" ref="S48:S55" si="5">G24</f>
        <v>2.62</v>
      </c>
    </row>
    <row r="49" spans="16:19" x14ac:dyDescent="0.25">
      <c r="P49" t="s">
        <v>49</v>
      </c>
      <c r="Q49" s="8" t="s">
        <v>11</v>
      </c>
      <c r="R49" s="8">
        <v>14</v>
      </c>
      <c r="S49" s="23">
        <f t="shared" si="5"/>
        <v>2.35</v>
      </c>
    </row>
    <row r="50" spans="16:19" x14ac:dyDescent="0.25">
      <c r="P50" t="s">
        <v>49</v>
      </c>
      <c r="Q50" s="8" t="s">
        <v>10</v>
      </c>
      <c r="R50" s="8">
        <v>14</v>
      </c>
      <c r="S50" s="23">
        <f t="shared" si="5"/>
        <v>2.5499999999999998</v>
      </c>
    </row>
    <row r="51" spans="16:19" x14ac:dyDescent="0.25">
      <c r="P51" t="s">
        <v>49</v>
      </c>
      <c r="Q51" s="8" t="s">
        <v>10</v>
      </c>
      <c r="R51" s="8">
        <v>14</v>
      </c>
      <c r="S51" s="23">
        <f t="shared" si="5"/>
        <v>2.0699999999999998</v>
      </c>
    </row>
    <row r="52" spans="16:19" x14ac:dyDescent="0.25">
      <c r="P52" t="s">
        <v>49</v>
      </c>
      <c r="Q52" s="8" t="s">
        <v>10</v>
      </c>
      <c r="R52" s="8">
        <v>14</v>
      </c>
      <c r="S52" s="23">
        <f t="shared" si="5"/>
        <v>2.31</v>
      </c>
    </row>
    <row r="53" spans="16:19" x14ac:dyDescent="0.25">
      <c r="P53" t="s">
        <v>49</v>
      </c>
      <c r="Q53" s="8" t="s">
        <v>9</v>
      </c>
      <c r="R53" s="8">
        <v>14</v>
      </c>
      <c r="S53" s="23">
        <f t="shared" si="5"/>
        <v>1.66</v>
      </c>
    </row>
    <row r="54" spans="16:19" x14ac:dyDescent="0.25">
      <c r="P54" t="s">
        <v>49</v>
      </c>
      <c r="Q54" s="8" t="s">
        <v>9</v>
      </c>
      <c r="R54" s="8">
        <v>14</v>
      </c>
      <c r="S54" s="23">
        <f t="shared" si="5"/>
        <v>1.24</v>
      </c>
    </row>
    <row r="55" spans="16:19" x14ac:dyDescent="0.25">
      <c r="P55" t="s">
        <v>49</v>
      </c>
      <c r="Q55" s="8" t="s">
        <v>9</v>
      </c>
      <c r="R55" s="8">
        <v>14</v>
      </c>
      <c r="S55" s="23">
        <f t="shared" si="5"/>
        <v>1.45</v>
      </c>
    </row>
    <row r="56" spans="16:19" x14ac:dyDescent="0.25">
      <c r="P56" t="s">
        <v>49</v>
      </c>
      <c r="Q56" s="8" t="s">
        <v>11</v>
      </c>
      <c r="R56" s="8">
        <v>28</v>
      </c>
      <c r="S56" s="23">
        <f>J23</f>
        <v>1.93</v>
      </c>
    </row>
    <row r="57" spans="16:19" x14ac:dyDescent="0.25">
      <c r="P57" t="s">
        <v>49</v>
      </c>
      <c r="Q57" s="8" t="s">
        <v>11</v>
      </c>
      <c r="R57" s="8">
        <v>28</v>
      </c>
      <c r="S57" s="23">
        <f t="shared" ref="S57:S64" si="6">J24</f>
        <v>2.48</v>
      </c>
    </row>
    <row r="58" spans="16:19" x14ac:dyDescent="0.25">
      <c r="P58" t="s">
        <v>49</v>
      </c>
      <c r="Q58" s="8" t="s">
        <v>11</v>
      </c>
      <c r="R58" s="8">
        <v>28</v>
      </c>
      <c r="S58" s="23">
        <f t="shared" si="6"/>
        <v>2.21</v>
      </c>
    </row>
    <row r="59" spans="16:19" x14ac:dyDescent="0.25">
      <c r="P59" t="s">
        <v>49</v>
      </c>
      <c r="Q59" s="8" t="s">
        <v>10</v>
      </c>
      <c r="R59" s="8">
        <v>28</v>
      </c>
      <c r="S59" s="23">
        <f t="shared" si="6"/>
        <v>2.62</v>
      </c>
    </row>
    <row r="60" spans="16:19" x14ac:dyDescent="0.25">
      <c r="P60" t="s">
        <v>49</v>
      </c>
      <c r="Q60" s="8" t="s">
        <v>10</v>
      </c>
      <c r="R60" s="8">
        <v>28</v>
      </c>
      <c r="S60" s="23">
        <f t="shared" si="6"/>
        <v>2.0699999999999998</v>
      </c>
    </row>
    <row r="61" spans="16:19" x14ac:dyDescent="0.25">
      <c r="P61" t="s">
        <v>49</v>
      </c>
      <c r="Q61" s="8" t="s">
        <v>10</v>
      </c>
      <c r="R61" s="8">
        <v>28</v>
      </c>
      <c r="S61" s="23">
        <f t="shared" si="6"/>
        <v>2.35</v>
      </c>
    </row>
    <row r="62" spans="16:19" x14ac:dyDescent="0.25">
      <c r="P62" t="s">
        <v>49</v>
      </c>
      <c r="Q62" s="8" t="s">
        <v>9</v>
      </c>
      <c r="R62" s="8">
        <v>28</v>
      </c>
      <c r="S62" s="23">
        <f t="shared" si="6"/>
        <v>2.35</v>
      </c>
    </row>
    <row r="63" spans="16:19" x14ac:dyDescent="0.25">
      <c r="P63" t="s">
        <v>49</v>
      </c>
      <c r="Q63" s="8" t="s">
        <v>9</v>
      </c>
      <c r="R63" s="8">
        <v>28</v>
      </c>
      <c r="S63" s="23">
        <f t="shared" si="6"/>
        <v>1.93</v>
      </c>
    </row>
    <row r="64" spans="16:19" x14ac:dyDescent="0.25">
      <c r="P64" t="s">
        <v>49</v>
      </c>
      <c r="Q64" s="8" t="s">
        <v>9</v>
      </c>
      <c r="R64" s="8">
        <v>28</v>
      </c>
      <c r="S64" s="23">
        <f t="shared" si="6"/>
        <v>1.79</v>
      </c>
    </row>
    <row r="65" spans="16:19" x14ac:dyDescent="0.25">
      <c r="P65" t="s">
        <v>49</v>
      </c>
      <c r="Q65" s="8" t="s">
        <v>11</v>
      </c>
      <c r="R65" s="8">
        <v>42</v>
      </c>
      <c r="S65" s="23">
        <f>M23</f>
        <v>2.35</v>
      </c>
    </row>
    <row r="66" spans="16:19" x14ac:dyDescent="0.25">
      <c r="P66" t="s">
        <v>49</v>
      </c>
      <c r="Q66" s="8" t="s">
        <v>11</v>
      </c>
      <c r="R66" s="8">
        <v>42</v>
      </c>
      <c r="S66" s="23">
        <f t="shared" ref="S66:S73" si="7">M24</f>
        <v>2.9</v>
      </c>
    </row>
    <row r="67" spans="16:19" x14ac:dyDescent="0.25">
      <c r="P67" t="s">
        <v>49</v>
      </c>
      <c r="Q67" s="8" t="s">
        <v>11</v>
      </c>
      <c r="R67" s="8">
        <v>42</v>
      </c>
      <c r="S67" s="23">
        <f t="shared" si="7"/>
        <v>2.35</v>
      </c>
    </row>
    <row r="68" spans="16:19" x14ac:dyDescent="0.25">
      <c r="P68" t="s">
        <v>49</v>
      </c>
      <c r="Q68" s="8" t="s">
        <v>10</v>
      </c>
      <c r="R68" s="8">
        <v>42</v>
      </c>
      <c r="S68" s="23">
        <f t="shared" si="7"/>
        <v>2.48</v>
      </c>
    </row>
    <row r="69" spans="16:19" x14ac:dyDescent="0.25">
      <c r="P69" t="s">
        <v>49</v>
      </c>
      <c r="Q69" s="8" t="s">
        <v>10</v>
      </c>
      <c r="R69" s="8">
        <v>42</v>
      </c>
      <c r="S69" s="23">
        <f t="shared" si="7"/>
        <v>2.0699999999999998</v>
      </c>
    </row>
    <row r="70" spans="16:19" x14ac:dyDescent="0.25">
      <c r="P70" t="s">
        <v>49</v>
      </c>
      <c r="Q70" s="8" t="s">
        <v>10</v>
      </c>
      <c r="R70" s="8">
        <v>42</v>
      </c>
      <c r="S70" s="23">
        <f t="shared" si="7"/>
        <v>2.35</v>
      </c>
    </row>
    <row r="71" spans="16:19" x14ac:dyDescent="0.25">
      <c r="P71" t="s">
        <v>49</v>
      </c>
      <c r="Q71" s="8" t="s">
        <v>9</v>
      </c>
      <c r="R71" s="8">
        <v>42</v>
      </c>
      <c r="S71" s="23">
        <f t="shared" si="7"/>
        <v>2.35</v>
      </c>
    </row>
    <row r="72" spans="16:19" x14ac:dyDescent="0.25">
      <c r="P72" t="s">
        <v>49</v>
      </c>
      <c r="Q72" s="8" t="s">
        <v>9</v>
      </c>
      <c r="R72" s="8">
        <v>42</v>
      </c>
      <c r="S72" s="23">
        <f t="shared" si="7"/>
        <v>1.93</v>
      </c>
    </row>
    <row r="73" spans="16:19" x14ac:dyDescent="0.25">
      <c r="P73" t="s">
        <v>49</v>
      </c>
      <c r="Q73" s="8" t="s">
        <v>9</v>
      </c>
      <c r="R73" s="8">
        <v>42</v>
      </c>
      <c r="S73" s="23">
        <f t="shared" si="7"/>
        <v>2.0699999999999998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61C3-B6E3-49C4-AEDE-AEC32B88C041}">
  <dimension ref="A1:S73"/>
  <sheetViews>
    <sheetView tabSelected="1" zoomScale="85" zoomScaleNormal="85" workbookViewId="0">
      <selection activeCell="V15" sqref="V15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62" t="s">
        <v>39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P1" t="s">
        <v>47</v>
      </c>
      <c r="Q1" t="s">
        <v>44</v>
      </c>
      <c r="R1" t="s">
        <v>46</v>
      </c>
      <c r="S1" t="s">
        <v>48</v>
      </c>
    </row>
    <row r="2" spans="1:19" ht="15.75" customHeight="1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  <c r="P2" t="s">
        <v>45</v>
      </c>
      <c r="Q2" s="8" t="s">
        <v>11</v>
      </c>
      <c r="R2" s="8">
        <v>7</v>
      </c>
      <c r="S2" s="2">
        <f>D7</f>
        <v>3.54</v>
      </c>
    </row>
    <row r="3" spans="1:19" ht="15" customHeight="1" thickBot="1" x14ac:dyDescent="0.3">
      <c r="A3" s="50" t="s">
        <v>8</v>
      </c>
      <c r="B3" s="28" t="s">
        <v>33</v>
      </c>
      <c r="C3" s="57" t="s">
        <v>12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9"/>
      <c r="P3" t="s">
        <v>45</v>
      </c>
      <c r="Q3" s="8" t="s">
        <v>11</v>
      </c>
      <c r="R3" s="8">
        <v>7</v>
      </c>
      <c r="S3" s="2">
        <f t="shared" ref="S3:S10" si="0">D8</f>
        <v>1.92</v>
      </c>
    </row>
    <row r="4" spans="1:19" ht="15.75" thickBot="1" x14ac:dyDescent="0.3">
      <c r="A4" s="50"/>
      <c r="B4" s="28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56"/>
      <c r="P4" t="s">
        <v>45</v>
      </c>
      <c r="Q4" s="8" t="s">
        <v>11</v>
      </c>
      <c r="R4" s="8">
        <v>7</v>
      </c>
      <c r="S4" s="2">
        <f t="shared" si="0"/>
        <v>2.99</v>
      </c>
    </row>
    <row r="5" spans="1:19" ht="15" customHeight="1" thickBot="1" x14ac:dyDescent="0.3">
      <c r="A5" s="50"/>
      <c r="B5" s="28"/>
      <c r="C5" s="37" t="s">
        <v>6</v>
      </c>
      <c r="D5" s="44"/>
      <c r="E5" s="44" t="s">
        <v>2</v>
      </c>
      <c r="F5" s="43" t="s">
        <v>5</v>
      </c>
      <c r="G5" s="39"/>
      <c r="H5" s="33" t="s">
        <v>2</v>
      </c>
      <c r="I5" s="43" t="s">
        <v>4</v>
      </c>
      <c r="J5" s="44"/>
      <c r="K5" s="44" t="s">
        <v>2</v>
      </c>
      <c r="L5" s="43" t="s">
        <v>3</v>
      </c>
      <c r="M5" s="44"/>
      <c r="N5" s="55" t="s">
        <v>2</v>
      </c>
      <c r="P5" t="s">
        <v>45</v>
      </c>
      <c r="Q5" s="8" t="s">
        <v>10</v>
      </c>
      <c r="R5" s="8">
        <v>7</v>
      </c>
      <c r="S5" s="2">
        <f t="shared" si="0"/>
        <v>1.71</v>
      </c>
    </row>
    <row r="6" spans="1:19" ht="15.75" thickBot="1" x14ac:dyDescent="0.3">
      <c r="A6" s="51"/>
      <c r="B6" s="29"/>
      <c r="C6" s="5" t="s">
        <v>1</v>
      </c>
      <c r="D6" s="3" t="s">
        <v>0</v>
      </c>
      <c r="E6" s="45"/>
      <c r="F6" s="5" t="s">
        <v>1</v>
      </c>
      <c r="G6" s="3" t="s">
        <v>0</v>
      </c>
      <c r="H6" s="35"/>
      <c r="I6" s="5" t="s">
        <v>1</v>
      </c>
      <c r="J6" s="3" t="s">
        <v>0</v>
      </c>
      <c r="K6" s="45"/>
      <c r="L6" s="5" t="s">
        <v>1</v>
      </c>
      <c r="M6" s="3" t="s">
        <v>0</v>
      </c>
      <c r="N6" s="56"/>
      <c r="P6" t="s">
        <v>45</v>
      </c>
      <c r="Q6" s="8" t="s">
        <v>10</v>
      </c>
      <c r="R6" s="8">
        <v>7</v>
      </c>
      <c r="S6" s="2">
        <f t="shared" si="0"/>
        <v>1.61</v>
      </c>
    </row>
    <row r="7" spans="1:19" ht="15.75" customHeight="1" thickBot="1" x14ac:dyDescent="0.3">
      <c r="A7" s="49" t="s">
        <v>34</v>
      </c>
      <c r="B7" s="30">
        <v>0.5</v>
      </c>
      <c r="C7" s="12">
        <v>3290</v>
      </c>
      <c r="D7" s="6">
        <v>3.54</v>
      </c>
      <c r="E7" s="33">
        <v>2.82</v>
      </c>
      <c r="F7" s="12">
        <v>1990</v>
      </c>
      <c r="G7" s="6">
        <v>2.14</v>
      </c>
      <c r="H7" s="33">
        <v>2.76</v>
      </c>
      <c r="I7" s="12">
        <v>2270</v>
      </c>
      <c r="J7" s="6">
        <v>2.44</v>
      </c>
      <c r="K7" s="27">
        <v>2.68</v>
      </c>
      <c r="L7" s="12">
        <v>3300</v>
      </c>
      <c r="M7" s="6">
        <v>3.55</v>
      </c>
      <c r="N7" s="52">
        <v>3.03</v>
      </c>
      <c r="P7" t="s">
        <v>45</v>
      </c>
      <c r="Q7" s="8" t="s">
        <v>10</v>
      </c>
      <c r="R7" s="8">
        <v>7</v>
      </c>
      <c r="S7" s="2">
        <f t="shared" si="0"/>
        <v>1.66</v>
      </c>
    </row>
    <row r="8" spans="1:19" ht="15.75" thickBot="1" x14ac:dyDescent="0.3">
      <c r="A8" s="50"/>
      <c r="B8" s="31"/>
      <c r="C8" s="12">
        <v>1780</v>
      </c>
      <c r="D8" s="6">
        <v>1.92</v>
      </c>
      <c r="E8" s="34"/>
      <c r="F8" s="12">
        <v>3720</v>
      </c>
      <c r="G8" s="6">
        <v>4</v>
      </c>
      <c r="H8" s="34"/>
      <c r="I8" s="12">
        <v>1600</v>
      </c>
      <c r="J8" s="6">
        <v>1.72</v>
      </c>
      <c r="K8" s="28"/>
      <c r="L8" s="12">
        <v>2360</v>
      </c>
      <c r="M8" s="6">
        <v>2.54</v>
      </c>
      <c r="N8" s="53"/>
      <c r="P8" t="s">
        <v>45</v>
      </c>
      <c r="Q8" s="8" t="s">
        <v>9</v>
      </c>
      <c r="R8" s="8">
        <v>7</v>
      </c>
      <c r="S8" s="2">
        <f t="shared" si="0"/>
        <v>1.87</v>
      </c>
    </row>
    <row r="9" spans="1:19" ht="15.75" thickBot="1" x14ac:dyDescent="0.3">
      <c r="A9" s="51"/>
      <c r="B9" s="32"/>
      <c r="C9" s="12">
        <v>2780</v>
      </c>
      <c r="D9" s="6">
        <v>2.99</v>
      </c>
      <c r="E9" s="35"/>
      <c r="F9" s="12">
        <v>1990</v>
      </c>
      <c r="G9" s="6">
        <v>2.14</v>
      </c>
      <c r="H9" s="35"/>
      <c r="I9" s="12">
        <v>3600</v>
      </c>
      <c r="J9" s="6">
        <v>3.87</v>
      </c>
      <c r="K9" s="29"/>
      <c r="L9" s="12">
        <v>2800</v>
      </c>
      <c r="M9" s="6">
        <v>3.01</v>
      </c>
      <c r="N9" s="54"/>
      <c r="P9" t="s">
        <v>45</v>
      </c>
      <c r="Q9" s="8" t="s">
        <v>9</v>
      </c>
      <c r="R9" s="8">
        <v>7</v>
      </c>
      <c r="S9" s="2">
        <f t="shared" si="0"/>
        <v>1.21</v>
      </c>
    </row>
    <row r="10" spans="1:19" ht="15.75" customHeight="1" thickBot="1" x14ac:dyDescent="0.3">
      <c r="A10" s="49" t="s">
        <v>35</v>
      </c>
      <c r="B10" s="30">
        <v>1</v>
      </c>
      <c r="C10" s="12">
        <v>1590</v>
      </c>
      <c r="D10" s="6">
        <v>1.71</v>
      </c>
      <c r="E10" s="33">
        <v>1.66</v>
      </c>
      <c r="F10" s="12">
        <v>1740</v>
      </c>
      <c r="G10" s="6">
        <v>1.87</v>
      </c>
      <c r="H10" s="33">
        <v>1.86</v>
      </c>
      <c r="I10" s="12">
        <v>3030</v>
      </c>
      <c r="J10" s="6">
        <v>3.26</v>
      </c>
      <c r="K10" s="27">
        <v>2.2200000000000002</v>
      </c>
      <c r="L10" s="12">
        <v>2800</v>
      </c>
      <c r="M10" s="6">
        <v>3.01</v>
      </c>
      <c r="N10" s="52">
        <v>2.73</v>
      </c>
      <c r="P10" t="s">
        <v>45</v>
      </c>
      <c r="Q10" s="8" t="s">
        <v>9</v>
      </c>
      <c r="R10" s="8">
        <v>7</v>
      </c>
      <c r="S10" s="2">
        <f t="shared" si="0"/>
        <v>1.54</v>
      </c>
    </row>
    <row r="11" spans="1:19" ht="15.75" thickBot="1" x14ac:dyDescent="0.3">
      <c r="A11" s="50"/>
      <c r="B11" s="31"/>
      <c r="C11" s="12">
        <v>1500</v>
      </c>
      <c r="D11" s="6">
        <v>1.61</v>
      </c>
      <c r="E11" s="34"/>
      <c r="F11" s="12">
        <v>1720</v>
      </c>
      <c r="G11" s="6">
        <v>1.85</v>
      </c>
      <c r="H11" s="34"/>
      <c r="I11" s="12">
        <v>1090</v>
      </c>
      <c r="J11" s="6">
        <v>1.17</v>
      </c>
      <c r="K11" s="28"/>
      <c r="L11" s="12">
        <v>2800</v>
      </c>
      <c r="M11" s="6">
        <v>3.01</v>
      </c>
      <c r="N11" s="53"/>
      <c r="P11" t="s">
        <v>45</v>
      </c>
      <c r="Q11" s="8" t="s">
        <v>11</v>
      </c>
      <c r="R11" s="8">
        <v>14</v>
      </c>
      <c r="S11" s="19">
        <f>G7</f>
        <v>2.14</v>
      </c>
    </row>
    <row r="12" spans="1:19" ht="15.75" thickBot="1" x14ac:dyDescent="0.3">
      <c r="A12" s="51"/>
      <c r="B12" s="32"/>
      <c r="C12" s="12">
        <v>1545</v>
      </c>
      <c r="D12" s="6">
        <v>1.66</v>
      </c>
      <c r="E12" s="35"/>
      <c r="F12" s="12">
        <v>1730</v>
      </c>
      <c r="G12" s="6">
        <v>1.86</v>
      </c>
      <c r="H12" s="35"/>
      <c r="I12" s="12">
        <v>2060</v>
      </c>
      <c r="J12" s="6">
        <v>2.2200000000000002</v>
      </c>
      <c r="K12" s="29"/>
      <c r="L12" s="12">
        <v>2000</v>
      </c>
      <c r="M12" s="6">
        <v>2.15</v>
      </c>
      <c r="N12" s="54"/>
      <c r="P12" t="s">
        <v>45</v>
      </c>
      <c r="Q12" s="8" t="s">
        <v>11</v>
      </c>
      <c r="R12" s="8">
        <v>14</v>
      </c>
      <c r="S12" s="19">
        <f t="shared" ref="S12:S19" si="1">G8</f>
        <v>4</v>
      </c>
    </row>
    <row r="13" spans="1:19" ht="15.75" customHeight="1" thickBot="1" x14ac:dyDescent="0.3">
      <c r="A13" s="49" t="s">
        <v>36</v>
      </c>
      <c r="B13" s="30">
        <v>2</v>
      </c>
      <c r="C13" s="12">
        <v>1740</v>
      </c>
      <c r="D13" s="6">
        <v>1.87</v>
      </c>
      <c r="E13" s="33">
        <v>1.54</v>
      </c>
      <c r="F13" s="12">
        <v>420</v>
      </c>
      <c r="G13" s="6">
        <v>0.45</v>
      </c>
      <c r="H13" s="33">
        <v>1.64</v>
      </c>
      <c r="I13" s="12">
        <v>2400</v>
      </c>
      <c r="J13" s="6">
        <v>2.58</v>
      </c>
      <c r="K13" s="27">
        <v>2.14</v>
      </c>
      <c r="L13" s="12">
        <v>2500</v>
      </c>
      <c r="M13" s="6">
        <v>2.69</v>
      </c>
      <c r="N13" s="52">
        <v>2.69</v>
      </c>
      <c r="P13" t="s">
        <v>45</v>
      </c>
      <c r="Q13" s="8" t="s">
        <v>11</v>
      </c>
      <c r="R13" s="8">
        <v>14</v>
      </c>
      <c r="S13" s="19">
        <f t="shared" si="1"/>
        <v>2.14</v>
      </c>
    </row>
    <row r="14" spans="1:19" ht="15.75" thickBot="1" x14ac:dyDescent="0.3">
      <c r="A14" s="50"/>
      <c r="B14" s="31"/>
      <c r="C14" s="12">
        <v>1120</v>
      </c>
      <c r="D14" s="6">
        <v>1.21</v>
      </c>
      <c r="E14" s="34"/>
      <c r="F14" s="12">
        <v>2625</v>
      </c>
      <c r="G14" s="6">
        <v>2.82</v>
      </c>
      <c r="H14" s="34"/>
      <c r="I14" s="12">
        <v>1570</v>
      </c>
      <c r="J14" s="6">
        <v>1.69</v>
      </c>
      <c r="K14" s="28"/>
      <c r="L14" s="12">
        <v>2500</v>
      </c>
      <c r="M14" s="6">
        <v>2.69</v>
      </c>
      <c r="N14" s="53"/>
      <c r="P14" t="s">
        <v>45</v>
      </c>
      <c r="Q14" s="8" t="s">
        <v>10</v>
      </c>
      <c r="R14" s="8">
        <v>14</v>
      </c>
      <c r="S14" s="19">
        <f t="shared" si="1"/>
        <v>1.87</v>
      </c>
    </row>
    <row r="15" spans="1:19" ht="15.75" thickBot="1" x14ac:dyDescent="0.3">
      <c r="A15" s="69"/>
      <c r="B15" s="70"/>
      <c r="C15" s="15">
        <v>1430</v>
      </c>
      <c r="D15" s="18">
        <v>1.54</v>
      </c>
      <c r="E15" s="73"/>
      <c r="F15" s="15">
        <v>1522.5</v>
      </c>
      <c r="G15" s="18">
        <v>1.64</v>
      </c>
      <c r="H15" s="73"/>
      <c r="I15" s="15">
        <v>1985</v>
      </c>
      <c r="J15" s="18">
        <v>2.14</v>
      </c>
      <c r="K15" s="71"/>
      <c r="L15" s="15">
        <v>2500</v>
      </c>
      <c r="M15" s="18">
        <v>2.69</v>
      </c>
      <c r="N15" s="72"/>
      <c r="P15" t="s">
        <v>45</v>
      </c>
      <c r="Q15" s="8" t="s">
        <v>10</v>
      </c>
      <c r="R15" s="8">
        <v>14</v>
      </c>
      <c r="S15" s="19">
        <f t="shared" si="1"/>
        <v>1.85</v>
      </c>
    </row>
    <row r="16" spans="1:19" ht="15.75" thickBot="1" x14ac:dyDescent="0.3">
      <c r="P16" t="s">
        <v>45</v>
      </c>
      <c r="Q16" s="8" t="s">
        <v>10</v>
      </c>
      <c r="R16" s="8">
        <v>14</v>
      </c>
      <c r="S16" s="19">
        <f t="shared" si="1"/>
        <v>1.86</v>
      </c>
    </row>
    <row r="17" spans="1:19" ht="15" customHeight="1" x14ac:dyDescent="0.25">
      <c r="A17" s="62" t="s">
        <v>40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4"/>
      <c r="P17" t="s">
        <v>45</v>
      </c>
      <c r="Q17" s="8" t="s">
        <v>9</v>
      </c>
      <c r="R17" s="8">
        <v>14</v>
      </c>
      <c r="S17" s="19">
        <f t="shared" si="1"/>
        <v>0.45</v>
      </c>
    </row>
    <row r="18" spans="1:19" ht="15.75" customHeight="1" thickBot="1" x14ac:dyDescent="0.3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P18" t="s">
        <v>45</v>
      </c>
      <c r="Q18" s="8" t="s">
        <v>9</v>
      </c>
      <c r="R18" s="8">
        <v>14</v>
      </c>
      <c r="S18" s="19">
        <f t="shared" si="1"/>
        <v>2.82</v>
      </c>
    </row>
    <row r="19" spans="1:19" ht="15" customHeight="1" x14ac:dyDescent="0.25">
      <c r="A19" s="28" t="s">
        <v>8</v>
      </c>
      <c r="B19" s="28" t="s">
        <v>33</v>
      </c>
      <c r="C19" s="57" t="s">
        <v>12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  <c r="P19" t="s">
        <v>45</v>
      </c>
      <c r="Q19" s="8" t="s">
        <v>9</v>
      </c>
      <c r="R19" s="8">
        <v>14</v>
      </c>
      <c r="S19" s="19">
        <f t="shared" si="1"/>
        <v>1.64</v>
      </c>
    </row>
    <row r="20" spans="1:19" ht="15.75" thickBot="1" x14ac:dyDescent="0.3">
      <c r="A20" s="28"/>
      <c r="B20" s="28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6"/>
      <c r="P20" t="s">
        <v>45</v>
      </c>
      <c r="Q20" s="8" t="s">
        <v>11</v>
      </c>
      <c r="R20" s="8">
        <v>28</v>
      </c>
      <c r="S20" s="22">
        <f>J7</f>
        <v>2.44</v>
      </c>
    </row>
    <row r="21" spans="1:19" ht="15" customHeight="1" x14ac:dyDescent="0.25">
      <c r="A21" s="28"/>
      <c r="B21" s="28"/>
      <c r="C21" s="37" t="s">
        <v>6</v>
      </c>
      <c r="D21" s="44"/>
      <c r="E21" s="44" t="s">
        <v>2</v>
      </c>
      <c r="F21" s="43" t="s">
        <v>5</v>
      </c>
      <c r="G21" s="39"/>
      <c r="H21" s="33" t="s">
        <v>2</v>
      </c>
      <c r="I21" s="43" t="s">
        <v>4</v>
      </c>
      <c r="J21" s="44"/>
      <c r="K21" s="44" t="s">
        <v>2</v>
      </c>
      <c r="L21" s="43" t="s">
        <v>3</v>
      </c>
      <c r="M21" s="44"/>
      <c r="N21" s="55" t="s">
        <v>2</v>
      </c>
      <c r="P21" t="s">
        <v>45</v>
      </c>
      <c r="Q21" s="8" t="s">
        <v>11</v>
      </c>
      <c r="R21" s="8">
        <v>28</v>
      </c>
      <c r="S21" s="22">
        <f t="shared" ref="S21:S28" si="2">J8</f>
        <v>1.72</v>
      </c>
    </row>
    <row r="22" spans="1:19" ht="15.75" thickBot="1" x14ac:dyDescent="0.3">
      <c r="A22" s="29"/>
      <c r="B22" s="29"/>
      <c r="C22" s="5" t="s">
        <v>1</v>
      </c>
      <c r="D22" s="3" t="s">
        <v>0</v>
      </c>
      <c r="E22" s="45"/>
      <c r="F22" s="5" t="s">
        <v>1</v>
      </c>
      <c r="G22" s="3" t="s">
        <v>0</v>
      </c>
      <c r="H22" s="35"/>
      <c r="I22" s="5" t="s">
        <v>1</v>
      </c>
      <c r="J22" s="3" t="s">
        <v>0</v>
      </c>
      <c r="K22" s="45"/>
      <c r="L22" s="5" t="s">
        <v>1</v>
      </c>
      <c r="M22" s="3" t="s">
        <v>0</v>
      </c>
      <c r="N22" s="56"/>
      <c r="P22" t="s">
        <v>45</v>
      </c>
      <c r="Q22" s="8" t="s">
        <v>11</v>
      </c>
      <c r="R22" s="8">
        <v>28</v>
      </c>
      <c r="S22" s="22">
        <f t="shared" si="2"/>
        <v>3.87</v>
      </c>
    </row>
    <row r="23" spans="1:19" ht="15.75" customHeight="1" thickBot="1" x14ac:dyDescent="0.3">
      <c r="A23" s="27" t="s">
        <v>34</v>
      </c>
      <c r="B23" s="30">
        <v>0.5</v>
      </c>
      <c r="C23" s="12">
        <v>1270</v>
      </c>
      <c r="D23" s="6">
        <v>1.37</v>
      </c>
      <c r="E23" s="33">
        <v>2.61</v>
      </c>
      <c r="F23" s="12">
        <v>1160</v>
      </c>
      <c r="G23" s="6">
        <v>1.25</v>
      </c>
      <c r="H23" s="33">
        <v>2.5499999999999998</v>
      </c>
      <c r="I23" s="12">
        <v>2400</v>
      </c>
      <c r="J23" s="6">
        <v>2.58</v>
      </c>
      <c r="K23" s="27">
        <v>2.73</v>
      </c>
      <c r="L23" s="12">
        <v>2400</v>
      </c>
      <c r="M23" s="6">
        <v>2.58</v>
      </c>
      <c r="N23" s="52">
        <v>2.91</v>
      </c>
      <c r="P23" t="s">
        <v>45</v>
      </c>
      <c r="Q23" s="8" t="s">
        <v>10</v>
      </c>
      <c r="R23" s="8">
        <v>28</v>
      </c>
      <c r="S23" s="22">
        <f t="shared" si="2"/>
        <v>3.26</v>
      </c>
    </row>
    <row r="24" spans="1:19" ht="15.75" thickBot="1" x14ac:dyDescent="0.3">
      <c r="A24" s="28"/>
      <c r="B24" s="31"/>
      <c r="C24" s="12">
        <v>2500</v>
      </c>
      <c r="D24" s="6">
        <v>2.69</v>
      </c>
      <c r="E24" s="34"/>
      <c r="F24" s="12">
        <v>2340</v>
      </c>
      <c r="G24" s="6">
        <v>2.52</v>
      </c>
      <c r="H24" s="34"/>
      <c r="I24" s="12">
        <v>2100</v>
      </c>
      <c r="J24" s="6">
        <v>2.2599999999999998</v>
      </c>
      <c r="K24" s="28"/>
      <c r="L24" s="12">
        <v>2800</v>
      </c>
      <c r="M24" s="6">
        <v>3.01</v>
      </c>
      <c r="N24" s="53"/>
      <c r="P24" t="s">
        <v>45</v>
      </c>
      <c r="Q24" s="8" t="s">
        <v>10</v>
      </c>
      <c r="R24" s="8">
        <v>28</v>
      </c>
      <c r="S24" s="22">
        <f t="shared" si="2"/>
        <v>1.17</v>
      </c>
    </row>
    <row r="25" spans="1:19" ht="15.75" thickBot="1" x14ac:dyDescent="0.3">
      <c r="A25" s="29"/>
      <c r="B25" s="32"/>
      <c r="C25" s="12">
        <v>3500</v>
      </c>
      <c r="D25" s="6">
        <v>3.77</v>
      </c>
      <c r="E25" s="35"/>
      <c r="F25" s="12">
        <v>3600</v>
      </c>
      <c r="G25" s="6">
        <v>3.87</v>
      </c>
      <c r="H25" s="35"/>
      <c r="I25" s="12">
        <v>3100</v>
      </c>
      <c r="J25" s="6">
        <v>3.34</v>
      </c>
      <c r="K25" s="29"/>
      <c r="L25" s="12">
        <v>2900</v>
      </c>
      <c r="M25" s="6">
        <v>3.12</v>
      </c>
      <c r="N25" s="54"/>
      <c r="P25" t="s">
        <v>45</v>
      </c>
      <c r="Q25" s="8" t="s">
        <v>10</v>
      </c>
      <c r="R25" s="8">
        <v>28</v>
      </c>
      <c r="S25" s="22">
        <f t="shared" si="2"/>
        <v>2.2200000000000002</v>
      </c>
    </row>
    <row r="26" spans="1:19" ht="15.75" customHeight="1" thickBot="1" x14ac:dyDescent="0.3">
      <c r="A26" s="27" t="s">
        <v>35</v>
      </c>
      <c r="B26" s="30">
        <v>1</v>
      </c>
      <c r="C26" s="12">
        <v>3660</v>
      </c>
      <c r="D26" s="6">
        <v>3.94</v>
      </c>
      <c r="E26" s="33">
        <v>2.84</v>
      </c>
      <c r="F26" s="12">
        <v>3100</v>
      </c>
      <c r="G26" s="6">
        <v>3.34</v>
      </c>
      <c r="H26" s="33">
        <v>2.78</v>
      </c>
      <c r="I26" s="12">
        <v>2800</v>
      </c>
      <c r="J26" s="6">
        <v>3.01</v>
      </c>
      <c r="K26" s="27">
        <v>2.8</v>
      </c>
      <c r="L26" s="12">
        <v>2600</v>
      </c>
      <c r="M26" s="6">
        <v>2.8</v>
      </c>
      <c r="N26" s="52">
        <v>2.83</v>
      </c>
      <c r="P26" t="s">
        <v>45</v>
      </c>
      <c r="Q26" s="8" t="s">
        <v>9</v>
      </c>
      <c r="R26" s="8">
        <v>28</v>
      </c>
      <c r="S26" s="22">
        <f t="shared" si="2"/>
        <v>2.58</v>
      </c>
    </row>
    <row r="27" spans="1:19" ht="15.75" thickBot="1" x14ac:dyDescent="0.3">
      <c r="A27" s="28"/>
      <c r="B27" s="31"/>
      <c r="C27" s="12">
        <v>1870</v>
      </c>
      <c r="D27" s="6">
        <v>2.0099999999999998</v>
      </c>
      <c r="E27" s="34"/>
      <c r="F27" s="12">
        <v>2200</v>
      </c>
      <c r="G27" s="6">
        <v>2.37</v>
      </c>
      <c r="H27" s="34"/>
      <c r="I27" s="12">
        <v>2600</v>
      </c>
      <c r="J27" s="6">
        <v>2.8</v>
      </c>
      <c r="K27" s="28"/>
      <c r="L27" s="12">
        <v>2700</v>
      </c>
      <c r="M27" s="6">
        <v>2.91</v>
      </c>
      <c r="N27" s="53"/>
      <c r="P27" t="s">
        <v>45</v>
      </c>
      <c r="Q27" s="8" t="s">
        <v>9</v>
      </c>
      <c r="R27" s="8">
        <v>28</v>
      </c>
      <c r="S27" s="22">
        <f t="shared" si="2"/>
        <v>1.69</v>
      </c>
    </row>
    <row r="28" spans="1:19" ht="15.75" thickBot="1" x14ac:dyDescent="0.3">
      <c r="A28" s="29"/>
      <c r="B28" s="32"/>
      <c r="C28" s="12">
        <v>2400</v>
      </c>
      <c r="D28" s="6">
        <v>2.58</v>
      </c>
      <c r="E28" s="35"/>
      <c r="F28" s="12">
        <v>2460</v>
      </c>
      <c r="G28" s="6">
        <v>2.65</v>
      </c>
      <c r="H28" s="35"/>
      <c r="I28" s="12">
        <v>2400</v>
      </c>
      <c r="J28" s="6">
        <v>2.58</v>
      </c>
      <c r="K28" s="29"/>
      <c r="L28" s="12">
        <v>2600</v>
      </c>
      <c r="M28" s="6">
        <v>2.8</v>
      </c>
      <c r="N28" s="54"/>
      <c r="P28" t="s">
        <v>45</v>
      </c>
      <c r="Q28" s="8" t="s">
        <v>9</v>
      </c>
      <c r="R28" s="8">
        <v>28</v>
      </c>
      <c r="S28" s="22">
        <f t="shared" si="2"/>
        <v>2.14</v>
      </c>
    </row>
    <row r="29" spans="1:19" ht="15.75" customHeight="1" thickBot="1" x14ac:dyDescent="0.3">
      <c r="A29" s="27" t="s">
        <v>36</v>
      </c>
      <c r="B29" s="30">
        <v>2</v>
      </c>
      <c r="C29" s="12">
        <v>1940</v>
      </c>
      <c r="D29" s="6">
        <v>2.09</v>
      </c>
      <c r="E29" s="33">
        <v>2.81</v>
      </c>
      <c r="F29" s="12">
        <v>1700</v>
      </c>
      <c r="G29" s="6">
        <v>1.83</v>
      </c>
      <c r="H29" s="33">
        <v>2.73</v>
      </c>
      <c r="I29" s="12">
        <v>1900</v>
      </c>
      <c r="J29" s="6">
        <v>2.04</v>
      </c>
      <c r="K29" s="27">
        <v>2.76</v>
      </c>
      <c r="L29" s="12">
        <v>2400</v>
      </c>
      <c r="M29" s="6">
        <v>2.58</v>
      </c>
      <c r="N29" s="52">
        <v>2.87</v>
      </c>
      <c r="P29" t="s">
        <v>45</v>
      </c>
      <c r="Q29" s="8" t="s">
        <v>11</v>
      </c>
      <c r="R29" s="8">
        <v>42</v>
      </c>
      <c r="S29" s="23">
        <f>M7</f>
        <v>3.55</v>
      </c>
    </row>
    <row r="30" spans="1:19" ht="15.75" thickBot="1" x14ac:dyDescent="0.3">
      <c r="A30" s="28"/>
      <c r="B30" s="31"/>
      <c r="C30" s="12">
        <v>4500</v>
      </c>
      <c r="D30" s="6">
        <v>4.84</v>
      </c>
      <c r="E30" s="34"/>
      <c r="F30" s="12">
        <v>4460</v>
      </c>
      <c r="G30" s="6">
        <v>4.8</v>
      </c>
      <c r="H30" s="34"/>
      <c r="I30" s="12">
        <v>3000</v>
      </c>
      <c r="J30" s="6">
        <v>3.23</v>
      </c>
      <c r="K30" s="28"/>
      <c r="L30" s="12">
        <v>2900</v>
      </c>
      <c r="M30" s="6">
        <v>3.12</v>
      </c>
      <c r="N30" s="53"/>
      <c r="P30" t="s">
        <v>45</v>
      </c>
      <c r="Q30" s="8" t="s">
        <v>11</v>
      </c>
      <c r="R30" s="8">
        <v>42</v>
      </c>
      <c r="S30" s="23">
        <f t="shared" ref="S30:S37" si="3">M8</f>
        <v>2.54</v>
      </c>
    </row>
    <row r="31" spans="1:19" ht="15.75" thickBot="1" x14ac:dyDescent="0.3">
      <c r="A31" s="71"/>
      <c r="B31" s="70"/>
      <c r="C31" s="15">
        <v>1400</v>
      </c>
      <c r="D31" s="18">
        <v>1.51</v>
      </c>
      <c r="E31" s="73"/>
      <c r="F31" s="15">
        <v>1460</v>
      </c>
      <c r="G31" s="18">
        <v>1.57</v>
      </c>
      <c r="H31" s="73"/>
      <c r="I31" s="15">
        <v>2800</v>
      </c>
      <c r="J31" s="18">
        <v>3.01</v>
      </c>
      <c r="K31" s="71"/>
      <c r="L31" s="15">
        <v>2700</v>
      </c>
      <c r="M31" s="18">
        <v>2.91</v>
      </c>
      <c r="N31" s="72"/>
      <c r="P31" t="s">
        <v>45</v>
      </c>
      <c r="Q31" s="8" t="s">
        <v>11</v>
      </c>
      <c r="R31" s="8">
        <v>42</v>
      </c>
      <c r="S31" s="23">
        <f t="shared" si="3"/>
        <v>3.01</v>
      </c>
    </row>
    <row r="32" spans="1:19" x14ac:dyDescent="0.25">
      <c r="P32" t="s">
        <v>45</v>
      </c>
      <c r="Q32" s="8" t="s">
        <v>10</v>
      </c>
      <c r="R32" s="8">
        <v>42</v>
      </c>
      <c r="S32" s="23">
        <f t="shared" si="3"/>
        <v>3.01</v>
      </c>
    </row>
    <row r="33" spans="16:19" x14ac:dyDescent="0.25">
      <c r="P33" t="s">
        <v>45</v>
      </c>
      <c r="Q33" s="8" t="s">
        <v>10</v>
      </c>
      <c r="R33" s="8">
        <v>42</v>
      </c>
      <c r="S33" s="23">
        <f t="shared" si="3"/>
        <v>3.01</v>
      </c>
    </row>
    <row r="34" spans="16:19" x14ac:dyDescent="0.25">
      <c r="P34" t="s">
        <v>45</v>
      </c>
      <c r="Q34" s="8" t="s">
        <v>10</v>
      </c>
      <c r="R34" s="8">
        <v>42</v>
      </c>
      <c r="S34" s="23">
        <f t="shared" si="3"/>
        <v>2.15</v>
      </c>
    </row>
    <row r="35" spans="16:19" x14ac:dyDescent="0.25">
      <c r="P35" t="s">
        <v>45</v>
      </c>
      <c r="Q35" s="8" t="s">
        <v>9</v>
      </c>
      <c r="R35" s="8">
        <v>42</v>
      </c>
      <c r="S35" s="23">
        <f t="shared" si="3"/>
        <v>2.69</v>
      </c>
    </row>
    <row r="36" spans="16:19" x14ac:dyDescent="0.25">
      <c r="P36" t="s">
        <v>45</v>
      </c>
      <c r="Q36" s="8" t="s">
        <v>9</v>
      </c>
      <c r="R36" s="8">
        <v>42</v>
      </c>
      <c r="S36" s="23">
        <f t="shared" si="3"/>
        <v>2.69</v>
      </c>
    </row>
    <row r="37" spans="16:19" x14ac:dyDescent="0.25">
      <c r="P37" t="s">
        <v>45</v>
      </c>
      <c r="Q37" s="8" t="s">
        <v>9</v>
      </c>
      <c r="R37" s="8">
        <v>42</v>
      </c>
      <c r="S37" s="23">
        <f t="shared" si="3"/>
        <v>2.69</v>
      </c>
    </row>
    <row r="38" spans="16:19" x14ac:dyDescent="0.25">
      <c r="P38" t="s">
        <v>49</v>
      </c>
      <c r="Q38" s="8" t="s">
        <v>11</v>
      </c>
      <c r="R38" s="8">
        <v>7</v>
      </c>
      <c r="S38" s="24">
        <f>D23</f>
        <v>1.37</v>
      </c>
    </row>
    <row r="39" spans="16:19" x14ac:dyDescent="0.25">
      <c r="P39" t="s">
        <v>49</v>
      </c>
      <c r="Q39" s="8" t="s">
        <v>11</v>
      </c>
      <c r="R39" s="8">
        <v>7</v>
      </c>
      <c r="S39" s="24">
        <f t="shared" ref="S39:S46" si="4">D24</f>
        <v>2.69</v>
      </c>
    </row>
    <row r="40" spans="16:19" x14ac:dyDescent="0.25">
      <c r="P40" t="s">
        <v>49</v>
      </c>
      <c r="Q40" s="8" t="s">
        <v>11</v>
      </c>
      <c r="R40" s="8">
        <v>7</v>
      </c>
      <c r="S40" s="24">
        <f t="shared" si="4"/>
        <v>3.77</v>
      </c>
    </row>
    <row r="41" spans="16:19" x14ac:dyDescent="0.25">
      <c r="P41" t="s">
        <v>49</v>
      </c>
      <c r="Q41" s="8" t="s">
        <v>10</v>
      </c>
      <c r="R41" s="8">
        <v>7</v>
      </c>
      <c r="S41" s="24">
        <f t="shared" si="4"/>
        <v>3.94</v>
      </c>
    </row>
    <row r="42" spans="16:19" x14ac:dyDescent="0.25">
      <c r="P42" t="s">
        <v>49</v>
      </c>
      <c r="Q42" s="8" t="s">
        <v>10</v>
      </c>
      <c r="R42" s="8">
        <v>7</v>
      </c>
      <c r="S42" s="24">
        <f t="shared" si="4"/>
        <v>2.0099999999999998</v>
      </c>
    </row>
    <row r="43" spans="16:19" x14ac:dyDescent="0.25">
      <c r="P43" t="s">
        <v>49</v>
      </c>
      <c r="Q43" s="8" t="s">
        <v>10</v>
      </c>
      <c r="R43" s="8">
        <v>7</v>
      </c>
      <c r="S43" s="24">
        <f t="shared" si="4"/>
        <v>2.58</v>
      </c>
    </row>
    <row r="44" spans="16:19" x14ac:dyDescent="0.25">
      <c r="P44" t="s">
        <v>49</v>
      </c>
      <c r="Q44" s="8" t="s">
        <v>9</v>
      </c>
      <c r="R44" s="8">
        <v>7</v>
      </c>
      <c r="S44" s="24">
        <f t="shared" si="4"/>
        <v>2.09</v>
      </c>
    </row>
    <row r="45" spans="16:19" x14ac:dyDescent="0.25">
      <c r="P45" t="s">
        <v>49</v>
      </c>
      <c r="Q45" s="8" t="s">
        <v>9</v>
      </c>
      <c r="R45" s="8">
        <v>7</v>
      </c>
      <c r="S45" s="24">
        <f t="shared" si="4"/>
        <v>4.84</v>
      </c>
    </row>
    <row r="46" spans="16:19" x14ac:dyDescent="0.25">
      <c r="P46" t="s">
        <v>49</v>
      </c>
      <c r="Q46" s="8" t="s">
        <v>9</v>
      </c>
      <c r="R46" s="8">
        <v>7</v>
      </c>
      <c r="S46" s="24">
        <f t="shared" si="4"/>
        <v>1.51</v>
      </c>
    </row>
    <row r="47" spans="16:19" x14ac:dyDescent="0.25">
      <c r="P47" t="s">
        <v>49</v>
      </c>
      <c r="Q47" s="8" t="s">
        <v>11</v>
      </c>
      <c r="R47" s="8">
        <v>14</v>
      </c>
      <c r="S47" s="23">
        <f>G23</f>
        <v>1.25</v>
      </c>
    </row>
    <row r="48" spans="16:19" x14ac:dyDescent="0.25">
      <c r="P48" t="s">
        <v>49</v>
      </c>
      <c r="Q48" s="8" t="s">
        <v>11</v>
      </c>
      <c r="R48" s="8">
        <v>14</v>
      </c>
      <c r="S48" s="23">
        <f t="shared" ref="S48:S55" si="5">G24</f>
        <v>2.52</v>
      </c>
    </row>
    <row r="49" spans="16:19" x14ac:dyDescent="0.25">
      <c r="P49" t="s">
        <v>49</v>
      </c>
      <c r="Q49" s="8" t="s">
        <v>11</v>
      </c>
      <c r="R49" s="8">
        <v>14</v>
      </c>
      <c r="S49" s="23">
        <f t="shared" si="5"/>
        <v>3.87</v>
      </c>
    </row>
    <row r="50" spans="16:19" x14ac:dyDescent="0.25">
      <c r="P50" t="s">
        <v>49</v>
      </c>
      <c r="Q50" s="8" t="s">
        <v>10</v>
      </c>
      <c r="R50" s="8">
        <v>14</v>
      </c>
      <c r="S50" s="23">
        <f t="shared" si="5"/>
        <v>3.34</v>
      </c>
    </row>
    <row r="51" spans="16:19" x14ac:dyDescent="0.25">
      <c r="P51" t="s">
        <v>49</v>
      </c>
      <c r="Q51" s="8" t="s">
        <v>10</v>
      </c>
      <c r="R51" s="8">
        <v>14</v>
      </c>
      <c r="S51" s="23">
        <f t="shared" si="5"/>
        <v>2.37</v>
      </c>
    </row>
    <row r="52" spans="16:19" x14ac:dyDescent="0.25">
      <c r="P52" t="s">
        <v>49</v>
      </c>
      <c r="Q52" s="8" t="s">
        <v>10</v>
      </c>
      <c r="R52" s="8">
        <v>14</v>
      </c>
      <c r="S52" s="23">
        <f t="shared" si="5"/>
        <v>2.65</v>
      </c>
    </row>
    <row r="53" spans="16:19" x14ac:dyDescent="0.25">
      <c r="P53" t="s">
        <v>49</v>
      </c>
      <c r="Q53" s="8" t="s">
        <v>9</v>
      </c>
      <c r="R53" s="8">
        <v>14</v>
      </c>
      <c r="S53" s="23">
        <f t="shared" si="5"/>
        <v>1.83</v>
      </c>
    </row>
    <row r="54" spans="16:19" x14ac:dyDescent="0.25">
      <c r="P54" t="s">
        <v>49</v>
      </c>
      <c r="Q54" s="8" t="s">
        <v>9</v>
      </c>
      <c r="R54" s="8">
        <v>14</v>
      </c>
      <c r="S54" s="23">
        <f t="shared" si="5"/>
        <v>4.8</v>
      </c>
    </row>
    <row r="55" spans="16:19" x14ac:dyDescent="0.25">
      <c r="P55" t="s">
        <v>49</v>
      </c>
      <c r="Q55" s="8" t="s">
        <v>9</v>
      </c>
      <c r="R55" s="8">
        <v>14</v>
      </c>
      <c r="S55" s="23">
        <f t="shared" si="5"/>
        <v>1.57</v>
      </c>
    </row>
    <row r="56" spans="16:19" x14ac:dyDescent="0.25">
      <c r="P56" t="s">
        <v>49</v>
      </c>
      <c r="Q56" s="8" t="s">
        <v>11</v>
      </c>
      <c r="R56" s="8">
        <v>28</v>
      </c>
      <c r="S56" s="23">
        <f>J23</f>
        <v>2.58</v>
      </c>
    </row>
    <row r="57" spans="16:19" x14ac:dyDescent="0.25">
      <c r="P57" t="s">
        <v>49</v>
      </c>
      <c r="Q57" s="8" t="s">
        <v>11</v>
      </c>
      <c r="R57" s="8">
        <v>28</v>
      </c>
      <c r="S57" s="23">
        <f t="shared" ref="S57:S64" si="6">J24</f>
        <v>2.2599999999999998</v>
      </c>
    </row>
    <row r="58" spans="16:19" x14ac:dyDescent="0.25">
      <c r="P58" t="s">
        <v>49</v>
      </c>
      <c r="Q58" s="8" t="s">
        <v>11</v>
      </c>
      <c r="R58" s="8">
        <v>28</v>
      </c>
      <c r="S58" s="23">
        <f t="shared" si="6"/>
        <v>3.34</v>
      </c>
    </row>
    <row r="59" spans="16:19" x14ac:dyDescent="0.25">
      <c r="P59" t="s">
        <v>49</v>
      </c>
      <c r="Q59" s="8" t="s">
        <v>10</v>
      </c>
      <c r="R59" s="8">
        <v>28</v>
      </c>
      <c r="S59" s="23">
        <f t="shared" si="6"/>
        <v>3.01</v>
      </c>
    </row>
    <row r="60" spans="16:19" x14ac:dyDescent="0.25">
      <c r="P60" t="s">
        <v>49</v>
      </c>
      <c r="Q60" s="8" t="s">
        <v>10</v>
      </c>
      <c r="R60" s="8">
        <v>28</v>
      </c>
      <c r="S60" s="23">
        <f t="shared" si="6"/>
        <v>2.8</v>
      </c>
    </row>
    <row r="61" spans="16:19" x14ac:dyDescent="0.25">
      <c r="P61" t="s">
        <v>49</v>
      </c>
      <c r="Q61" s="8" t="s">
        <v>10</v>
      </c>
      <c r="R61" s="8">
        <v>28</v>
      </c>
      <c r="S61" s="23">
        <f t="shared" si="6"/>
        <v>2.58</v>
      </c>
    </row>
    <row r="62" spans="16:19" x14ac:dyDescent="0.25">
      <c r="P62" t="s">
        <v>49</v>
      </c>
      <c r="Q62" s="8" t="s">
        <v>9</v>
      </c>
      <c r="R62" s="8">
        <v>28</v>
      </c>
      <c r="S62" s="23">
        <f t="shared" si="6"/>
        <v>2.04</v>
      </c>
    </row>
    <row r="63" spans="16:19" x14ac:dyDescent="0.25">
      <c r="P63" t="s">
        <v>49</v>
      </c>
      <c r="Q63" s="8" t="s">
        <v>9</v>
      </c>
      <c r="R63" s="8">
        <v>28</v>
      </c>
      <c r="S63" s="23">
        <f t="shared" si="6"/>
        <v>3.23</v>
      </c>
    </row>
    <row r="64" spans="16:19" x14ac:dyDescent="0.25">
      <c r="P64" t="s">
        <v>49</v>
      </c>
      <c r="Q64" s="8" t="s">
        <v>9</v>
      </c>
      <c r="R64" s="8">
        <v>28</v>
      </c>
      <c r="S64" s="23">
        <f t="shared" si="6"/>
        <v>3.01</v>
      </c>
    </row>
    <row r="65" spans="16:19" x14ac:dyDescent="0.25">
      <c r="P65" t="s">
        <v>49</v>
      </c>
      <c r="Q65" s="8" t="s">
        <v>11</v>
      </c>
      <c r="R65" s="8">
        <v>42</v>
      </c>
      <c r="S65" s="23">
        <f>M23</f>
        <v>2.58</v>
      </c>
    </row>
    <row r="66" spans="16:19" x14ac:dyDescent="0.25">
      <c r="P66" t="s">
        <v>49</v>
      </c>
      <c r="Q66" s="8" t="s">
        <v>11</v>
      </c>
      <c r="R66" s="8">
        <v>42</v>
      </c>
      <c r="S66" s="23">
        <f t="shared" ref="S66:S73" si="7">M24</f>
        <v>3.01</v>
      </c>
    </row>
    <row r="67" spans="16:19" x14ac:dyDescent="0.25">
      <c r="P67" t="s">
        <v>49</v>
      </c>
      <c r="Q67" s="8" t="s">
        <v>11</v>
      </c>
      <c r="R67" s="8">
        <v>42</v>
      </c>
      <c r="S67" s="23">
        <f t="shared" si="7"/>
        <v>3.12</v>
      </c>
    </row>
    <row r="68" spans="16:19" x14ac:dyDescent="0.25">
      <c r="P68" t="s">
        <v>49</v>
      </c>
      <c r="Q68" s="8" t="s">
        <v>10</v>
      </c>
      <c r="R68" s="8">
        <v>42</v>
      </c>
      <c r="S68" s="23">
        <f t="shared" si="7"/>
        <v>2.8</v>
      </c>
    </row>
    <row r="69" spans="16:19" x14ac:dyDescent="0.25">
      <c r="P69" t="s">
        <v>49</v>
      </c>
      <c r="Q69" s="8" t="s">
        <v>10</v>
      </c>
      <c r="R69" s="8">
        <v>42</v>
      </c>
      <c r="S69" s="23">
        <f t="shared" si="7"/>
        <v>2.91</v>
      </c>
    </row>
    <row r="70" spans="16:19" x14ac:dyDescent="0.25">
      <c r="P70" t="s">
        <v>49</v>
      </c>
      <c r="Q70" s="8" t="s">
        <v>10</v>
      </c>
      <c r="R70" s="8">
        <v>42</v>
      </c>
      <c r="S70" s="23">
        <f t="shared" si="7"/>
        <v>2.8</v>
      </c>
    </row>
    <row r="71" spans="16:19" x14ac:dyDescent="0.25">
      <c r="P71" t="s">
        <v>49</v>
      </c>
      <c r="Q71" s="8" t="s">
        <v>9</v>
      </c>
      <c r="R71" s="8">
        <v>42</v>
      </c>
      <c r="S71" s="23">
        <f t="shared" si="7"/>
        <v>2.58</v>
      </c>
    </row>
    <row r="72" spans="16:19" x14ac:dyDescent="0.25">
      <c r="P72" t="s">
        <v>49</v>
      </c>
      <c r="Q72" s="8" t="s">
        <v>9</v>
      </c>
      <c r="R72" s="8">
        <v>42</v>
      </c>
      <c r="S72" s="23">
        <f t="shared" si="7"/>
        <v>3.12</v>
      </c>
    </row>
    <row r="73" spans="16:19" x14ac:dyDescent="0.25">
      <c r="P73" t="s">
        <v>49</v>
      </c>
      <c r="Q73" s="8" t="s">
        <v>9</v>
      </c>
      <c r="R73" s="8">
        <v>42</v>
      </c>
      <c r="S73" s="23">
        <f t="shared" si="7"/>
        <v>2.91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 FABGM WP vs WoP</vt:lpstr>
      <vt:lpstr>SC FABGM COMPRESSIVE WP VS WOP </vt:lpstr>
      <vt:lpstr>SC FABGM TENSILE WP VS WOP </vt:lpstr>
      <vt:lpstr>SC FABGM FLEXURAL WP VS WOP</vt:lpstr>
      <vt:lpstr>SC FABGM BOND WP VS WOP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Crizepvill Dumalaog</dc:creator>
  <cp:lastModifiedBy>Crizepvill Dumalaog</cp:lastModifiedBy>
  <dcterms:created xsi:type="dcterms:W3CDTF">2023-07-25T12:44:14Z</dcterms:created>
  <dcterms:modified xsi:type="dcterms:W3CDTF">2023-07-30T12:54:17Z</dcterms:modified>
</cp:coreProperties>
</file>