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8" i="1" l="1"/>
  <c r="K19" i="1" s="1"/>
  <c r="K17" i="1"/>
  <c r="K6" i="1"/>
  <c r="K7" i="1"/>
  <c r="K8" i="1"/>
  <c r="I15" i="1"/>
  <c r="I16" i="1"/>
  <c r="I12" i="1"/>
  <c r="I13" i="1"/>
  <c r="I11" i="1"/>
  <c r="I10" i="1"/>
  <c r="I14" i="1"/>
  <c r="K20" i="1" l="1"/>
  <c r="I4" i="1"/>
  <c r="I5" i="1"/>
  <c r="I2" i="1"/>
  <c r="I3" i="1"/>
</calcChain>
</file>

<file path=xl/sharedStrings.xml><?xml version="1.0" encoding="utf-8"?>
<sst xmlns="http://schemas.openxmlformats.org/spreadsheetml/2006/main" count="299" uniqueCount="56">
  <si>
    <t>error</t>
  </si>
  <si>
    <t>exercise</t>
  </si>
  <si>
    <t>count</t>
  </si>
  <si>
    <t>lang</t>
  </si>
  <si>
    <t>micro</t>
  </si>
  <si>
    <t>one-itemo</t>
  </si>
  <si>
    <t>fresh expected identifier</t>
  </si>
  <si>
    <t>context</t>
  </si>
  <si>
    <t>let statement</t>
  </si>
  <si>
    <t>anyo</t>
  </si>
  <si>
    <t>conde clause</t>
  </si>
  <si>
    <t>assoco</t>
  </si>
  <si>
    <t>top-level goal defined, used, and rejected</t>
  </si>
  <si>
    <t>argument is returned as value of conde clause</t>
  </si>
  <si>
    <t>returning #t instead of success goal</t>
  </si>
  <si>
    <t>returning #f instead of failure goal</t>
  </si>
  <si>
    <t>did you mean conde?</t>
  </si>
  <si>
    <t>cond w/i fresh</t>
  </si>
  <si>
    <t>reverseo</t>
  </si>
  <si>
    <t>X may not be a goal cons</t>
  </si>
  <si>
    <t>append vs. appendo</t>
  </si>
  <si>
    <t>appendo</t>
  </si>
  <si>
    <t>car vs. caro</t>
  </si>
  <si>
    <t>cdr vs. cdro</t>
  </si>
  <si>
    <t>cons vs. conso</t>
  </si>
  <si>
    <t>null? vs. nullo</t>
  </si>
  <si>
    <t>equal?</t>
  </si>
  <si>
    <t>reverse vs. reverseo</t>
  </si>
  <si>
    <t>freshman</t>
  </si>
  <si>
    <t>fail</t>
  </si>
  <si>
    <t>define expected lambda</t>
  </si>
  <si>
    <t>(define fail (== #f #t))</t>
  </si>
  <si>
    <t>succeed</t>
  </si>
  <si>
    <t>(define succeed (== #f #f))</t>
  </si>
  <si>
    <t>nevero</t>
  </si>
  <si>
    <t>(define nevero (anyo fail))</t>
  </si>
  <si>
    <t>alwayso</t>
  </si>
  <si>
    <t>(define alwayso (anyo succeed))</t>
  </si>
  <si>
    <t>u (fail)</t>
  </si>
  <si>
    <t>(define u (== #f #t))</t>
  </si>
  <si>
    <t>relation id must end in -o</t>
  </si>
  <si>
    <t>non-relational length</t>
  </si>
  <si>
    <t>lengtho</t>
  </si>
  <si>
    <t>define expected identifier</t>
  </si>
  <si>
    <t>lambda missing conde or fresh</t>
  </si>
  <si>
    <t>very blended relation</t>
  </si>
  <si>
    <t>MIT lambda notation</t>
  </si>
  <si>
    <t>top-level cond w/i relation</t>
  </si>
  <si>
    <t>let-rec statement</t>
  </si>
  <si>
    <t>cond vs. conde</t>
  </si>
  <si>
    <t>conde expected a goal</t>
  </si>
  <si>
    <t>non-relational definition</t>
  </si>
  <si>
    <t>blended relations</t>
  </si>
  <si>
    <t>pure miniKanren</t>
  </si>
  <si>
    <t>restricted features</t>
  </si>
  <si>
    <t>total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</si>
</sst>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</a:t>
            </a:r>
            <a:r>
              <a:rPr lang="en-US" baseline="0"/>
              <a:t>r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micro</c:v>
                </c:pt>
              </c:strCache>
            </c:strRef>
          </c:tx>
          <c:invertIfNegative val="0"/>
          <c:cat>
            <c:strRef>
              <c:f>Sheet1!$H$10:$H$16</c:f>
              <c:strCache>
                <c:ptCount val="7"/>
                <c:pt idx="0">
                  <c:v>fresh expected identifier</c:v>
                </c:pt>
                <c:pt idx="1">
                  <c:v>conde expected a goal</c:v>
                </c:pt>
                <c:pt idx="2">
                  <c:v>did you mean conde?</c:v>
                </c:pt>
                <c:pt idx="3">
                  <c:v>X may not be a goal cons</c:v>
                </c:pt>
                <c:pt idx="4">
                  <c:v>define expected lambda</c:v>
                </c:pt>
                <c:pt idx="5">
                  <c:v>relation id must end in -o</c:v>
                </c:pt>
                <c:pt idx="6">
                  <c:v>define expected identifier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freshman</c:v>
                </c:pt>
              </c:strCache>
            </c:strRef>
          </c:tx>
          <c:invertIfNegative val="0"/>
          <c:cat>
            <c:strRef>
              <c:f>Sheet1!$H$10:$H$16</c:f>
              <c:strCache>
                <c:ptCount val="7"/>
                <c:pt idx="0">
                  <c:v>fresh expected identifier</c:v>
                </c:pt>
                <c:pt idx="1">
                  <c:v>conde expected a goal</c:v>
                </c:pt>
                <c:pt idx="2">
                  <c:v>did you mean conde?</c:v>
                </c:pt>
                <c:pt idx="3">
                  <c:v>X may not be a goal cons</c:v>
                </c:pt>
                <c:pt idx="4">
                  <c:v>define expected lambda</c:v>
                </c:pt>
                <c:pt idx="5">
                  <c:v>relation id must end in -o</c:v>
                </c:pt>
                <c:pt idx="6">
                  <c:v>define expected identifier</c:v>
                </c:pt>
              </c:strCache>
            </c:strRef>
          </c:cat>
          <c:val>
            <c:numRef>
              <c:f>Sheet1!$I$10:$I$16</c:f>
              <c:numCache>
                <c:formatCode>General</c:formatCode>
                <c:ptCount val="7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16</c:v>
                </c:pt>
                <c:pt idx="4">
                  <c:v>18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887936"/>
        <c:axId val="99430784"/>
      </c:barChart>
      <c:catAx>
        <c:axId val="98887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categories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9430784"/>
        <c:crosses val="autoZero"/>
        <c:auto val="1"/>
        <c:lblAlgn val="ctr"/>
        <c:lblOffset val="100"/>
        <c:noMultiLvlLbl val="0"/>
      </c:catAx>
      <c:valAx>
        <c:axId val="99430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88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Consolas" pitchFamily="49" charset="0"/>
                <a:cs typeface="Consolas" pitchFamily="49" charset="0"/>
              </a:rPr>
              <a:t>miniKanren/micro errors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explosion val="10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Sheet1!$H$2:$H$5</c:f>
              <c:strCache>
                <c:ptCount val="4"/>
                <c:pt idx="0">
                  <c:v>fresh expected identifier</c:v>
                </c:pt>
                <c:pt idx="1">
                  <c:v>conde expected a goal</c:v>
                </c:pt>
                <c:pt idx="2">
                  <c:v>did you mean conde?</c:v>
                </c:pt>
                <c:pt idx="3">
                  <c:v>X may not be a goal cons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latin typeface="Consolas" pitchFamily="49" charset="0"/>
              <a:cs typeface="Consolas" pitchFamily="49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mk/freshman errors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0"/>
          </c:dPt>
          <c:dPt>
            <c:idx val="1"/>
            <c:bubble3D val="0"/>
            <c:explosion val="10"/>
          </c:dPt>
          <c:dPt>
            <c:idx val="2"/>
            <c:bubble3D val="0"/>
            <c:explosion val="10"/>
          </c:dPt>
          <c:dPt>
            <c:idx val="5"/>
            <c:bubble3D val="0"/>
          </c:dPt>
          <c:dPt>
            <c:idx val="6"/>
            <c:bubble3D val="0"/>
            <c:explosion val="10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Sheet1!$H$10:$H$16</c:f>
              <c:strCache>
                <c:ptCount val="7"/>
                <c:pt idx="0">
                  <c:v>fresh expected identifier</c:v>
                </c:pt>
                <c:pt idx="1">
                  <c:v>conde expected a goal</c:v>
                </c:pt>
                <c:pt idx="2">
                  <c:v>did you mean conde?</c:v>
                </c:pt>
                <c:pt idx="3">
                  <c:v>X may not be a goal cons</c:v>
                </c:pt>
                <c:pt idx="4">
                  <c:v>define expected lambda</c:v>
                </c:pt>
                <c:pt idx="5">
                  <c:v>relation id must end in -o</c:v>
                </c:pt>
                <c:pt idx="6">
                  <c:v>define expected identifier</c:v>
                </c:pt>
              </c:strCache>
            </c:strRef>
          </c:cat>
          <c:val>
            <c:numRef>
              <c:f>Sheet1!$I$10:$I$16</c:f>
              <c:numCache>
                <c:formatCode>General</c:formatCode>
                <c:ptCount val="7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16</c:v>
                </c:pt>
                <c:pt idx="4">
                  <c:v>18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Consolas" pitchFamily="49" charset="0"/>
          <a:cs typeface="Consolas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miniKanren/micro error division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plosion val="10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(Sheet1!$J$7,Sheet1!$J$6)</c:f>
              <c:strCache>
                <c:ptCount val="2"/>
                <c:pt idx="0">
                  <c:v>pure miniKanren</c:v>
                </c:pt>
                <c:pt idx="1">
                  <c:v>blended relations</c:v>
                </c:pt>
              </c:strCache>
            </c:strRef>
          </c:cat>
          <c:val>
            <c:numRef>
              <c:f>(Sheet1!$K$7,Sheet1!$K$5)</c:f>
              <c:numCache>
                <c:formatCode>General</c:formatCode>
                <c:ptCount val="2"/>
                <c:pt idx="0">
                  <c:v>15</c:v>
                </c:pt>
                <c:pt idx="1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Consolas" pitchFamily="49" charset="0"/>
          <a:cs typeface="Consolas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mk/freshman</a:t>
            </a:r>
            <a:r>
              <a:rPr lang="en-US" baseline="0"/>
              <a:t> error division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0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(Sheet1!$J$19,Sheet1!$J$18,Sheet1!$J$17)</c:f>
              <c:strCache>
                <c:ptCount val="3"/>
                <c:pt idx="0">
                  <c:v>pure miniKanren</c:v>
                </c:pt>
                <c:pt idx="1">
                  <c:v>restricted features</c:v>
                </c:pt>
                <c:pt idx="2">
                  <c:v>blended relations</c:v>
                </c:pt>
              </c:strCache>
            </c:strRef>
          </c:cat>
          <c:val>
            <c:numRef>
              <c:f>(Sheet1!$K$19,Sheet1!$K$18,Sheet1!$K$17)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Consolas" pitchFamily="49" charset="0"/>
          <a:cs typeface="Consolas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975360</xdr:colOff>
      <xdr:row>22</xdr:row>
      <xdr:rowOff>87630</xdr:rowOff>
    </xdr:from>
    <xdr:to>
      <xdr:col>16</xdr:col>
      <xdr:colOff>182880</xdr:colOff>
      <xdr:row>42</xdr:row>
      <xdr:rowOff>137160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44</xdr:row>
      <xdr:rowOff>137160</xdr:rowOff>
    </xdr:from>
    <xdr:to>
      <xdr:col>12</xdr:col>
      <xdr:colOff>350520</xdr:colOff>
      <xdr:row>59</xdr:row>
      <xdr:rowOff>160020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44</xdr:row>
      <xdr:rowOff>53340</xdr:rowOff>
    </xdr:from>
    <xdr:to>
      <xdr:col>23</xdr:col>
      <xdr:colOff>281940</xdr:colOff>
      <xdr:row>65</xdr:row>
      <xdr:rowOff>34290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1104900</xdr:colOff>
      <xdr:row>60</xdr:row>
      <xdr:rowOff>110490</xdr:rowOff>
    </xdr:from>
    <xdr:to>
      <xdr:col>11</xdr:col>
      <xdr:colOff>518160</xdr:colOff>
      <xdr:row>75</xdr:row>
      <xdr:rowOff>110490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65</xdr:row>
      <xdr:rowOff>125730</xdr:rowOff>
    </xdr:from>
    <xdr:to>
      <xdr:col>21</xdr:col>
      <xdr:colOff>38100</xdr:colOff>
      <xdr:row>80</xdr:row>
      <xdr:rowOff>125730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G27" workbookViewId="0">
      <selection activeCell="U43" sqref="U43"/>
    </sheetView>
  </sheetViews>
  <sheetFormatPr defaultRowHeight="14.4" x14ac:dyDescent="0.3"/>
  <cols>
    <col min="2" max="2" width="9.5546875" bestFit="1" customWidth="1"/>
    <col min="3" max="3" width="21" bestFit="1" customWidth="1"/>
    <col min="4" max="4" width="11.88671875" bestFit="1" customWidth="1"/>
    <col min="6" max="6" width="18.44140625" customWidth="1"/>
    <col min="7" max="7" width="8.6640625" bestFit="1" customWidth="1"/>
    <col min="8" max="8" width="21.44140625" bestFit="1" customWidth="1"/>
    <col min="10" max="10" width="16.109375" bestFit="1" customWidth="1"/>
    <col min="12" max="12" width="8.88671875" customWidth="1"/>
  </cols>
  <sheetData>
    <row r="1" spans="1:12" x14ac:dyDescent="0.3">
      <c r="A1" t="s">
        <v>3</v>
      </c>
      <c r="B1" t="s">
        <v>1</v>
      </c>
      <c r="C1" t="s">
        <v>0</v>
      </c>
      <c r="D1" t="s">
        <v>7</v>
      </c>
      <c r="G1" t="s">
        <v>3</v>
      </c>
      <c r="H1" t="s">
        <v>0</v>
      </c>
      <c r="I1" t="s">
        <v>2</v>
      </c>
    </row>
    <row r="2" spans="1:12" x14ac:dyDescent="0.3">
      <c r="A2" t="s">
        <v>4</v>
      </c>
      <c r="B2" t="s">
        <v>5</v>
      </c>
      <c r="C2" t="s">
        <v>6</v>
      </c>
      <c r="D2" t="s">
        <v>8</v>
      </c>
      <c r="G2" t="s">
        <v>4</v>
      </c>
      <c r="H2" t="s">
        <v>6</v>
      </c>
      <c r="I2">
        <f>COUNTIF($C$1:$C$29, H2)</f>
        <v>1</v>
      </c>
    </row>
    <row r="3" spans="1:12" x14ac:dyDescent="0.3">
      <c r="B3" t="s">
        <v>9</v>
      </c>
      <c r="C3" t="s">
        <v>50</v>
      </c>
      <c r="D3" t="s">
        <v>10</v>
      </c>
      <c r="H3" t="s">
        <v>50</v>
      </c>
      <c r="I3">
        <f>COUNTIF($C$1:$C$29, H3)</f>
        <v>13</v>
      </c>
    </row>
    <row r="4" spans="1:12" x14ac:dyDescent="0.3">
      <c r="B4" t="s">
        <v>11</v>
      </c>
      <c r="C4" t="s">
        <v>50</v>
      </c>
      <c r="D4" t="s">
        <v>12</v>
      </c>
      <c r="H4" t="s">
        <v>16</v>
      </c>
      <c r="I4">
        <f>COUNTIF($C$1:$C$29, H4)</f>
        <v>1</v>
      </c>
    </row>
    <row r="5" spans="1:12" x14ac:dyDescent="0.3">
      <c r="B5" t="s">
        <v>9</v>
      </c>
      <c r="C5" t="s">
        <v>50</v>
      </c>
      <c r="D5" t="s">
        <v>13</v>
      </c>
      <c r="H5" t="s">
        <v>19</v>
      </c>
      <c r="I5">
        <f>COUNTIF($C$1:$C$29, H5)</f>
        <v>13</v>
      </c>
      <c r="K5">
        <v>13</v>
      </c>
      <c r="L5" t="s">
        <v>52</v>
      </c>
    </row>
    <row r="6" spans="1:12" x14ac:dyDescent="0.3">
      <c r="B6" t="s">
        <v>11</v>
      </c>
      <c r="C6" t="s">
        <v>50</v>
      </c>
      <c r="D6" t="s">
        <v>12</v>
      </c>
      <c r="J6" t="s">
        <v>52</v>
      </c>
      <c r="K6" s="4">
        <f>K5</f>
        <v>13</v>
      </c>
    </row>
    <row r="7" spans="1:12" x14ac:dyDescent="0.3">
      <c r="B7" t="s">
        <v>11</v>
      </c>
      <c r="C7" t="s">
        <v>50</v>
      </c>
      <c r="D7" t="s">
        <v>12</v>
      </c>
      <c r="J7" t="s">
        <v>53</v>
      </c>
      <c r="K7" s="3">
        <f>K8-K6</f>
        <v>15</v>
      </c>
    </row>
    <row r="8" spans="1:12" x14ac:dyDescent="0.3">
      <c r="B8" t="s">
        <v>9</v>
      </c>
      <c r="C8" t="s">
        <v>50</v>
      </c>
      <c r="D8" t="s">
        <v>13</v>
      </c>
      <c r="J8" t="s">
        <v>55</v>
      </c>
      <c r="K8" s="1">
        <f>SUM(I2:I5)</f>
        <v>28</v>
      </c>
    </row>
    <row r="9" spans="1:12" x14ac:dyDescent="0.3">
      <c r="B9" t="s">
        <v>5</v>
      </c>
      <c r="C9" t="s">
        <v>50</v>
      </c>
      <c r="D9" t="s">
        <v>14</v>
      </c>
    </row>
    <row r="10" spans="1:12" x14ac:dyDescent="0.3">
      <c r="B10" t="s">
        <v>11</v>
      </c>
      <c r="C10" t="s">
        <v>50</v>
      </c>
      <c r="D10" t="s">
        <v>15</v>
      </c>
      <c r="G10" t="s">
        <v>28</v>
      </c>
      <c r="H10" t="s">
        <v>6</v>
      </c>
      <c r="I10">
        <f t="shared" ref="I10:I16" si="0">COUNTIF(C:C, H10) - COUNTIF($C$2:$C$29, H10)</f>
        <v>1</v>
      </c>
    </row>
    <row r="11" spans="1:12" x14ac:dyDescent="0.3">
      <c r="B11" t="s">
        <v>11</v>
      </c>
      <c r="C11" t="s">
        <v>50</v>
      </c>
      <c r="D11" t="s">
        <v>12</v>
      </c>
      <c r="H11" t="s">
        <v>50</v>
      </c>
      <c r="I11">
        <f t="shared" si="0"/>
        <v>13</v>
      </c>
    </row>
    <row r="12" spans="1:12" x14ac:dyDescent="0.3">
      <c r="B12" t="s">
        <v>11</v>
      </c>
      <c r="C12" t="s">
        <v>50</v>
      </c>
      <c r="D12" t="s">
        <v>12</v>
      </c>
      <c r="H12" t="s">
        <v>16</v>
      </c>
      <c r="I12">
        <f t="shared" si="0"/>
        <v>4</v>
      </c>
    </row>
    <row r="13" spans="1:12" x14ac:dyDescent="0.3">
      <c r="B13" t="s">
        <v>11</v>
      </c>
      <c r="C13" t="s">
        <v>50</v>
      </c>
      <c r="D13" t="s">
        <v>12</v>
      </c>
      <c r="H13" t="s">
        <v>19</v>
      </c>
      <c r="I13">
        <f t="shared" si="0"/>
        <v>16</v>
      </c>
      <c r="K13">
        <v>16</v>
      </c>
      <c r="L13" t="s">
        <v>52</v>
      </c>
    </row>
    <row r="14" spans="1:12" x14ac:dyDescent="0.3">
      <c r="B14" t="s">
        <v>11</v>
      </c>
      <c r="C14" t="s">
        <v>50</v>
      </c>
      <c r="D14" t="s">
        <v>12</v>
      </c>
      <c r="H14" t="s">
        <v>30</v>
      </c>
      <c r="I14">
        <f t="shared" si="0"/>
        <v>18</v>
      </c>
      <c r="K14">
        <v>18</v>
      </c>
      <c r="L14" t="s">
        <v>54</v>
      </c>
    </row>
    <row r="15" spans="1:12" x14ac:dyDescent="0.3">
      <c r="B15" t="s">
        <v>9</v>
      </c>
      <c r="C15" t="s">
        <v>50</v>
      </c>
      <c r="D15" t="s">
        <v>13</v>
      </c>
      <c r="H15" t="s">
        <v>40</v>
      </c>
      <c r="I15">
        <f t="shared" si="0"/>
        <v>2</v>
      </c>
      <c r="K15">
        <v>2</v>
      </c>
      <c r="L15" t="s">
        <v>52</v>
      </c>
    </row>
    <row r="16" spans="1:12" x14ac:dyDescent="0.3">
      <c r="B16" t="s">
        <v>11</v>
      </c>
      <c r="C16" t="s">
        <v>16</v>
      </c>
      <c r="D16" t="s">
        <v>17</v>
      </c>
      <c r="H16" t="s">
        <v>43</v>
      </c>
      <c r="I16">
        <f t="shared" si="0"/>
        <v>7</v>
      </c>
    </row>
    <row r="17" spans="1:11" x14ac:dyDescent="0.3">
      <c r="B17" t="s">
        <v>18</v>
      </c>
      <c r="C17" t="s">
        <v>19</v>
      </c>
      <c r="D17" t="s">
        <v>20</v>
      </c>
      <c r="J17" t="s">
        <v>52</v>
      </c>
      <c r="K17" s="4">
        <f>K13+K15</f>
        <v>18</v>
      </c>
    </row>
    <row r="18" spans="1:11" x14ac:dyDescent="0.3">
      <c r="B18" t="s">
        <v>21</v>
      </c>
      <c r="C18" t="s">
        <v>19</v>
      </c>
      <c r="D18" t="s">
        <v>22</v>
      </c>
      <c r="J18" t="s">
        <v>54</v>
      </c>
      <c r="K18" s="2">
        <f>K14</f>
        <v>18</v>
      </c>
    </row>
    <row r="19" spans="1:11" x14ac:dyDescent="0.3">
      <c r="B19" t="s">
        <v>21</v>
      </c>
      <c r="C19" t="s">
        <v>19</v>
      </c>
      <c r="D19" t="s">
        <v>23</v>
      </c>
      <c r="J19" t="s">
        <v>53</v>
      </c>
      <c r="K19" s="3">
        <f>K20-K17-K18</f>
        <v>25</v>
      </c>
    </row>
    <row r="20" spans="1:11" x14ac:dyDescent="0.3">
      <c r="B20" t="s">
        <v>21</v>
      </c>
      <c r="C20" t="s">
        <v>19</v>
      </c>
      <c r="D20" t="s">
        <v>24</v>
      </c>
      <c r="K20" s="1">
        <f>SUM(I10:I16)</f>
        <v>61</v>
      </c>
    </row>
    <row r="21" spans="1:11" x14ac:dyDescent="0.3">
      <c r="B21" t="s">
        <v>18</v>
      </c>
      <c r="C21" t="s">
        <v>19</v>
      </c>
      <c r="D21" t="s">
        <v>8</v>
      </c>
    </row>
    <row r="22" spans="1:11" x14ac:dyDescent="0.3">
      <c r="B22" t="s">
        <v>11</v>
      </c>
      <c r="C22" t="s">
        <v>19</v>
      </c>
      <c r="D22" t="s">
        <v>22</v>
      </c>
    </row>
    <row r="23" spans="1:11" x14ac:dyDescent="0.3">
      <c r="B23" t="s">
        <v>18</v>
      </c>
      <c r="C23" t="s">
        <v>19</v>
      </c>
      <c r="D23" t="s">
        <v>20</v>
      </c>
    </row>
    <row r="24" spans="1:11" x14ac:dyDescent="0.3">
      <c r="B24" t="s">
        <v>5</v>
      </c>
      <c r="C24" t="s">
        <v>19</v>
      </c>
      <c r="D24" t="s">
        <v>25</v>
      </c>
    </row>
    <row r="25" spans="1:11" x14ac:dyDescent="0.3">
      <c r="B25" t="s">
        <v>11</v>
      </c>
      <c r="C25" t="s">
        <v>19</v>
      </c>
      <c r="D25" t="s">
        <v>8</v>
      </c>
    </row>
    <row r="26" spans="1:11" x14ac:dyDescent="0.3">
      <c r="B26" t="s">
        <v>5</v>
      </c>
      <c r="C26" t="s">
        <v>19</v>
      </c>
      <c r="D26" t="s">
        <v>25</v>
      </c>
    </row>
    <row r="27" spans="1:11" x14ac:dyDescent="0.3">
      <c r="B27" t="s">
        <v>11</v>
      </c>
      <c r="C27" t="s">
        <v>19</v>
      </c>
      <c r="D27" t="s">
        <v>25</v>
      </c>
    </row>
    <row r="28" spans="1:11" x14ac:dyDescent="0.3">
      <c r="B28" t="s">
        <v>11</v>
      </c>
      <c r="C28" t="s">
        <v>19</v>
      </c>
      <c r="D28" t="s">
        <v>26</v>
      </c>
    </row>
    <row r="29" spans="1:11" x14ac:dyDescent="0.3">
      <c r="B29" t="s">
        <v>18</v>
      </c>
      <c r="C29" t="s">
        <v>19</v>
      </c>
      <c r="D29" t="s">
        <v>27</v>
      </c>
    </row>
    <row r="31" spans="1:11" x14ac:dyDescent="0.3">
      <c r="A31" t="s">
        <v>28</v>
      </c>
      <c r="B31" t="s">
        <v>29</v>
      </c>
      <c r="C31" t="s">
        <v>30</v>
      </c>
      <c r="D31" t="s">
        <v>31</v>
      </c>
    </row>
    <row r="32" spans="1:11" x14ac:dyDescent="0.3">
      <c r="B32" t="s">
        <v>32</v>
      </c>
      <c r="C32" t="s">
        <v>30</v>
      </c>
      <c r="D32" t="s">
        <v>33</v>
      </c>
    </row>
    <row r="33" spans="2:4" x14ac:dyDescent="0.3">
      <c r="B33" t="s">
        <v>29</v>
      </c>
      <c r="C33" t="s">
        <v>30</v>
      </c>
      <c r="D33" t="s">
        <v>31</v>
      </c>
    </row>
    <row r="34" spans="2:4" x14ac:dyDescent="0.3">
      <c r="B34" t="s">
        <v>34</v>
      </c>
      <c r="C34" t="s">
        <v>30</v>
      </c>
      <c r="D34" t="s">
        <v>35</v>
      </c>
    </row>
    <row r="35" spans="2:4" x14ac:dyDescent="0.3">
      <c r="B35" t="s">
        <v>36</v>
      </c>
      <c r="C35" t="s">
        <v>30</v>
      </c>
      <c r="D35" t="s">
        <v>37</v>
      </c>
    </row>
    <row r="36" spans="2:4" x14ac:dyDescent="0.3">
      <c r="B36" t="s">
        <v>29</v>
      </c>
      <c r="C36" t="s">
        <v>30</v>
      </c>
      <c r="D36" t="s">
        <v>31</v>
      </c>
    </row>
    <row r="37" spans="2:4" x14ac:dyDescent="0.3">
      <c r="B37" t="s">
        <v>38</v>
      </c>
      <c r="C37" t="s">
        <v>30</v>
      </c>
      <c r="D37" t="s">
        <v>39</v>
      </c>
    </row>
    <row r="38" spans="2:4" x14ac:dyDescent="0.3">
      <c r="B38" t="s">
        <v>41</v>
      </c>
      <c r="C38" t="s">
        <v>40</v>
      </c>
      <c r="D38" t="s">
        <v>51</v>
      </c>
    </row>
    <row r="39" spans="2:4" x14ac:dyDescent="0.3">
      <c r="B39" t="s">
        <v>34</v>
      </c>
      <c r="C39" t="s">
        <v>30</v>
      </c>
      <c r="D39" t="s">
        <v>35</v>
      </c>
    </row>
    <row r="40" spans="2:4" x14ac:dyDescent="0.3">
      <c r="B40" t="s">
        <v>36</v>
      </c>
      <c r="C40" t="s">
        <v>30</v>
      </c>
      <c r="D40" t="s">
        <v>37</v>
      </c>
    </row>
    <row r="41" spans="2:4" x14ac:dyDescent="0.3">
      <c r="B41" t="s">
        <v>42</v>
      </c>
      <c r="C41" t="s">
        <v>43</v>
      </c>
      <c r="D41" t="s">
        <v>44</v>
      </c>
    </row>
    <row r="42" spans="2:4" x14ac:dyDescent="0.3">
      <c r="B42" t="s">
        <v>42</v>
      </c>
      <c r="C42" t="s">
        <v>43</v>
      </c>
      <c r="D42" t="s">
        <v>44</v>
      </c>
    </row>
    <row r="43" spans="2:4" x14ac:dyDescent="0.3">
      <c r="B43" t="s">
        <v>32</v>
      </c>
      <c r="C43" t="s">
        <v>30</v>
      </c>
      <c r="D43" t="s">
        <v>33</v>
      </c>
    </row>
    <row r="44" spans="2:4" x14ac:dyDescent="0.3">
      <c r="B44" t="s">
        <v>29</v>
      </c>
      <c r="C44" t="s">
        <v>30</v>
      </c>
      <c r="D44" t="s">
        <v>31</v>
      </c>
    </row>
    <row r="45" spans="2:4" x14ac:dyDescent="0.3">
      <c r="B45" t="s">
        <v>29</v>
      </c>
      <c r="C45" t="s">
        <v>30</v>
      </c>
      <c r="D45" t="s">
        <v>31</v>
      </c>
    </row>
    <row r="46" spans="2:4" x14ac:dyDescent="0.3">
      <c r="B46" t="s">
        <v>32</v>
      </c>
      <c r="C46" t="s">
        <v>30</v>
      </c>
      <c r="D46" t="s">
        <v>33</v>
      </c>
    </row>
    <row r="47" spans="2:4" x14ac:dyDescent="0.3">
      <c r="B47" t="s">
        <v>29</v>
      </c>
      <c r="C47" t="s">
        <v>30</v>
      </c>
      <c r="D47" t="s">
        <v>31</v>
      </c>
    </row>
    <row r="48" spans="2:4" x14ac:dyDescent="0.3">
      <c r="B48" t="s">
        <v>34</v>
      </c>
      <c r="C48" t="s">
        <v>30</v>
      </c>
      <c r="D48" t="s">
        <v>35</v>
      </c>
    </row>
    <row r="49" spans="2:4" x14ac:dyDescent="0.3">
      <c r="B49" t="s">
        <v>36</v>
      </c>
      <c r="C49" t="s">
        <v>30</v>
      </c>
      <c r="D49" t="s">
        <v>37</v>
      </c>
    </row>
    <row r="50" spans="2:4" x14ac:dyDescent="0.3">
      <c r="B50" t="s">
        <v>32</v>
      </c>
      <c r="C50" t="s">
        <v>30</v>
      </c>
      <c r="D50" t="s">
        <v>33</v>
      </c>
    </row>
    <row r="51" spans="2:4" x14ac:dyDescent="0.3">
      <c r="B51" t="s">
        <v>29</v>
      </c>
      <c r="C51" t="s">
        <v>30</v>
      </c>
      <c r="D51" t="s">
        <v>31</v>
      </c>
    </row>
    <row r="52" spans="2:4" x14ac:dyDescent="0.3">
      <c r="B52" t="s">
        <v>18</v>
      </c>
      <c r="C52" t="s">
        <v>40</v>
      </c>
      <c r="D52" t="s">
        <v>45</v>
      </c>
    </row>
    <row r="53" spans="2:4" x14ac:dyDescent="0.3">
      <c r="B53" t="s">
        <v>11</v>
      </c>
      <c r="C53" t="s">
        <v>43</v>
      </c>
      <c r="D53" t="s">
        <v>46</v>
      </c>
    </row>
    <row r="54" spans="2:4" x14ac:dyDescent="0.3">
      <c r="B54" t="s">
        <v>11</v>
      </c>
      <c r="C54" t="s">
        <v>43</v>
      </c>
      <c r="D54" t="s">
        <v>46</v>
      </c>
    </row>
    <row r="55" spans="2:4" x14ac:dyDescent="0.3">
      <c r="B55" t="s">
        <v>42</v>
      </c>
      <c r="C55" t="s">
        <v>43</v>
      </c>
      <c r="D55" t="s">
        <v>46</v>
      </c>
    </row>
    <row r="56" spans="2:4" x14ac:dyDescent="0.3">
      <c r="B56" t="s">
        <v>11</v>
      </c>
      <c r="C56" t="s">
        <v>43</v>
      </c>
      <c r="D56" t="s">
        <v>46</v>
      </c>
    </row>
    <row r="57" spans="2:4" x14ac:dyDescent="0.3">
      <c r="B57" t="s">
        <v>42</v>
      </c>
      <c r="C57" t="s">
        <v>43</v>
      </c>
      <c r="D57" t="s">
        <v>46</v>
      </c>
    </row>
    <row r="58" spans="2:4" x14ac:dyDescent="0.3">
      <c r="B58" t="s">
        <v>11</v>
      </c>
      <c r="C58" t="s">
        <v>16</v>
      </c>
      <c r="D58" t="s">
        <v>47</v>
      </c>
    </row>
    <row r="59" spans="2:4" x14ac:dyDescent="0.3">
      <c r="B59" t="s">
        <v>18</v>
      </c>
      <c r="C59" t="s">
        <v>16</v>
      </c>
      <c r="D59" t="s">
        <v>47</v>
      </c>
    </row>
    <row r="60" spans="2:4" x14ac:dyDescent="0.3">
      <c r="B60" t="s">
        <v>42</v>
      </c>
      <c r="C60" t="s">
        <v>19</v>
      </c>
      <c r="D60" t="s">
        <v>48</v>
      </c>
    </row>
    <row r="61" spans="2:4" x14ac:dyDescent="0.3">
      <c r="B61" t="s">
        <v>42</v>
      </c>
      <c r="C61" t="s">
        <v>19</v>
      </c>
      <c r="D61" t="s">
        <v>48</v>
      </c>
    </row>
    <row r="62" spans="2:4" x14ac:dyDescent="0.3">
      <c r="B62" t="s">
        <v>18</v>
      </c>
      <c r="C62" t="s">
        <v>16</v>
      </c>
      <c r="D62" t="s">
        <v>47</v>
      </c>
    </row>
    <row r="63" spans="2:4" x14ac:dyDescent="0.3">
      <c r="B63" t="s">
        <v>42</v>
      </c>
      <c r="C63" t="s">
        <v>19</v>
      </c>
      <c r="D63" t="s">
        <v>48</v>
      </c>
    </row>
    <row r="64" spans="2:4" x14ac:dyDescent="0.3">
      <c r="B64" t="s">
        <v>11</v>
      </c>
      <c r="C64" t="s">
        <v>16</v>
      </c>
      <c r="D64" t="s">
        <v>49</v>
      </c>
    </row>
    <row r="65" spans="2:4" x14ac:dyDescent="0.3">
      <c r="B65" t="s">
        <v>18</v>
      </c>
      <c r="C65" t="s">
        <v>19</v>
      </c>
      <c r="D65" t="s">
        <v>20</v>
      </c>
    </row>
    <row r="66" spans="2:4" x14ac:dyDescent="0.3">
      <c r="B66" t="s">
        <v>5</v>
      </c>
      <c r="C66" t="s">
        <v>6</v>
      </c>
      <c r="D66" t="s">
        <v>8</v>
      </c>
    </row>
    <row r="67" spans="2:4" x14ac:dyDescent="0.3">
      <c r="B67" t="s">
        <v>21</v>
      </c>
      <c r="C67" t="s">
        <v>19</v>
      </c>
      <c r="D67" t="s">
        <v>22</v>
      </c>
    </row>
    <row r="68" spans="2:4" x14ac:dyDescent="0.3">
      <c r="B68" t="s">
        <v>21</v>
      </c>
      <c r="C68" t="s">
        <v>19</v>
      </c>
      <c r="D68" t="s">
        <v>23</v>
      </c>
    </row>
    <row r="69" spans="2:4" x14ac:dyDescent="0.3">
      <c r="B69" t="s">
        <v>21</v>
      </c>
      <c r="C69" t="s">
        <v>19</v>
      </c>
      <c r="D69" t="s">
        <v>24</v>
      </c>
    </row>
    <row r="70" spans="2:4" x14ac:dyDescent="0.3">
      <c r="B70" t="s">
        <v>18</v>
      </c>
      <c r="C70" t="s">
        <v>19</v>
      </c>
      <c r="D70" t="s">
        <v>8</v>
      </c>
    </row>
    <row r="71" spans="2:4" x14ac:dyDescent="0.3">
      <c r="B71" t="s">
        <v>11</v>
      </c>
      <c r="C71" t="s">
        <v>19</v>
      </c>
      <c r="D71" t="s">
        <v>22</v>
      </c>
    </row>
    <row r="72" spans="2:4" x14ac:dyDescent="0.3">
      <c r="B72" t="s">
        <v>18</v>
      </c>
      <c r="C72" t="s">
        <v>19</v>
      </c>
      <c r="D72" t="s">
        <v>20</v>
      </c>
    </row>
    <row r="73" spans="2:4" x14ac:dyDescent="0.3">
      <c r="B73" t="s">
        <v>5</v>
      </c>
      <c r="C73" t="s">
        <v>19</v>
      </c>
      <c r="D73" t="s">
        <v>25</v>
      </c>
    </row>
    <row r="74" spans="2:4" x14ac:dyDescent="0.3">
      <c r="B74" t="s">
        <v>11</v>
      </c>
      <c r="C74" t="s">
        <v>19</v>
      </c>
      <c r="D74" t="s">
        <v>8</v>
      </c>
    </row>
    <row r="75" spans="2:4" x14ac:dyDescent="0.3">
      <c r="B75" t="s">
        <v>5</v>
      </c>
      <c r="C75" t="s">
        <v>19</v>
      </c>
      <c r="D75" t="s">
        <v>25</v>
      </c>
    </row>
    <row r="76" spans="2:4" x14ac:dyDescent="0.3">
      <c r="B76" t="s">
        <v>11</v>
      </c>
      <c r="C76" t="s">
        <v>19</v>
      </c>
      <c r="D76" t="s">
        <v>25</v>
      </c>
    </row>
    <row r="77" spans="2:4" x14ac:dyDescent="0.3">
      <c r="B77" t="s">
        <v>11</v>
      </c>
      <c r="C77" t="s">
        <v>19</v>
      </c>
      <c r="D77" t="s">
        <v>26</v>
      </c>
    </row>
    <row r="78" spans="2:4" x14ac:dyDescent="0.3">
      <c r="B78" t="s">
        <v>18</v>
      </c>
      <c r="C78" t="s">
        <v>19</v>
      </c>
      <c r="D78" t="s">
        <v>25</v>
      </c>
    </row>
    <row r="79" spans="2:4" x14ac:dyDescent="0.3">
      <c r="B79" t="s">
        <v>18</v>
      </c>
      <c r="C79" t="s">
        <v>50</v>
      </c>
      <c r="D79" t="s">
        <v>14</v>
      </c>
    </row>
    <row r="80" spans="2:4" x14ac:dyDescent="0.3">
      <c r="B80" t="s">
        <v>9</v>
      </c>
      <c r="C80" t="s">
        <v>50</v>
      </c>
      <c r="D80" t="s">
        <v>13</v>
      </c>
    </row>
    <row r="81" spans="2:4" x14ac:dyDescent="0.3">
      <c r="B81" t="s">
        <v>11</v>
      </c>
      <c r="C81" t="s">
        <v>50</v>
      </c>
      <c r="D81" t="s">
        <v>12</v>
      </c>
    </row>
    <row r="82" spans="2:4" x14ac:dyDescent="0.3">
      <c r="B82" t="s">
        <v>11</v>
      </c>
      <c r="C82" t="s">
        <v>50</v>
      </c>
      <c r="D82" t="s">
        <v>12</v>
      </c>
    </row>
    <row r="83" spans="2:4" x14ac:dyDescent="0.3">
      <c r="B83" t="s">
        <v>11</v>
      </c>
      <c r="C83" t="s">
        <v>50</v>
      </c>
      <c r="D83" t="s">
        <v>12</v>
      </c>
    </row>
    <row r="84" spans="2:4" x14ac:dyDescent="0.3">
      <c r="B84" t="s">
        <v>9</v>
      </c>
      <c r="C84" t="s">
        <v>50</v>
      </c>
      <c r="D84" t="s">
        <v>13</v>
      </c>
    </row>
    <row r="85" spans="2:4" x14ac:dyDescent="0.3">
      <c r="B85" t="s">
        <v>11</v>
      </c>
      <c r="C85" t="s">
        <v>50</v>
      </c>
      <c r="D85" t="s">
        <v>12</v>
      </c>
    </row>
    <row r="86" spans="2:4" x14ac:dyDescent="0.3">
      <c r="B86" t="s">
        <v>11</v>
      </c>
      <c r="C86" t="s">
        <v>50</v>
      </c>
      <c r="D86" t="s">
        <v>12</v>
      </c>
    </row>
    <row r="87" spans="2:4" x14ac:dyDescent="0.3">
      <c r="B87" t="s">
        <v>9</v>
      </c>
      <c r="C87" t="s">
        <v>50</v>
      </c>
      <c r="D87" t="s">
        <v>13</v>
      </c>
    </row>
    <row r="88" spans="2:4" x14ac:dyDescent="0.3">
      <c r="B88" t="s">
        <v>11</v>
      </c>
      <c r="C88" t="s">
        <v>50</v>
      </c>
      <c r="D88" t="s">
        <v>15</v>
      </c>
    </row>
    <row r="89" spans="2:4" x14ac:dyDescent="0.3">
      <c r="B89" t="s">
        <v>11</v>
      </c>
      <c r="C89" t="s">
        <v>50</v>
      </c>
      <c r="D89" t="s">
        <v>12</v>
      </c>
    </row>
    <row r="90" spans="2:4" x14ac:dyDescent="0.3">
      <c r="B90" t="s">
        <v>11</v>
      </c>
      <c r="C90" t="s">
        <v>50</v>
      </c>
      <c r="D90" t="s">
        <v>12</v>
      </c>
    </row>
    <row r="91" spans="2:4" x14ac:dyDescent="0.3">
      <c r="B91" t="s">
        <v>11</v>
      </c>
      <c r="C91" t="s">
        <v>50</v>
      </c>
      <c r="D91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Cerner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Brady,Daniel</dc:creator>
  <cp:lastModifiedBy>Brady,Daniel</cp:lastModifiedBy>
  <dcterms:created xsi:type="dcterms:W3CDTF">2014-09-06T22:18:38Z</dcterms:created>
  <dcterms:modified xsi:type="dcterms:W3CDTF">2014-09-08T04:42:28Z</dcterms:modified>
</cp:coreProperties>
</file>