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mora\Desktop\Evaluaciones\PTY4614\Evaluacion N° 2\Final\004D\GRUPO 2\"/>
    </mc:Choice>
  </mc:AlternateContent>
  <xr:revisionPtr revIDLastSave="0" documentId="13_ncr:1_{46BF1596-8BE6-4B03-8A13-7E07276B40BA}"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1" l="1"/>
  <c r="B41" i="1"/>
  <c r="B40" i="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43" i="1" l="1"/>
  <c r="G43" i="1"/>
  <c r="I43" i="1"/>
  <c r="E43" i="1"/>
  <c r="B29" i="1"/>
  <c r="B14" i="1"/>
  <c r="B15" i="1"/>
  <c r="B16" i="1"/>
  <c r="B17" i="1"/>
  <c r="B19" i="1"/>
  <c r="B13" i="1"/>
  <c r="C36" i="1"/>
  <c r="J29" i="1"/>
  <c r="K29" i="1" s="1"/>
  <c r="H29" i="1"/>
  <c r="I29" i="1" s="1"/>
  <c r="F29" i="1"/>
  <c r="G29" i="1" s="1"/>
  <c r="D29" i="1"/>
  <c r="E29" i="1" s="1"/>
  <c r="J30" i="1"/>
  <c r="K30" i="1" s="1"/>
  <c r="H30" i="1"/>
  <c r="I30" i="1" s="1"/>
  <c r="F30" i="1"/>
  <c r="G30" i="1" s="1"/>
  <c r="D30" i="1"/>
  <c r="E30" i="1" s="1"/>
  <c r="C43" i="1" l="1"/>
  <c r="C44"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<sst xmlns="http://schemas.openxmlformats.org/spreadsheetml/2006/main" count="122" uniqueCount="78">
  <si>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</si>
  <si>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</si>
  <si>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</si>
  <si>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</si>
  <si>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</si>
  <si>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</si>
  <si>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</si>
  <si>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</si>
  <si>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</si>
  <si>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</si>
  <si>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</si>
  <si>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</si>
  <si>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</si>
  <si>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</si>
  <si>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</si>
  <si>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</si>
  <si>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</si>
  <si>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</si>
  <si>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</si>
  <si>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</si>
  <si>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</si>
  <si>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</si>
  <si>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</si>
  <si>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</si>
  <si>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</si>
  <si>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</si>
  <si>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</si>
  <si>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</si>
  <si>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</si>
  <si>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</si>
  <si>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</si>
  <si>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</si>
  <si>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</si>
  <si>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</si>
  <si>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</si>
  <si>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</si>
  <si>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</si>
  <si>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</si>
  <si>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</si>
  <si>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</si>
  <si>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</si>
  <si>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</si>
  <si>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</si>
  <si>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</si>
  <si>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</si>
  <si>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</si>
  <si>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</si>
  <si>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</si>
  <si>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</si>
  <si>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</si>
  <si>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</si>
  <si>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</si>
  <si>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</si>
  <si>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</si>
  <si>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</si>
  <si>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</si>
  <si>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</si>
  <si>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</si>
  <si>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</si>
  <si>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</si>
  <si>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</si>
  <si>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</si>
  <si>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</si>
  <si>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</si>
  <si>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</si>
  <si>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</si>
  <si>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</si>
  <si>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</si>
  <si>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</si>
  <si>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</si>
  <si>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</si>
  <si>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</si>
  <si>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</si>
  <si>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</si>
  <si>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</si>
  <si>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</si>
  <si>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IGNACIO EDUARDO AGUIRRE CAMUS</t>
  </si>
  <si>
    <t>DANIEL CARLOS CAMPOS KIRKMAN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</si>
</sst>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1" fillId="4" borderId="4" xfId="0" applyFont="1" applyFill="1" applyBorder="1" applyAlignment="1">
      <alignment horizontal="center" vertical="center"/>
    </xf>
    <xf numFmtId="0" fontId="2" fillId="0" borderId="15" xfId="0" applyFont="1" applyBorder="1"/>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2" fillId="0" borderId="14" xfId="0" applyFont="1" applyBorder="1"/>
    <xf numFmtId="0" fontId="3" fillId="5" borderId="2" xfId="0" applyFont="1" applyFill="1" applyBorder="1" applyAlignment="1">
      <alignment horizontal="center" vertical="center" textRotation="255"/>
    </xf>
    <xf numFmtId="0" fontId="2" fillId="0" borderId="26"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664062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topLeftCell="A4" zoomScale="120" zoomScaleNormal="120" workbookViewId="0">
      <selection activeCell="E14" sqref="E1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59">
        <v>1</v>
      </c>
    </row>
    <row r="3" spans="1:11" ht="14.4" x14ac:dyDescent="0.3">
      <c r="B3" s="3" t="s">
        <v>2</v>
      </c>
      <c r="C3" s="40" t="s">
        <v>9</v>
      </c>
      <c r="D3" s="41" t="s">
        <v>15</v>
      </c>
      <c r="E3" s="58"/>
    </row>
    <row r="4" spans="1:11" ht="14.4" x14ac:dyDescent="0.3">
      <c r="A4" s="4">
        <v>1</v>
      </c>
      <c r="B4" s="28" t="s">
        <v>76</v>
      </c>
      <c r="C4" s="5">
        <f>EVALUACION1!$C$21</f>
        <v>6.2</v>
      </c>
      <c r="D4" s="5">
        <f>$C$32</f>
        <v>7</v>
      </c>
      <c r="E4" s="6">
        <f>C4*C$2+D4*D$2</f>
        <v>6.4</v>
      </c>
      <c r="G4" s="1"/>
    </row>
    <row r="5" spans="1:11" ht="14.4" x14ac:dyDescent="0.3">
      <c r="A5" s="4">
        <v>2</v>
      </c>
      <c r="B5" s="28" t="s">
        <v>77</v>
      </c>
      <c r="C5" s="5">
        <f>EVALUACION1!$C$21</f>
        <v>6.2</v>
      </c>
      <c r="D5" s="5">
        <f>C44</f>
        <v>7</v>
      </c>
      <c r="E5" s="6">
        <f t="shared" ref="E5" si="0">C5*C$2+D5*D$2</f>
        <v>6.4</v>
      </c>
      <c r="G5" s="1"/>
    </row>
    <row r="6" spans="1:11" ht="14.4" x14ac:dyDescent="0.3">
      <c r="A6" s="4">
        <v>3</v>
      </c>
      <c r="B6" s="28"/>
      <c r="C6" s="5"/>
      <c r="D6" s="5"/>
      <c r="E6" s="6"/>
      <c r="G6" s="1"/>
    </row>
    <row r="11" spans="1:11" ht="18" outlineLevel="1" x14ac:dyDescent="0.3">
      <c r="A11" s="62" t="s">
        <v>9</v>
      </c>
      <c r="B11" s="15"/>
      <c r="C11" s="60" t="s">
        <v>10</v>
      </c>
      <c r="D11" s="55" t="s">
        <v>11</v>
      </c>
      <c r="E11" s="61"/>
      <c r="F11" s="61"/>
      <c r="G11" s="61"/>
      <c r="H11" s="61"/>
      <c r="I11" s="61"/>
      <c r="J11" s="61"/>
      <c r="K11" s="54"/>
    </row>
    <row r="12" spans="1:11" ht="14.4" outlineLevel="1" x14ac:dyDescent="0.3">
      <c r="A12" s="57"/>
      <c r="B12" s="25" t="s">
        <v>12</v>
      </c>
      <c r="C12" s="58"/>
      <c r="D12" s="55" t="s">
        <v>5</v>
      </c>
      <c r="E12" s="54"/>
      <c r="F12" s="55" t="s">
        <v>6</v>
      </c>
      <c r="G12" s="54"/>
      <c r="H12" s="53" t="s">
        <v>27</v>
      </c>
      <c r="I12" s="54"/>
      <c r="J12" s="55" t="s">
        <v>7</v>
      </c>
      <c r="K12" s="54"/>
    </row>
    <row r="13" spans="1:11" ht="24" outlineLevel="1" x14ac:dyDescent="0.3">
      <c r="A13" s="63"/>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63"/>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ht="14.4" outlineLevel="1" x14ac:dyDescent="0.3">
      <c r="A15" s="63"/>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63"/>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63"/>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63"/>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5" customHeight="1" outlineLevel="1" x14ac:dyDescent="0.3">
      <c r="A19" s="63"/>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57"/>
      <c r="B20" s="30" t="s">
        <v>4</v>
      </c>
      <c r="C20" s="34">
        <f>E20+G20+I20+K20</f>
        <v>67</v>
      </c>
      <c r="D20" s="20"/>
      <c r="E20" s="20">
        <f>SUM(E13:E19)</f>
        <v>55</v>
      </c>
      <c r="F20" s="20"/>
      <c r="G20" s="20">
        <f>SUM(G13:G19)</f>
        <v>12</v>
      </c>
      <c r="H20" s="20"/>
      <c r="I20" s="20">
        <f>SUM(I13:I19)</f>
        <v>0</v>
      </c>
      <c r="J20" s="20"/>
      <c r="K20" s="20">
        <f>SUM(K13:K19)</f>
        <v>0</v>
      </c>
    </row>
    <row r="21" spans="1:11" ht="15.75" customHeight="1" outlineLevel="1" x14ac:dyDescent="0.35">
      <c r="A21" s="58"/>
      <c r="B21" s="33" t="s">
        <v>13</v>
      </c>
      <c r="C21" s="21">
        <f>VLOOKUP(C20,ESCALA_IEP!A1:B152,2,FALSE)</f>
        <v>6.2</v>
      </c>
    </row>
    <row r="22" spans="1:11" ht="15.75" customHeight="1" x14ac:dyDescent="0.3"/>
    <row r="23" spans="1:11" ht="15.75" customHeight="1" x14ac:dyDescent="0.3"/>
    <row r="24" spans="1:11" ht="15.75" customHeight="1" x14ac:dyDescent="0.3">
      <c r="A24" s="56" t="s">
        <v>15</v>
      </c>
      <c r="B24" s="64" t="s">
        <v>16</v>
      </c>
      <c r="C24" s="65" t="str">
        <f>$B$4</f>
        <v>IGNACIO EDUARDO AGUIRRE CAMUS</v>
      </c>
      <c r="D24" s="66"/>
      <c r="E24" s="66"/>
      <c r="F24" s="66"/>
      <c r="G24" s="66"/>
      <c r="H24" s="66"/>
      <c r="I24" s="66"/>
      <c r="J24" s="66"/>
      <c r="K24" s="67"/>
    </row>
    <row r="25" spans="1:11" ht="15.75" customHeight="1" x14ac:dyDescent="0.3">
      <c r="A25" s="57"/>
      <c r="B25" s="58"/>
      <c r="C25" s="68"/>
      <c r="D25" s="69"/>
      <c r="E25" s="69"/>
      <c r="F25" s="69"/>
      <c r="G25" s="69"/>
      <c r="H25" s="69"/>
      <c r="I25" s="69"/>
      <c r="J25" s="69"/>
      <c r="K25" s="70"/>
    </row>
    <row r="26" spans="1:11" ht="15.75" customHeight="1" x14ac:dyDescent="0.3">
      <c r="A26" s="57"/>
      <c r="B26" s="15" t="s">
        <v>17</v>
      </c>
      <c r="C26" s="60" t="s">
        <v>10</v>
      </c>
      <c r="D26" s="55" t="s">
        <v>11</v>
      </c>
      <c r="E26" s="61"/>
      <c r="F26" s="61"/>
      <c r="G26" s="61"/>
      <c r="H26" s="61"/>
      <c r="I26" s="61"/>
      <c r="J26" s="61"/>
      <c r="K26" s="54"/>
    </row>
    <row r="27" spans="1:11" ht="15.75" customHeight="1" x14ac:dyDescent="0.3">
      <c r="A27" s="57"/>
      <c r="B27" s="16" t="s">
        <v>12</v>
      </c>
      <c r="C27" s="58"/>
      <c r="D27" s="55" t="s">
        <v>5</v>
      </c>
      <c r="E27" s="54"/>
      <c r="F27" s="55" t="s">
        <v>6</v>
      </c>
      <c r="G27" s="54"/>
      <c r="H27" s="53" t="s">
        <v>27</v>
      </c>
      <c r="I27" s="54"/>
      <c r="J27" s="55" t="s">
        <v>7</v>
      </c>
      <c r="K27" s="54"/>
    </row>
    <row r="28" spans="1:11" ht="14.4" x14ac:dyDescent="0.3">
      <c r="A28" s="5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5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5" customHeight="1" x14ac:dyDescent="0.3">
      <c r="A30" s="5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57"/>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8"/>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56" t="s">
        <v>15</v>
      </c>
      <c r="B36" s="64" t="s">
        <v>16</v>
      </c>
      <c r="C36" s="65" t="str">
        <f>B5</f>
        <v>DANIEL CARLOS CAMPOS KIRKMAN</v>
      </c>
      <c r="D36" s="66"/>
      <c r="E36" s="66"/>
      <c r="F36" s="66"/>
      <c r="G36" s="66"/>
      <c r="H36" s="66"/>
      <c r="I36" s="66"/>
      <c r="J36" s="66"/>
      <c r="K36" s="67"/>
    </row>
    <row r="37" spans="1:11" ht="15.75" customHeight="1" x14ac:dyDescent="0.3">
      <c r="A37" s="57"/>
      <c r="B37" s="58"/>
      <c r="C37" s="68"/>
      <c r="D37" s="69"/>
      <c r="E37" s="69"/>
      <c r="F37" s="69"/>
      <c r="G37" s="69"/>
      <c r="H37" s="69"/>
      <c r="I37" s="69"/>
      <c r="J37" s="69"/>
      <c r="K37" s="70"/>
    </row>
    <row r="38" spans="1:11" ht="15.75" customHeight="1" x14ac:dyDescent="0.3">
      <c r="A38" s="57"/>
      <c r="B38" s="15" t="s">
        <v>17</v>
      </c>
      <c r="C38" s="60" t="s">
        <v>10</v>
      </c>
      <c r="D38" s="55" t="s">
        <v>11</v>
      </c>
      <c r="E38" s="61"/>
      <c r="F38" s="61"/>
      <c r="G38" s="61"/>
      <c r="H38" s="61"/>
      <c r="I38" s="61"/>
      <c r="J38" s="61"/>
      <c r="K38" s="54"/>
    </row>
    <row r="39" spans="1:11" ht="15.75" customHeight="1" x14ac:dyDescent="0.3">
      <c r="A39" s="57"/>
      <c r="B39" s="16" t="s">
        <v>12</v>
      </c>
      <c r="C39" s="58"/>
      <c r="D39" s="55" t="s">
        <v>5</v>
      </c>
      <c r="E39" s="54"/>
      <c r="F39" s="55" t="s">
        <v>6</v>
      </c>
      <c r="G39" s="54"/>
      <c r="H39" s="53" t="s">
        <v>27</v>
      </c>
      <c r="I39" s="54"/>
      <c r="J39" s="55" t="s">
        <v>7</v>
      </c>
      <c r="K39" s="54"/>
    </row>
    <row r="40" spans="1:11" ht="15.75" customHeight="1" x14ac:dyDescent="0.3">
      <c r="A40" s="5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5" customHeight="1" x14ac:dyDescent="0.3">
      <c r="A41" s="5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5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5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8"/>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5">
      <c r="B47" s="23"/>
      <c r="C47" s="24"/>
    </row>
    <row r="48" spans="1: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sheetData>
  <mergeCells count="26">
    <mergeCell ref="D27:E27"/>
    <mergeCell ref="F27:G27"/>
    <mergeCell ref="B36:B37"/>
    <mergeCell ref="C36:K37"/>
    <mergeCell ref="C38:C39"/>
    <mergeCell ref="D38:K38"/>
    <mergeCell ref="D39:E39"/>
    <mergeCell ref="F39:G39"/>
    <mergeCell ref="H39:I39"/>
    <mergeCell ref="J39:K39"/>
    <mergeCell ref="H27:I27"/>
    <mergeCell ref="J27:K27"/>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2024-11-29T22:12:01Z</dcterms:modified>
</cp:coreProperties>
</file>