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jw/Documents/SBN Program/Cryogenics/Near Detector Commissioning/Filling/"/>
    </mc:Choice>
  </mc:AlternateContent>
  <xr:revisionPtr revIDLastSave="0" documentId="13_ncr:1_{25F99700-1572-1B40-852D-46D53B71DBCA}" xr6:coauthVersionLast="47" xr6:coauthVersionMax="47" xr10:uidLastSave="{00000000-0000-0000-0000-000000000000}"/>
  <bookViews>
    <workbookView xWindow="10440" yWindow="500" windowWidth="26420" windowHeight="16440" xr2:uid="{3271D0E2-724A-6E49-872B-794E0284E764}"/>
  </bookViews>
  <sheets>
    <sheet name="Wall RTDs (2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C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</calcChain>
</file>

<file path=xl/sharedStrings.xml><?xml version="1.0" encoding="utf-8"?>
<sst xmlns="http://schemas.openxmlformats.org/spreadsheetml/2006/main" count="37" uniqueCount="37">
  <si>
    <t>Surface Area</t>
  </si>
  <si>
    <t>5% Ullage Ref</t>
  </si>
  <si>
    <t>TE-8048A</t>
  </si>
  <si>
    <t>TE-8047A</t>
  </si>
  <si>
    <t>5% Ullage</t>
  </si>
  <si>
    <t>TE-8046A</t>
  </si>
  <si>
    <t>TE-8045A</t>
  </si>
  <si>
    <t>TE-8044A</t>
  </si>
  <si>
    <t>TE-8043A</t>
  </si>
  <si>
    <t>TE-8042A</t>
  </si>
  <si>
    <t>TE-8041A</t>
  </si>
  <si>
    <t>TE-8040A</t>
  </si>
  <si>
    <t>TE-8039A</t>
  </si>
  <si>
    <t>TE-8038A</t>
  </si>
  <si>
    <t>TE-8037A</t>
  </si>
  <si>
    <t>TE-8036A</t>
  </si>
  <si>
    <t>TE-8035A</t>
  </si>
  <si>
    <t>TE-8034A</t>
  </si>
  <si>
    <t>TE-8033A</t>
  </si>
  <si>
    <t>TE-8032A</t>
  </si>
  <si>
    <t>TE-8031A</t>
  </si>
  <si>
    <t>TE-8030A</t>
  </si>
  <si>
    <t>TE-8029A</t>
  </si>
  <si>
    <t>TE-8028A</t>
  </si>
  <si>
    <t>TE-8027A</t>
  </si>
  <si>
    <t>TE-8026A</t>
  </si>
  <si>
    <t>TE-8025A</t>
  </si>
  <si>
    <t>TE-8024A</t>
  </si>
  <si>
    <t>TE-8023A</t>
  </si>
  <si>
    <t>TE-8022A</t>
  </si>
  <si>
    <t>TE-8021A</t>
  </si>
  <si>
    <t>Time since start (Hours)</t>
  </si>
  <si>
    <t>Date-Time (&lt;87K)</t>
  </si>
  <si>
    <t>Volume (liters)</t>
  </si>
  <si>
    <t>Height (cm)</t>
  </si>
  <si>
    <t>RTD</t>
  </si>
  <si>
    <t>Ulllage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</si>
</sst>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\ h:mm;@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165" fontId="0" fillId="0" borderId="0" xfId="0" applyNumberFormat="1"/>
    <xf numFmtId="165" fontId="1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'Wall RTDs (2)'!$C$1</c:f>
              <c:strCache>
                <c:ptCount val="1"/>
                <c:pt idx="0">
                  <c:v>Volume (liters)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'Wall RTDs (2)'!$D$2:$D$29</c:f>
              <c:numCache>
                <c:formatCode>m/d/yy\ h:mm;@</c:formatCode>
                <c:ptCount val="28"/>
                <c:pt idx="0">
                  <c:v>45330.333333333336</c:v>
                </c:pt>
                <c:pt idx="1">
                  <c:v>45332.116666666669</c:v>
                </c:pt>
                <c:pt idx="2">
                  <c:v>45334.37777777778</c:v>
                </c:pt>
                <c:pt idx="3">
                  <c:v>45335.881249999999</c:v>
                </c:pt>
                <c:pt idx="4">
                  <c:v>45337.691666666666</c:v>
                </c:pt>
                <c:pt idx="5">
                  <c:v>45339.171527777777</c:v>
                </c:pt>
                <c:pt idx="6">
                  <c:v>45340.581944444442</c:v>
                </c:pt>
                <c:pt idx="7">
                  <c:v>45341.004861111112</c:v>
                </c:pt>
                <c:pt idx="8">
                  <c:v>45341.555555555555</c:v>
                </c:pt>
                <c:pt idx="9">
                  <c:v>45341.95</c:v>
                </c:pt>
                <c:pt idx="10">
                  <c:v>45342.384722222225</c:v>
                </c:pt>
                <c:pt idx="11">
                  <c:v>45343.01458333333</c:v>
                </c:pt>
                <c:pt idx="12">
                  <c:v>45343.532638888886</c:v>
                </c:pt>
                <c:pt idx="13">
                  <c:v>45344.330555555556</c:v>
                </c:pt>
                <c:pt idx="14">
                  <c:v>45345.197222222225</c:v>
                </c:pt>
                <c:pt idx="15">
                  <c:v>45346.3</c:v>
                </c:pt>
                <c:pt idx="16">
                  <c:v>45347.634722222225</c:v>
                </c:pt>
                <c:pt idx="17">
                  <c:v>45348.523611111108</c:v>
                </c:pt>
                <c:pt idx="18">
                  <c:v>45349.202777777777</c:v>
                </c:pt>
                <c:pt idx="19">
                  <c:v>45349.682638888888</c:v>
                </c:pt>
                <c:pt idx="20">
                  <c:v>45350.229166666664</c:v>
                </c:pt>
                <c:pt idx="21">
                  <c:v>45350.754166666666</c:v>
                </c:pt>
                <c:pt idx="22">
                  <c:v>45351.20208333333</c:v>
                </c:pt>
                <c:pt idx="23">
                  <c:v>45351.741666666669</c:v>
                </c:pt>
                <c:pt idx="24">
                  <c:v>45352.26666666667</c:v>
                </c:pt>
                <c:pt idx="25">
                  <c:v>45353.614583333336</c:v>
                </c:pt>
                <c:pt idx="26">
                  <c:v>45355.61041666667</c:v>
                </c:pt>
                <c:pt idx="27" formatCode="m/d/yy">
                  <c:v>45356.520833333336</c:v>
                </c:pt>
              </c:numCache>
            </c:numRef>
          </c:xVal>
          <c:yVal>
            <c:numRef>
              <c:f>'Wall RTDs (2)'!$C$2:$C$29</c:f>
              <c:numCache>
                <c:formatCode>0</c:formatCode>
                <c:ptCount val="28"/>
                <c:pt idx="0">
                  <c:v>0</c:v>
                </c:pt>
                <c:pt idx="1">
                  <c:v>5300.3958300000004</c:v>
                </c:pt>
                <c:pt idx="2">
                  <c:v>12062.96982</c:v>
                </c:pt>
                <c:pt idx="3">
                  <c:v>18277.226999999999</c:v>
                </c:pt>
                <c:pt idx="4">
                  <c:v>25405.345530000002</c:v>
                </c:pt>
                <c:pt idx="5">
                  <c:v>30705.74136</c:v>
                </c:pt>
                <c:pt idx="6">
                  <c:v>37285.543080000003</c:v>
                </c:pt>
                <c:pt idx="7">
                  <c:v>43134.255720000001</c:v>
                </c:pt>
                <c:pt idx="8">
                  <c:v>49896.829709999998</c:v>
                </c:pt>
                <c:pt idx="9">
                  <c:v>55562.770079999995</c:v>
                </c:pt>
                <c:pt idx="10">
                  <c:v>62325.344069999999</c:v>
                </c:pt>
                <c:pt idx="11">
                  <c:v>68539.601249999992</c:v>
                </c:pt>
                <c:pt idx="12">
                  <c:v>75484.947509999998</c:v>
                </c:pt>
                <c:pt idx="13">
                  <c:v>86085.739170000001</c:v>
                </c:pt>
                <c:pt idx="14">
                  <c:v>98331.48126</c:v>
                </c:pt>
                <c:pt idx="15">
                  <c:v>110577.22334999999</c:v>
                </c:pt>
                <c:pt idx="16">
                  <c:v>122822.96544</c:v>
                </c:pt>
                <c:pt idx="17">
                  <c:v>130499.40077999998</c:v>
                </c:pt>
                <c:pt idx="18">
                  <c:v>137261.97477</c:v>
                </c:pt>
                <c:pt idx="19">
                  <c:v>143293.45968</c:v>
                </c:pt>
                <c:pt idx="20">
                  <c:v>150056.03367</c:v>
                </c:pt>
                <c:pt idx="21">
                  <c:v>156453.06311999998</c:v>
                </c:pt>
                <c:pt idx="22">
                  <c:v>163398.40938</c:v>
                </c:pt>
                <c:pt idx="23">
                  <c:v>168881.57748000001</c:v>
                </c:pt>
                <c:pt idx="24">
                  <c:v>174364.74558000002</c:v>
                </c:pt>
                <c:pt idx="25">
                  <c:v>179847.91368</c:v>
                </c:pt>
                <c:pt idx="26">
                  <c:v>185331.08177999998</c:v>
                </c:pt>
                <c:pt idx="27">
                  <c:v>188774.51134679999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A-CD40-8327-840CD6E6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223039"/>
        <c:axId val="1961088431"/>
      </c:scatterChart>
      <c:scatterChart>
        <c:scatterStyle val="lineMarker"/>
        <c:varyColors val="0"/>
        <c:ser>
          <c:idx val="1"/>
          <c:order val="0"/>
          <c:tx>
            <c:strRef>
              <c:f>'Wall RTDs (2)'!$B$1</c:f>
              <c:strCache>
                <c:ptCount val="1"/>
                <c:pt idx="0">
                  <c:v>Height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'Wall RTDs (2)'!$D$2:$D$29</c:f>
              <c:numCache>
                <c:formatCode>m/d/yy\ h:mm;@</c:formatCode>
                <c:ptCount val="28"/>
                <c:pt idx="0">
                  <c:v>45330.333333333336</c:v>
                </c:pt>
                <c:pt idx="1">
                  <c:v>45332.116666666669</c:v>
                </c:pt>
                <c:pt idx="2">
                  <c:v>45334.37777777778</c:v>
                </c:pt>
                <c:pt idx="3">
                  <c:v>45335.881249999999</c:v>
                </c:pt>
                <c:pt idx="4">
                  <c:v>45337.691666666666</c:v>
                </c:pt>
                <c:pt idx="5">
                  <c:v>45339.171527777777</c:v>
                </c:pt>
                <c:pt idx="6">
                  <c:v>45340.581944444442</c:v>
                </c:pt>
                <c:pt idx="7">
                  <c:v>45341.004861111112</c:v>
                </c:pt>
                <c:pt idx="8">
                  <c:v>45341.555555555555</c:v>
                </c:pt>
                <c:pt idx="9">
                  <c:v>45341.95</c:v>
                </c:pt>
                <c:pt idx="10">
                  <c:v>45342.384722222225</c:v>
                </c:pt>
                <c:pt idx="11">
                  <c:v>45343.01458333333</c:v>
                </c:pt>
                <c:pt idx="12">
                  <c:v>45343.532638888886</c:v>
                </c:pt>
                <c:pt idx="13">
                  <c:v>45344.330555555556</c:v>
                </c:pt>
                <c:pt idx="14">
                  <c:v>45345.197222222225</c:v>
                </c:pt>
                <c:pt idx="15">
                  <c:v>45346.3</c:v>
                </c:pt>
                <c:pt idx="16">
                  <c:v>45347.634722222225</c:v>
                </c:pt>
                <c:pt idx="17">
                  <c:v>45348.523611111108</c:v>
                </c:pt>
                <c:pt idx="18">
                  <c:v>45349.202777777777</c:v>
                </c:pt>
                <c:pt idx="19">
                  <c:v>45349.682638888888</c:v>
                </c:pt>
                <c:pt idx="20">
                  <c:v>45350.229166666664</c:v>
                </c:pt>
                <c:pt idx="21">
                  <c:v>45350.754166666666</c:v>
                </c:pt>
                <c:pt idx="22">
                  <c:v>45351.20208333333</c:v>
                </c:pt>
                <c:pt idx="23">
                  <c:v>45351.741666666669</c:v>
                </c:pt>
                <c:pt idx="24">
                  <c:v>45352.26666666667</c:v>
                </c:pt>
                <c:pt idx="25">
                  <c:v>45353.614583333336</c:v>
                </c:pt>
                <c:pt idx="26">
                  <c:v>45355.61041666667</c:v>
                </c:pt>
                <c:pt idx="27" formatCode="m/d/yy">
                  <c:v>45356.520833333336</c:v>
                </c:pt>
              </c:numCache>
            </c:numRef>
          </c:xVal>
          <c:yVal>
            <c:numRef>
              <c:f>'Wall RTDs (2)'!$B$2:$B$29</c:f>
              <c:numCache>
                <c:formatCode>General</c:formatCode>
                <c:ptCount val="28"/>
                <c:pt idx="0">
                  <c:v>0</c:v>
                </c:pt>
                <c:pt idx="1">
                  <c:v>14.5</c:v>
                </c:pt>
                <c:pt idx="2">
                  <c:v>33</c:v>
                </c:pt>
                <c:pt idx="3">
                  <c:v>50</c:v>
                </c:pt>
                <c:pt idx="4">
                  <c:v>69.5</c:v>
                </c:pt>
                <c:pt idx="5">
                  <c:v>84</c:v>
                </c:pt>
                <c:pt idx="6">
                  <c:v>102</c:v>
                </c:pt>
                <c:pt idx="7">
                  <c:v>118</c:v>
                </c:pt>
                <c:pt idx="8">
                  <c:v>136.5</c:v>
                </c:pt>
                <c:pt idx="9">
                  <c:v>152</c:v>
                </c:pt>
                <c:pt idx="10">
                  <c:v>170.5</c:v>
                </c:pt>
                <c:pt idx="11">
                  <c:v>187.5</c:v>
                </c:pt>
                <c:pt idx="12">
                  <c:v>206.5</c:v>
                </c:pt>
                <c:pt idx="13">
                  <c:v>235.5</c:v>
                </c:pt>
                <c:pt idx="14">
                  <c:v>269</c:v>
                </c:pt>
                <c:pt idx="15">
                  <c:v>302.5</c:v>
                </c:pt>
                <c:pt idx="16">
                  <c:v>336</c:v>
                </c:pt>
                <c:pt idx="17">
                  <c:v>357</c:v>
                </c:pt>
                <c:pt idx="18">
                  <c:v>375.5</c:v>
                </c:pt>
                <c:pt idx="19">
                  <c:v>392</c:v>
                </c:pt>
                <c:pt idx="20">
                  <c:v>410.5</c:v>
                </c:pt>
                <c:pt idx="21">
                  <c:v>428</c:v>
                </c:pt>
                <c:pt idx="22">
                  <c:v>447</c:v>
                </c:pt>
                <c:pt idx="23">
                  <c:v>462</c:v>
                </c:pt>
                <c:pt idx="24">
                  <c:v>477</c:v>
                </c:pt>
                <c:pt idx="25">
                  <c:v>492</c:v>
                </c:pt>
                <c:pt idx="26">
                  <c:v>507</c:v>
                </c:pt>
                <c:pt idx="27">
                  <c:v>516.41999999999996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A-CD40-8327-840CD6E62A5B}"/>
            </c:ext>
          </c:extLst>
        </c:ser>
        <c:ser>
          <c:idx val="2"/>
          <c:order val="2"/>
          <c:tx>
            <c:strRef>
              <c:f>'Wall RTDs (2)'!$A$32</c:f>
              <c:strCache>
                <c:ptCount val="1"/>
                <c:pt idx="0">
                  <c:v>5% Ullage Ref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'Wall RTDs (2)'!$D$32:$D$33</c:f>
              <c:numCache>
                <c:formatCode>m/d/yy</c:formatCode>
                <c:ptCount val="2"/>
                <c:pt idx="0">
                  <c:v>45330</c:v>
                </c:pt>
                <c:pt idx="1">
                  <c:v>45358</c:v>
                </c:pt>
              </c:numCache>
            </c:numRef>
          </c:xVal>
          <c:yVal>
            <c:numRef>
              <c:f>'Wall RTDs (2)'!$B$32:$B$33</c:f>
              <c:numCache>
                <c:formatCode>General</c:formatCode>
                <c:ptCount val="2"/>
                <c:pt idx="0">
                  <c:v>516.41999999999996</c:v>
                </c:pt>
                <c:pt idx="1">
                  <c:v>516.41999999999996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A-CD40-8327-840CD6E6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12687"/>
        <c:axId val="209867600"/>
      </c:scatterChart>
      <c:valAx>
        <c:axId val="1961223039"/>
        <c:scaling>
          <c:orientation val="minMax"/>
          <c:max val="45357"/>
          <c:min val="453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88431"/>
        <c:crosses val="autoZero"/>
        <c:crossBetween val="midCat"/>
        <c:majorUnit val="2"/>
      </c:valAx>
      <c:valAx>
        <c:axId val="1961088431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23039"/>
        <c:crosses val="autoZero"/>
        <c:crossBetween val="midCat"/>
      </c:valAx>
      <c:valAx>
        <c:axId val="209867600"/>
        <c:scaling>
          <c:orientation val="minMax"/>
          <c:max val="547.12894900000003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12687"/>
        <c:crosses val="max"/>
        <c:crossBetween val="midCat"/>
        <c:majorUnit val="50"/>
      </c:valAx>
      <c:valAx>
        <c:axId val="2010212687"/>
        <c:scaling>
          <c:orientation val="minMax"/>
        </c:scaling>
        <c:delete val="1"/>
        <c:axPos val="b"/>
        <c:numFmt formatCode="m/d/yy\ h:mm;@" sourceLinked="1"/>
        <c:majorTickMark val="out"/>
        <c:minorTickMark val="none"/>
        <c:tickLblPos val="nextTo"/>
        <c:crossAx val="20986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23737225665937"/>
          <c:y val="0.14097327018183448"/>
          <c:w val="0.24903759467841044"/>
          <c:h val="0.30906094518071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50800</xdr:rowOff>
    </xdr:from>
    <xdr:to>
      <xdr:col>14</xdr:col>
      <xdr:colOff>527978</xdr:colOff>
      <xdr:row>70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A7D96-C410-6746-8120-B8C26769F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jw/Documents/SBN%20Program/Cryogenics/Near%20Detector%20Commissioning/Cryostat%20Filling.xlsx" TargetMode="External"/><Relationship Id="rId1" Type="http://schemas.openxmlformats.org/officeDocument/2006/relationships/externalLinkPath" Target="Cryostat%20Fil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all RTDs"/>
      <sheetName val="Cryostat Dimensions"/>
    </sheetNames>
    <sheetDataSet>
      <sheetData sheetId="0"/>
      <sheetData sheetId="1">
        <row r="4">
          <cell r="B4">
            <v>365544.54000000004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1B03-6C02-E548-BBC0-663AC41C8D78}">
  <dimension ref="A1:E35"/>
  <sheetViews>
    <sheetView tabSelected="1" topLeftCell="A2" zoomScale="89" workbookViewId="0">
      <selection activeCell="E28" sqref="E28:E29"/>
    </sheetView>
  </sheetViews>
  <sheetFormatPr baseColWidth="10" defaultRowHeight="16" x14ac:dyDescent="0.2"/>
  <cols>
    <col min="2" max="2" width="9.83203125" style="2" customWidth="1"/>
    <col min="3" max="3" width="8.6640625" customWidth="1"/>
    <col min="4" max="4" width="15" style="1" customWidth="1"/>
    <col min="5" max="5" width="11" customWidth="1"/>
  </cols>
  <sheetData>
    <row r="1" spans="1:5" s="11" customFormat="1" ht="51" x14ac:dyDescent="0.2">
      <c r="A1" s="11" t="s">
        <v>35</v>
      </c>
      <c r="B1" s="11" t="s">
        <v>34</v>
      </c>
      <c r="C1" s="11" t="s">
        <v>33</v>
      </c>
      <c r="D1" s="12" t="s">
        <v>32</v>
      </c>
      <c r="E1" s="11" t="s">
        <v>31</v>
      </c>
    </row>
    <row r="2" spans="1:5" s="5" customFormat="1" x14ac:dyDescent="0.2">
      <c r="A2" s="10"/>
      <c r="B2" s="10">
        <v>0</v>
      </c>
      <c r="C2" s="9">
        <f>0.001*B2*'[1]Cryostat Dimensions'!$B$4</f>
        <v>0</v>
      </c>
      <c r="D2" s="14">
        <v>45330.333333333336</v>
      </c>
      <c r="E2" s="8"/>
    </row>
    <row r="3" spans="1:5" x14ac:dyDescent="0.2">
      <c r="A3" t="s">
        <v>30</v>
      </c>
      <c r="B3" s="2">
        <v>14.5</v>
      </c>
      <c r="C3" s="4">
        <f t="shared" ref="C3:C33" si="0">0.001*B3*$C$35</f>
        <v>5300.3958300000004</v>
      </c>
      <c r="D3" s="15">
        <v>45332.116666666669</v>
      </c>
      <c r="E3" s="7">
        <f t="shared" ref="E3:E29" si="1">24*(D3-$D$2)</f>
        <v>42.799999999988358</v>
      </c>
    </row>
    <row r="4" spans="1:5" x14ac:dyDescent="0.2">
      <c r="A4" t="s">
        <v>29</v>
      </c>
      <c r="B4" s="2">
        <v>33</v>
      </c>
      <c r="C4" s="4">
        <f t="shared" si="0"/>
        <v>12062.96982</v>
      </c>
      <c r="D4" s="13">
        <v>45334.37777777778</v>
      </c>
      <c r="E4" s="7">
        <f t="shared" si="1"/>
        <v>97.066666666651145</v>
      </c>
    </row>
    <row r="5" spans="1:5" x14ac:dyDescent="0.2">
      <c r="A5" t="s">
        <v>28</v>
      </c>
      <c r="B5" s="2">
        <v>50</v>
      </c>
      <c r="C5" s="4">
        <f t="shared" si="0"/>
        <v>18277.226999999999</v>
      </c>
      <c r="D5" s="13">
        <v>45335.881249999999</v>
      </c>
      <c r="E5" s="7">
        <f t="shared" si="1"/>
        <v>133.14999999990687</v>
      </c>
    </row>
    <row r="6" spans="1:5" x14ac:dyDescent="0.2">
      <c r="A6" t="s">
        <v>27</v>
      </c>
      <c r="B6" s="2">
        <v>69.5</v>
      </c>
      <c r="C6" s="4">
        <f t="shared" si="0"/>
        <v>25405.345530000002</v>
      </c>
      <c r="D6" s="13">
        <v>45337.691666666666</v>
      </c>
      <c r="E6" s="7">
        <f t="shared" si="1"/>
        <v>176.59999999991851</v>
      </c>
    </row>
    <row r="7" spans="1:5" x14ac:dyDescent="0.2">
      <c r="A7" t="s">
        <v>26</v>
      </c>
      <c r="B7" s="2">
        <v>84</v>
      </c>
      <c r="C7" s="4">
        <f t="shared" si="0"/>
        <v>30705.74136</v>
      </c>
      <c r="D7" s="13">
        <v>45339.171527777777</v>
      </c>
      <c r="E7" s="7">
        <f t="shared" si="1"/>
        <v>212.1166666665813</v>
      </c>
    </row>
    <row r="8" spans="1:5" x14ac:dyDescent="0.2">
      <c r="A8" t="s">
        <v>25</v>
      </c>
      <c r="B8" s="2">
        <v>102</v>
      </c>
      <c r="C8" s="4">
        <f t="shared" si="0"/>
        <v>37285.543080000003</v>
      </c>
      <c r="D8" s="13">
        <v>45340.581944444442</v>
      </c>
      <c r="E8" s="7">
        <f t="shared" si="1"/>
        <v>245.96666666655801</v>
      </c>
    </row>
    <row r="9" spans="1:5" x14ac:dyDescent="0.2">
      <c r="A9" t="s">
        <v>24</v>
      </c>
      <c r="B9" s="2">
        <v>118</v>
      </c>
      <c r="C9" s="4">
        <f t="shared" si="0"/>
        <v>43134.255720000001</v>
      </c>
      <c r="D9" s="13">
        <v>45341.004861111112</v>
      </c>
      <c r="E9" s="7">
        <f t="shared" si="1"/>
        <v>256.1166666666395</v>
      </c>
    </row>
    <row r="10" spans="1:5" x14ac:dyDescent="0.2">
      <c r="A10" t="s">
        <v>23</v>
      </c>
      <c r="B10" s="2">
        <v>136.5</v>
      </c>
      <c r="C10" s="4">
        <f t="shared" si="0"/>
        <v>49896.829709999998</v>
      </c>
      <c r="D10" s="13">
        <v>45341.555555555555</v>
      </c>
      <c r="E10" s="7">
        <f t="shared" si="1"/>
        <v>269.33333333325572</v>
      </c>
    </row>
    <row r="11" spans="1:5" x14ac:dyDescent="0.2">
      <c r="A11" t="s">
        <v>22</v>
      </c>
      <c r="B11" s="2">
        <v>152</v>
      </c>
      <c r="C11" s="4">
        <f t="shared" si="0"/>
        <v>55562.770079999995</v>
      </c>
      <c r="D11" s="13">
        <v>45341.95</v>
      </c>
      <c r="E11" s="7">
        <f t="shared" si="1"/>
        <v>278.79999999987194</v>
      </c>
    </row>
    <row r="12" spans="1:5" x14ac:dyDescent="0.2">
      <c r="A12" t="s">
        <v>21</v>
      </c>
      <c r="B12" s="2">
        <v>170.5</v>
      </c>
      <c r="C12" s="4">
        <f t="shared" si="0"/>
        <v>62325.344069999999</v>
      </c>
      <c r="D12" s="13">
        <v>45342.384722222225</v>
      </c>
      <c r="E12" s="7">
        <f t="shared" si="1"/>
        <v>289.23333333333721</v>
      </c>
    </row>
    <row r="13" spans="1:5" x14ac:dyDescent="0.2">
      <c r="A13" t="s">
        <v>20</v>
      </c>
      <c r="B13" s="2">
        <v>187.5</v>
      </c>
      <c r="C13" s="4">
        <f t="shared" si="0"/>
        <v>68539.601249999992</v>
      </c>
      <c r="D13" s="13">
        <v>45343.01458333333</v>
      </c>
      <c r="E13" s="7">
        <f t="shared" si="1"/>
        <v>304.3499999998603</v>
      </c>
    </row>
    <row r="14" spans="1:5" x14ac:dyDescent="0.2">
      <c r="A14" t="s">
        <v>19</v>
      </c>
      <c r="B14" s="2">
        <v>206.5</v>
      </c>
      <c r="C14" s="4">
        <f t="shared" si="0"/>
        <v>75484.947509999998</v>
      </c>
      <c r="D14" s="13">
        <v>45343.532638888886</v>
      </c>
      <c r="E14" s="7">
        <f t="shared" si="1"/>
        <v>316.78333333320916</v>
      </c>
    </row>
    <row r="15" spans="1:5" x14ac:dyDescent="0.2">
      <c r="A15" t="s">
        <v>18</v>
      </c>
      <c r="B15" s="2">
        <v>235.5</v>
      </c>
      <c r="C15" s="4">
        <f t="shared" si="0"/>
        <v>86085.739170000001</v>
      </c>
      <c r="D15" s="13">
        <v>45344.330555555556</v>
      </c>
      <c r="E15" s="6">
        <f t="shared" si="1"/>
        <v>335.93333333329065</v>
      </c>
    </row>
    <row r="16" spans="1:5" x14ac:dyDescent="0.2">
      <c r="A16" t="s">
        <v>17</v>
      </c>
      <c r="B16" s="2">
        <v>269</v>
      </c>
      <c r="C16" s="4">
        <f t="shared" si="0"/>
        <v>98331.48126</v>
      </c>
      <c r="D16" s="13">
        <v>45345.197222222225</v>
      </c>
      <c r="E16" s="6">
        <f t="shared" si="1"/>
        <v>356.73333333333721</v>
      </c>
    </row>
    <row r="17" spans="1:5" x14ac:dyDescent="0.2">
      <c r="A17" t="s">
        <v>16</v>
      </c>
      <c r="B17" s="2">
        <v>302.5</v>
      </c>
      <c r="C17" s="4">
        <f t="shared" si="0"/>
        <v>110577.22334999999</v>
      </c>
      <c r="D17" s="13">
        <v>45346.3</v>
      </c>
      <c r="E17" s="6">
        <f t="shared" si="1"/>
        <v>383.20000000001164</v>
      </c>
    </row>
    <row r="18" spans="1:5" x14ac:dyDescent="0.2">
      <c r="A18" t="s">
        <v>15</v>
      </c>
      <c r="B18" s="2">
        <v>336</v>
      </c>
      <c r="C18" s="4">
        <f t="shared" si="0"/>
        <v>122822.96544</v>
      </c>
      <c r="D18" s="13">
        <v>45347.634722222225</v>
      </c>
      <c r="E18" s="6">
        <f t="shared" si="1"/>
        <v>415.23333333333721</v>
      </c>
    </row>
    <row r="19" spans="1:5" x14ac:dyDescent="0.2">
      <c r="A19" t="s">
        <v>14</v>
      </c>
      <c r="B19" s="2">
        <v>357</v>
      </c>
      <c r="C19" s="4">
        <f t="shared" si="0"/>
        <v>130499.40077999998</v>
      </c>
      <c r="D19" s="13">
        <v>45348.523611111108</v>
      </c>
      <c r="E19" s="6">
        <f t="shared" si="1"/>
        <v>436.56666666653473</v>
      </c>
    </row>
    <row r="20" spans="1:5" x14ac:dyDescent="0.2">
      <c r="A20" t="s">
        <v>13</v>
      </c>
      <c r="B20" s="2">
        <v>375.5</v>
      </c>
      <c r="C20" s="4">
        <f t="shared" si="0"/>
        <v>137261.97477</v>
      </c>
      <c r="D20" s="13">
        <v>45349.202777777777</v>
      </c>
      <c r="E20" s="6">
        <f t="shared" si="1"/>
        <v>452.8666666665813</v>
      </c>
    </row>
    <row r="21" spans="1:5" x14ac:dyDescent="0.2">
      <c r="A21" t="s">
        <v>12</v>
      </c>
      <c r="B21" s="2">
        <v>392</v>
      </c>
      <c r="C21" s="4">
        <f t="shared" si="0"/>
        <v>143293.45968</v>
      </c>
      <c r="D21" s="13">
        <v>45349.682638888888</v>
      </c>
      <c r="E21" s="6">
        <f t="shared" si="1"/>
        <v>464.38333333324408</v>
      </c>
    </row>
    <row r="22" spans="1:5" x14ac:dyDescent="0.2">
      <c r="A22" t="s">
        <v>11</v>
      </c>
      <c r="B22" s="2">
        <v>410.5</v>
      </c>
      <c r="C22" s="4">
        <f t="shared" si="0"/>
        <v>150056.03367</v>
      </c>
      <c r="D22" s="13">
        <v>45350.229166666664</v>
      </c>
      <c r="E22" s="6">
        <f t="shared" si="1"/>
        <v>477.49999999988358</v>
      </c>
    </row>
    <row r="23" spans="1:5" x14ac:dyDescent="0.2">
      <c r="A23" t="s">
        <v>10</v>
      </c>
      <c r="B23" s="2">
        <v>428</v>
      </c>
      <c r="C23" s="4">
        <f t="shared" si="0"/>
        <v>156453.06311999998</v>
      </c>
      <c r="D23" s="13">
        <v>45350.754166666666</v>
      </c>
      <c r="E23" s="6">
        <f t="shared" si="1"/>
        <v>490.09999999991851</v>
      </c>
    </row>
    <row r="24" spans="1:5" x14ac:dyDescent="0.2">
      <c r="A24" t="s">
        <v>9</v>
      </c>
      <c r="B24" s="2">
        <v>447</v>
      </c>
      <c r="C24" s="4">
        <f t="shared" si="0"/>
        <v>163398.40938</v>
      </c>
      <c r="D24" s="13">
        <v>45351.20208333333</v>
      </c>
      <c r="E24" s="6">
        <f t="shared" si="1"/>
        <v>500.8499999998603</v>
      </c>
    </row>
    <row r="25" spans="1:5" x14ac:dyDescent="0.2">
      <c r="A25" t="s">
        <v>8</v>
      </c>
      <c r="B25" s="2">
        <v>462</v>
      </c>
      <c r="C25" s="4">
        <f t="shared" si="0"/>
        <v>168881.57748000001</v>
      </c>
      <c r="D25" s="13">
        <v>45351.741666666669</v>
      </c>
      <c r="E25" s="6">
        <f t="shared" si="1"/>
        <v>513.79999999998836</v>
      </c>
    </row>
    <row r="26" spans="1:5" x14ac:dyDescent="0.2">
      <c r="A26" t="s">
        <v>7</v>
      </c>
      <c r="B26" s="2">
        <v>477</v>
      </c>
      <c r="C26" s="4">
        <f t="shared" si="0"/>
        <v>174364.74558000002</v>
      </c>
      <c r="D26" s="13">
        <v>45352.26666666667</v>
      </c>
      <c r="E26" s="6">
        <f t="shared" si="1"/>
        <v>526.40000000002328</v>
      </c>
    </row>
    <row r="27" spans="1:5" x14ac:dyDescent="0.2">
      <c r="A27" t="s">
        <v>6</v>
      </c>
      <c r="B27" s="2">
        <v>492</v>
      </c>
      <c r="C27" s="4">
        <f t="shared" si="0"/>
        <v>179847.91368</v>
      </c>
      <c r="D27" s="13">
        <v>45353.614583333336</v>
      </c>
      <c r="E27" s="6">
        <f t="shared" si="1"/>
        <v>558.75</v>
      </c>
    </row>
    <row r="28" spans="1:5" x14ac:dyDescent="0.2">
      <c r="A28" t="s">
        <v>5</v>
      </c>
      <c r="B28" s="2">
        <v>507</v>
      </c>
      <c r="C28" s="4">
        <f t="shared" si="0"/>
        <v>185331.08177999998</v>
      </c>
      <c r="D28" s="13">
        <v>45355.61041666667</v>
      </c>
      <c r="E28" s="6">
        <f t="shared" si="1"/>
        <v>606.65000000002328</v>
      </c>
    </row>
    <row r="29" spans="1:5" x14ac:dyDescent="0.2">
      <c r="A29" t="s">
        <v>4</v>
      </c>
      <c r="B29" s="2">
        <v>516.41999999999996</v>
      </c>
      <c r="C29" s="4">
        <f t="shared" si="0"/>
        <v>188774.51134679999</v>
      </c>
      <c r="D29" s="1">
        <v>45356.520833333336</v>
      </c>
      <c r="E29" s="6">
        <f t="shared" si="1"/>
        <v>628.5</v>
      </c>
    </row>
    <row r="30" spans="1:5" x14ac:dyDescent="0.2">
      <c r="A30" t="s">
        <v>3</v>
      </c>
      <c r="B30" s="2">
        <v>522</v>
      </c>
      <c r="C30" s="4">
        <f t="shared" si="0"/>
        <v>190814.24987999999</v>
      </c>
      <c r="E30" s="3"/>
    </row>
    <row r="31" spans="1:5" x14ac:dyDescent="0.2">
      <c r="A31" t="s">
        <v>2</v>
      </c>
      <c r="B31" s="2">
        <v>537</v>
      </c>
      <c r="C31" s="4">
        <f t="shared" si="0"/>
        <v>196297.41798</v>
      </c>
      <c r="E31" s="3"/>
    </row>
    <row r="32" spans="1:5" x14ac:dyDescent="0.2">
      <c r="A32" t="s">
        <v>1</v>
      </c>
      <c r="B32" s="2">
        <v>516.41999999999996</v>
      </c>
      <c r="C32" s="4">
        <f t="shared" si="0"/>
        <v>188774.51134679999</v>
      </c>
      <c r="D32" s="1">
        <v>45330</v>
      </c>
      <c r="E32" s="3"/>
    </row>
    <row r="33" spans="1:5" x14ac:dyDescent="0.2">
      <c r="A33" t="s">
        <v>36</v>
      </c>
      <c r="B33" s="2">
        <v>516.41999999999996</v>
      </c>
      <c r="C33" s="4">
        <f t="shared" si="0"/>
        <v>188774.51134679999</v>
      </c>
      <c r="D33" s="1">
        <v>45358</v>
      </c>
      <c r="E33" s="3"/>
    </row>
    <row r="34" spans="1:5" x14ac:dyDescent="0.2">
      <c r="C34">
        <v>547.12900000000002</v>
      </c>
    </row>
    <row r="35" spans="1:5" x14ac:dyDescent="0.2">
      <c r="A35" t="s">
        <v>0</v>
      </c>
      <c r="C35">
        <v>365544.54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 RTDs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 Wilson</dc:creator>
  <cp:lastModifiedBy>Peter J Wilson</cp:lastModifiedBy>
  <dcterms:created xsi:type="dcterms:W3CDTF">2024-02-22T15:41:24Z</dcterms:created>
  <dcterms:modified xsi:type="dcterms:W3CDTF">2024-03-05T19:38:38Z</dcterms:modified>
</cp:coreProperties>
</file>