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240" yWindow="680" windowWidth="25660" windowHeight="16880" tabRatio="774" firstSheet="4" activeTab="4"/>
  </bookViews>
  <sheets>
    <sheet name="timeline" sheetId="1" r:id="rId1"/>
    <sheet name="plasmid export" sheetId="2" r:id="rId2"/>
    <sheet name="A280 paste 2" sheetId="3" state="hidden" r:id="rId3"/>
    <sheet name="Growth and Prep Table" sheetId="4" r:id="rId4"/>
    <sheet name="Sheet41" sheetId="1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4" l="1"/>
  <c r="A18" i="4"/>
  <c r="A19" i="4"/>
  <c r="A20" i="4"/>
  <c r="A21" i="4"/>
  <c r="A22" i="4"/>
  <c r="A23" i="4"/>
  <c r="A14" i="4"/>
  <c r="Y30" i="4"/>
  <c r="L30" i="4"/>
  <c r="A24" i="4"/>
  <c r="A25" i="4"/>
  <c r="A26" i="4"/>
  <c r="A27" i="4"/>
  <c r="A28" i="4"/>
  <c r="A29" i="4"/>
  <c r="A30" i="4"/>
  <c r="Y29" i="4"/>
  <c r="L29" i="4"/>
  <c r="Y28" i="4"/>
  <c r="L28" i="4"/>
  <c r="Y27" i="4"/>
  <c r="Y26" i="4"/>
  <c r="Y25" i="4"/>
  <c r="Y24" i="4"/>
  <c r="Y23" i="4"/>
  <c r="Y22" i="4"/>
  <c r="Y21" i="4"/>
  <c r="Y20" i="4"/>
  <c r="C9" i="4"/>
  <c r="Y19" i="4"/>
  <c r="C8" i="4"/>
  <c r="Y18" i="4"/>
  <c r="C7" i="4"/>
  <c r="Y17" i="4"/>
  <c r="C6" i="4"/>
  <c r="Y16" i="4"/>
  <c r="C5" i="4"/>
  <c r="Y15" i="4"/>
  <c r="Y14" i="4"/>
  <c r="Y13" i="4"/>
  <c r="C2" i="4"/>
  <c r="A56" i="4"/>
  <c r="A57" i="4"/>
  <c r="A58" i="4"/>
  <c r="A59" i="4"/>
  <c r="A60" i="4"/>
  <c r="A61" i="4"/>
  <c r="A62" i="4"/>
  <c r="A63" i="4"/>
  <c r="A64" i="4"/>
  <c r="A65" i="4"/>
  <c r="A66" i="4"/>
  <c r="D56" i="4"/>
  <c r="Q50" i="4"/>
  <c r="O50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Q49" i="4"/>
  <c r="O49" i="4"/>
  <c r="Q48" i="4"/>
  <c r="O48" i="4"/>
  <c r="Q47" i="4"/>
  <c r="O47" i="4"/>
  <c r="Q46" i="4"/>
  <c r="O46" i="4"/>
  <c r="Q45" i="4"/>
  <c r="O45" i="4"/>
  <c r="Q44" i="4"/>
  <c r="O44" i="4"/>
  <c r="Q43" i="4"/>
  <c r="O43" i="4"/>
  <c r="Q42" i="4"/>
  <c r="O42" i="4"/>
  <c r="Q41" i="4"/>
  <c r="O41" i="4"/>
  <c r="Q40" i="4"/>
  <c r="O40" i="4"/>
  <c r="Q39" i="4"/>
  <c r="O39" i="4"/>
  <c r="Q38" i="4"/>
  <c r="O38" i="4"/>
  <c r="Q37" i="4"/>
  <c r="O37" i="4"/>
  <c r="N30" i="4"/>
  <c r="M30" i="4"/>
  <c r="K30" i="4"/>
  <c r="N29" i="4"/>
  <c r="M29" i="4"/>
  <c r="K29" i="4"/>
  <c r="N28" i="4"/>
  <c r="M28" i="4"/>
  <c r="K28" i="4"/>
  <c r="U27" i="4"/>
  <c r="V27" i="4"/>
  <c r="U26" i="4"/>
  <c r="V26" i="4"/>
  <c r="U25" i="4"/>
  <c r="V25" i="4"/>
  <c r="U24" i="4"/>
  <c r="V24" i="4"/>
  <c r="U23" i="4"/>
  <c r="V23" i="4"/>
  <c r="U22" i="4"/>
  <c r="V22" i="4"/>
  <c r="U21" i="4"/>
  <c r="V21" i="4"/>
  <c r="U20" i="4"/>
  <c r="V20" i="4"/>
  <c r="U19" i="4"/>
  <c r="V19" i="4"/>
  <c r="U18" i="4"/>
  <c r="V18" i="4"/>
  <c r="U17" i="4"/>
  <c r="V17" i="4"/>
  <c r="U16" i="4"/>
  <c r="V16" i="4"/>
  <c r="U15" i="4"/>
  <c r="V15" i="4"/>
  <c r="U14" i="4"/>
  <c r="V14" i="4"/>
  <c r="U13" i="4"/>
  <c r="V13" i="4"/>
  <c r="Q3" i="4"/>
  <c r="Q5" i="4"/>
  <c r="Q6" i="4"/>
  <c r="Q7" i="4"/>
  <c r="Q8" i="4"/>
  <c r="Q9" i="4"/>
  <c r="P3" i="4"/>
  <c r="P5" i="4"/>
  <c r="P6" i="4"/>
  <c r="P7" i="4"/>
  <c r="P8" i="4"/>
  <c r="P9" i="4"/>
  <c r="H9" i="4"/>
  <c r="E3" i="4"/>
  <c r="E4" i="4"/>
  <c r="E5" i="4"/>
  <c r="E6" i="4"/>
  <c r="E7" i="4"/>
  <c r="E8" i="4"/>
  <c r="E9" i="4"/>
  <c r="H8" i="4"/>
  <c r="H7" i="4"/>
  <c r="H6" i="4"/>
  <c r="H5" i="4"/>
  <c r="H3" i="4"/>
  <c r="H2" i="4"/>
  <c r="C28" i="2"/>
  <c r="B28" i="2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</calcChain>
</file>

<file path=xl/sharedStrings.xml><?xml version="1.0" encoding="utf-8"?>
<sst xmlns="http://schemas.openxmlformats.org/spreadsheetml/2006/main" count="488" uniqueCount="488">
  <si>
    <t>Wednesday</t>
  </si>
  <si>
    <t>inoculate overnights</t>
  </si>
  <si>
    <t>Thursday</t>
  </si>
  <si>
    <t>grow to mid-exponential and inoculate a few more mutants that became more appealing</t>
  </si>
  <si>
    <t>Friday</t>
  </si>
  <si>
    <t>Saturday</t>
  </si>
  <si>
    <t>Sunday</t>
  </si>
  <si>
    <t>Monday</t>
  </si>
  <si>
    <t>Tuesday</t>
  </si>
  <si>
    <t>Wednesday</t>
  </si>
  <si>
    <t>Thursday</t>
  </si>
  <si>
    <t>Friday</t>
  </si>
  <si>
    <t>Saturday</t>
  </si>
  <si>
    <t>Sunday</t>
  </si>
  <si>
    <t>PCR strip position</t>
  </si>
  <si>
    <t>plasmid</t>
  </si>
  <si>
    <t>plasmid number</t>
  </si>
  <si>
    <t>extra mutation</t>
  </si>
  <si>
    <t>all mutations</t>
  </si>
  <si>
    <t>G387A</t>
  </si>
  <si>
    <t>G387A, L641P</t>
  </si>
  <si>
    <t>G387D</t>
  </si>
  <si>
    <t>G387D, L641P</t>
  </si>
  <si>
    <t>G387S</t>
  </si>
  <si>
    <t>G387S, L641P</t>
  </si>
  <si>
    <t>G387T</t>
  </si>
  <si>
    <t>G387T, L641P</t>
  </si>
  <si>
    <t>G387V</t>
  </si>
  <si>
    <t>G387V, L641P</t>
  </si>
  <si>
    <t>N521Q</t>
  </si>
  <si>
    <t>N521Q, L641P</t>
  </si>
  <si>
    <t>T311D</t>
  </si>
  <si>
    <t>T311D, L641P</t>
  </si>
  <si>
    <t>T311E</t>
  </si>
  <si>
    <t>T311E, L641P</t>
  </si>
  <si>
    <t>T311I</t>
  </si>
  <si>
    <t>T311I, L641P</t>
  </si>
  <si>
    <t>T311L</t>
  </si>
  <si>
    <t>T311L, L641P</t>
  </si>
  <si>
    <t>T311M</t>
  </si>
  <si>
    <t>T311M, L641P</t>
  </si>
  <si>
    <t>T311N</t>
  </si>
  <si>
    <t>T311N, L641P</t>
  </si>
  <si>
    <t>T311Q</t>
  </si>
  <si>
    <t>T311Q, L641P</t>
  </si>
  <si>
    <t>T311V</t>
  </si>
  <si>
    <t>T311V, L641P</t>
  </si>
  <si>
    <t>V310D</t>
  </si>
  <si>
    <t>V310D, L641P</t>
  </si>
  <si>
    <t>V310F</t>
  </si>
  <si>
    <t>V310F, L641P</t>
  </si>
  <si>
    <t>V310I</t>
  </si>
  <si>
    <t>V310I, L641P</t>
  </si>
  <si>
    <t>V310L</t>
  </si>
  <si>
    <t>V310L, L641P</t>
  </si>
  <si>
    <t>V310M</t>
  </si>
  <si>
    <t>V310M, L641P</t>
  </si>
  <si>
    <t>V386I</t>
  </si>
  <si>
    <t>V386I, L641P</t>
  </si>
  <si>
    <t>V386L</t>
  </si>
  <si>
    <t>V386L, L641P</t>
  </si>
  <si>
    <t>V386M</t>
  </si>
  <si>
    <t>V386M, L641P</t>
  </si>
  <si>
    <t>V386R</t>
  </si>
  <si>
    <t>V386R, L641P</t>
  </si>
  <si>
    <t>Y496F</t>
  </si>
  <si>
    <t>Y496F, L641P</t>
  </si>
  <si>
    <t>true WT</t>
  </si>
  <si>
    <t>P641L</t>
  </si>
  <si>
    <t>no mutations</t>
  </si>
  <si>
    <t>neg control</t>
  </si>
  <si>
    <t>K609A</t>
  </si>
  <si>
    <t>K609A, L641P</t>
  </si>
  <si>
    <t>none</t>
  </si>
  <si>
    <t>L641P</t>
  </si>
  <si>
    <t>Time(hh:mm:ss)</t>
  </si>
  <si>
    <t>Temperature(°C)</t>
  </si>
  <si>
    <t>Time(hh:mm:ss)</t>
  </si>
  <si>
    <t>Limits+</t>
  </si>
  <si>
    <t>culture</t>
  </si>
  <si>
    <t>Initial mL TB</t>
  </si>
  <si>
    <t>final mL TB</t>
  </si>
  <si>
    <t>test description</t>
  </si>
  <si>
    <t>desired induction strategy</t>
  </si>
  <si>
    <t>target OD for induction</t>
  </si>
  <si>
    <t>mL to mL overnight ratio</t>
  </si>
  <si>
    <t>mL overnight to inoculate with</t>
  </si>
  <si>
    <t>tube type</t>
  </si>
  <si>
    <t>ACS #</t>
  </si>
  <si>
    <t>all mutations present</t>
  </si>
  <si>
    <t>vector backbone</t>
  </si>
  <si>
    <t>antibiotic</t>
  </si>
  <si>
    <t>host</t>
  </si>
  <si>
    <t>source cells</t>
  </si>
  <si>
    <t>overnight culture started</t>
  </si>
  <si>
    <t>inoculated tube</t>
  </si>
  <si>
    <t>media</t>
  </si>
  <si>
    <t>mL TB + IPTG used at induction</t>
  </si>
  <si>
    <t>mM of IPTG in TB for induction</t>
  </si>
  <si>
    <t>uL 1M IPTG added</t>
  </si>
  <si>
    <t>mM IPTG added</t>
  </si>
  <si>
    <t>time of induction</t>
  </si>
  <si>
    <t>Sample frozen</t>
  </si>
  <si>
    <t>hours before induction</t>
  </si>
  <si>
    <t>NanoDrop OD600 at induction</t>
  </si>
  <si>
    <t>induced by</t>
  </si>
  <si>
    <t>hours of growth after induction</t>
  </si>
  <si>
    <t>flash frozen?</t>
  </si>
  <si>
    <t>storage oC</t>
  </si>
  <si>
    <t>for 96-well aliquots</t>
  </si>
  <si>
    <t>inuce with 1M IPTG when in late mid-exponential</t>
  </si>
  <si>
    <t>flask</t>
  </si>
  <si>
    <t>P641L</t>
  </si>
  <si>
    <t>pTrc His 2C</t>
  </si>
  <si>
    <t>Amp</t>
  </si>
  <si>
    <t>BL21(DE3)</t>
  </si>
  <si>
    <t>2014/5/6 transform</t>
  </si>
  <si>
    <t>TB + 2uL/mL Amp</t>
  </si>
  <si>
    <t>test RT post-induction</t>
  </si>
  <si>
    <t>flask</t>
  </si>
  <si>
    <t>P641L</t>
  </si>
  <si>
    <t>pTrc His 2C</t>
  </si>
  <si>
    <t>Amp</t>
  </si>
  <si>
    <t>BL21(DE3)</t>
  </si>
  <si>
    <t>2014/5/6 transform</t>
  </si>
  <si>
    <t>TB + 2uL/mL Amp</t>
  </si>
  <si>
    <t>test 18oC post-induction</t>
  </si>
  <si>
    <t>negative control</t>
  </si>
  <si>
    <t>flask</t>
  </si>
  <si>
    <t>K609A</t>
  </si>
  <si>
    <t>pTrc His 2C</t>
  </si>
  <si>
    <t>Amp</t>
  </si>
  <si>
    <t>BL21(DE3)</t>
  </si>
  <si>
    <t>2014/5/6 transform</t>
  </si>
  <si>
    <t>TB + 2uL/mL Amp</t>
  </si>
  <si>
    <t>flask</t>
  </si>
  <si>
    <t>G387T</t>
  </si>
  <si>
    <t>pTrc His 2C</t>
  </si>
  <si>
    <t>Amp</t>
  </si>
  <si>
    <t>BL21(DE3)</t>
  </si>
  <si>
    <t>2014/5/6 transform</t>
  </si>
  <si>
    <t>TB + 2uL/mL Amp</t>
  </si>
  <si>
    <t>flask</t>
  </si>
  <si>
    <t>G387V</t>
  </si>
  <si>
    <t>pTrc His 2C</t>
  </si>
  <si>
    <t>Amp</t>
  </si>
  <si>
    <t>BL21(DE3)</t>
  </si>
  <si>
    <t>2014/5/6 transform</t>
  </si>
  <si>
    <t>TB + 2uL/mL Amp</t>
  </si>
  <si>
    <t>flask</t>
  </si>
  <si>
    <t>T311I</t>
  </si>
  <si>
    <t>pTrc His 2C</t>
  </si>
  <si>
    <t>Amp</t>
  </si>
  <si>
    <t>BL21(DE3)</t>
  </si>
  <si>
    <t>2014/5/6 transform</t>
  </si>
  <si>
    <t>TB + 2uL/mL Amp</t>
  </si>
  <si>
    <t>flask</t>
  </si>
  <si>
    <t>V310F</t>
  </si>
  <si>
    <t>pTrc His 2C</t>
  </si>
  <si>
    <t>Amp</t>
  </si>
  <si>
    <t>BL21(DE3)</t>
  </si>
  <si>
    <t>2014/5/6 transform</t>
  </si>
  <si>
    <t>TB + 2uL/mL Amp</t>
  </si>
  <si>
    <t>pTrc His 2C</t>
  </si>
  <si>
    <t>Amp</t>
  </si>
  <si>
    <t>BL21(DE3)</t>
  </si>
  <si>
    <t>TB + 2uL/mL Amp</t>
  </si>
  <si>
    <t>pTrc His 2C</t>
  </si>
  <si>
    <t>Amp</t>
  </si>
  <si>
    <t>BL21(DE3)</t>
  </si>
  <si>
    <t>TB + 2uL/mL Amp</t>
  </si>
  <si>
    <t>pTrc His 2C</t>
  </si>
  <si>
    <t>Amp</t>
  </si>
  <si>
    <t>BL21(DE3)</t>
  </si>
  <si>
    <t>TB + 2uL/mL Amp</t>
  </si>
  <si>
    <t>pTrc His 2C</t>
  </si>
  <si>
    <t>Amp</t>
  </si>
  <si>
    <t>BL21(DE3)</t>
  </si>
  <si>
    <t>TB + 2uL/mL Amp</t>
  </si>
  <si>
    <t>pTrc His 2C</t>
  </si>
  <si>
    <t>Amp</t>
  </si>
  <si>
    <t>BL21(DE3)</t>
  </si>
  <si>
    <t>TB + 2uL/mL Amp</t>
  </si>
  <si>
    <t>pTrc His 2C</t>
  </si>
  <si>
    <t>Amp</t>
  </si>
  <si>
    <t>BL21(DE3)</t>
  </si>
  <si>
    <t>TB + 2uL/mL Amp</t>
  </si>
  <si>
    <t>pTrc His 2C</t>
  </si>
  <si>
    <t>Amp</t>
  </si>
  <si>
    <t>BL21(DE3)</t>
  </si>
  <si>
    <t>TB + 2uL/mL Amp</t>
  </si>
  <si>
    <t>pTrc His 2C</t>
  </si>
  <si>
    <t>Amp</t>
  </si>
  <si>
    <t>BL21(DE3)</t>
  </si>
  <si>
    <t>TB + 2uL/mL Amp</t>
  </si>
  <si>
    <t>pTrc His 2C</t>
  </si>
  <si>
    <t>Amp</t>
  </si>
  <si>
    <t>BL21(DE3)</t>
  </si>
  <si>
    <t>TB + 2uL/mL Amp</t>
  </si>
  <si>
    <t>pTrc His 2C</t>
  </si>
  <si>
    <t>Amp</t>
  </si>
  <si>
    <t>BL21(DE3)</t>
  </si>
  <si>
    <t>TB + 2uL/mL Amp</t>
  </si>
  <si>
    <t>pTrc His 2C</t>
  </si>
  <si>
    <t>Amp</t>
  </si>
  <si>
    <t>BL21(DE3)</t>
  </si>
  <si>
    <t>TB + 2uL/mL Amp</t>
  </si>
  <si>
    <t>pET</t>
  </si>
  <si>
    <t>Km</t>
  </si>
  <si>
    <t>BL21(DE3)</t>
  </si>
  <si>
    <t>TB + 2uL/mL Km</t>
  </si>
  <si>
    <t>pET</t>
  </si>
  <si>
    <t>Km</t>
  </si>
  <si>
    <t>BL21(DE3)</t>
  </si>
  <si>
    <t>TB + 2uL/mL Km</t>
  </si>
  <si>
    <t>pET</t>
  </si>
  <si>
    <t>Km</t>
  </si>
  <si>
    <t>BL21(DE3)</t>
  </si>
  <si>
    <t>TB + 2uL/mL Km</t>
  </si>
  <si>
    <t>pET</t>
  </si>
  <si>
    <t>Km</t>
  </si>
  <si>
    <t>BL21(DE3)</t>
  </si>
  <si>
    <t>TB + 2uL/mL Km</t>
  </si>
  <si>
    <t>TB + 2uL/mL Amp</t>
  </si>
  <si>
    <t>TB + 2uL/mL Amp</t>
  </si>
  <si>
    <t>TB + 2uL/mL Amp</t>
  </si>
  <si>
    <t>purification</t>
  </si>
  <si>
    <t>culture</t>
  </si>
  <si>
    <t>plate or spin column?</t>
  </si>
  <si>
    <t>comments</t>
  </si>
  <si>
    <t>mL to purify</t>
  </si>
  <si>
    <t>salt concentration in lysis buffer</t>
  </si>
  <si>
    <t>salt concentration in 1st two washes</t>
  </si>
  <si>
    <t>purification date</t>
  </si>
  <si>
    <t>binding conditions</t>
  </si>
  <si>
    <t>mM imidazole in wash</t>
  </si>
  <si>
    <t>uL elution</t>
  </si>
  <si>
    <t>mL culture</t>
  </si>
  <si>
    <t>mL_culture: uL_resin</t>
  </si>
  <si>
    <t>resin uL</t>
  </si>
  <si>
    <t>mL culture:uL resin ratio</t>
  </si>
  <si>
    <t>uL_elution: uL_resin</t>
  </si>
  <si>
    <t>mL to lyse in</t>
  </si>
  <si>
    <t>NanoDrop TB</t>
  </si>
  <si>
    <t>replicate</t>
  </si>
  <si>
    <t>average</t>
  </si>
  <si>
    <t>Time</t>
  </si>
  <si>
    <t>FLASK</t>
  </si>
  <si>
    <t>NanoDrop OD600</t>
  </si>
  <si>
    <t>blanked with</t>
  </si>
  <si>
    <t>water</t>
  </si>
  <si>
    <t>INDUCE</t>
  </si>
  <si>
    <t>water</t>
  </si>
  <si>
    <t>water</t>
  </si>
  <si>
    <t>water</t>
  </si>
  <si>
    <t>water</t>
  </si>
  <si>
    <t>water</t>
  </si>
  <si>
    <t>INDUCE</t>
  </si>
  <si>
    <t>water</t>
  </si>
  <si>
    <t>water</t>
  </si>
  <si>
    <t>water</t>
  </si>
  <si>
    <t>water</t>
  </si>
  <si>
    <t>water</t>
  </si>
  <si>
    <t>INDUCE</t>
  </si>
  <si>
    <t>water</t>
  </si>
  <si>
    <t>water</t>
  </si>
  <si>
    <t>water</t>
  </si>
  <si>
    <t>water</t>
  </si>
  <si>
    <t>water</t>
  </si>
  <si>
    <t>INDUCE</t>
  </si>
  <si>
    <t>water</t>
  </si>
  <si>
    <t>water</t>
  </si>
  <si>
    <t>water</t>
  </si>
  <si>
    <t>water</t>
  </si>
  <si>
    <t>water</t>
  </si>
  <si>
    <t>INDUCE</t>
  </si>
  <si>
    <t>water</t>
  </si>
  <si>
    <t>water</t>
  </si>
  <si>
    <t>water</t>
  </si>
  <si>
    <t>water</t>
  </si>
  <si>
    <t>water</t>
  </si>
  <si>
    <t>INDUCE</t>
  </si>
  <si>
    <t>water</t>
  </si>
  <si>
    <t>water</t>
  </si>
  <si>
    <t>water</t>
  </si>
  <si>
    <t>water</t>
  </si>
  <si>
    <t>water</t>
  </si>
  <si>
    <t>INDUCE</t>
  </si>
  <si>
    <t>water</t>
  </si>
  <si>
    <t>water</t>
  </si>
  <si>
    <t>water</t>
  </si>
  <si>
    <t>water</t>
  </si>
  <si>
    <t>water</t>
  </si>
  <si>
    <t>purification.well</t>
  </si>
  <si>
    <t>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</si>
  <si>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</si>
  <si>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</si>
  <si>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</si>
  <si>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</si>
  <si>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</si>
  <si>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</si>
  <si>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</si>
  <si>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</si>
  <si>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</si>
  <si>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</si>
  <si>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</si>
  <si>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</si>
  <si>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</si>
  <si>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</si>
  <si>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</si>
  <si>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</si>
  <si>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</si>
  <si>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</si>
  <si>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</si>
  <si>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</si>
  <si>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</si>
  <si>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</si>
  <si>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</si>
  <si>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</si>
  <si>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</si>
  <si>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</si>
  <si>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</si>
  <si>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</si>
  <si>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</si>
  <si>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</si>
  <si>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</si>
  <si>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</si>
  <si>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</si>
  <si>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</si>
  <si>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</si>
  <si>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</si>
  <si>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</si>
  <si>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</si>
  <si>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</si>
  <si>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</si>
  <si>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</si>
  <si>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</si>
  <si>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</si>
  <si>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</si>
  <si>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</si>
  <si>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</si>
  <si>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</si>
  <si>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</si>
  <si>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</si>
  <si>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</si>
  <si>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</si>
  <si>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</si>
  <si>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</si>
  <si>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</si>
  <si>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</si>
  <si>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</si>
  <si>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</si>
  <si>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</si>
  <si>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</si>
  <si>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</si>
  <si>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</si>
  <si>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</si>
  <si>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</si>
  <si>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</si>
  <si>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</si>
  <si>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</si>
  <si>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</si>
  <si>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</si>
  <si>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</si>
  <si>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</si>
  <si>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</si>
  <si>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</si>
  <si>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</si>
  <si>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</si>
  <si>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</si>
  <si>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</si>
  <si>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</si>
  <si>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</si>
  <si>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</si>
  <si>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</si>
  <si>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</si>
  <si>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</si>
  <si>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</si>
  <si>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</si>
  <si>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</si>
  <si>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</si>
  <si>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</si>
  <si>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</si>
  <si>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</si>
  <si>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</si>
  <si>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</si>
  <si>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</si>
  <si>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</si>
  <si>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</si>
  <si>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</si>
  <si>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</si>
  <si>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</si>
  <si>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</si>
  <si>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</si>
  <si>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</si>
  <si>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</si>
  <si>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</si>
  <si>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</si>
  <si>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source.flask</t>
  </si>
  <si>
    <t>A</t>
  </si>
  <si>
    <t>B</t>
  </si>
  <si>
    <t>C</t>
  </si>
  <si>
    <t>D</t>
  </si>
  <si>
    <t>E</t>
  </si>
  <si>
    <t>F</t>
  </si>
  <si>
    <t>G</t>
  </si>
  <si>
    <t>H</t>
  </si>
  <si>
    <t>mL.culture</t>
  </si>
  <si>
    <t>A</t>
  </si>
  <si>
    <t>B</t>
  </si>
  <si>
    <t>C</t>
  </si>
  <si>
    <t>D</t>
  </si>
  <si>
    <t>E</t>
  </si>
  <si>
    <t>F</t>
  </si>
  <si>
    <t>G</t>
  </si>
  <si>
    <t>H</t>
  </si>
  <si>
    <t>uL.resin</t>
  </si>
  <si>
    <t>A</t>
  </si>
  <si>
    <t>B</t>
  </si>
  <si>
    <t>C</t>
  </si>
  <si>
    <t>D</t>
  </si>
  <si>
    <t>E</t>
  </si>
  <si>
    <t>F</t>
  </si>
  <si>
    <t>G</t>
  </si>
  <si>
    <t>H</t>
  </si>
  <si>
    <t>mM.NaCl.for.lysis.and.wash</t>
  </si>
  <si>
    <t>A</t>
  </si>
  <si>
    <t>B</t>
  </si>
  <si>
    <t>C</t>
  </si>
  <si>
    <t>D</t>
  </si>
  <si>
    <t>E</t>
  </si>
  <si>
    <t>F</t>
  </si>
  <si>
    <t>G</t>
  </si>
  <si>
    <t>H</t>
  </si>
  <si>
    <t>uL.0mM.NaCl.lysis.buffer</t>
  </si>
  <si>
    <t>A</t>
  </si>
  <si>
    <t>B</t>
  </si>
  <si>
    <t>C</t>
  </si>
  <si>
    <t>D</t>
  </si>
  <si>
    <t>E</t>
  </si>
  <si>
    <t>F</t>
  </si>
  <si>
    <t>G</t>
  </si>
  <si>
    <t>H</t>
  </si>
  <si>
    <t>uL.500mM.NaCl.lysis.buffer</t>
  </si>
  <si>
    <t>A</t>
  </si>
  <si>
    <t>B</t>
  </si>
  <si>
    <t>C</t>
  </si>
  <si>
    <t>D</t>
  </si>
  <si>
    <t>E</t>
  </si>
  <si>
    <t>F</t>
  </si>
  <si>
    <t>G</t>
  </si>
  <si>
    <t>H</t>
  </si>
  <si>
    <t>mM.NaCl.in.lysis.and.first.two.washes</t>
  </si>
  <si>
    <t>A</t>
  </si>
  <si>
    <t>B</t>
  </si>
  <si>
    <t>C</t>
  </si>
  <si>
    <t>D</t>
  </si>
  <si>
    <t>E</t>
  </si>
  <si>
    <t>F</t>
  </si>
  <si>
    <t>G</t>
  </si>
  <si>
    <t>H</t>
  </si>
  <si>
    <t>mM.NaCl.in.last.2.washes</t>
  </si>
  <si>
    <t>A</t>
  </si>
  <si>
    <t>B</t>
  </si>
  <si>
    <t>C</t>
  </si>
  <si>
    <t>D</t>
  </si>
  <si>
    <t>E</t>
  </si>
  <si>
    <t>F</t>
  </si>
  <si>
    <t>G</t>
  </si>
  <si>
    <t>H</t>
  </si>
  <si>
    <t>uL.slurry.added</t>
  </si>
  <si>
    <t>A</t>
  </si>
  <si>
    <t>B</t>
  </si>
  <si>
    <t>C</t>
  </si>
  <si>
    <t>D</t>
  </si>
  <si>
    <t>E</t>
  </si>
  <si>
    <t>F</t>
  </si>
  <si>
    <t>G</t>
  </si>
  <si>
    <t>H</t>
  </si>
  <si>
    <t>uL.slurry.to.add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</si>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</sst>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/d/yyyy\ h:mm:ss"/>
    <numFmt numFmtId="166" formatCode="0.000"/>
  </numFmts>
  <fonts count="3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u/>
      <sz val="10"/>
      <name val="Arial"/>
    </font>
    <font>
      <b/>
      <u/>
      <sz val="8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sz val="6"/>
      <name val="Arial"/>
    </font>
    <font>
      <sz val="8"/>
      <name val="Arial"/>
    </font>
    <font>
      <sz val="6"/>
      <name val="Arial"/>
    </font>
    <font>
      <sz val="10"/>
      <name val="Arial"/>
    </font>
    <font>
      <sz val="8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8"/>
      <name val="Arial"/>
    </font>
    <font>
      <sz val="10"/>
      <name val="Arial"/>
    </font>
    <font>
      <sz val="10"/>
      <name val="Arial"/>
    </font>
    <font>
      <sz val="9"/>
      <name val="Arial"/>
    </font>
    <font>
      <sz val="9"/>
      <name val="Arial"/>
    </font>
    <font>
      <sz val="9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1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/>
    </xf>
    <xf numFmtId="0" fontId="7" fillId="2" borderId="1" xfId="0" applyFont="1" applyFill="1" applyBorder="1" applyAlignment="1"/>
    <xf numFmtId="20" fontId="8" fillId="2" borderId="1" xfId="0" applyNumberFormat="1" applyFont="1" applyFill="1" applyBorder="1" applyAlignment="1"/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2" fillId="2" borderId="1" xfId="0" applyFont="1" applyFill="1" applyBorder="1" applyAlignment="1"/>
    <xf numFmtId="164" fontId="13" fillId="2" borderId="1" xfId="0" applyNumberFormat="1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165" fontId="16" fillId="2" borderId="1" xfId="0" applyNumberFormat="1" applyFont="1" applyFill="1" applyBorder="1" applyAlignment="1">
      <alignment wrapText="1"/>
    </xf>
    <xf numFmtId="165" fontId="17" fillId="3" borderId="1" xfId="0" applyNumberFormat="1" applyFont="1" applyFill="1" applyBorder="1" applyAlignment="1">
      <alignment wrapText="1"/>
    </xf>
    <xf numFmtId="0" fontId="18" fillId="4" borderId="1" xfId="0" applyFont="1" applyFill="1" applyBorder="1" applyAlignment="1">
      <alignment wrapText="1"/>
    </xf>
    <xf numFmtId="165" fontId="19" fillId="2" borderId="1" xfId="0" applyNumberFormat="1" applyFont="1" applyFill="1" applyBorder="1" applyAlignment="1">
      <alignment wrapText="1"/>
    </xf>
    <xf numFmtId="164" fontId="20" fillId="2" borderId="1" xfId="0" applyNumberFormat="1" applyFont="1" applyFill="1" applyBorder="1"/>
    <xf numFmtId="166" fontId="21" fillId="2" borderId="1" xfId="0" applyNumberFormat="1" applyFont="1" applyFill="1" applyBorder="1"/>
    <xf numFmtId="164" fontId="22" fillId="2" borderId="1" xfId="0" applyNumberFormat="1" applyFont="1" applyFill="1" applyBorder="1" applyAlignment="1"/>
    <xf numFmtId="14" fontId="23" fillId="3" borderId="1" xfId="0" applyNumberFormat="1" applyFont="1" applyFill="1" applyBorder="1" applyAlignment="1">
      <alignment wrapText="1"/>
    </xf>
    <xf numFmtId="14" fontId="24" fillId="2" borderId="1" xfId="0" applyNumberFormat="1" applyFont="1" applyFill="1" applyBorder="1" applyAlignment="1">
      <alignment wrapText="1"/>
    </xf>
    <xf numFmtId="166" fontId="25" fillId="2" borderId="1" xfId="0" applyNumberFormat="1" applyFont="1" applyFill="1" applyBorder="1" applyAlignment="1">
      <alignment wrapText="1"/>
    </xf>
    <xf numFmtId="164" fontId="26" fillId="2" borderId="1" xfId="0" applyNumberFormat="1" applyFont="1" applyFill="1" applyBorder="1" applyAlignment="1">
      <alignment wrapText="1"/>
    </xf>
    <xf numFmtId="0" fontId="27" fillId="2" borderId="1" xfId="0" applyFont="1" applyFill="1" applyBorder="1" applyAlignment="1">
      <alignment wrapText="1"/>
    </xf>
    <xf numFmtId="0" fontId="28" fillId="5" borderId="1" xfId="0" applyFont="1" applyFill="1" applyBorder="1" applyAlignment="1"/>
    <xf numFmtId="0" fontId="29" fillId="2" borderId="1" xfId="0" applyFont="1" applyFill="1" applyBorder="1" applyAlignment="1"/>
    <xf numFmtId="0" fontId="30" fillId="6" borderId="1" xfId="0" applyFont="1" applyFill="1" applyBorder="1" applyAlignment="1">
      <alignment wrapText="1"/>
    </xf>
    <xf numFmtId="165" fontId="31" fillId="2" borderId="1" xfId="0" applyNumberFormat="1" applyFont="1" applyFill="1" applyBorder="1" applyAlignment="1"/>
    <xf numFmtId="4" fontId="32" fillId="2" borderId="1" xfId="0" applyNumberFormat="1" applyFont="1" applyFill="1" applyBorder="1"/>
    <xf numFmtId="0" fontId="33" fillId="2" borderId="1" xfId="0" applyFont="1" applyFill="1" applyBorder="1" applyAlignment="1"/>
    <xf numFmtId="0" fontId="34" fillId="2" borderId="1" xfId="0" applyFont="1" applyFill="1" applyBorder="1" applyAlignment="1"/>
    <xf numFmtId="0" fontId="35" fillId="2" borderId="1" xfId="0" applyFont="1" applyFill="1" applyBorder="1" applyAlignment="1"/>
    <xf numFmtId="0" fontId="0" fillId="0" borderId="0" xfId="0"/>
    <xf numFmtId="0" fontId="33" fillId="2" borderId="1" xfId="0" applyFont="1" applyFill="1" applyBorder="1" applyAlignment="1"/>
  </cellXfs>
  <cellStyles count="1">
    <cellStyle name="Normal" xfId="0" builtinId="0"/>
  </cellStyles>
  <dxfs count="20"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E6B8AF"/>
          <bgColor rgb="FFE6B8A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C27BA0"/>
          <bgColor rgb="FFC27BA0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/>
  </sheetViews>
  <sheetFormatPr baseColWidth="10" defaultColWidth="14.5" defaultRowHeight="15.75" customHeight="1" x14ac:dyDescent="0"/>
  <cols>
    <col min="1" max="1" width="9.1640625" customWidth="1"/>
    <col min="2" max="2" width="10.33203125" customWidth="1"/>
  </cols>
  <sheetData>
    <row r="1" spans="1:26" ht="15.75" customHeight="1">
      <c r="A1" s="1">
        <v>41788</v>
      </c>
      <c r="B1" s="2" t="s">
        <v>0</v>
      </c>
      <c r="C1" s="2" t="s">
        <v>1</v>
      </c>
    </row>
    <row r="2" spans="1:26" ht="15.75" customHeight="1">
      <c r="A2" s="1">
        <v>41789</v>
      </c>
      <c r="B2" s="2" t="s">
        <v>2</v>
      </c>
      <c r="C2" s="2" t="s">
        <v>3</v>
      </c>
    </row>
    <row r="3" spans="1:26" ht="15.75" customHeight="1">
      <c r="A3" s="1">
        <v>41790</v>
      </c>
      <c r="B3" s="2" t="s">
        <v>4</v>
      </c>
      <c r="C3" s="2"/>
    </row>
    <row r="4" spans="1:26" ht="15.75" customHeight="1">
      <c r="A4" s="1">
        <v>41791</v>
      </c>
      <c r="B4" s="2" t="s">
        <v>5</v>
      </c>
      <c r="C4" s="2"/>
    </row>
    <row r="5" spans="1:26" ht="15.75" customHeight="1">
      <c r="A5" s="1">
        <v>41792</v>
      </c>
      <c r="B5" s="2" t="s">
        <v>6</v>
      </c>
      <c r="C5" s="2"/>
    </row>
    <row r="6" spans="1:26" ht="15.75" customHeight="1">
      <c r="A6" s="1">
        <v>41793</v>
      </c>
      <c r="B6" s="2" t="s">
        <v>7</v>
      </c>
      <c r="C6" s="2"/>
    </row>
    <row r="7" spans="1:26" ht="15.75" customHeight="1">
      <c r="A7" s="1">
        <v>41794</v>
      </c>
      <c r="B7" s="2" t="s">
        <v>8</v>
      </c>
      <c r="C7" s="2"/>
    </row>
    <row r="8" spans="1:26" ht="15.75" customHeight="1">
      <c r="A8" s="1">
        <v>41795</v>
      </c>
      <c r="B8" s="2" t="s">
        <v>9</v>
      </c>
      <c r="C8" s="2"/>
    </row>
    <row r="9" spans="1:26" ht="15.75" customHeight="1">
      <c r="A9" s="1">
        <v>41796</v>
      </c>
      <c r="B9" s="2" t="s">
        <v>10</v>
      </c>
      <c r="C9" s="2"/>
    </row>
    <row r="10" spans="1:26" ht="15.75" customHeight="1">
      <c r="A10" s="1">
        <v>41797</v>
      </c>
      <c r="B10" s="2" t="s">
        <v>11</v>
      </c>
    </row>
    <row r="11" spans="1:26" ht="15.75" customHeight="1">
      <c r="A11" s="1">
        <v>41798</v>
      </c>
      <c r="B11" s="2" t="s">
        <v>12</v>
      </c>
    </row>
    <row r="12" spans="1:26" ht="15.75" customHeight="1">
      <c r="A12" s="1">
        <v>41799</v>
      </c>
      <c r="B12" s="2" t="s">
        <v>13</v>
      </c>
    </row>
    <row r="14" spans="1:26" ht="15.75" customHeight="1">
      <c r="A14" s="3" t="s">
        <v>14</v>
      </c>
    </row>
    <row r="15" spans="1:26" ht="15.75" customHeight="1">
      <c r="A15" s="3" t="s">
        <v>15</v>
      </c>
      <c r="B15" s="4" t="s">
        <v>16</v>
      </c>
      <c r="C15" s="4" t="s">
        <v>17</v>
      </c>
      <c r="D15" s="4" t="s">
        <v>18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2">
        <v>1</v>
      </c>
      <c r="B16" s="6">
        <v>1</v>
      </c>
      <c r="C16" s="7" t="s">
        <v>19</v>
      </c>
      <c r="D16" s="7" t="s">
        <v>20</v>
      </c>
    </row>
    <row r="17" spans="1:4" ht="15.75" customHeight="1">
      <c r="A17">
        <f t="shared" ref="A17:A42" si="0">A16+1</f>
        <v>2</v>
      </c>
      <c r="B17" s="6">
        <v>2</v>
      </c>
      <c r="C17" s="7" t="s">
        <v>21</v>
      </c>
      <c r="D17" s="7" t="s">
        <v>22</v>
      </c>
    </row>
    <row r="18" spans="1:4" ht="15.75" customHeight="1">
      <c r="A18">
        <f t="shared" si="0"/>
        <v>3</v>
      </c>
      <c r="B18" s="6">
        <v>3</v>
      </c>
      <c r="C18" s="7" t="s">
        <v>23</v>
      </c>
      <c r="D18" s="7" t="s">
        <v>24</v>
      </c>
    </row>
    <row r="19" spans="1:4" ht="15.75" customHeight="1">
      <c r="A19">
        <f t="shared" si="0"/>
        <v>4</v>
      </c>
      <c r="B19" s="6">
        <v>4</v>
      </c>
      <c r="C19" s="7" t="s">
        <v>25</v>
      </c>
      <c r="D19" s="7" t="s">
        <v>26</v>
      </c>
    </row>
    <row r="20" spans="1:4" ht="15.75" customHeight="1">
      <c r="A20">
        <f t="shared" si="0"/>
        <v>5</v>
      </c>
      <c r="B20" s="6">
        <v>5</v>
      </c>
      <c r="C20" s="7" t="s">
        <v>27</v>
      </c>
      <c r="D20" s="7" t="s">
        <v>28</v>
      </c>
    </row>
    <row r="21" spans="1:4" ht="15.75" customHeight="1">
      <c r="A21">
        <f t="shared" si="0"/>
        <v>6</v>
      </c>
      <c r="B21" s="6">
        <v>6</v>
      </c>
      <c r="C21" s="7" t="s">
        <v>29</v>
      </c>
      <c r="D21" s="7" t="s">
        <v>30</v>
      </c>
    </row>
    <row r="22" spans="1:4" ht="15.75" customHeight="1">
      <c r="A22">
        <f t="shared" si="0"/>
        <v>7</v>
      </c>
      <c r="B22" s="6">
        <v>7</v>
      </c>
      <c r="C22" s="7" t="s">
        <v>31</v>
      </c>
      <c r="D22" s="7" t="s">
        <v>32</v>
      </c>
    </row>
    <row r="23" spans="1:4" ht="15.75" customHeight="1">
      <c r="A23">
        <f t="shared" si="0"/>
        <v>8</v>
      </c>
      <c r="B23" s="6">
        <v>8</v>
      </c>
      <c r="C23" s="7" t="s">
        <v>33</v>
      </c>
      <c r="D23" s="7" t="s">
        <v>34</v>
      </c>
    </row>
    <row r="24" spans="1:4" ht="15.75" customHeight="1">
      <c r="A24">
        <f t="shared" si="0"/>
        <v>9</v>
      </c>
      <c r="B24" s="6">
        <v>9</v>
      </c>
      <c r="C24" s="7" t="s">
        <v>35</v>
      </c>
      <c r="D24" s="7" t="s">
        <v>36</v>
      </c>
    </row>
    <row r="25" spans="1:4" ht="15.75" customHeight="1">
      <c r="A25">
        <f t="shared" si="0"/>
        <v>10</v>
      </c>
      <c r="B25" s="6">
        <v>10</v>
      </c>
      <c r="C25" s="7" t="s">
        <v>37</v>
      </c>
      <c r="D25" s="7" t="s">
        <v>38</v>
      </c>
    </row>
    <row r="26" spans="1:4" ht="15.75" customHeight="1">
      <c r="A26">
        <f t="shared" si="0"/>
        <v>11</v>
      </c>
      <c r="B26" s="6">
        <v>11</v>
      </c>
      <c r="C26" s="7" t="s">
        <v>39</v>
      </c>
      <c r="D26" s="7" t="s">
        <v>40</v>
      </c>
    </row>
    <row r="27" spans="1:4" ht="15.75" customHeight="1">
      <c r="A27">
        <f t="shared" si="0"/>
        <v>12</v>
      </c>
      <c r="B27" s="6">
        <v>12</v>
      </c>
      <c r="C27" s="7" t="s">
        <v>41</v>
      </c>
      <c r="D27" s="7" t="s">
        <v>42</v>
      </c>
    </row>
    <row r="28" spans="1:4" ht="15.75" customHeight="1">
      <c r="A28">
        <f t="shared" si="0"/>
        <v>13</v>
      </c>
      <c r="B28" s="6">
        <v>13</v>
      </c>
      <c r="C28" s="7" t="s">
        <v>43</v>
      </c>
      <c r="D28" s="7" t="s">
        <v>44</v>
      </c>
    </row>
    <row r="29" spans="1:4" ht="15.75" customHeight="1">
      <c r="A29">
        <f t="shared" si="0"/>
        <v>14</v>
      </c>
      <c r="B29" s="6">
        <v>14</v>
      </c>
      <c r="C29" s="7" t="s">
        <v>45</v>
      </c>
      <c r="D29" s="7" t="s">
        <v>46</v>
      </c>
    </row>
    <row r="30" spans="1:4" ht="15.75" customHeight="1">
      <c r="A30">
        <f t="shared" si="0"/>
        <v>15</v>
      </c>
      <c r="B30" s="6">
        <v>15</v>
      </c>
      <c r="C30" s="7" t="s">
        <v>47</v>
      </c>
      <c r="D30" s="7" t="s">
        <v>48</v>
      </c>
    </row>
    <row r="31" spans="1:4" ht="15.75" customHeight="1">
      <c r="A31">
        <f t="shared" si="0"/>
        <v>16</v>
      </c>
      <c r="B31" s="6">
        <v>16</v>
      </c>
      <c r="C31" s="7" t="s">
        <v>49</v>
      </c>
      <c r="D31" s="7" t="s">
        <v>50</v>
      </c>
    </row>
    <row r="32" spans="1:4" ht="15.75" customHeight="1">
      <c r="A32">
        <f t="shared" si="0"/>
        <v>17</v>
      </c>
      <c r="B32" s="6">
        <v>17</v>
      </c>
      <c r="C32" s="7" t="s">
        <v>51</v>
      </c>
      <c r="D32" s="7" t="s">
        <v>52</v>
      </c>
    </row>
    <row r="33" spans="1:5" ht="15.75" customHeight="1">
      <c r="A33">
        <f t="shared" si="0"/>
        <v>18</v>
      </c>
      <c r="B33" s="6">
        <v>18</v>
      </c>
      <c r="C33" s="7" t="s">
        <v>53</v>
      </c>
      <c r="D33" s="7" t="s">
        <v>54</v>
      </c>
      <c r="E33" s="2"/>
    </row>
    <row r="34" spans="1:5" ht="15.75" customHeight="1">
      <c r="A34">
        <f t="shared" si="0"/>
        <v>19</v>
      </c>
      <c r="B34" s="6">
        <v>19</v>
      </c>
      <c r="C34" s="7" t="s">
        <v>55</v>
      </c>
      <c r="D34" s="7" t="s">
        <v>56</v>
      </c>
    </row>
    <row r="35" spans="1:5" ht="15.75" customHeight="1">
      <c r="A35">
        <f t="shared" si="0"/>
        <v>20</v>
      </c>
      <c r="B35" s="6">
        <v>20</v>
      </c>
      <c r="C35" s="7" t="s">
        <v>57</v>
      </c>
      <c r="D35" s="7" t="s">
        <v>58</v>
      </c>
    </row>
    <row r="36" spans="1:5" ht="15.75" customHeight="1">
      <c r="A36">
        <f t="shared" si="0"/>
        <v>21</v>
      </c>
      <c r="B36" s="6">
        <v>21</v>
      </c>
      <c r="C36" s="7" t="s">
        <v>59</v>
      </c>
      <c r="D36" s="7" t="s">
        <v>60</v>
      </c>
    </row>
    <row r="37" spans="1:5" ht="15.75" customHeight="1">
      <c r="A37">
        <f t="shared" si="0"/>
        <v>22</v>
      </c>
      <c r="B37" s="6">
        <v>22</v>
      </c>
      <c r="C37" s="7" t="s">
        <v>61</v>
      </c>
      <c r="D37" s="7" t="s">
        <v>62</v>
      </c>
    </row>
    <row r="38" spans="1:5" ht="15.75" customHeight="1">
      <c r="A38">
        <f t="shared" si="0"/>
        <v>23</v>
      </c>
      <c r="B38" s="6">
        <v>23</v>
      </c>
      <c r="C38" s="7" t="s">
        <v>63</v>
      </c>
      <c r="D38" s="7" t="s">
        <v>64</v>
      </c>
    </row>
    <row r="39" spans="1:5" ht="15.75" customHeight="1">
      <c r="A39">
        <f t="shared" si="0"/>
        <v>24</v>
      </c>
      <c r="B39" s="6">
        <v>24</v>
      </c>
      <c r="C39" s="7" t="s">
        <v>65</v>
      </c>
      <c r="D39" s="7" t="s">
        <v>66</v>
      </c>
    </row>
    <row r="40" spans="1:5" ht="15.75" customHeight="1">
      <c r="A40">
        <f t="shared" si="0"/>
        <v>25</v>
      </c>
      <c r="B40" s="7" t="s">
        <v>67</v>
      </c>
      <c r="C40" s="7" t="s">
        <v>68</v>
      </c>
      <c r="D40" s="7" t="s">
        <v>69</v>
      </c>
    </row>
    <row r="41" spans="1:5" ht="15.75" customHeight="1">
      <c r="A41">
        <f t="shared" si="0"/>
        <v>26</v>
      </c>
      <c r="B41" s="7" t="s">
        <v>70</v>
      </c>
      <c r="C41" s="7" t="s">
        <v>71</v>
      </c>
      <c r="D41" s="7" t="s">
        <v>72</v>
      </c>
    </row>
    <row r="42" spans="1:5" ht="15.75" customHeight="1">
      <c r="A42">
        <f t="shared" si="0"/>
        <v>27</v>
      </c>
      <c r="B42" s="2">
        <v>0</v>
      </c>
      <c r="C42" s="2" t="s">
        <v>73</v>
      </c>
      <c r="D42" s="2" t="s">
        <v>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baseColWidth="10" defaultColWidth="14.5" defaultRowHeight="15.75" customHeight="1" x14ac:dyDescent="0"/>
  <cols>
    <col min="1" max="1" width="8" customWidth="1"/>
  </cols>
  <sheetData>
    <row r="1" spans="1:3" ht="15.75" customHeight="1">
      <c r="A1" t="str">
        <f>timeline!A15</f>
        <v>plasmid</v>
      </c>
      <c r="B1" t="str">
        <f>timeline!C15</f>
        <v>extra mutation</v>
      </c>
      <c r="C1" t="str">
        <f>timeline!D15</f>
        <v>all mutations</v>
      </c>
    </row>
    <row r="2" spans="1:3" ht="15.75" customHeight="1">
      <c r="A2">
        <f>timeline!A16</f>
        <v>1</v>
      </c>
      <c r="B2" t="str">
        <f>timeline!C16</f>
        <v>G387A</v>
      </c>
      <c r="C2" t="str">
        <f>timeline!D16</f>
        <v>G387A, L641P</v>
      </c>
    </row>
    <row r="3" spans="1:3" ht="15.75" customHeight="1">
      <c r="A3">
        <f>timeline!A17</f>
        <v>2</v>
      </c>
      <c r="B3" t="str">
        <f>timeline!C17</f>
        <v>G387D</v>
      </c>
      <c r="C3" t="str">
        <f>timeline!D17</f>
        <v>G387D, L641P</v>
      </c>
    </row>
    <row r="4" spans="1:3" ht="15.75" customHeight="1">
      <c r="A4">
        <f>timeline!A18</f>
        <v>3</v>
      </c>
      <c r="B4" t="str">
        <f>timeline!C18</f>
        <v>G387S</v>
      </c>
      <c r="C4" t="str">
        <f>timeline!D18</f>
        <v>G387S, L641P</v>
      </c>
    </row>
    <row r="5" spans="1:3" ht="15.75" customHeight="1">
      <c r="A5">
        <f>timeline!A19</f>
        <v>4</v>
      </c>
      <c r="B5" t="str">
        <f>timeline!C19</f>
        <v>G387T</v>
      </c>
      <c r="C5" t="str">
        <f>timeline!D19</f>
        <v>G387T, L641P</v>
      </c>
    </row>
    <row r="6" spans="1:3" ht="15.75" customHeight="1">
      <c r="A6">
        <f>timeline!A20</f>
        <v>5</v>
      </c>
      <c r="B6" t="str">
        <f>timeline!C20</f>
        <v>G387V</v>
      </c>
      <c r="C6" t="str">
        <f>timeline!D20</f>
        <v>G387V, L641P</v>
      </c>
    </row>
    <row r="7" spans="1:3" ht="15.75" customHeight="1">
      <c r="A7">
        <f>timeline!A21</f>
        <v>6</v>
      </c>
      <c r="B7" t="str">
        <f>timeline!C21</f>
        <v>N521Q</v>
      </c>
      <c r="C7" t="str">
        <f>timeline!D21</f>
        <v>N521Q, L641P</v>
      </c>
    </row>
    <row r="8" spans="1:3" ht="15.75" customHeight="1">
      <c r="A8">
        <f>timeline!A22</f>
        <v>7</v>
      </c>
      <c r="B8" t="str">
        <f>timeline!C22</f>
        <v>T311D</v>
      </c>
      <c r="C8" t="str">
        <f>timeline!D22</f>
        <v>T311D, L641P</v>
      </c>
    </row>
    <row r="9" spans="1:3" ht="15.75" customHeight="1">
      <c r="A9">
        <f>timeline!A23</f>
        <v>8</v>
      </c>
      <c r="B9" t="str">
        <f>timeline!C23</f>
        <v>T311E</v>
      </c>
      <c r="C9" t="str">
        <f>timeline!D23</f>
        <v>T311E, L641P</v>
      </c>
    </row>
    <row r="10" spans="1:3" ht="15.75" customHeight="1">
      <c r="A10">
        <f>timeline!A24</f>
        <v>9</v>
      </c>
      <c r="B10" t="str">
        <f>timeline!C24</f>
        <v>T311I</v>
      </c>
      <c r="C10" t="str">
        <f>timeline!D24</f>
        <v>T311I, L641P</v>
      </c>
    </row>
    <row r="11" spans="1:3" ht="15.75" customHeight="1">
      <c r="A11">
        <f>timeline!A25</f>
        <v>10</v>
      </c>
      <c r="B11" t="str">
        <f>timeline!C25</f>
        <v>T311L</v>
      </c>
      <c r="C11" t="str">
        <f>timeline!D25</f>
        <v>T311L, L641P</v>
      </c>
    </row>
    <row r="12" spans="1:3" ht="15.75" customHeight="1">
      <c r="A12">
        <f>timeline!A26</f>
        <v>11</v>
      </c>
      <c r="B12" t="str">
        <f>timeline!C26</f>
        <v>T311M</v>
      </c>
      <c r="C12" t="str">
        <f>timeline!D26</f>
        <v>T311M, L641P</v>
      </c>
    </row>
    <row r="13" spans="1:3" ht="15.75" customHeight="1">
      <c r="A13">
        <f>timeline!A27</f>
        <v>12</v>
      </c>
      <c r="B13" t="str">
        <f>timeline!C27</f>
        <v>T311N</v>
      </c>
      <c r="C13" t="str">
        <f>timeline!D27</f>
        <v>T311N, L641P</v>
      </c>
    </row>
    <row r="14" spans="1:3" ht="15.75" customHeight="1">
      <c r="A14">
        <f>timeline!A28</f>
        <v>13</v>
      </c>
      <c r="B14" t="str">
        <f>timeline!C28</f>
        <v>T311Q</v>
      </c>
      <c r="C14" t="str">
        <f>timeline!D28</f>
        <v>T311Q, L641P</v>
      </c>
    </row>
    <row r="15" spans="1:3" ht="15.75" customHeight="1">
      <c r="A15">
        <f>timeline!A29</f>
        <v>14</v>
      </c>
      <c r="B15" t="str">
        <f>timeline!C29</f>
        <v>T311V</v>
      </c>
      <c r="C15" t="str">
        <f>timeline!D29</f>
        <v>T311V, L641P</v>
      </c>
    </row>
    <row r="16" spans="1:3" ht="15.75" customHeight="1">
      <c r="A16">
        <f>timeline!A30</f>
        <v>15</v>
      </c>
      <c r="B16" t="str">
        <f>timeline!C30</f>
        <v>V310D</v>
      </c>
      <c r="C16" t="str">
        <f>timeline!D30</f>
        <v>V310D, L641P</v>
      </c>
    </row>
    <row r="17" spans="1:3" ht="15.75" customHeight="1">
      <c r="A17">
        <f>timeline!A31</f>
        <v>16</v>
      </c>
      <c r="B17" t="str">
        <f>timeline!C31</f>
        <v>V310F</v>
      </c>
      <c r="C17" t="str">
        <f>timeline!D31</f>
        <v>V310F, L641P</v>
      </c>
    </row>
    <row r="18" spans="1:3" ht="15.75" customHeight="1">
      <c r="A18">
        <f>timeline!A32</f>
        <v>17</v>
      </c>
      <c r="B18" t="str">
        <f>timeline!C32</f>
        <v>V310I</v>
      </c>
      <c r="C18" t="str">
        <f>timeline!D32</f>
        <v>V310I, L641P</v>
      </c>
    </row>
    <row r="19" spans="1:3" ht="15.75" customHeight="1">
      <c r="A19">
        <f>timeline!A33</f>
        <v>18</v>
      </c>
      <c r="B19" t="str">
        <f>timeline!C33</f>
        <v>V310L</v>
      </c>
      <c r="C19" t="str">
        <f>timeline!D33</f>
        <v>V310L, L641P</v>
      </c>
    </row>
    <row r="20" spans="1:3" ht="15.75" customHeight="1">
      <c r="A20">
        <f>timeline!A34</f>
        <v>19</v>
      </c>
      <c r="B20" t="str">
        <f>timeline!C34</f>
        <v>V310M</v>
      </c>
      <c r="C20" t="str">
        <f>timeline!D34</f>
        <v>V310M, L641P</v>
      </c>
    </row>
    <row r="21" spans="1:3" ht="15.75" customHeight="1">
      <c r="A21">
        <f>timeline!A35</f>
        <v>20</v>
      </c>
      <c r="B21" t="str">
        <f>timeline!C35</f>
        <v>V386I</v>
      </c>
      <c r="C21" t="str">
        <f>timeline!D35</f>
        <v>V386I, L641P</v>
      </c>
    </row>
    <row r="22" spans="1:3" ht="15.75" customHeight="1">
      <c r="A22">
        <f>timeline!A36</f>
        <v>21</v>
      </c>
      <c r="B22" t="str">
        <f>timeline!C36</f>
        <v>V386L</v>
      </c>
      <c r="C22" t="str">
        <f>timeline!D36</f>
        <v>V386L, L641P</v>
      </c>
    </row>
    <row r="23" spans="1:3" ht="15.75" customHeight="1">
      <c r="A23">
        <f>timeline!A37</f>
        <v>22</v>
      </c>
      <c r="B23" t="str">
        <f>timeline!C37</f>
        <v>V386M</v>
      </c>
      <c r="C23" t="str">
        <f>timeline!D37</f>
        <v>V386M, L641P</v>
      </c>
    </row>
    <row r="24" spans="1:3" ht="15.75" customHeight="1">
      <c r="A24">
        <f>timeline!A38</f>
        <v>23</v>
      </c>
      <c r="B24" t="str">
        <f>timeline!C38</f>
        <v>V386R</v>
      </c>
      <c r="C24" t="str">
        <f>timeline!D38</f>
        <v>V386R, L641P</v>
      </c>
    </row>
    <row r="25" spans="1:3" ht="15.75" customHeight="1">
      <c r="A25">
        <f>timeline!A39</f>
        <v>24</v>
      </c>
      <c r="B25" t="str">
        <f>timeline!C39</f>
        <v>Y496F</v>
      </c>
      <c r="C25" t="str">
        <f>timeline!D39</f>
        <v>Y496F, L641P</v>
      </c>
    </row>
    <row r="26" spans="1:3" ht="15.75" customHeight="1">
      <c r="A26">
        <f>timeline!A40</f>
        <v>25</v>
      </c>
      <c r="B26" t="str">
        <f>timeline!C40</f>
        <v>P641L</v>
      </c>
      <c r="C26" t="str">
        <f>timeline!D40</f>
        <v>no mutations</v>
      </c>
    </row>
    <row r="27" spans="1:3" ht="15.75" customHeight="1">
      <c r="A27">
        <f>timeline!A41</f>
        <v>26</v>
      </c>
      <c r="B27" t="str">
        <f>timeline!C41</f>
        <v>K609A</v>
      </c>
      <c r="C27" t="str">
        <f>timeline!D41</f>
        <v>K609A, L641P</v>
      </c>
    </row>
    <row r="28" spans="1:3" ht="15.75" customHeight="1">
      <c r="A28">
        <f>timeline!A42</f>
        <v>27</v>
      </c>
      <c r="B28" t="str">
        <f>timeline!C42</f>
        <v>none</v>
      </c>
      <c r="C28" t="str">
        <f>timeline!D42</f>
        <v>L641P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/>
  </sheetViews>
  <sheetFormatPr baseColWidth="10" defaultColWidth="14.5" defaultRowHeight="15.75" customHeight="1" x14ac:dyDescent="0"/>
  <sheetData>
    <row r="1" spans="1:14" ht="15.75" customHeight="1">
      <c r="A1" s="2" t="s">
        <v>75</v>
      </c>
      <c r="B1" s="2" t="s">
        <v>76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</row>
    <row r="2" spans="1:14" ht="15.75" customHeight="1">
      <c r="A2" s="8">
        <v>0</v>
      </c>
      <c r="B2" s="2">
        <v>26.5</v>
      </c>
      <c r="C2" s="2">
        <v>7.9299999999999995E-2</v>
      </c>
      <c r="D2" s="2">
        <v>0.2135</v>
      </c>
      <c r="E2" s="2">
        <v>0.3261</v>
      </c>
      <c r="F2" s="2">
        <v>0.14910000000000001</v>
      </c>
      <c r="G2" s="2">
        <v>0.1857</v>
      </c>
      <c r="H2" s="2">
        <v>0.1744</v>
      </c>
      <c r="I2" s="2">
        <v>0.58550000000000002</v>
      </c>
      <c r="J2" s="2">
        <v>0.39290000000000003</v>
      </c>
      <c r="K2" s="2">
        <v>0.6129</v>
      </c>
      <c r="L2" s="2">
        <v>0.56850000000000001</v>
      </c>
      <c r="M2" s="2">
        <v>0.16569999999999999</v>
      </c>
      <c r="N2" s="2">
        <v>0.45129999999999998</v>
      </c>
    </row>
    <row r="3" spans="1:14" ht="15.75" customHeight="1">
      <c r="C3" s="2">
        <v>7.9600000000000004E-2</v>
      </c>
      <c r="D3" s="2">
        <v>0.5373</v>
      </c>
      <c r="E3" s="2">
        <v>0.1958</v>
      </c>
      <c r="F3" s="2">
        <v>0.39589999999999997</v>
      </c>
      <c r="G3" s="2">
        <v>0.26939999999999997</v>
      </c>
      <c r="H3" s="2">
        <v>0.30309999999999998</v>
      </c>
      <c r="I3" s="2">
        <v>0.71540000000000004</v>
      </c>
      <c r="J3" s="2">
        <v>0.72209999999999996</v>
      </c>
      <c r="K3" s="2">
        <v>0.2903</v>
      </c>
      <c r="L3" s="2">
        <v>0.84540000000000004</v>
      </c>
      <c r="M3" s="2">
        <v>0.13550000000000001</v>
      </c>
      <c r="N3" s="2">
        <v>0.2016</v>
      </c>
    </row>
    <row r="4" spans="1:14" ht="15.75" customHeight="1">
      <c r="C4" s="2">
        <v>7.8799999999999995E-2</v>
      </c>
      <c r="D4" s="2">
        <v>0.40360000000000001</v>
      </c>
      <c r="E4" s="2">
        <v>0.1527</v>
      </c>
      <c r="F4" s="2">
        <v>0.21640000000000001</v>
      </c>
      <c r="G4" s="2">
        <v>0.21390000000000001</v>
      </c>
      <c r="H4" s="2">
        <v>0.13539999999999999</v>
      </c>
      <c r="I4" s="2">
        <v>0.4481</v>
      </c>
      <c r="J4" s="2">
        <v>0.32019999999999998</v>
      </c>
      <c r="K4" s="2">
        <v>0.47949999999999998</v>
      </c>
      <c r="L4" s="2">
        <v>0.44059999999999999</v>
      </c>
      <c r="M4" s="2">
        <v>0.21959999999999999</v>
      </c>
      <c r="N4" s="2">
        <v>0.25080000000000002</v>
      </c>
    </row>
    <row r="5" spans="1:14" ht="15.75" customHeight="1">
      <c r="C5" s="2">
        <v>8.2100000000000006E-2</v>
      </c>
      <c r="D5" s="2">
        <v>0.1598</v>
      </c>
      <c r="E5" s="2">
        <v>0.21340000000000001</v>
      </c>
      <c r="F5" s="2">
        <v>0.1835</v>
      </c>
      <c r="G5" s="2">
        <v>0.13220000000000001</v>
      </c>
      <c r="H5" s="2">
        <v>0.8256</v>
      </c>
      <c r="I5" s="2">
        <v>0.37619999999999998</v>
      </c>
      <c r="J5" s="2">
        <v>0.56440000000000001</v>
      </c>
      <c r="K5" s="2">
        <v>0.40889999999999999</v>
      </c>
      <c r="L5" s="2">
        <v>0.81420000000000003</v>
      </c>
      <c r="M5" s="2">
        <v>0.2427</v>
      </c>
      <c r="N5" s="2">
        <v>0.36480000000000001</v>
      </c>
    </row>
    <row r="6" spans="1:14" ht="15.75" customHeight="1">
      <c r="C6" s="2">
        <v>7.8200000000000006E-2</v>
      </c>
      <c r="D6" s="2">
        <v>0.77129999999999999</v>
      </c>
      <c r="E6" s="2">
        <v>0.2298</v>
      </c>
      <c r="F6" s="2">
        <v>0.21490000000000001</v>
      </c>
      <c r="G6" s="2">
        <v>0.16830000000000001</v>
      </c>
      <c r="H6" s="2">
        <v>0.46200000000000002</v>
      </c>
      <c r="I6" s="2">
        <v>0.58750000000000002</v>
      </c>
      <c r="J6" s="2">
        <v>0.7671</v>
      </c>
      <c r="K6" s="2">
        <v>0.308</v>
      </c>
      <c r="L6" s="2">
        <v>0.59930000000000005</v>
      </c>
      <c r="M6" s="2">
        <v>0.31040000000000001</v>
      </c>
      <c r="N6" s="2">
        <v>0.22919999999999999</v>
      </c>
    </row>
    <row r="7" spans="1:14" ht="15.75" customHeight="1">
      <c r="C7" s="2">
        <v>7.8299999999999995E-2</v>
      </c>
      <c r="D7" s="2">
        <v>5.3600000000000002E-2</v>
      </c>
      <c r="E7" s="2">
        <v>0.22459999999999999</v>
      </c>
      <c r="F7" s="2">
        <v>0.16320000000000001</v>
      </c>
      <c r="G7" s="2">
        <v>0.13550000000000001</v>
      </c>
      <c r="H7" s="2">
        <v>0.2054</v>
      </c>
      <c r="I7" s="2">
        <v>0.78759999999999997</v>
      </c>
      <c r="J7" s="2">
        <v>0.15959999999999999</v>
      </c>
      <c r="K7" s="2">
        <v>0.58479999999999999</v>
      </c>
      <c r="L7" s="2">
        <v>0.46500000000000002</v>
      </c>
      <c r="M7" s="2">
        <v>0.1963</v>
      </c>
      <c r="N7" s="2">
        <v>0.1691</v>
      </c>
    </row>
    <row r="8" spans="1:14" ht="15.75" customHeight="1">
      <c r="C8" s="2">
        <v>5.4399999999999997E-2</v>
      </c>
      <c r="D8" s="2">
        <v>0.1968</v>
      </c>
      <c r="E8" s="2">
        <v>0.19850000000000001</v>
      </c>
      <c r="F8" s="2">
        <v>0.35110000000000002</v>
      </c>
      <c r="G8" s="2">
        <v>0.23630000000000001</v>
      </c>
      <c r="H8" s="2">
        <v>0.69450000000000001</v>
      </c>
      <c r="I8" s="2">
        <v>0.79479999999999995</v>
      </c>
      <c r="J8" s="2">
        <v>0.73</v>
      </c>
      <c r="K8" s="2">
        <v>1.3069</v>
      </c>
      <c r="L8" s="2">
        <v>0.54149999999999998</v>
      </c>
      <c r="M8" s="2">
        <v>0.19950000000000001</v>
      </c>
      <c r="N8" s="2">
        <v>0.1459</v>
      </c>
    </row>
    <row r="9" spans="1:14" ht="15.75" customHeight="1">
      <c r="C9" s="2">
        <v>5.5E-2</v>
      </c>
      <c r="D9" s="2">
        <v>0.88690000000000002</v>
      </c>
      <c r="E9" s="2">
        <v>0.255</v>
      </c>
      <c r="F9" s="2">
        <v>0.25569999999999998</v>
      </c>
      <c r="G9" s="2">
        <v>0.37430000000000002</v>
      </c>
      <c r="H9" s="2">
        <v>0.6704</v>
      </c>
      <c r="I9" s="2">
        <v>0.64549999999999996</v>
      </c>
      <c r="J9" s="2">
        <v>0.1865</v>
      </c>
      <c r="K9" s="2">
        <v>0.75329999999999997</v>
      </c>
      <c r="L9" s="2">
        <v>0.26179999999999998</v>
      </c>
      <c r="M9" s="2">
        <v>0.21779999999999999</v>
      </c>
      <c r="N9" s="2">
        <v>0.29920000000000002</v>
      </c>
    </row>
    <row r="11" spans="1:14" ht="15.75" customHeight="1">
      <c r="A11" s="8">
        <v>1.0416666666666666E-2</v>
      </c>
      <c r="B11" s="2">
        <v>26.5</v>
      </c>
      <c r="C11" s="2">
        <v>7.9899999999999999E-2</v>
      </c>
      <c r="D11" s="2">
        <v>0.21310000000000001</v>
      </c>
      <c r="E11" s="2">
        <v>0.32590000000000002</v>
      </c>
      <c r="F11" s="2">
        <v>0.14929999999999999</v>
      </c>
      <c r="G11" s="2">
        <v>0.1855</v>
      </c>
      <c r="H11" s="2">
        <v>0.1741</v>
      </c>
      <c r="I11" s="2">
        <v>0.58440000000000003</v>
      </c>
      <c r="J11" s="2">
        <v>0.3931</v>
      </c>
      <c r="K11" s="2">
        <v>0.60819999999999996</v>
      </c>
      <c r="L11" s="2">
        <v>0.56740000000000002</v>
      </c>
      <c r="M11" s="2">
        <v>0.16539999999999999</v>
      </c>
      <c r="N11" s="2">
        <v>0.45069999999999999</v>
      </c>
    </row>
    <row r="12" spans="1:14" ht="15.75" customHeight="1">
      <c r="C12" s="2">
        <v>7.9600000000000004E-2</v>
      </c>
      <c r="D12" s="2">
        <v>0.53690000000000004</v>
      </c>
      <c r="E12" s="2">
        <v>0.19570000000000001</v>
      </c>
      <c r="F12" s="2">
        <v>0.39550000000000002</v>
      </c>
      <c r="G12" s="2">
        <v>0.26910000000000001</v>
      </c>
      <c r="H12" s="2">
        <v>0.30590000000000001</v>
      </c>
      <c r="I12" s="2">
        <v>0.71419999999999995</v>
      </c>
      <c r="J12" s="2">
        <v>0.72109999999999996</v>
      </c>
      <c r="K12" s="2">
        <v>0.28999999999999998</v>
      </c>
      <c r="L12" s="2">
        <v>0.85570000000000002</v>
      </c>
      <c r="M12" s="2">
        <v>0.1356</v>
      </c>
      <c r="N12" s="2">
        <v>0.20180000000000001</v>
      </c>
    </row>
    <row r="13" spans="1:14" ht="15.75" customHeight="1">
      <c r="C13" s="2">
        <v>7.9000000000000001E-2</v>
      </c>
      <c r="D13" s="2">
        <v>0.40339999999999998</v>
      </c>
      <c r="E13" s="2">
        <v>0.1527</v>
      </c>
      <c r="F13" s="2">
        <v>0.2162</v>
      </c>
      <c r="G13" s="2">
        <v>0.21379999999999999</v>
      </c>
      <c r="H13" s="2">
        <v>0.1351</v>
      </c>
      <c r="I13" s="2">
        <v>0.44779999999999998</v>
      </c>
      <c r="J13" s="2">
        <v>0.32019999999999998</v>
      </c>
      <c r="K13" s="2">
        <v>0.47620000000000001</v>
      </c>
      <c r="L13" s="2">
        <v>0.44019999999999998</v>
      </c>
      <c r="M13" s="2">
        <v>0.21759999999999999</v>
      </c>
      <c r="N13" s="2">
        <v>0.25119999999999998</v>
      </c>
    </row>
    <row r="14" spans="1:14" ht="15.75" customHeight="1">
      <c r="C14" s="2">
        <v>8.2199999999999995E-2</v>
      </c>
      <c r="D14" s="2">
        <v>0.15970000000000001</v>
      </c>
      <c r="E14" s="2">
        <v>0.2135</v>
      </c>
      <c r="F14" s="2">
        <v>0.18360000000000001</v>
      </c>
      <c r="G14" s="2">
        <v>0.13200000000000001</v>
      </c>
      <c r="H14" s="2">
        <v>0.82479999999999998</v>
      </c>
      <c r="I14" s="2">
        <v>0.376</v>
      </c>
      <c r="J14" s="2">
        <v>0.56399999999999995</v>
      </c>
      <c r="K14" s="2">
        <v>0.4093</v>
      </c>
      <c r="L14" s="2">
        <v>0.81510000000000005</v>
      </c>
      <c r="M14" s="2">
        <v>0.24279999999999999</v>
      </c>
      <c r="N14" s="2">
        <v>0.36649999999999999</v>
      </c>
    </row>
    <row r="15" spans="1:14" ht="15.75" customHeight="1">
      <c r="C15" s="2">
        <v>7.8200000000000006E-2</v>
      </c>
      <c r="D15" s="2">
        <v>0.77100000000000002</v>
      </c>
      <c r="E15" s="2">
        <v>0.2296</v>
      </c>
      <c r="F15" s="2">
        <v>0.21490000000000001</v>
      </c>
      <c r="G15" s="2">
        <v>0.16830000000000001</v>
      </c>
      <c r="H15" s="2">
        <v>0.4607</v>
      </c>
      <c r="I15" s="2">
        <v>0.58709999999999996</v>
      </c>
      <c r="J15" s="2">
        <v>0.76729999999999998</v>
      </c>
      <c r="K15" s="2">
        <v>0.30840000000000001</v>
      </c>
      <c r="L15" s="2">
        <v>0.60399999999999998</v>
      </c>
      <c r="M15" s="2">
        <v>0.31069999999999998</v>
      </c>
      <c r="N15" s="2">
        <v>0.22939999999999999</v>
      </c>
    </row>
    <row r="16" spans="1:14" ht="15.75" customHeight="1">
      <c r="C16" s="2">
        <v>7.8399999999999997E-2</v>
      </c>
      <c r="D16" s="2">
        <v>5.3499999999999999E-2</v>
      </c>
      <c r="E16" s="2">
        <v>0.22439999999999999</v>
      </c>
      <c r="F16" s="2">
        <v>0.16300000000000001</v>
      </c>
      <c r="G16" s="2">
        <v>0.13519999999999999</v>
      </c>
      <c r="H16" s="2">
        <v>0.2051</v>
      </c>
      <c r="I16" s="2">
        <v>0.78720000000000001</v>
      </c>
      <c r="J16" s="2">
        <v>0.15959999999999999</v>
      </c>
      <c r="K16" s="2">
        <v>0.5857</v>
      </c>
      <c r="L16" s="2">
        <v>0.46500000000000002</v>
      </c>
      <c r="M16" s="2">
        <v>0.19639999999999999</v>
      </c>
      <c r="N16" s="2">
        <v>0.16930000000000001</v>
      </c>
    </row>
    <row r="17" spans="1:14" ht="15.75" customHeight="1">
      <c r="C17" s="2">
        <v>5.4399999999999997E-2</v>
      </c>
      <c r="D17" s="2">
        <v>0.1966</v>
      </c>
      <c r="E17" s="2">
        <v>0.19839999999999999</v>
      </c>
      <c r="F17" s="2">
        <v>0.35630000000000001</v>
      </c>
      <c r="G17" s="2">
        <v>0.23630000000000001</v>
      </c>
      <c r="H17" s="2">
        <v>0.69340000000000002</v>
      </c>
      <c r="I17" s="2">
        <v>0.79349999999999998</v>
      </c>
      <c r="J17" s="2">
        <v>0.72960000000000003</v>
      </c>
      <c r="K17" s="2">
        <v>1.3051999999999999</v>
      </c>
      <c r="L17" s="2">
        <v>0.55430000000000001</v>
      </c>
      <c r="M17" s="2">
        <v>0.19989999999999999</v>
      </c>
      <c r="N17" s="2">
        <v>0.1459</v>
      </c>
    </row>
    <row r="18" spans="1:14" ht="15.75" customHeight="1">
      <c r="C18" s="2">
        <v>5.5E-2</v>
      </c>
      <c r="D18" s="2">
        <v>0.8861</v>
      </c>
      <c r="E18" s="2">
        <v>0.25490000000000002</v>
      </c>
      <c r="F18" s="2">
        <v>0.25519999999999998</v>
      </c>
      <c r="G18" s="2">
        <v>0.37280000000000002</v>
      </c>
      <c r="H18" s="2">
        <v>0.66879999999999995</v>
      </c>
      <c r="I18" s="2">
        <v>0.64480000000000004</v>
      </c>
      <c r="J18" s="2">
        <v>0.18640000000000001</v>
      </c>
      <c r="K18" s="2">
        <v>0.75280000000000002</v>
      </c>
      <c r="L18" s="2">
        <v>0.26169999999999999</v>
      </c>
      <c r="M18" s="2">
        <v>0.218</v>
      </c>
      <c r="N18" s="2">
        <v>0.29799999999999999</v>
      </c>
    </row>
    <row r="20" spans="1:14" ht="15.75" customHeight="1">
      <c r="A20" s="8">
        <v>2.0833333333333332E-2</v>
      </c>
      <c r="B20" s="2">
        <v>26.5</v>
      </c>
      <c r="C20" s="2">
        <v>7.9600000000000004E-2</v>
      </c>
      <c r="D20" s="2">
        <v>0.21310000000000001</v>
      </c>
      <c r="E20" s="2">
        <v>0.3256</v>
      </c>
      <c r="F20" s="2">
        <v>0.14910000000000001</v>
      </c>
      <c r="G20" s="2">
        <v>0.1857</v>
      </c>
      <c r="H20" s="2">
        <v>0.1741</v>
      </c>
      <c r="I20" s="2">
        <v>0.58409999999999995</v>
      </c>
      <c r="J20" s="2">
        <v>0.39250000000000002</v>
      </c>
      <c r="K20" s="2">
        <v>0.6069</v>
      </c>
      <c r="L20" s="2">
        <v>0.56730000000000003</v>
      </c>
      <c r="M20" s="2">
        <v>0.16539999999999999</v>
      </c>
      <c r="N20" s="2">
        <v>0.45050000000000001</v>
      </c>
    </row>
    <row r="21" spans="1:14" ht="15.75" customHeight="1">
      <c r="C21" s="2">
        <v>7.9799999999999996E-2</v>
      </c>
      <c r="D21" s="2">
        <v>0.53620000000000001</v>
      </c>
      <c r="E21" s="2">
        <v>0.19570000000000001</v>
      </c>
      <c r="F21" s="2">
        <v>0.39550000000000002</v>
      </c>
      <c r="G21" s="2">
        <v>0.26929999999999998</v>
      </c>
      <c r="H21" s="2">
        <v>0.30280000000000001</v>
      </c>
      <c r="I21" s="2">
        <v>0.71619999999999995</v>
      </c>
      <c r="J21" s="2">
        <v>0.7208</v>
      </c>
      <c r="K21" s="2">
        <v>0.29160000000000003</v>
      </c>
      <c r="L21" s="2">
        <v>0.84889999999999999</v>
      </c>
      <c r="M21" s="2">
        <v>0.13569999999999999</v>
      </c>
      <c r="N21" s="2">
        <v>0.20180000000000001</v>
      </c>
    </row>
    <row r="22" spans="1:14" ht="15.75" customHeight="1">
      <c r="C22" s="2">
        <v>7.9000000000000001E-2</v>
      </c>
      <c r="D22" s="2">
        <v>0.40329999999999999</v>
      </c>
      <c r="E22" s="2">
        <v>0.15260000000000001</v>
      </c>
      <c r="F22" s="2">
        <v>0.21629999999999999</v>
      </c>
      <c r="G22" s="2">
        <v>0.21479999999999999</v>
      </c>
      <c r="H22" s="2">
        <v>0.13519999999999999</v>
      </c>
      <c r="I22" s="2">
        <v>0.44819999999999999</v>
      </c>
      <c r="J22" s="2">
        <v>0.3201</v>
      </c>
      <c r="K22" s="2">
        <v>0.48520000000000002</v>
      </c>
      <c r="L22" s="2">
        <v>0.44109999999999999</v>
      </c>
      <c r="M22" s="2">
        <v>0.22</v>
      </c>
      <c r="N22" s="2">
        <v>0.25240000000000001</v>
      </c>
    </row>
    <row r="23" spans="1:14" ht="15.75" customHeight="1">
      <c r="C23" s="2">
        <v>8.0600000000000005E-2</v>
      </c>
      <c r="D23" s="2">
        <v>0.15989999999999999</v>
      </c>
      <c r="E23" s="2">
        <v>0.2135</v>
      </c>
      <c r="F23" s="2">
        <v>0.1835</v>
      </c>
      <c r="G23" s="2">
        <v>0.1321</v>
      </c>
      <c r="H23" s="2">
        <v>0.8256</v>
      </c>
      <c r="I23" s="2">
        <v>0.37609999999999999</v>
      </c>
      <c r="J23" s="2">
        <v>0.56910000000000005</v>
      </c>
      <c r="K23" s="2">
        <v>0.40889999999999999</v>
      </c>
      <c r="L23" s="2">
        <v>0.81359999999999999</v>
      </c>
      <c r="M23" s="2">
        <v>0.2429</v>
      </c>
      <c r="N23" s="2">
        <v>0.36520000000000002</v>
      </c>
    </row>
    <row r="24" spans="1:14" ht="15.75" customHeight="1">
      <c r="C24" s="2">
        <v>7.8200000000000006E-2</v>
      </c>
      <c r="D24" s="2">
        <v>0.77180000000000004</v>
      </c>
      <c r="E24" s="2">
        <v>0.22969999999999999</v>
      </c>
      <c r="F24" s="2">
        <v>0.21490000000000001</v>
      </c>
      <c r="G24" s="2">
        <v>0.1678</v>
      </c>
      <c r="H24" s="2">
        <v>0.46129999999999999</v>
      </c>
      <c r="I24" s="2">
        <v>0.58699999999999997</v>
      </c>
      <c r="J24" s="2">
        <v>0.76690000000000003</v>
      </c>
      <c r="K24" s="2">
        <v>0.30809999999999998</v>
      </c>
      <c r="L24" s="2">
        <v>0.59989999999999999</v>
      </c>
      <c r="M24" s="2">
        <v>0.31069999999999998</v>
      </c>
      <c r="N24" s="2">
        <v>0.2296</v>
      </c>
    </row>
    <row r="25" spans="1:14" ht="15.75" customHeight="1">
      <c r="C25" s="2">
        <v>7.8600000000000003E-2</v>
      </c>
      <c r="D25" s="2">
        <v>5.3600000000000002E-2</v>
      </c>
      <c r="E25" s="2">
        <v>0.22689999999999999</v>
      </c>
      <c r="F25" s="2">
        <v>0.16250000000000001</v>
      </c>
      <c r="G25" s="2">
        <v>0.1351</v>
      </c>
      <c r="H25" s="2">
        <v>0.2054</v>
      </c>
      <c r="I25" s="2">
        <v>0.78769999999999996</v>
      </c>
      <c r="J25" s="2">
        <v>0.1595</v>
      </c>
      <c r="K25" s="2">
        <v>0.58740000000000003</v>
      </c>
      <c r="L25" s="2">
        <v>0.46500000000000002</v>
      </c>
      <c r="M25" s="2">
        <v>0.19650000000000001</v>
      </c>
      <c r="N25" s="2">
        <v>0.1694</v>
      </c>
    </row>
    <row r="26" spans="1:14" ht="15.75" customHeight="1">
      <c r="C26" s="2">
        <v>5.4399999999999997E-2</v>
      </c>
      <c r="D26" s="2">
        <v>0.1966</v>
      </c>
      <c r="E26" s="2">
        <v>0.1981</v>
      </c>
      <c r="F26" s="2">
        <v>0.3508</v>
      </c>
      <c r="G26" s="2">
        <v>0.23649999999999999</v>
      </c>
      <c r="H26" s="2">
        <v>0.69320000000000004</v>
      </c>
      <c r="I26" s="2">
        <v>0.79320000000000002</v>
      </c>
      <c r="J26" s="2">
        <v>0.72929999999999995</v>
      </c>
      <c r="K26" s="2">
        <v>1.3048999999999999</v>
      </c>
      <c r="L26" s="2">
        <v>0.54659999999999997</v>
      </c>
      <c r="M26" s="2">
        <v>0.2</v>
      </c>
      <c r="N26" s="2">
        <v>0.14599999999999999</v>
      </c>
    </row>
    <row r="27" spans="1:14" ht="15.75" customHeight="1">
      <c r="C27" s="2">
        <v>5.5E-2</v>
      </c>
      <c r="D27" s="2">
        <v>0.88570000000000004</v>
      </c>
      <c r="E27" s="2">
        <v>0.25679999999999997</v>
      </c>
      <c r="F27" s="2">
        <v>0.25530000000000003</v>
      </c>
      <c r="G27" s="2">
        <v>0.37219999999999998</v>
      </c>
      <c r="H27" s="2">
        <v>0.66930000000000001</v>
      </c>
      <c r="I27" s="2">
        <v>0.64459999999999995</v>
      </c>
      <c r="J27" s="2">
        <v>0.1867</v>
      </c>
      <c r="K27" s="2">
        <v>0.75339999999999996</v>
      </c>
      <c r="L27" s="2">
        <v>0.26179999999999998</v>
      </c>
      <c r="M27" s="2">
        <v>0.218</v>
      </c>
      <c r="N27" s="2">
        <v>0.2989</v>
      </c>
    </row>
    <row r="29" spans="1:14" ht="15.75" customHeight="1">
      <c r="A29" s="8">
        <v>3.125E-2</v>
      </c>
      <c r="B29" s="2">
        <v>26.5</v>
      </c>
      <c r="C29" s="2">
        <v>7.9399999999999998E-2</v>
      </c>
      <c r="D29" s="2">
        <v>0.21329999999999999</v>
      </c>
      <c r="E29" s="2">
        <v>0.32569999999999999</v>
      </c>
      <c r="F29" s="2">
        <v>0.1492</v>
      </c>
      <c r="G29" s="2">
        <v>0.1855</v>
      </c>
      <c r="H29" s="2">
        <v>0.17449999999999999</v>
      </c>
      <c r="I29" s="2">
        <v>0.58509999999999995</v>
      </c>
      <c r="J29" s="2">
        <v>0.39300000000000002</v>
      </c>
      <c r="K29" s="2">
        <v>0.60760000000000003</v>
      </c>
      <c r="L29" s="2">
        <v>0.56810000000000005</v>
      </c>
      <c r="M29" s="2">
        <v>0.1656</v>
      </c>
      <c r="N29" s="2">
        <v>0.45040000000000002</v>
      </c>
    </row>
    <row r="30" spans="1:14" ht="15.75" customHeight="1">
      <c r="C30" s="2">
        <v>7.9799999999999996E-2</v>
      </c>
      <c r="D30" s="2">
        <v>0.53659999999999997</v>
      </c>
      <c r="E30" s="2">
        <v>0.1958</v>
      </c>
      <c r="F30" s="2">
        <v>0.39560000000000001</v>
      </c>
      <c r="G30" s="2">
        <v>0.27010000000000001</v>
      </c>
      <c r="H30" s="2">
        <v>0.30330000000000001</v>
      </c>
      <c r="I30" s="2">
        <v>0.71940000000000004</v>
      </c>
      <c r="J30" s="2">
        <v>0.7218</v>
      </c>
      <c r="K30" s="2">
        <v>0.29049999999999998</v>
      </c>
      <c r="L30" s="2">
        <v>0.84560000000000002</v>
      </c>
      <c r="M30" s="2">
        <v>0.1358</v>
      </c>
      <c r="N30" s="2">
        <v>0.20200000000000001</v>
      </c>
    </row>
    <row r="31" spans="1:14" ht="15.75" customHeight="1">
      <c r="C31" s="2">
        <v>7.8899999999999998E-2</v>
      </c>
      <c r="D31" s="2">
        <v>0.40360000000000001</v>
      </c>
      <c r="E31" s="2">
        <v>0.15329999999999999</v>
      </c>
      <c r="F31" s="2">
        <v>0.2165</v>
      </c>
      <c r="G31" s="2">
        <v>0.21429999999999999</v>
      </c>
      <c r="H31" s="2">
        <v>0.13539999999999999</v>
      </c>
      <c r="I31" s="2">
        <v>0.44850000000000001</v>
      </c>
      <c r="J31" s="2">
        <v>0.32040000000000002</v>
      </c>
      <c r="K31" s="2">
        <v>0.47739999999999999</v>
      </c>
      <c r="L31" s="2">
        <v>0.44069999999999998</v>
      </c>
      <c r="M31" s="2">
        <v>0.2175</v>
      </c>
      <c r="N31" s="2">
        <v>0.25130000000000002</v>
      </c>
    </row>
    <row r="32" spans="1:14" ht="15.75" customHeight="1">
      <c r="C32" s="2">
        <v>8.0500000000000002E-2</v>
      </c>
      <c r="D32" s="2">
        <v>0.16</v>
      </c>
      <c r="E32" s="2">
        <v>0.2137</v>
      </c>
      <c r="F32" s="2">
        <v>0.18340000000000001</v>
      </c>
      <c r="G32" s="2">
        <v>0.13220000000000001</v>
      </c>
      <c r="H32" s="2">
        <v>0.82609999999999995</v>
      </c>
      <c r="I32" s="2">
        <v>0.37669999999999998</v>
      </c>
      <c r="J32" s="2">
        <v>0.5675</v>
      </c>
      <c r="K32" s="2">
        <v>0.4214</v>
      </c>
      <c r="L32" s="2">
        <v>0.81440000000000001</v>
      </c>
      <c r="M32" s="2">
        <v>0.24299999999999999</v>
      </c>
      <c r="N32" s="2">
        <v>0.36520000000000002</v>
      </c>
    </row>
    <row r="33" spans="1:14" ht="15.75" customHeight="1">
      <c r="C33" s="2">
        <v>7.8200000000000006E-2</v>
      </c>
      <c r="D33" s="2">
        <v>0.77200000000000002</v>
      </c>
      <c r="E33" s="2">
        <v>0.22989999999999999</v>
      </c>
      <c r="F33" s="2">
        <v>0.21529999999999999</v>
      </c>
      <c r="G33" s="2">
        <v>0.16830000000000001</v>
      </c>
      <c r="H33" s="2">
        <v>0.46160000000000001</v>
      </c>
      <c r="I33" s="2">
        <v>0.58789999999999998</v>
      </c>
      <c r="J33" s="2">
        <v>0.76759999999999995</v>
      </c>
      <c r="K33" s="2">
        <v>0.3085</v>
      </c>
      <c r="L33" s="2">
        <v>0.60129999999999995</v>
      </c>
      <c r="M33" s="2">
        <v>0.31080000000000002</v>
      </c>
      <c r="N33" s="2">
        <v>0.22939999999999999</v>
      </c>
    </row>
    <row r="34" spans="1:14" ht="15.75" customHeight="1">
      <c r="C34" s="2">
        <v>7.8399999999999997E-2</v>
      </c>
      <c r="D34" s="2">
        <v>5.3600000000000002E-2</v>
      </c>
      <c r="E34" s="2">
        <v>0.22459999999999999</v>
      </c>
      <c r="F34" s="2">
        <v>0.16259999999999999</v>
      </c>
      <c r="G34" s="2">
        <v>0.1353</v>
      </c>
      <c r="H34" s="2">
        <v>0.2054</v>
      </c>
      <c r="I34" s="2">
        <v>0.78910000000000002</v>
      </c>
      <c r="J34" s="2">
        <v>0.15959999999999999</v>
      </c>
      <c r="K34" s="2">
        <v>0.58699999999999997</v>
      </c>
      <c r="L34" s="2">
        <v>0.46529999999999999</v>
      </c>
      <c r="M34" s="2">
        <v>0.19670000000000001</v>
      </c>
      <c r="N34" s="2">
        <v>0.16930000000000001</v>
      </c>
    </row>
    <row r="35" spans="1:14" ht="15.75" customHeight="1">
      <c r="C35" s="2">
        <v>5.4399999999999997E-2</v>
      </c>
      <c r="D35" s="2">
        <v>0.19700000000000001</v>
      </c>
      <c r="E35" s="2">
        <v>0.19839999999999999</v>
      </c>
      <c r="F35" s="2">
        <v>0.35120000000000001</v>
      </c>
      <c r="G35" s="2">
        <v>0.2364</v>
      </c>
      <c r="H35" s="2">
        <v>0.6946</v>
      </c>
      <c r="I35" s="2">
        <v>0.79520000000000002</v>
      </c>
      <c r="J35" s="2">
        <v>0.73029999999999995</v>
      </c>
      <c r="K35" s="2">
        <v>1.3071999999999999</v>
      </c>
      <c r="L35" s="2">
        <v>0.53959999999999997</v>
      </c>
      <c r="M35" s="2">
        <v>0.2001</v>
      </c>
      <c r="N35" s="2">
        <v>0.14649999999999999</v>
      </c>
    </row>
    <row r="36" spans="1:14" ht="15.75" customHeight="1">
      <c r="C36" s="2">
        <v>5.5E-2</v>
      </c>
      <c r="D36" s="2">
        <v>0.88670000000000004</v>
      </c>
      <c r="E36" s="2">
        <v>0.255</v>
      </c>
      <c r="F36" s="2">
        <v>0.25540000000000002</v>
      </c>
      <c r="G36" s="2">
        <v>0.37269999999999998</v>
      </c>
      <c r="H36" s="2">
        <v>0.67010000000000003</v>
      </c>
      <c r="I36" s="2">
        <v>0.64539999999999997</v>
      </c>
      <c r="J36" s="2">
        <v>0.187</v>
      </c>
      <c r="K36" s="2">
        <v>0.75349999999999995</v>
      </c>
      <c r="L36" s="2">
        <v>0.26219999999999999</v>
      </c>
      <c r="M36" s="2">
        <v>0.218</v>
      </c>
      <c r="N36" s="2">
        <v>0.29870000000000002</v>
      </c>
    </row>
    <row r="38" spans="1:14" ht="15.75" customHeight="1">
      <c r="A38" s="8">
        <v>4.1666666666666664E-2</v>
      </c>
      <c r="B38" s="2">
        <v>26.5</v>
      </c>
      <c r="C38" s="2">
        <v>7.9600000000000004E-2</v>
      </c>
      <c r="D38" s="2">
        <v>0.21329999999999999</v>
      </c>
      <c r="E38" s="2">
        <v>0.32569999999999999</v>
      </c>
      <c r="F38" s="2">
        <v>0.1492</v>
      </c>
      <c r="G38" s="2">
        <v>0.186</v>
      </c>
      <c r="H38" s="2">
        <v>0.17430000000000001</v>
      </c>
      <c r="I38" s="2">
        <v>0.58450000000000002</v>
      </c>
      <c r="J38" s="2">
        <v>0.39279999999999998</v>
      </c>
      <c r="K38" s="2">
        <v>0.60670000000000002</v>
      </c>
      <c r="L38" s="2">
        <v>0.56689999999999996</v>
      </c>
      <c r="M38" s="2">
        <v>0.16550000000000001</v>
      </c>
      <c r="N38" s="2">
        <v>0.4501</v>
      </c>
    </row>
    <row r="39" spans="1:14" ht="15.75" customHeight="1">
      <c r="C39" s="2">
        <v>7.9799999999999996E-2</v>
      </c>
      <c r="D39" s="2">
        <v>0.53639999999999999</v>
      </c>
      <c r="E39" s="2">
        <v>0.1958</v>
      </c>
      <c r="F39" s="2">
        <v>0.39550000000000002</v>
      </c>
      <c r="G39" s="2">
        <v>0.26910000000000001</v>
      </c>
      <c r="H39" s="2">
        <v>0.30299999999999999</v>
      </c>
      <c r="I39" s="2">
        <v>0.71760000000000002</v>
      </c>
      <c r="J39" s="2">
        <v>0.72119999999999995</v>
      </c>
      <c r="K39" s="2">
        <v>0.29060000000000002</v>
      </c>
      <c r="L39" s="2">
        <v>0.84640000000000004</v>
      </c>
      <c r="M39" s="2">
        <v>0.1358</v>
      </c>
      <c r="N39" s="2">
        <v>0.20169999999999999</v>
      </c>
    </row>
    <row r="40" spans="1:14" ht="15.75" customHeight="1">
      <c r="C40" s="2">
        <v>7.9200000000000007E-2</v>
      </c>
      <c r="D40" s="2">
        <v>0.40339999999999998</v>
      </c>
      <c r="E40" s="2">
        <v>0.15260000000000001</v>
      </c>
      <c r="F40" s="2">
        <v>0.21640000000000001</v>
      </c>
      <c r="G40" s="2">
        <v>0.2147</v>
      </c>
      <c r="H40" s="2">
        <v>0.13539999999999999</v>
      </c>
      <c r="I40" s="2">
        <v>0.44969999999999999</v>
      </c>
      <c r="J40" s="2">
        <v>0.32019999999999998</v>
      </c>
      <c r="K40" s="2">
        <v>0.48070000000000002</v>
      </c>
      <c r="L40" s="2">
        <v>0.44059999999999999</v>
      </c>
      <c r="M40" s="2">
        <v>0.2167</v>
      </c>
      <c r="N40" s="2">
        <v>0.2515</v>
      </c>
    </row>
    <row r="41" spans="1:14" ht="15.75" customHeight="1">
      <c r="C41" s="2">
        <v>8.0399999999999999E-2</v>
      </c>
      <c r="D41" s="2">
        <v>0.15970000000000001</v>
      </c>
      <c r="E41" s="2">
        <v>0.2135</v>
      </c>
      <c r="F41" s="2">
        <v>0.1835</v>
      </c>
      <c r="G41" s="2">
        <v>0.13220000000000001</v>
      </c>
      <c r="H41" s="2">
        <v>0.82730000000000004</v>
      </c>
      <c r="I41" s="2">
        <v>0.37640000000000001</v>
      </c>
      <c r="J41" s="2">
        <v>0.56589999999999996</v>
      </c>
      <c r="K41" s="2">
        <v>0.40910000000000002</v>
      </c>
      <c r="L41" s="2">
        <v>0.81420000000000003</v>
      </c>
      <c r="M41" s="2">
        <v>0.24299999999999999</v>
      </c>
      <c r="N41" s="2">
        <v>0.36520000000000002</v>
      </c>
    </row>
    <row r="42" spans="1:14" ht="15.75" customHeight="1">
      <c r="C42" s="2">
        <v>7.8299999999999995E-2</v>
      </c>
      <c r="D42" s="2">
        <v>0.77129999999999999</v>
      </c>
      <c r="E42" s="2">
        <v>0.2298</v>
      </c>
      <c r="F42" s="2">
        <v>0.215</v>
      </c>
      <c r="G42" s="2">
        <v>0.1681</v>
      </c>
      <c r="H42" s="2">
        <v>0.46089999999999998</v>
      </c>
      <c r="I42" s="2">
        <v>0.58860000000000001</v>
      </c>
      <c r="J42" s="2">
        <v>0.76849999999999996</v>
      </c>
      <c r="K42" s="2">
        <v>0.30830000000000002</v>
      </c>
      <c r="L42" s="2">
        <v>0.59819999999999995</v>
      </c>
      <c r="M42" s="2">
        <v>0.31069999999999998</v>
      </c>
      <c r="N42" s="2">
        <v>0.22950000000000001</v>
      </c>
    </row>
    <row r="43" spans="1:14" ht="15.75" customHeight="1">
      <c r="C43" s="2">
        <v>7.8399999999999997E-2</v>
      </c>
      <c r="D43" s="2">
        <v>5.3600000000000002E-2</v>
      </c>
      <c r="E43" s="2">
        <v>0.22450000000000001</v>
      </c>
      <c r="F43" s="2">
        <v>0.1623</v>
      </c>
      <c r="G43" s="2">
        <v>0.13489999999999999</v>
      </c>
      <c r="H43" s="2">
        <v>0.20519999999999999</v>
      </c>
      <c r="I43" s="2">
        <v>0.78800000000000003</v>
      </c>
      <c r="J43" s="2">
        <v>0.15939999999999999</v>
      </c>
      <c r="K43" s="2">
        <v>0.5867</v>
      </c>
      <c r="L43" s="2">
        <v>0.46479999999999999</v>
      </c>
      <c r="M43" s="2">
        <v>0.1966</v>
      </c>
      <c r="N43" s="2">
        <v>0.1694</v>
      </c>
    </row>
    <row r="44" spans="1:14" ht="15.75" customHeight="1">
      <c r="C44" s="2">
        <v>5.4399999999999997E-2</v>
      </c>
      <c r="D44" s="2">
        <v>0.1968</v>
      </c>
      <c r="E44" s="2">
        <v>0.19869999999999999</v>
      </c>
      <c r="F44" s="2">
        <v>0.3508</v>
      </c>
      <c r="G44" s="2">
        <v>0.2392</v>
      </c>
      <c r="H44" s="2">
        <v>0.69379999999999997</v>
      </c>
      <c r="I44" s="2">
        <v>0.79400000000000004</v>
      </c>
      <c r="J44" s="2">
        <v>0.73</v>
      </c>
      <c r="K44" s="2">
        <v>1.3051999999999999</v>
      </c>
      <c r="L44" s="2">
        <v>0.54710000000000003</v>
      </c>
      <c r="M44" s="2">
        <v>0.2001</v>
      </c>
      <c r="N44" s="2">
        <v>0.14599999999999999</v>
      </c>
    </row>
    <row r="45" spans="1:14" ht="15.75" customHeight="1">
      <c r="C45" s="2">
        <v>5.5E-2</v>
      </c>
      <c r="D45" s="2">
        <v>0.88619999999999999</v>
      </c>
      <c r="E45" s="2">
        <v>0.25490000000000002</v>
      </c>
      <c r="F45" s="2">
        <v>0.25509999999999999</v>
      </c>
      <c r="G45" s="2">
        <v>0.37290000000000001</v>
      </c>
      <c r="H45" s="2">
        <v>0.66920000000000002</v>
      </c>
      <c r="I45" s="2">
        <v>0.64510000000000001</v>
      </c>
      <c r="J45" s="2">
        <v>0.18690000000000001</v>
      </c>
      <c r="K45" s="2">
        <v>0.75239999999999996</v>
      </c>
      <c r="L45" s="2">
        <v>0.26190000000000002</v>
      </c>
      <c r="M45" s="2">
        <v>0.2177</v>
      </c>
      <c r="N45" s="2">
        <v>0.29959999999999998</v>
      </c>
    </row>
    <row r="47" spans="1:14" ht="15.75" customHeight="1">
      <c r="A47" s="2" t="s">
        <v>77</v>
      </c>
      <c r="C47" s="2">
        <v>1</v>
      </c>
      <c r="D47" s="2">
        <v>2</v>
      </c>
      <c r="E47" s="2">
        <v>3</v>
      </c>
      <c r="F47" s="2">
        <v>4</v>
      </c>
      <c r="G47" s="2">
        <v>5</v>
      </c>
      <c r="H47" s="2">
        <v>6</v>
      </c>
      <c r="I47" s="2">
        <v>7</v>
      </c>
      <c r="J47" s="2">
        <v>8</v>
      </c>
      <c r="K47" s="2">
        <v>9</v>
      </c>
      <c r="L47" s="2">
        <v>10</v>
      </c>
      <c r="M47" s="2">
        <v>11</v>
      </c>
      <c r="N47" s="2">
        <v>12</v>
      </c>
    </row>
    <row r="48" spans="1:14" ht="15.75" customHeight="1">
      <c r="C48" s="2">
        <v>7.9560000000000006E-2</v>
      </c>
      <c r="D48" s="2">
        <v>0.21326000000000001</v>
      </c>
      <c r="E48" s="2">
        <v>0.32579999999999998</v>
      </c>
      <c r="F48" s="2">
        <v>0.14918000000000001</v>
      </c>
      <c r="G48" s="2">
        <v>0.18568000000000001</v>
      </c>
      <c r="H48" s="2">
        <v>0.17427999999999999</v>
      </c>
      <c r="I48" s="2">
        <v>0.58472000000000002</v>
      </c>
      <c r="J48" s="2">
        <v>0.39285999999999999</v>
      </c>
      <c r="K48" s="2">
        <v>0.60846</v>
      </c>
      <c r="L48" s="2">
        <v>0.56764000000000003</v>
      </c>
      <c r="M48" s="2">
        <v>0.16552</v>
      </c>
      <c r="N48" s="2">
        <v>0.4506</v>
      </c>
    </row>
    <row r="49" spans="3:14" ht="15.75" customHeight="1">
      <c r="C49" s="2">
        <v>7.9719999999999999E-2</v>
      </c>
      <c r="D49" s="2">
        <v>0.53668000000000005</v>
      </c>
      <c r="E49" s="2">
        <v>0.19575999999999999</v>
      </c>
      <c r="F49" s="2">
        <v>0.39560000000000001</v>
      </c>
      <c r="G49" s="2">
        <v>0.26939999999999997</v>
      </c>
      <c r="H49" s="2">
        <v>0.30362</v>
      </c>
      <c r="I49" s="2">
        <v>0.71655999999999997</v>
      </c>
      <c r="J49" s="2">
        <v>0.72140000000000004</v>
      </c>
      <c r="K49" s="2">
        <v>0.29060000000000002</v>
      </c>
      <c r="L49" s="2">
        <v>0.84840000000000004</v>
      </c>
      <c r="M49" s="2">
        <v>0.13568</v>
      </c>
      <c r="N49" s="2">
        <v>0.20177999999999999</v>
      </c>
    </row>
    <row r="50" spans="3:14" ht="15.75" customHeight="1">
      <c r="C50" s="2">
        <v>7.8979999999999995E-2</v>
      </c>
      <c r="D50" s="2">
        <v>0.40345999999999999</v>
      </c>
      <c r="E50" s="2">
        <v>0.15278</v>
      </c>
      <c r="F50" s="2">
        <v>0.21636</v>
      </c>
      <c r="G50" s="2">
        <v>0.21429999999999999</v>
      </c>
      <c r="H50" s="2">
        <v>0.1353</v>
      </c>
      <c r="I50" s="2">
        <v>0.44846000000000003</v>
      </c>
      <c r="J50" s="2">
        <v>0.32022</v>
      </c>
      <c r="K50" s="2">
        <v>0.4798</v>
      </c>
      <c r="L50" s="2">
        <v>0.44063999999999998</v>
      </c>
      <c r="M50" s="2">
        <v>0.21828</v>
      </c>
      <c r="N50" s="2">
        <v>0.25144</v>
      </c>
    </row>
    <row r="51" spans="3:14" ht="15.75" customHeight="1">
      <c r="C51" s="2">
        <v>8.1159999999999996E-2</v>
      </c>
      <c r="D51" s="2">
        <v>0.15981999999999999</v>
      </c>
      <c r="E51" s="2">
        <v>0.21351999999999999</v>
      </c>
      <c r="F51" s="2">
        <v>0.1835</v>
      </c>
      <c r="G51" s="2">
        <v>0.13214000000000001</v>
      </c>
      <c r="H51" s="2">
        <v>0.82587999999999995</v>
      </c>
      <c r="I51" s="2">
        <v>0.37628</v>
      </c>
      <c r="J51" s="2">
        <v>0.56618000000000002</v>
      </c>
      <c r="K51" s="2">
        <v>0.41152</v>
      </c>
      <c r="L51" s="2">
        <v>0.81430000000000002</v>
      </c>
      <c r="M51" s="2">
        <v>0.24288000000000001</v>
      </c>
      <c r="N51" s="2">
        <v>0.36537999999999998</v>
      </c>
    </row>
    <row r="52" spans="3:14" ht="15.75" customHeight="1">
      <c r="C52" s="2">
        <v>7.8219999999999998E-2</v>
      </c>
      <c r="D52" s="2">
        <v>0.77148000000000005</v>
      </c>
      <c r="E52" s="2">
        <v>0.22975999999999999</v>
      </c>
      <c r="F52" s="2">
        <v>0.215</v>
      </c>
      <c r="G52" s="2">
        <v>0.16816</v>
      </c>
      <c r="H52" s="2">
        <v>0.46129999999999999</v>
      </c>
      <c r="I52" s="2">
        <v>0.58762000000000003</v>
      </c>
      <c r="J52" s="2">
        <v>0.76748000000000005</v>
      </c>
      <c r="K52" s="2">
        <v>0.30825999999999998</v>
      </c>
      <c r="L52" s="2">
        <v>0.60053999999999996</v>
      </c>
      <c r="M52" s="2">
        <v>0.31065999999999999</v>
      </c>
      <c r="N52" s="2">
        <v>0.22942000000000001</v>
      </c>
    </row>
    <row r="53" spans="3:14" ht="15.75" customHeight="1">
      <c r="C53" s="2">
        <v>7.8420000000000004E-2</v>
      </c>
      <c r="D53" s="2">
        <v>5.3580000000000003E-2</v>
      </c>
      <c r="E53" s="2">
        <v>0.22500000000000001</v>
      </c>
      <c r="F53" s="2">
        <v>0.16272</v>
      </c>
      <c r="G53" s="2">
        <v>0.13519999999999999</v>
      </c>
      <c r="H53" s="2">
        <v>0.20530000000000001</v>
      </c>
      <c r="I53" s="2">
        <v>0.78791999999999995</v>
      </c>
      <c r="J53" s="2">
        <v>0.15953999999999999</v>
      </c>
      <c r="K53" s="2">
        <v>0.58631999999999995</v>
      </c>
      <c r="L53" s="2">
        <v>0.46501999999999999</v>
      </c>
      <c r="M53" s="2">
        <v>0.19650000000000001</v>
      </c>
      <c r="N53" s="2">
        <v>0.16930000000000001</v>
      </c>
    </row>
    <row r="54" spans="3:14" ht="15.75" customHeight="1">
      <c r="C54" s="2">
        <v>5.4399999999999997E-2</v>
      </c>
      <c r="D54" s="2">
        <v>0.19675999999999999</v>
      </c>
      <c r="E54" s="2">
        <v>0.19842000000000001</v>
      </c>
      <c r="F54" s="2">
        <v>0.35204000000000002</v>
      </c>
      <c r="G54" s="2">
        <v>0.23694000000000001</v>
      </c>
      <c r="H54" s="2">
        <v>0.69389999999999996</v>
      </c>
      <c r="I54" s="2">
        <v>0.79413999999999996</v>
      </c>
      <c r="J54" s="2">
        <v>0.72984000000000004</v>
      </c>
      <c r="K54" s="2" t="s">
        <v>78</v>
      </c>
      <c r="L54" s="2">
        <v>0.54581999999999997</v>
      </c>
      <c r="M54" s="2">
        <v>0.19991999999999999</v>
      </c>
      <c r="N54" s="2">
        <v>0.14606</v>
      </c>
    </row>
    <row r="55" spans="3:14" ht="15.75" customHeight="1">
      <c r="C55" s="2">
        <v>5.5E-2</v>
      </c>
      <c r="D55" s="2">
        <v>0.88632</v>
      </c>
      <c r="E55" s="2">
        <v>0.25531999999999999</v>
      </c>
      <c r="F55" s="2">
        <v>0.25534000000000001</v>
      </c>
      <c r="G55" s="2">
        <v>0.37297999999999998</v>
      </c>
      <c r="H55" s="2">
        <v>0.66956000000000004</v>
      </c>
      <c r="I55" s="2">
        <v>0.64507999999999999</v>
      </c>
      <c r="J55" s="2">
        <v>0.1867</v>
      </c>
      <c r="K55" s="2">
        <v>0.75307999999999997</v>
      </c>
      <c r="L55" s="2">
        <v>0.26188</v>
      </c>
      <c r="M55" s="2">
        <v>0.21790000000000001</v>
      </c>
      <c r="N55" s="2">
        <v>0.29887999999999998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7"/>
  <sheetViews>
    <sheetView workbookViewId="0">
      <pane xSplit="4" topLeftCell="E1" activePane="topRight" state="frozen"/>
      <selection pane="topRight" activeCell="F2" sqref="F2"/>
    </sheetView>
  </sheetViews>
  <sheetFormatPr baseColWidth="10" defaultColWidth="14.5" defaultRowHeight="15.75" customHeight="1" x14ac:dyDescent="0"/>
  <cols>
    <col min="1" max="1" width="8.6640625" customWidth="1"/>
    <col min="2" max="3" width="7.83203125" customWidth="1"/>
    <col min="4" max="4" width="25.5" customWidth="1"/>
    <col min="5" max="5" width="16.5" customWidth="1"/>
    <col min="6" max="6" width="8.5" customWidth="1"/>
    <col min="7" max="7" width="9.83203125" customWidth="1"/>
    <col min="8" max="8" width="5.1640625" customWidth="1"/>
    <col min="9" max="9" width="7.1640625" customWidth="1"/>
    <col min="10" max="10" width="6.5" customWidth="1"/>
    <col min="11" max="11" width="8.33203125" customWidth="1"/>
    <col min="12" max="12" width="8.5" customWidth="1"/>
    <col min="13" max="14" width="7.83203125" customWidth="1"/>
    <col min="15" max="15" width="11.5" customWidth="1"/>
    <col min="16" max="16" width="9.33203125" customWidth="1"/>
    <col min="17" max="17" width="7.6640625" customWidth="1"/>
    <col min="18" max="18" width="9.6640625" customWidth="1"/>
    <col min="19" max="19" width="9.5" customWidth="1"/>
    <col min="20" max="21" width="7.6640625" customWidth="1"/>
    <col min="22" max="22" width="7.5" customWidth="1"/>
    <col min="23" max="23" width="11.1640625" customWidth="1"/>
    <col min="25" max="25" width="7.6640625" customWidth="1"/>
    <col min="27" max="29" width="7.5" customWidth="1"/>
    <col min="30" max="30" width="7.83203125" customWidth="1"/>
    <col min="31" max="31" width="9.83203125" customWidth="1"/>
    <col min="32" max="32" width="7.33203125" customWidth="1"/>
    <col min="33" max="34" width="6.83203125" customWidth="1"/>
  </cols>
  <sheetData>
    <row r="1" spans="1:34" ht="15.75" customHeight="1">
      <c r="A1" s="9" t="s">
        <v>79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10" t="s">
        <v>90</v>
      </c>
      <c r="M1" s="9" t="s">
        <v>91</v>
      </c>
      <c r="N1" s="11" t="s">
        <v>92</v>
      </c>
      <c r="O1" s="9" t="s">
        <v>93</v>
      </c>
      <c r="P1" s="9" t="s">
        <v>94</v>
      </c>
      <c r="Q1" s="9" t="s">
        <v>95</v>
      </c>
      <c r="R1" s="12" t="s">
        <v>96</v>
      </c>
      <c r="S1" s="9" t="s">
        <v>97</v>
      </c>
      <c r="T1" s="9" t="s">
        <v>98</v>
      </c>
      <c r="U1" s="9" t="s">
        <v>99</v>
      </c>
      <c r="V1" s="11" t="s">
        <v>100</v>
      </c>
      <c r="W1" s="11" t="s">
        <v>101</v>
      </c>
      <c r="X1" s="9" t="s">
        <v>102</v>
      </c>
      <c r="Y1" s="13" t="s">
        <v>103</v>
      </c>
      <c r="Z1" s="9" t="s">
        <v>104</v>
      </c>
      <c r="AA1" s="9" t="s">
        <v>105</v>
      </c>
      <c r="AB1" s="11" t="s">
        <v>106</v>
      </c>
      <c r="AC1" s="9" t="s">
        <v>107</v>
      </c>
      <c r="AD1" s="9" t="s">
        <v>108</v>
      </c>
      <c r="AF1" s="9"/>
    </row>
    <row r="2" spans="1:34" ht="15.75" customHeight="1">
      <c r="A2" s="3">
        <v>1</v>
      </c>
      <c r="B2" s="3">
        <v>100</v>
      </c>
      <c r="C2" s="3">
        <f>B2</f>
        <v>100</v>
      </c>
      <c r="D2" s="2" t="s">
        <v>109</v>
      </c>
      <c r="E2" s="14" t="s">
        <v>110</v>
      </c>
      <c r="F2" s="3">
        <v>1</v>
      </c>
      <c r="G2" s="3">
        <v>50</v>
      </c>
      <c r="H2" s="5">
        <f>B2/G2</f>
        <v>2</v>
      </c>
      <c r="I2" s="3" t="s">
        <v>111</v>
      </c>
      <c r="J2" s="3">
        <v>25</v>
      </c>
      <c r="K2" s="3" t="s">
        <v>112</v>
      </c>
      <c r="L2" s="15" t="s">
        <v>113</v>
      </c>
      <c r="M2" s="3" t="s">
        <v>114</v>
      </c>
      <c r="N2" s="3" t="s">
        <v>115</v>
      </c>
      <c r="O2" s="16" t="s">
        <v>116</v>
      </c>
      <c r="P2" s="17">
        <v>41787.791666666664</v>
      </c>
      <c r="Q2" s="16">
        <v>41788.479166666664</v>
      </c>
      <c r="R2" s="18" t="s">
        <v>117</v>
      </c>
      <c r="S2" s="3"/>
      <c r="T2" s="5"/>
      <c r="U2" s="5"/>
      <c r="V2" s="3"/>
      <c r="W2" s="19"/>
      <c r="X2" s="5"/>
      <c r="Y2" s="20"/>
      <c r="Z2" s="21"/>
      <c r="AA2" s="20"/>
      <c r="AC2" s="2"/>
      <c r="AD2" s="22"/>
      <c r="AF2" s="3"/>
      <c r="AG2" s="3"/>
      <c r="AH2" s="5"/>
    </row>
    <row r="3" spans="1:34" ht="15.75" customHeight="1">
      <c r="A3" s="3">
        <v>2</v>
      </c>
      <c r="B3" s="3">
        <v>100</v>
      </c>
      <c r="C3" s="3">
        <v>50</v>
      </c>
      <c r="D3" s="2" t="s">
        <v>118</v>
      </c>
      <c r="E3" s="14" t="str">
        <f t="shared" ref="E3:E9" si="0">E2</f>
        <v>inuce with 1M IPTG when in late mid-exponential</v>
      </c>
      <c r="F3" s="3">
        <v>1</v>
      </c>
      <c r="G3" s="3">
        <v>50</v>
      </c>
      <c r="H3" s="5">
        <f>B3/G3</f>
        <v>2</v>
      </c>
      <c r="I3" s="3" t="s">
        <v>119</v>
      </c>
      <c r="J3" s="3">
        <v>25</v>
      </c>
      <c r="K3" s="3" t="s">
        <v>120</v>
      </c>
      <c r="L3" s="15" t="s">
        <v>121</v>
      </c>
      <c r="M3" s="3" t="s">
        <v>122</v>
      </c>
      <c r="N3" s="3" t="s">
        <v>123</v>
      </c>
      <c r="O3" s="16" t="s">
        <v>124</v>
      </c>
      <c r="P3" s="23">
        <f>P2</f>
        <v>41787.791666666664</v>
      </c>
      <c r="Q3" s="16">
        <f>Q2</f>
        <v>41788.479166666664</v>
      </c>
      <c r="R3" s="18" t="s">
        <v>125</v>
      </c>
      <c r="S3" s="3"/>
      <c r="T3" s="5"/>
      <c r="U3" s="5"/>
      <c r="V3" s="3"/>
      <c r="W3" s="19"/>
      <c r="X3" s="5"/>
      <c r="Y3" s="20"/>
      <c r="Z3" s="21"/>
      <c r="AA3" s="20"/>
      <c r="AC3" s="2"/>
      <c r="AD3" s="22"/>
      <c r="AF3" s="3"/>
      <c r="AG3" s="3"/>
      <c r="AH3" s="5"/>
    </row>
    <row r="4" spans="1:34" ht="15.75" customHeight="1">
      <c r="A4" s="3">
        <v>3</v>
      </c>
      <c r="B4" s="3">
        <v>100</v>
      </c>
      <c r="C4" s="3">
        <v>50</v>
      </c>
      <c r="D4" s="3" t="s">
        <v>126</v>
      </c>
      <c r="E4" s="14" t="str">
        <f t="shared" si="0"/>
        <v>inuce with 1M IPTG when in late mid-exponential</v>
      </c>
      <c r="F4" s="3">
        <v>1</v>
      </c>
      <c r="G4" s="3"/>
      <c r="H4" s="5"/>
      <c r="I4" s="3"/>
      <c r="J4" s="3"/>
      <c r="K4" s="3"/>
      <c r="L4" s="15"/>
      <c r="M4" s="3"/>
      <c r="N4" s="3"/>
      <c r="O4" s="16"/>
      <c r="P4" s="23"/>
      <c r="Q4" s="16"/>
      <c r="R4" s="18"/>
      <c r="S4" s="3"/>
      <c r="T4" s="5"/>
      <c r="U4" s="5"/>
      <c r="V4" s="3"/>
      <c r="W4" s="19"/>
      <c r="X4" s="5"/>
      <c r="Y4" s="20"/>
      <c r="Z4" s="21"/>
      <c r="AA4" s="20"/>
      <c r="AC4" s="2"/>
      <c r="AD4" s="22"/>
      <c r="AF4" s="3"/>
      <c r="AG4" s="3"/>
      <c r="AH4" s="5"/>
    </row>
    <row r="5" spans="1:34" ht="15.75" customHeight="1">
      <c r="A5" s="3">
        <v>4</v>
      </c>
      <c r="B5" s="3">
        <v>100</v>
      </c>
      <c r="C5" s="3">
        <f>B5</f>
        <v>100</v>
      </c>
      <c r="D5" s="2" t="s">
        <v>127</v>
      </c>
      <c r="E5" s="14" t="str">
        <f t="shared" si="0"/>
        <v>inuce with 1M IPTG when in late mid-exponential</v>
      </c>
      <c r="F5" s="3">
        <v>1</v>
      </c>
      <c r="G5" s="3">
        <v>50</v>
      </c>
      <c r="H5" s="5">
        <f>B5/G5</f>
        <v>2</v>
      </c>
      <c r="I5" s="3" t="s">
        <v>128</v>
      </c>
      <c r="J5" s="3">
        <v>26</v>
      </c>
      <c r="K5" s="3" t="s">
        <v>129</v>
      </c>
      <c r="L5" s="15" t="s">
        <v>130</v>
      </c>
      <c r="M5" s="3" t="s">
        <v>131</v>
      </c>
      <c r="N5" s="3" t="s">
        <v>132</v>
      </c>
      <c r="O5" s="16" t="s">
        <v>133</v>
      </c>
      <c r="P5" s="23">
        <f>P3</f>
        <v>41787.791666666664</v>
      </c>
      <c r="Q5" s="16">
        <f>Q3</f>
        <v>41788.479166666664</v>
      </c>
      <c r="R5" s="18" t="s">
        <v>134</v>
      </c>
      <c r="S5" s="3"/>
      <c r="T5" s="5"/>
      <c r="U5" s="5"/>
      <c r="V5" s="3"/>
      <c r="W5" s="19"/>
      <c r="X5" s="5"/>
      <c r="Y5" s="20"/>
      <c r="Z5" s="21"/>
      <c r="AA5" s="20"/>
      <c r="AC5" s="2"/>
      <c r="AD5" s="22"/>
      <c r="AF5" s="3"/>
      <c r="AG5" s="3"/>
      <c r="AH5" s="5"/>
    </row>
    <row r="6" spans="1:34" ht="15.75" customHeight="1">
      <c r="A6" s="3">
        <v>5</v>
      </c>
      <c r="B6" s="3">
        <v>100</v>
      </c>
      <c r="C6" s="3">
        <f>B6</f>
        <v>100</v>
      </c>
      <c r="E6" s="14" t="str">
        <f t="shared" si="0"/>
        <v>inuce with 1M IPTG when in late mid-exponential</v>
      </c>
      <c r="F6" s="3">
        <v>1</v>
      </c>
      <c r="G6" s="3">
        <v>50</v>
      </c>
      <c r="H6" s="5">
        <f>B6/G6</f>
        <v>2</v>
      </c>
      <c r="I6" s="3" t="s">
        <v>135</v>
      </c>
      <c r="J6" s="3">
        <v>4</v>
      </c>
      <c r="K6" s="3" t="s">
        <v>136</v>
      </c>
      <c r="L6" s="15" t="s">
        <v>137</v>
      </c>
      <c r="M6" s="3" t="s">
        <v>138</v>
      </c>
      <c r="N6" s="3" t="s">
        <v>139</v>
      </c>
      <c r="O6" s="16" t="s">
        <v>140</v>
      </c>
      <c r="P6" s="23">
        <f t="shared" ref="P6:Q9" si="1">P5</f>
        <v>41787.791666666664</v>
      </c>
      <c r="Q6" s="16">
        <f t="shared" si="1"/>
        <v>41788.479166666664</v>
      </c>
      <c r="R6" s="18" t="s">
        <v>141</v>
      </c>
      <c r="S6" s="3"/>
      <c r="T6" s="5"/>
      <c r="U6" s="5"/>
      <c r="V6" s="3"/>
      <c r="W6" s="19"/>
      <c r="X6" s="5"/>
      <c r="Y6" s="20"/>
      <c r="Z6" s="21"/>
      <c r="AA6" s="20"/>
      <c r="AC6" s="2"/>
      <c r="AD6" s="22"/>
      <c r="AF6" s="3"/>
      <c r="AG6" s="3"/>
      <c r="AH6" s="5"/>
    </row>
    <row r="7" spans="1:34" ht="15.75" customHeight="1">
      <c r="A7" s="3">
        <v>6</v>
      </c>
      <c r="B7" s="3">
        <v>100</v>
      </c>
      <c r="C7" s="3">
        <f>B7</f>
        <v>100</v>
      </c>
      <c r="D7" s="3"/>
      <c r="E7" s="14" t="str">
        <f t="shared" si="0"/>
        <v>inuce with 1M IPTG when in late mid-exponential</v>
      </c>
      <c r="F7" s="3">
        <v>1</v>
      </c>
      <c r="G7" s="3">
        <v>50</v>
      </c>
      <c r="H7" s="5">
        <f>B7/G7</f>
        <v>2</v>
      </c>
      <c r="I7" s="3" t="s">
        <v>142</v>
      </c>
      <c r="J7" s="3">
        <v>5</v>
      </c>
      <c r="K7" s="3" t="s">
        <v>143</v>
      </c>
      <c r="L7" s="15" t="s">
        <v>144</v>
      </c>
      <c r="M7" s="3" t="s">
        <v>145</v>
      </c>
      <c r="N7" s="3" t="s">
        <v>146</v>
      </c>
      <c r="O7" s="16" t="s">
        <v>147</v>
      </c>
      <c r="P7" s="23">
        <f t="shared" si="1"/>
        <v>41787.791666666664</v>
      </c>
      <c r="Q7" s="16">
        <f t="shared" si="1"/>
        <v>41788.479166666664</v>
      </c>
      <c r="R7" s="18" t="s">
        <v>148</v>
      </c>
      <c r="S7" s="3"/>
      <c r="T7" s="5"/>
      <c r="U7" s="5"/>
      <c r="V7" s="3"/>
      <c r="W7" s="19"/>
      <c r="X7" s="5"/>
      <c r="Y7" s="20"/>
      <c r="Z7" s="21"/>
      <c r="AA7" s="20"/>
      <c r="AC7" s="2"/>
      <c r="AD7" s="22"/>
      <c r="AF7" s="3"/>
      <c r="AG7" s="3"/>
      <c r="AH7" s="5"/>
    </row>
    <row r="8" spans="1:34" ht="15.75" customHeight="1">
      <c r="A8" s="3">
        <v>7</v>
      </c>
      <c r="B8" s="3">
        <v>100</v>
      </c>
      <c r="C8" s="3">
        <f>B8</f>
        <v>100</v>
      </c>
      <c r="E8" s="14" t="str">
        <f t="shared" si="0"/>
        <v>inuce with 1M IPTG when in late mid-exponential</v>
      </c>
      <c r="F8" s="3">
        <v>1</v>
      </c>
      <c r="G8" s="3">
        <v>50</v>
      </c>
      <c r="H8" s="5">
        <f>B8/G8</f>
        <v>2</v>
      </c>
      <c r="I8" s="3" t="s">
        <v>149</v>
      </c>
      <c r="J8" s="3">
        <v>9</v>
      </c>
      <c r="K8" s="3" t="s">
        <v>150</v>
      </c>
      <c r="L8" s="15" t="s">
        <v>151</v>
      </c>
      <c r="M8" s="3" t="s">
        <v>152</v>
      </c>
      <c r="N8" s="3" t="s">
        <v>153</v>
      </c>
      <c r="O8" s="16" t="s">
        <v>154</v>
      </c>
      <c r="P8" s="23">
        <f t="shared" si="1"/>
        <v>41787.791666666664</v>
      </c>
      <c r="Q8" s="16">
        <f t="shared" si="1"/>
        <v>41788.479166666664</v>
      </c>
      <c r="R8" s="18" t="s">
        <v>155</v>
      </c>
      <c r="S8" s="3"/>
      <c r="T8" s="5"/>
      <c r="U8" s="5"/>
      <c r="V8" s="3"/>
      <c r="W8" s="19"/>
      <c r="X8" s="5"/>
      <c r="Y8" s="20"/>
      <c r="Z8" s="21"/>
      <c r="AA8" s="20"/>
      <c r="AC8" s="2"/>
      <c r="AD8" s="22"/>
      <c r="AF8" s="3"/>
      <c r="AG8" s="3"/>
      <c r="AH8" s="5"/>
    </row>
    <row r="9" spans="1:34" ht="15.75" customHeight="1">
      <c r="A9" s="3">
        <v>8</v>
      </c>
      <c r="B9" s="3">
        <v>100</v>
      </c>
      <c r="C9" s="3">
        <f>B9</f>
        <v>100</v>
      </c>
      <c r="E9" s="14" t="str">
        <f t="shared" si="0"/>
        <v>inuce with 1M IPTG when in late mid-exponential</v>
      </c>
      <c r="F9" s="3">
        <v>1</v>
      </c>
      <c r="G9" s="3">
        <v>50</v>
      </c>
      <c r="H9" s="5">
        <f>B9/G9</f>
        <v>2</v>
      </c>
      <c r="I9" s="3" t="s">
        <v>156</v>
      </c>
      <c r="J9" s="3">
        <v>16</v>
      </c>
      <c r="K9" s="3" t="s">
        <v>157</v>
      </c>
      <c r="L9" s="15" t="s">
        <v>158</v>
      </c>
      <c r="M9" s="3" t="s">
        <v>159</v>
      </c>
      <c r="N9" s="3" t="s">
        <v>160</v>
      </c>
      <c r="O9" s="16" t="s">
        <v>161</v>
      </c>
      <c r="P9" s="23">
        <f t="shared" si="1"/>
        <v>41787.791666666664</v>
      </c>
      <c r="Q9" s="16">
        <f t="shared" si="1"/>
        <v>41788.479166666664</v>
      </c>
      <c r="R9" s="18" t="s">
        <v>162</v>
      </c>
      <c r="S9" s="3"/>
      <c r="T9" s="5"/>
      <c r="U9" s="5"/>
      <c r="V9" s="3"/>
      <c r="W9" s="19"/>
      <c r="X9" s="5"/>
      <c r="Y9" s="20"/>
      <c r="Z9" s="21"/>
      <c r="AA9" s="20"/>
      <c r="AC9" s="2"/>
      <c r="AD9" s="22"/>
      <c r="AF9" s="3"/>
      <c r="AG9" s="3"/>
      <c r="AH9" s="5"/>
    </row>
    <row r="10" spans="1:34" ht="15.75" customHeight="1">
      <c r="A10" s="3"/>
      <c r="B10" s="3"/>
      <c r="C10" s="3"/>
      <c r="E10" s="14"/>
      <c r="F10" s="3"/>
      <c r="G10" s="5"/>
      <c r="H10" s="5"/>
      <c r="I10" s="3"/>
      <c r="J10" s="3"/>
      <c r="K10" s="3"/>
      <c r="L10" s="15"/>
      <c r="M10" s="3"/>
      <c r="N10" s="3"/>
      <c r="O10" s="16"/>
      <c r="P10" s="24"/>
      <c r="Q10" s="16"/>
      <c r="R10" s="15"/>
      <c r="S10" s="3"/>
      <c r="T10" s="5"/>
      <c r="U10" s="5"/>
      <c r="V10" s="3"/>
      <c r="W10" s="19"/>
      <c r="X10" s="5"/>
      <c r="Y10" s="20"/>
      <c r="Z10" s="21"/>
      <c r="AA10" s="20"/>
      <c r="AC10" s="2"/>
      <c r="AD10" s="22"/>
      <c r="AF10" s="3"/>
      <c r="AG10" s="3"/>
      <c r="AH10" s="5"/>
    </row>
    <row r="11" spans="1:34" ht="15.75" customHeight="1">
      <c r="A11" s="3"/>
      <c r="B11" s="3"/>
      <c r="C11" s="3"/>
      <c r="E11" s="14"/>
      <c r="F11" s="3"/>
      <c r="G11" s="5"/>
      <c r="H11" s="5"/>
      <c r="I11" s="3"/>
      <c r="J11" s="3"/>
      <c r="K11" s="3"/>
      <c r="L11" s="15"/>
      <c r="M11" s="3"/>
      <c r="N11" s="3"/>
      <c r="O11" s="16"/>
      <c r="P11" s="24"/>
      <c r="Q11" s="16"/>
      <c r="R11" s="15"/>
      <c r="S11" s="3"/>
      <c r="T11" s="5"/>
      <c r="U11" s="5"/>
      <c r="V11" s="3"/>
      <c r="W11" s="19"/>
      <c r="X11" s="5"/>
      <c r="Y11" s="20"/>
      <c r="Z11" s="21"/>
      <c r="AA11" s="20"/>
      <c r="AC11" s="2"/>
      <c r="AD11" s="22"/>
      <c r="AF11" s="3"/>
      <c r="AG11" s="3"/>
      <c r="AH11" s="5"/>
    </row>
    <row r="12" spans="1:34" ht="15.75" customHeight="1">
      <c r="A12" s="3"/>
      <c r="B12" s="3"/>
      <c r="C12" s="3"/>
      <c r="E12" s="14"/>
      <c r="F12" s="3"/>
      <c r="G12" s="5"/>
      <c r="H12" s="5"/>
      <c r="I12" s="3"/>
      <c r="J12" s="3"/>
      <c r="K12" s="3"/>
      <c r="L12" s="15"/>
      <c r="M12" s="3"/>
      <c r="N12" s="3"/>
      <c r="O12" s="16"/>
      <c r="P12" s="24"/>
      <c r="Q12" s="16"/>
      <c r="R12" s="15"/>
      <c r="S12" s="3"/>
      <c r="T12" s="5"/>
      <c r="U12" s="5"/>
      <c r="V12" s="3"/>
      <c r="W12" s="19"/>
      <c r="X12" s="5"/>
      <c r="Y12" s="20"/>
      <c r="Z12" s="21"/>
      <c r="AA12" s="20"/>
      <c r="AC12" s="2"/>
      <c r="AD12" s="22"/>
      <c r="AF12" s="3"/>
      <c r="AG12" s="3"/>
      <c r="AH12" s="5"/>
    </row>
    <row r="13" spans="1:34" ht="15.75" customHeight="1">
      <c r="A13" s="3">
        <v>1</v>
      </c>
      <c r="B13" s="3"/>
      <c r="C13" s="3"/>
      <c r="E13" s="14"/>
      <c r="F13" s="3"/>
      <c r="G13" s="5"/>
      <c r="H13" s="5"/>
      <c r="I13" s="3"/>
      <c r="J13" s="3"/>
      <c r="K13" s="3"/>
      <c r="L13" s="15" t="s">
        <v>163</v>
      </c>
      <c r="M13" s="3" t="s">
        <v>164</v>
      </c>
      <c r="N13" s="3" t="s">
        <v>165</v>
      </c>
      <c r="O13" s="16"/>
      <c r="P13" s="23"/>
      <c r="Q13" s="16"/>
      <c r="R13" s="18" t="s">
        <v>166</v>
      </c>
      <c r="S13" s="3"/>
      <c r="T13" s="5"/>
      <c r="U13" s="5">
        <f t="shared" ref="U13:U27" si="2">1*C13/1000*1000</f>
        <v>0</v>
      </c>
      <c r="V13" s="3" t="e">
        <f t="shared" ref="V13:V27" si="3">(U13/1000)*1000/C13</f>
        <v>#DIV/0!</v>
      </c>
      <c r="W13" s="19"/>
      <c r="X13" s="5"/>
      <c r="Y13" s="20">
        <f t="shared" ref="Y13:Y30" si="4">24*(W13-Q13)</f>
        <v>0</v>
      </c>
      <c r="Z13" s="21"/>
      <c r="AA13" s="20"/>
      <c r="AC13" s="2"/>
      <c r="AD13" s="22"/>
      <c r="AF13" s="3"/>
      <c r="AG13" s="3"/>
      <c r="AH13" s="5"/>
    </row>
    <row r="14" spans="1:34" ht="15.75" customHeight="1">
      <c r="A14" s="5">
        <f>A13+1</f>
        <v>2</v>
      </c>
      <c r="B14" s="3"/>
      <c r="C14" s="3"/>
      <c r="D14" s="3"/>
      <c r="E14" s="14"/>
      <c r="F14" s="3"/>
      <c r="G14" s="5"/>
      <c r="H14" s="5"/>
      <c r="I14" s="3"/>
      <c r="J14" s="3"/>
      <c r="K14" s="3"/>
      <c r="L14" s="15" t="s">
        <v>167</v>
      </c>
      <c r="M14" s="3" t="s">
        <v>168</v>
      </c>
      <c r="N14" s="3" t="s">
        <v>169</v>
      </c>
      <c r="O14" s="16"/>
      <c r="P14" s="23"/>
      <c r="Q14" s="16"/>
      <c r="R14" s="18" t="s">
        <v>170</v>
      </c>
      <c r="S14" s="3"/>
      <c r="T14" s="5"/>
      <c r="U14" s="5">
        <f t="shared" si="2"/>
        <v>0</v>
      </c>
      <c r="V14" s="3" t="e">
        <f t="shared" si="3"/>
        <v>#DIV/0!</v>
      </c>
      <c r="W14" s="5"/>
      <c r="X14" s="5"/>
      <c r="Y14" s="20">
        <f t="shared" si="4"/>
        <v>0</v>
      </c>
      <c r="Z14" s="25"/>
      <c r="AA14" s="26"/>
      <c r="AB14" s="5"/>
      <c r="AC14" s="2"/>
      <c r="AD14" s="22"/>
      <c r="AF14" s="27"/>
      <c r="AG14" s="27"/>
      <c r="AH14" s="5"/>
    </row>
    <row r="15" spans="1:34" ht="15.75" customHeight="1">
      <c r="A15" s="3">
        <v>3</v>
      </c>
      <c r="B15" s="3"/>
      <c r="C15" s="3"/>
      <c r="D15" s="3"/>
      <c r="E15" s="14"/>
      <c r="F15" s="3"/>
      <c r="G15" s="5"/>
      <c r="H15" s="5"/>
      <c r="I15" s="3"/>
      <c r="J15" s="3"/>
      <c r="K15" s="3"/>
      <c r="L15" s="15" t="s">
        <v>171</v>
      </c>
      <c r="M15" s="3" t="s">
        <v>172</v>
      </c>
      <c r="N15" s="3" t="s">
        <v>173</v>
      </c>
      <c r="O15" s="16"/>
      <c r="P15" s="23"/>
      <c r="Q15" s="16"/>
      <c r="R15" s="18" t="s">
        <v>174</v>
      </c>
      <c r="S15" s="3"/>
      <c r="T15" s="5"/>
      <c r="U15" s="5">
        <f t="shared" si="2"/>
        <v>0</v>
      </c>
      <c r="V15" s="3" t="e">
        <f t="shared" si="3"/>
        <v>#DIV/0!</v>
      </c>
      <c r="W15" s="5"/>
      <c r="X15" s="5"/>
      <c r="Y15" s="20">
        <f t="shared" si="4"/>
        <v>0</v>
      </c>
      <c r="Z15" s="25"/>
      <c r="AA15" s="26"/>
      <c r="AB15" s="5"/>
      <c r="AC15" s="2"/>
      <c r="AD15" s="22"/>
      <c r="AF15" s="27"/>
      <c r="AG15" s="27"/>
      <c r="AH15" s="5"/>
    </row>
    <row r="16" spans="1:34" ht="15.75" customHeight="1">
      <c r="A16" s="3">
        <v>4</v>
      </c>
      <c r="B16" s="3"/>
      <c r="C16" s="3"/>
      <c r="D16" s="3"/>
      <c r="E16" s="14"/>
      <c r="F16" s="3"/>
      <c r="G16" s="5"/>
      <c r="H16" s="5"/>
      <c r="I16" s="3"/>
      <c r="J16" s="3"/>
      <c r="K16" s="3"/>
      <c r="L16" s="15" t="s">
        <v>175</v>
      </c>
      <c r="M16" s="3" t="s">
        <v>176</v>
      </c>
      <c r="N16" s="3" t="s">
        <v>177</v>
      </c>
      <c r="O16" s="16"/>
      <c r="P16" s="24"/>
      <c r="Q16" s="16"/>
      <c r="R16" s="18" t="s">
        <v>178</v>
      </c>
      <c r="S16" s="3"/>
      <c r="T16" s="5"/>
      <c r="U16" s="5">
        <f t="shared" si="2"/>
        <v>0</v>
      </c>
      <c r="V16" s="3" t="e">
        <f t="shared" si="3"/>
        <v>#DIV/0!</v>
      </c>
      <c r="W16" s="5"/>
      <c r="X16" s="19"/>
      <c r="Y16" s="20">
        <f t="shared" si="4"/>
        <v>0</v>
      </c>
      <c r="Z16" s="25"/>
      <c r="AA16" s="26"/>
      <c r="AB16" s="5"/>
      <c r="AC16" s="2"/>
      <c r="AD16" s="22"/>
      <c r="AF16" s="27"/>
      <c r="AG16" s="27"/>
      <c r="AH16" s="5"/>
    </row>
    <row r="17" spans="1:35" ht="15.75" customHeight="1">
      <c r="A17" s="3">
        <f t="shared" ref="A17:A30" si="5">A16+1</f>
        <v>5</v>
      </c>
      <c r="B17" s="3"/>
      <c r="C17" s="3"/>
      <c r="D17" s="3"/>
      <c r="E17" s="14"/>
      <c r="F17" s="3"/>
      <c r="G17" s="5"/>
      <c r="H17" s="5"/>
      <c r="I17" s="3"/>
      <c r="J17" s="3"/>
      <c r="K17" s="3"/>
      <c r="L17" s="15" t="s">
        <v>179</v>
      </c>
      <c r="M17" s="3" t="s">
        <v>180</v>
      </c>
      <c r="N17" s="3" t="s">
        <v>181</v>
      </c>
      <c r="O17" s="16"/>
      <c r="P17" s="24"/>
      <c r="Q17" s="16"/>
      <c r="R17" s="18" t="s">
        <v>182</v>
      </c>
      <c r="S17" s="3"/>
      <c r="T17" s="5"/>
      <c r="U17" s="5">
        <f t="shared" si="2"/>
        <v>0</v>
      </c>
      <c r="V17" s="3" t="e">
        <f t="shared" si="3"/>
        <v>#DIV/0!</v>
      </c>
      <c r="W17" s="5"/>
      <c r="X17" s="5"/>
      <c r="Y17" s="20">
        <f t="shared" si="4"/>
        <v>0</v>
      </c>
      <c r="Z17" s="25"/>
      <c r="AA17" s="26"/>
      <c r="AB17" s="5"/>
      <c r="AC17" s="2"/>
      <c r="AD17" s="22"/>
      <c r="AF17" s="27"/>
      <c r="AG17" s="27"/>
      <c r="AH17" s="5"/>
    </row>
    <row r="18" spans="1:35" ht="15.75" customHeight="1">
      <c r="A18" s="3">
        <f t="shared" si="5"/>
        <v>6</v>
      </c>
      <c r="B18" s="3"/>
      <c r="C18" s="3"/>
      <c r="D18" s="3"/>
      <c r="E18" s="14"/>
      <c r="F18" s="3"/>
      <c r="G18" s="5"/>
      <c r="H18" s="5"/>
      <c r="I18" s="3"/>
      <c r="J18" s="3"/>
      <c r="K18" s="3"/>
      <c r="L18" s="15" t="s">
        <v>183</v>
      </c>
      <c r="M18" s="3" t="s">
        <v>184</v>
      </c>
      <c r="N18" s="3" t="s">
        <v>185</v>
      </c>
      <c r="O18" s="16"/>
      <c r="P18" s="24"/>
      <c r="Q18" s="16"/>
      <c r="R18" s="18" t="s">
        <v>186</v>
      </c>
      <c r="S18" s="3"/>
      <c r="T18" s="27"/>
      <c r="U18" s="5">
        <f t="shared" si="2"/>
        <v>0</v>
      </c>
      <c r="V18" s="3" t="e">
        <f t="shared" si="3"/>
        <v>#DIV/0!</v>
      </c>
      <c r="W18" s="5"/>
      <c r="X18" s="5"/>
      <c r="Y18" s="20">
        <f t="shared" si="4"/>
        <v>0</v>
      </c>
      <c r="Z18" s="25"/>
      <c r="AA18" s="3"/>
      <c r="AB18" s="26"/>
      <c r="AC18" s="2"/>
      <c r="AD18" s="22"/>
      <c r="AE18" s="26"/>
      <c r="AF18" s="3"/>
      <c r="AG18" s="3"/>
      <c r="AH18" s="5"/>
    </row>
    <row r="19" spans="1:35" ht="15.75" customHeight="1">
      <c r="A19" s="3">
        <f t="shared" si="5"/>
        <v>7</v>
      </c>
      <c r="B19" s="3"/>
      <c r="C19" s="3"/>
      <c r="D19" s="3"/>
      <c r="E19" s="14"/>
      <c r="F19" s="3"/>
      <c r="G19" s="5"/>
      <c r="H19" s="5"/>
      <c r="I19" s="3"/>
      <c r="J19" s="3"/>
      <c r="K19" s="3"/>
      <c r="L19" s="15" t="s">
        <v>187</v>
      </c>
      <c r="M19" s="3" t="s">
        <v>188</v>
      </c>
      <c r="N19" s="3" t="s">
        <v>189</v>
      </c>
      <c r="O19" s="16"/>
      <c r="P19" s="24"/>
      <c r="Q19" s="16"/>
      <c r="R19" s="18" t="s">
        <v>190</v>
      </c>
      <c r="S19" s="3"/>
      <c r="T19" s="5"/>
      <c r="U19" s="5">
        <f t="shared" si="2"/>
        <v>0</v>
      </c>
      <c r="V19" s="3" t="e">
        <f t="shared" si="3"/>
        <v>#DIV/0!</v>
      </c>
      <c r="W19" s="5"/>
      <c r="X19" s="5"/>
      <c r="Y19" s="20">
        <f t="shared" si="4"/>
        <v>0</v>
      </c>
      <c r="Z19" s="25"/>
      <c r="AA19" s="5"/>
      <c r="AB19" s="26"/>
      <c r="AC19" s="2"/>
      <c r="AD19" s="22"/>
      <c r="AE19" s="26"/>
      <c r="AF19" s="5"/>
      <c r="AG19" s="27"/>
      <c r="AH19" s="5"/>
    </row>
    <row r="20" spans="1:35" ht="15.75" customHeight="1">
      <c r="A20" s="3">
        <f t="shared" si="5"/>
        <v>8</v>
      </c>
      <c r="B20" s="3"/>
      <c r="C20" s="3"/>
      <c r="D20" s="3"/>
      <c r="E20" s="14"/>
      <c r="F20" s="3"/>
      <c r="G20" s="5"/>
      <c r="H20" s="5"/>
      <c r="I20" s="3"/>
      <c r="J20" s="3"/>
      <c r="K20" s="3"/>
      <c r="L20" s="15" t="s">
        <v>191</v>
      </c>
      <c r="M20" s="3" t="s">
        <v>192</v>
      </c>
      <c r="N20" s="3" t="s">
        <v>193</v>
      </c>
      <c r="O20" s="16"/>
      <c r="P20" s="23"/>
      <c r="Q20" s="16"/>
      <c r="R20" s="18" t="s">
        <v>194</v>
      </c>
      <c r="S20" s="3"/>
      <c r="T20" s="5"/>
      <c r="U20" s="5">
        <f t="shared" si="2"/>
        <v>0</v>
      </c>
      <c r="V20" s="3" t="e">
        <f t="shared" si="3"/>
        <v>#DIV/0!</v>
      </c>
      <c r="W20" s="5"/>
      <c r="X20" s="5"/>
      <c r="Y20" s="20">
        <f t="shared" si="4"/>
        <v>0</v>
      </c>
      <c r="Z20" s="25"/>
      <c r="AA20" s="5"/>
      <c r="AB20" s="26"/>
      <c r="AC20" s="2"/>
      <c r="AD20" s="22"/>
      <c r="AE20" s="26"/>
      <c r="AF20" s="5"/>
      <c r="AG20" s="27"/>
      <c r="AH20" s="5"/>
    </row>
    <row r="21" spans="1:35" ht="15.75" customHeight="1">
      <c r="A21" s="3">
        <f t="shared" si="5"/>
        <v>9</v>
      </c>
      <c r="B21" s="3"/>
      <c r="C21" s="3"/>
      <c r="D21" s="28"/>
      <c r="E21" s="14"/>
      <c r="F21" s="3"/>
      <c r="G21" s="5"/>
      <c r="H21" s="5"/>
      <c r="I21" s="3"/>
      <c r="J21" s="2"/>
      <c r="L21" s="15" t="s">
        <v>195</v>
      </c>
      <c r="M21" s="3" t="s">
        <v>196</v>
      </c>
      <c r="N21" s="3" t="s">
        <v>197</v>
      </c>
      <c r="O21" s="16"/>
      <c r="P21" s="24"/>
      <c r="Q21" s="16"/>
      <c r="R21" s="18" t="s">
        <v>198</v>
      </c>
      <c r="S21" s="3"/>
      <c r="U21" s="5">
        <f t="shared" si="2"/>
        <v>0</v>
      </c>
      <c r="V21" s="3" t="e">
        <f t="shared" si="3"/>
        <v>#DIV/0!</v>
      </c>
      <c r="W21" s="2"/>
      <c r="X21" s="19"/>
      <c r="Y21" s="20">
        <f t="shared" si="4"/>
        <v>0</v>
      </c>
      <c r="Z21" s="21"/>
      <c r="AB21" s="20"/>
      <c r="AC21" s="2"/>
      <c r="AD21" s="22"/>
      <c r="AE21" s="20"/>
      <c r="AG21" s="2"/>
    </row>
    <row r="22" spans="1:35" ht="15.75" customHeight="1">
      <c r="A22" s="3">
        <f t="shared" si="5"/>
        <v>10</v>
      </c>
      <c r="B22" s="3"/>
      <c r="C22" s="3"/>
      <c r="D22" s="28"/>
      <c r="E22" s="14"/>
      <c r="F22" s="3"/>
      <c r="G22" s="5"/>
      <c r="H22" s="5"/>
      <c r="I22" s="3"/>
      <c r="J22" s="2"/>
      <c r="L22" s="15" t="s">
        <v>199</v>
      </c>
      <c r="M22" s="3" t="s">
        <v>200</v>
      </c>
      <c r="N22" s="3" t="s">
        <v>201</v>
      </c>
      <c r="O22" s="16"/>
      <c r="P22" s="24"/>
      <c r="Q22" s="16"/>
      <c r="R22" s="18" t="s">
        <v>202</v>
      </c>
      <c r="S22" s="3"/>
      <c r="U22" s="5">
        <f t="shared" si="2"/>
        <v>0</v>
      </c>
      <c r="V22" s="3" t="e">
        <f t="shared" si="3"/>
        <v>#DIV/0!</v>
      </c>
      <c r="W22" s="2"/>
      <c r="Y22" s="20">
        <f t="shared" si="4"/>
        <v>0</v>
      </c>
      <c r="Z22" s="21"/>
      <c r="AB22" s="20"/>
      <c r="AC22" s="2"/>
      <c r="AD22" s="22"/>
      <c r="AE22" s="20"/>
      <c r="AF22" s="3"/>
      <c r="AG22" s="2"/>
    </row>
    <row r="23" spans="1:35" ht="15.75" customHeight="1">
      <c r="A23" s="3">
        <f t="shared" si="5"/>
        <v>11</v>
      </c>
      <c r="B23" s="3"/>
      <c r="C23" s="3"/>
      <c r="D23" s="2"/>
      <c r="E23" s="14"/>
      <c r="F23" s="3"/>
      <c r="G23" s="5"/>
      <c r="H23" s="5"/>
      <c r="I23" s="3"/>
      <c r="J23" s="2"/>
      <c r="L23" s="15" t="s">
        <v>203</v>
      </c>
      <c r="M23" s="3" t="s">
        <v>204</v>
      </c>
      <c r="N23" s="3" t="s">
        <v>205</v>
      </c>
      <c r="O23" s="16"/>
      <c r="P23" s="24"/>
      <c r="Q23" s="16"/>
      <c r="R23" s="18" t="s">
        <v>206</v>
      </c>
      <c r="S23" s="3"/>
      <c r="U23" s="5">
        <f t="shared" si="2"/>
        <v>0</v>
      </c>
      <c r="V23" s="3" t="e">
        <f t="shared" si="3"/>
        <v>#DIV/0!</v>
      </c>
      <c r="W23" s="2"/>
      <c r="Y23" s="20">
        <f t="shared" si="4"/>
        <v>0</v>
      </c>
      <c r="Z23" s="21"/>
      <c r="AB23" s="20"/>
      <c r="AC23" s="2"/>
      <c r="AD23" s="22"/>
      <c r="AE23" s="20"/>
      <c r="AF23" s="3"/>
      <c r="AG23" s="29"/>
    </row>
    <row r="24" spans="1:35" ht="15.75" customHeight="1">
      <c r="A24" s="3">
        <f t="shared" si="5"/>
        <v>12</v>
      </c>
      <c r="B24" s="3"/>
      <c r="C24" s="3"/>
      <c r="D24" s="2"/>
      <c r="E24" s="14"/>
      <c r="F24" s="3"/>
      <c r="G24" s="5"/>
      <c r="H24" s="5"/>
      <c r="I24" s="3"/>
      <c r="L24" s="15" t="s">
        <v>207</v>
      </c>
      <c r="M24" s="2" t="s">
        <v>208</v>
      </c>
      <c r="N24" s="3" t="s">
        <v>209</v>
      </c>
      <c r="O24" s="2"/>
      <c r="P24" s="24"/>
      <c r="Q24" s="16"/>
      <c r="R24" s="30" t="s">
        <v>210</v>
      </c>
      <c r="S24" s="2"/>
      <c r="U24" s="5">
        <f t="shared" si="2"/>
        <v>0</v>
      </c>
      <c r="V24" s="3" t="e">
        <f t="shared" si="3"/>
        <v>#DIV/0!</v>
      </c>
      <c r="W24" s="31"/>
      <c r="Y24" s="20">
        <f t="shared" si="4"/>
        <v>0</v>
      </c>
      <c r="Z24" s="21"/>
      <c r="AC24" s="2"/>
      <c r="AD24" s="22"/>
      <c r="AI24" s="20"/>
    </row>
    <row r="25" spans="1:35" ht="15.75" customHeight="1">
      <c r="A25" s="3">
        <f t="shared" si="5"/>
        <v>13</v>
      </c>
      <c r="B25" s="3"/>
      <c r="C25" s="3"/>
      <c r="D25" s="2"/>
      <c r="E25" s="14"/>
      <c r="F25" s="3"/>
      <c r="G25" s="5"/>
      <c r="H25" s="5"/>
      <c r="I25" s="3"/>
      <c r="L25" s="15" t="s">
        <v>211</v>
      </c>
      <c r="M25" s="2" t="s">
        <v>212</v>
      </c>
      <c r="N25" s="3" t="s">
        <v>213</v>
      </c>
      <c r="O25" s="2"/>
      <c r="P25" s="24"/>
      <c r="Q25" s="16"/>
      <c r="R25" s="30" t="s">
        <v>214</v>
      </c>
      <c r="S25" s="2"/>
      <c r="U25" s="5">
        <f t="shared" si="2"/>
        <v>0</v>
      </c>
      <c r="V25" s="3" t="e">
        <f t="shared" si="3"/>
        <v>#DIV/0!</v>
      </c>
      <c r="W25" s="31"/>
      <c r="Y25" s="20">
        <f t="shared" si="4"/>
        <v>0</v>
      </c>
      <c r="Z25" s="2"/>
      <c r="AC25" s="2"/>
      <c r="AD25" s="22"/>
      <c r="AI25" s="20"/>
    </row>
    <row r="26" spans="1:35" ht="15.75" customHeight="1">
      <c r="A26" s="3">
        <f t="shared" si="5"/>
        <v>14</v>
      </c>
      <c r="B26" s="3"/>
      <c r="C26" s="3"/>
      <c r="D26" s="2"/>
      <c r="E26" s="14"/>
      <c r="F26" s="3"/>
      <c r="G26" s="5"/>
      <c r="H26" s="5"/>
      <c r="I26" s="3"/>
      <c r="L26" s="15" t="s">
        <v>215</v>
      </c>
      <c r="M26" s="2" t="s">
        <v>216</v>
      </c>
      <c r="N26" s="3" t="s">
        <v>217</v>
      </c>
      <c r="O26" s="2"/>
      <c r="P26" s="24"/>
      <c r="Q26" s="16"/>
      <c r="R26" s="30" t="s">
        <v>218</v>
      </c>
      <c r="S26" s="2"/>
      <c r="U26" s="5">
        <f t="shared" si="2"/>
        <v>0</v>
      </c>
      <c r="V26" s="3" t="e">
        <f t="shared" si="3"/>
        <v>#DIV/0!</v>
      </c>
      <c r="W26" s="31"/>
      <c r="Y26" s="20">
        <f t="shared" si="4"/>
        <v>0</v>
      </c>
      <c r="Z26" s="2"/>
      <c r="AC26" s="2"/>
      <c r="AD26" s="22"/>
      <c r="AI26" s="20"/>
    </row>
    <row r="27" spans="1:35" ht="15.75" customHeight="1">
      <c r="A27" s="3">
        <f t="shared" si="5"/>
        <v>15</v>
      </c>
      <c r="B27" s="3"/>
      <c r="C27" s="3"/>
      <c r="D27" s="2"/>
      <c r="E27" s="14"/>
      <c r="F27" s="3"/>
      <c r="G27" s="5"/>
      <c r="H27" s="5"/>
      <c r="I27" s="3"/>
      <c r="L27" s="15" t="s">
        <v>219</v>
      </c>
      <c r="M27" s="2" t="s">
        <v>220</v>
      </c>
      <c r="N27" s="3" t="s">
        <v>221</v>
      </c>
      <c r="O27" s="2"/>
      <c r="P27" s="24"/>
      <c r="Q27" s="16"/>
      <c r="R27" s="30" t="s">
        <v>222</v>
      </c>
      <c r="S27" s="2"/>
      <c r="U27" s="5">
        <f t="shared" si="2"/>
        <v>0</v>
      </c>
      <c r="V27" s="3" t="e">
        <f t="shared" si="3"/>
        <v>#DIV/0!</v>
      </c>
      <c r="W27" s="31"/>
      <c r="Y27" s="20">
        <f t="shared" si="4"/>
        <v>0</v>
      </c>
      <c r="Z27" s="2"/>
      <c r="AC27" s="2"/>
      <c r="AD27" s="22"/>
      <c r="AI27" s="20"/>
    </row>
    <row r="28" spans="1:35" ht="15.75" customHeight="1">
      <c r="A28" s="2">
        <f t="shared" si="5"/>
        <v>16</v>
      </c>
      <c r="B28" s="2"/>
      <c r="C28" s="2"/>
      <c r="D28" s="2"/>
      <c r="F28" s="2"/>
      <c r="G28" s="2"/>
      <c r="H28" s="5"/>
      <c r="K28">
        <f t="shared" ref="K28:N30" si="6">K21</f>
        <v>0</v>
      </c>
      <c r="L28" t="str">
        <f t="shared" si="6"/>
        <v>pTrc His 2C</v>
      </c>
      <c r="M28" t="str">
        <f t="shared" si="6"/>
        <v>Amp</v>
      </c>
      <c r="N28" t="str">
        <f t="shared" si="6"/>
        <v>BL21(DE3)</v>
      </c>
      <c r="P28" s="31"/>
      <c r="R28" s="18" t="s">
        <v>223</v>
      </c>
      <c r="Y28" s="20">
        <f t="shared" si="4"/>
        <v>0</v>
      </c>
      <c r="AC28" s="2"/>
      <c r="AD28" s="22"/>
      <c r="AI28" s="20"/>
    </row>
    <row r="29" spans="1:35" ht="15.75" customHeight="1">
      <c r="A29" s="2">
        <f t="shared" si="5"/>
        <v>17</v>
      </c>
      <c r="B29" s="2"/>
      <c r="C29" s="2"/>
      <c r="D29" s="2"/>
      <c r="F29" s="2"/>
      <c r="G29" s="2"/>
      <c r="H29" s="5"/>
      <c r="K29">
        <f t="shared" si="6"/>
        <v>0</v>
      </c>
      <c r="L29" t="str">
        <f t="shared" si="6"/>
        <v>pTrc His 2C</v>
      </c>
      <c r="M29" t="str">
        <f t="shared" si="6"/>
        <v>Amp</v>
      </c>
      <c r="N29" t="str">
        <f t="shared" si="6"/>
        <v>BL21(DE3)</v>
      </c>
      <c r="R29" s="18" t="s">
        <v>224</v>
      </c>
      <c r="Y29" s="20">
        <f t="shared" si="4"/>
        <v>0</v>
      </c>
      <c r="AC29" s="2"/>
      <c r="AD29" s="22"/>
      <c r="AI29" s="20"/>
    </row>
    <row r="30" spans="1:35" ht="15.75" customHeight="1">
      <c r="A30" s="2">
        <f t="shared" si="5"/>
        <v>18</v>
      </c>
      <c r="B30" s="2"/>
      <c r="C30" s="2"/>
      <c r="D30" s="2"/>
      <c r="F30" s="2"/>
      <c r="G30" s="2"/>
      <c r="H30" s="5"/>
      <c r="K30">
        <f t="shared" si="6"/>
        <v>0</v>
      </c>
      <c r="L30" t="str">
        <f t="shared" si="6"/>
        <v>pTrc His 2C</v>
      </c>
      <c r="M30" t="str">
        <f t="shared" si="6"/>
        <v>Amp</v>
      </c>
      <c r="N30" t="str">
        <f t="shared" si="6"/>
        <v>BL21(DE3)</v>
      </c>
      <c r="R30" s="18" t="s">
        <v>225</v>
      </c>
      <c r="Y30" s="20">
        <f t="shared" si="4"/>
        <v>0</v>
      </c>
      <c r="AC30" s="2"/>
      <c r="AD30" s="22"/>
      <c r="AI30" s="20"/>
    </row>
    <row r="31" spans="1:35" ht="15.75" customHeight="1">
      <c r="A31" s="2"/>
      <c r="AI31" s="20"/>
    </row>
    <row r="32" spans="1:35" ht="15.75" customHeight="1">
      <c r="AI32" s="20"/>
    </row>
    <row r="33" spans="1:35" ht="15.75" customHeight="1">
      <c r="AI33" s="20"/>
    </row>
    <row r="34" spans="1:35" ht="15.75" customHeight="1">
      <c r="AI34" s="20"/>
    </row>
    <row r="35" spans="1:35" ht="15.75" customHeight="1">
      <c r="AI35" s="20"/>
    </row>
    <row r="36" spans="1:35" ht="15.75" customHeight="1">
      <c r="A36" s="9" t="s">
        <v>226</v>
      </c>
      <c r="B36" s="9" t="s">
        <v>227</v>
      </c>
      <c r="C36" s="9" t="s">
        <v>228</v>
      </c>
      <c r="D36" s="9" t="s">
        <v>229</v>
      </c>
      <c r="E36" s="2" t="s">
        <v>230</v>
      </c>
      <c r="F36" s="9" t="s">
        <v>231</v>
      </c>
      <c r="G36" s="9" t="s">
        <v>232</v>
      </c>
      <c r="H36" s="9" t="s">
        <v>233</v>
      </c>
      <c r="I36" s="9" t="s">
        <v>234</v>
      </c>
      <c r="J36" s="9" t="s">
        <v>235</v>
      </c>
      <c r="K36" s="9" t="s">
        <v>236</v>
      </c>
      <c r="L36" s="9" t="s">
        <v>237</v>
      </c>
      <c r="M36" s="9" t="s">
        <v>238</v>
      </c>
      <c r="N36" s="9" t="s">
        <v>239</v>
      </c>
      <c r="O36" s="9" t="s">
        <v>240</v>
      </c>
      <c r="P36" s="9"/>
      <c r="Q36" s="9" t="s">
        <v>241</v>
      </c>
      <c r="R36" s="9" t="s">
        <v>242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20"/>
    </row>
    <row r="37" spans="1:35" ht="15.75" customHeight="1">
      <c r="A37" s="2">
        <v>1</v>
      </c>
      <c r="B37" s="2"/>
      <c r="C37" s="2"/>
      <c r="D37" s="2"/>
      <c r="F37" s="2"/>
      <c r="G37" s="2"/>
      <c r="H37" s="2"/>
      <c r="I37" s="2"/>
      <c r="J37" s="2">
        <v>10</v>
      </c>
      <c r="K37" s="2"/>
      <c r="L37" s="2">
        <v>2</v>
      </c>
      <c r="N37" s="2"/>
      <c r="O37" t="e">
        <f t="shared" ref="O37:O50" si="7">L37/N37</f>
        <v>#DIV/0!</v>
      </c>
      <c r="Q37" t="e">
        <f t="shared" ref="Q37:Q50" si="8">K37/N37</f>
        <v>#DIV/0!</v>
      </c>
      <c r="AI37" s="20"/>
    </row>
    <row r="38" spans="1:35" ht="15.75" customHeight="1">
      <c r="A38">
        <f t="shared" ref="A38:A50" si="9">A37+1</f>
        <v>2</v>
      </c>
      <c r="B38" s="2"/>
      <c r="C38" s="2"/>
      <c r="D38" s="2"/>
      <c r="E38" s="2"/>
      <c r="F38" s="2"/>
      <c r="G38" s="2"/>
      <c r="H38" s="2"/>
      <c r="I38" s="2"/>
      <c r="J38" s="2">
        <v>10</v>
      </c>
      <c r="K38" s="2"/>
      <c r="L38" s="2">
        <v>2</v>
      </c>
      <c r="N38" s="2"/>
      <c r="O38" t="e">
        <f t="shared" si="7"/>
        <v>#DIV/0!</v>
      </c>
      <c r="Q38" t="e">
        <f t="shared" si="8"/>
        <v>#DIV/0!</v>
      </c>
      <c r="AI38" s="20"/>
    </row>
    <row r="39" spans="1:35" ht="15.75" customHeight="1">
      <c r="A39">
        <f t="shared" si="9"/>
        <v>3</v>
      </c>
      <c r="B39" s="2"/>
      <c r="C39" s="2"/>
      <c r="D39" s="2"/>
      <c r="E39" s="2"/>
      <c r="F39" s="2"/>
      <c r="G39" s="2"/>
      <c r="H39" s="2"/>
      <c r="I39" s="2"/>
      <c r="J39" s="2">
        <v>10</v>
      </c>
      <c r="K39" s="2"/>
      <c r="L39" s="2">
        <v>2</v>
      </c>
      <c r="N39" s="2"/>
      <c r="O39" t="e">
        <f t="shared" si="7"/>
        <v>#DIV/0!</v>
      </c>
      <c r="Q39" t="e">
        <f t="shared" si="8"/>
        <v>#DIV/0!</v>
      </c>
      <c r="AI39" s="20"/>
    </row>
    <row r="40" spans="1:35" ht="15.75" customHeight="1">
      <c r="A40">
        <f t="shared" si="9"/>
        <v>4</v>
      </c>
      <c r="B40" s="2"/>
      <c r="C40" s="2"/>
      <c r="D40" s="2"/>
      <c r="E40" s="2"/>
      <c r="F40" s="2"/>
      <c r="G40" s="2"/>
      <c r="H40" s="2"/>
      <c r="I40" s="2"/>
      <c r="J40" s="2">
        <v>10</v>
      </c>
      <c r="K40" s="2"/>
      <c r="L40" s="2">
        <v>2</v>
      </c>
      <c r="N40" s="2"/>
      <c r="O40" t="e">
        <f t="shared" si="7"/>
        <v>#DIV/0!</v>
      </c>
      <c r="Q40" t="e">
        <f t="shared" si="8"/>
        <v>#DIV/0!</v>
      </c>
      <c r="AI40" s="20"/>
    </row>
    <row r="41" spans="1:35" ht="15.75" customHeight="1">
      <c r="A41">
        <f t="shared" si="9"/>
        <v>5</v>
      </c>
      <c r="B41" s="2"/>
      <c r="C41" s="2"/>
      <c r="D41" s="2"/>
      <c r="F41" s="2"/>
      <c r="G41" s="2"/>
      <c r="H41" s="2"/>
      <c r="I41" s="2"/>
      <c r="J41" s="2">
        <v>10</v>
      </c>
      <c r="K41" s="2"/>
      <c r="L41" s="2">
        <v>2</v>
      </c>
      <c r="N41" s="2"/>
      <c r="O41" t="e">
        <f t="shared" si="7"/>
        <v>#DIV/0!</v>
      </c>
      <c r="Q41" t="e">
        <f t="shared" si="8"/>
        <v>#DIV/0!</v>
      </c>
      <c r="AI41" s="20"/>
    </row>
    <row r="42" spans="1:35" ht="15.75" customHeight="1">
      <c r="A42">
        <f t="shared" si="9"/>
        <v>6</v>
      </c>
      <c r="B42" s="2"/>
      <c r="C42" s="2"/>
      <c r="D42" s="2"/>
      <c r="F42" s="2"/>
      <c r="G42" s="2"/>
      <c r="H42" s="2"/>
      <c r="I42" s="2"/>
      <c r="J42" s="2">
        <v>10</v>
      </c>
      <c r="K42" s="2"/>
      <c r="L42" s="2">
        <v>2</v>
      </c>
      <c r="N42" s="2"/>
      <c r="O42" t="e">
        <f t="shared" si="7"/>
        <v>#DIV/0!</v>
      </c>
      <c r="Q42" t="e">
        <f t="shared" si="8"/>
        <v>#DIV/0!</v>
      </c>
      <c r="AI42" s="20"/>
    </row>
    <row r="43" spans="1:35" ht="15.75" customHeight="1">
      <c r="A43">
        <f t="shared" si="9"/>
        <v>7</v>
      </c>
      <c r="B43" s="2"/>
      <c r="C43" s="2"/>
      <c r="D43" s="2"/>
      <c r="F43" s="2"/>
      <c r="G43" s="2"/>
      <c r="H43" s="2"/>
      <c r="I43" s="2"/>
      <c r="J43" s="2">
        <v>10</v>
      </c>
      <c r="K43" s="2"/>
      <c r="L43" s="2">
        <v>2</v>
      </c>
      <c r="N43" s="2"/>
      <c r="O43" t="e">
        <f t="shared" si="7"/>
        <v>#DIV/0!</v>
      </c>
      <c r="Q43" t="e">
        <f t="shared" si="8"/>
        <v>#DIV/0!</v>
      </c>
      <c r="AI43" s="20"/>
    </row>
    <row r="44" spans="1:35" ht="15.75" customHeight="1">
      <c r="A44">
        <f t="shared" si="9"/>
        <v>8</v>
      </c>
      <c r="B44" s="2"/>
      <c r="C44" s="2"/>
      <c r="D44" s="2"/>
      <c r="F44" s="2"/>
      <c r="G44" s="2"/>
      <c r="H44" s="2"/>
      <c r="I44" s="2"/>
      <c r="J44" s="2">
        <v>10</v>
      </c>
      <c r="K44" s="2"/>
      <c r="L44" s="2">
        <v>2</v>
      </c>
      <c r="N44" s="2"/>
      <c r="O44" t="e">
        <f t="shared" si="7"/>
        <v>#DIV/0!</v>
      </c>
      <c r="Q44" t="e">
        <f t="shared" si="8"/>
        <v>#DIV/0!</v>
      </c>
      <c r="AI44" s="20"/>
    </row>
    <row r="45" spans="1:35" ht="15.75" customHeight="1">
      <c r="A45">
        <f t="shared" si="9"/>
        <v>9</v>
      </c>
      <c r="B45" s="2"/>
      <c r="C45" s="2"/>
      <c r="D45" s="2"/>
      <c r="F45" s="2"/>
      <c r="G45" s="2"/>
      <c r="H45" s="2"/>
      <c r="I45" s="2"/>
      <c r="J45" s="2">
        <v>10</v>
      </c>
      <c r="K45" s="2"/>
      <c r="L45" s="2">
        <v>2</v>
      </c>
      <c r="N45" s="2"/>
      <c r="O45" t="e">
        <f t="shared" si="7"/>
        <v>#DIV/0!</v>
      </c>
      <c r="Q45" t="e">
        <f t="shared" si="8"/>
        <v>#DIV/0!</v>
      </c>
      <c r="AI45" s="20"/>
    </row>
    <row r="46" spans="1:35" ht="15.75" customHeight="1">
      <c r="A46">
        <f t="shared" si="9"/>
        <v>10</v>
      </c>
      <c r="B46" s="2"/>
      <c r="C46" s="2"/>
      <c r="D46" s="2"/>
      <c r="F46" s="2"/>
      <c r="G46" s="2"/>
      <c r="H46" s="2"/>
      <c r="I46" s="2"/>
      <c r="J46" s="2">
        <v>10</v>
      </c>
      <c r="K46" s="2"/>
      <c r="L46" s="2">
        <v>2</v>
      </c>
      <c r="N46" s="2"/>
      <c r="O46" t="e">
        <f t="shared" si="7"/>
        <v>#DIV/0!</v>
      </c>
      <c r="Q46" t="e">
        <f t="shared" si="8"/>
        <v>#DIV/0!</v>
      </c>
      <c r="AI46" s="20"/>
    </row>
    <row r="47" spans="1:35" ht="15.75" customHeight="1">
      <c r="A47">
        <f t="shared" si="9"/>
        <v>11</v>
      </c>
      <c r="B47" s="2"/>
      <c r="C47" s="2"/>
      <c r="D47" s="2"/>
      <c r="F47" s="2"/>
      <c r="G47" s="2"/>
      <c r="H47" s="2"/>
      <c r="I47" s="2"/>
      <c r="J47" s="2">
        <v>10</v>
      </c>
      <c r="K47" s="2"/>
      <c r="L47" s="2">
        <v>2</v>
      </c>
      <c r="N47" s="2"/>
      <c r="O47" t="e">
        <f t="shared" si="7"/>
        <v>#DIV/0!</v>
      </c>
      <c r="Q47" t="e">
        <f t="shared" si="8"/>
        <v>#DIV/0!</v>
      </c>
      <c r="AI47" s="20"/>
    </row>
    <row r="48" spans="1:35" ht="15.75" customHeight="1">
      <c r="A48">
        <f t="shared" si="9"/>
        <v>12</v>
      </c>
      <c r="B48" s="2"/>
      <c r="C48" s="2"/>
      <c r="D48" s="2"/>
      <c r="F48" s="2"/>
      <c r="G48" s="2"/>
      <c r="H48" s="2"/>
      <c r="I48" s="2"/>
      <c r="J48" s="2">
        <v>10</v>
      </c>
      <c r="K48" s="2"/>
      <c r="L48" s="2">
        <v>2</v>
      </c>
      <c r="N48" s="2"/>
      <c r="O48" t="e">
        <f t="shared" si="7"/>
        <v>#DIV/0!</v>
      </c>
      <c r="Q48" t="e">
        <f t="shared" si="8"/>
        <v>#DIV/0!</v>
      </c>
      <c r="AI48" s="20"/>
    </row>
    <row r="49" spans="1:35" ht="15.75" customHeight="1">
      <c r="A49">
        <f t="shared" si="9"/>
        <v>13</v>
      </c>
      <c r="B49" s="2"/>
      <c r="C49" s="2"/>
      <c r="D49" s="2"/>
      <c r="F49" s="2"/>
      <c r="G49" s="2"/>
      <c r="H49" s="2"/>
      <c r="I49" s="2"/>
      <c r="J49" s="2">
        <v>10</v>
      </c>
      <c r="K49" s="2"/>
      <c r="L49" s="2">
        <v>2</v>
      </c>
      <c r="N49" s="2"/>
      <c r="O49" t="e">
        <f t="shared" si="7"/>
        <v>#DIV/0!</v>
      </c>
      <c r="Q49" t="e">
        <f t="shared" si="8"/>
        <v>#DIV/0!</v>
      </c>
      <c r="AI49" s="20"/>
    </row>
    <row r="50" spans="1:35" ht="15.75" customHeight="1">
      <c r="A50">
        <f t="shared" si="9"/>
        <v>14</v>
      </c>
      <c r="B50" s="2"/>
      <c r="C50" s="2"/>
      <c r="D50" s="2"/>
      <c r="F50" s="2"/>
      <c r="G50" s="2"/>
      <c r="H50" s="2"/>
      <c r="I50" s="2"/>
      <c r="J50" s="2">
        <v>10</v>
      </c>
      <c r="K50" s="2"/>
      <c r="L50" s="2">
        <v>2</v>
      </c>
      <c r="N50" s="2"/>
      <c r="O50" t="e">
        <f t="shared" si="7"/>
        <v>#DIV/0!</v>
      </c>
      <c r="Q50" t="e">
        <f t="shared" si="8"/>
        <v>#DIV/0!</v>
      </c>
      <c r="AI50" s="20"/>
    </row>
    <row r="51" spans="1:35" ht="15.75" customHeight="1">
      <c r="AI51" s="20"/>
    </row>
    <row r="52" spans="1:35" ht="15.75" customHeight="1">
      <c r="AI52" s="20"/>
    </row>
    <row r="53" spans="1:35" ht="15.75" customHeight="1">
      <c r="A53" s="2" t="s">
        <v>243</v>
      </c>
      <c r="I53" s="2"/>
      <c r="AI53" s="20"/>
    </row>
    <row r="54" spans="1:35" ht="15.75" customHeight="1">
      <c r="A54" s="2" t="s">
        <v>244</v>
      </c>
      <c r="AI54" s="20"/>
    </row>
    <row r="55" spans="1:35" ht="15.75" customHeight="1">
      <c r="A55" s="2">
        <v>1</v>
      </c>
      <c r="B55" s="2">
        <v>2E-3</v>
      </c>
      <c r="D55" s="2" t="s">
        <v>245</v>
      </c>
      <c r="AI55" s="20"/>
    </row>
    <row r="56" spans="1:35" ht="15.75" customHeight="1">
      <c r="A56">
        <f t="shared" ref="A56:A66" si="10">A55+1</f>
        <v>2</v>
      </c>
      <c r="B56" s="2">
        <v>7.0000000000000001E-3</v>
      </c>
      <c r="D56">
        <f>AVERAGE(B55:B66)</f>
        <v>5.4999999999999988E-3</v>
      </c>
      <c r="AI56" s="20"/>
    </row>
    <row r="57" spans="1:35" ht="15.75" customHeight="1">
      <c r="A57">
        <f t="shared" si="10"/>
        <v>3</v>
      </c>
      <c r="B57" s="2">
        <v>4.0000000000000001E-3</v>
      </c>
      <c r="AI57" s="20"/>
    </row>
    <row r="58" spans="1:35" ht="15.75" customHeight="1">
      <c r="A58">
        <f t="shared" si="10"/>
        <v>4</v>
      </c>
      <c r="B58" s="2">
        <v>0.01</v>
      </c>
      <c r="AI58" s="20"/>
    </row>
    <row r="59" spans="1:35" ht="15.75" customHeight="1">
      <c r="A59">
        <f t="shared" si="10"/>
        <v>5</v>
      </c>
      <c r="B59" s="2">
        <v>5.0000000000000001E-3</v>
      </c>
      <c r="AI59" s="20"/>
    </row>
    <row r="60" spans="1:35" ht="15.75" customHeight="1">
      <c r="A60">
        <f t="shared" si="10"/>
        <v>6</v>
      </c>
      <c r="B60" s="2">
        <v>5.0000000000000001E-3</v>
      </c>
      <c r="C60" s="2"/>
      <c r="D60" s="2"/>
      <c r="E60" s="2"/>
      <c r="F60" s="3"/>
      <c r="G60" s="3"/>
      <c r="H60" s="2"/>
      <c r="I60" s="2"/>
      <c r="AI60" s="20"/>
    </row>
    <row r="61" spans="1:35" ht="15.75" customHeight="1">
      <c r="A61">
        <f t="shared" si="10"/>
        <v>7</v>
      </c>
      <c r="B61" s="2">
        <v>5.0000000000000001E-3</v>
      </c>
      <c r="C61" s="2"/>
      <c r="D61" s="2"/>
      <c r="E61" s="2"/>
      <c r="H61" s="2"/>
      <c r="AI61" s="20"/>
    </row>
    <row r="62" spans="1:35" ht="15.75" customHeight="1">
      <c r="A62">
        <f t="shared" si="10"/>
        <v>8</v>
      </c>
      <c r="B62" s="2">
        <v>7.0000000000000001E-3</v>
      </c>
      <c r="C62" s="2"/>
      <c r="AI62" s="20"/>
    </row>
    <row r="63" spans="1:35" ht="15.75" customHeight="1">
      <c r="A63">
        <f t="shared" si="10"/>
        <v>9</v>
      </c>
      <c r="B63" s="2">
        <v>6.0000000000000001E-3</v>
      </c>
      <c r="C63" s="2"/>
      <c r="D63" s="2"/>
      <c r="E63" s="2"/>
      <c r="AI63" s="20"/>
    </row>
    <row r="64" spans="1:35" ht="15.75" customHeight="1">
      <c r="A64">
        <f t="shared" si="10"/>
        <v>10</v>
      </c>
      <c r="B64" s="2">
        <v>5.0000000000000001E-3</v>
      </c>
      <c r="C64" s="2"/>
      <c r="D64" s="2"/>
      <c r="H64" s="2"/>
      <c r="AI64" s="20"/>
    </row>
    <row r="65" spans="1:35" ht="15.75" customHeight="1">
      <c r="A65">
        <f t="shared" si="10"/>
        <v>11</v>
      </c>
      <c r="B65" s="2">
        <v>5.0000000000000001E-3</v>
      </c>
      <c r="AI65" s="20"/>
    </row>
    <row r="66" spans="1:35" ht="15.75" customHeight="1">
      <c r="A66">
        <f t="shared" si="10"/>
        <v>12</v>
      </c>
      <c r="B66" s="2">
        <v>5.0000000000000001E-3</v>
      </c>
      <c r="AI66" s="20"/>
    </row>
    <row r="67" spans="1:35" ht="15.75" customHeight="1">
      <c r="B67" s="2"/>
      <c r="C67" s="2"/>
      <c r="D67" s="2"/>
      <c r="F67" s="2"/>
      <c r="G67" s="2"/>
      <c r="AI67" s="20"/>
    </row>
    <row r="68" spans="1:35" ht="15.75" customHeight="1">
      <c r="A68" s="19" t="s">
        <v>246</v>
      </c>
      <c r="B68" s="3" t="s">
        <v>247</v>
      </c>
      <c r="C68" s="3" t="s">
        <v>248</v>
      </c>
      <c r="D68" s="3" t="s">
        <v>249</v>
      </c>
      <c r="AI68" s="20"/>
    </row>
    <row r="69" spans="1:35" ht="15.75" customHeight="1">
      <c r="A69" s="31">
        <v>41788.635416666664</v>
      </c>
      <c r="B69" s="2">
        <v>1</v>
      </c>
      <c r="C69" s="2">
        <v>0.126</v>
      </c>
      <c r="D69" s="2" t="s">
        <v>250</v>
      </c>
      <c r="E69" s="2" t="s">
        <v>251</v>
      </c>
      <c r="AI69" s="20"/>
    </row>
    <row r="70" spans="1:35" ht="15.75" customHeight="1">
      <c r="A70" s="2"/>
      <c r="B70" s="2"/>
      <c r="C70" s="2">
        <v>0.13</v>
      </c>
      <c r="D70" s="2" t="s">
        <v>252</v>
      </c>
      <c r="AI70" s="20"/>
    </row>
    <row r="71" spans="1:35" ht="15.75" customHeight="1">
      <c r="A71" s="2"/>
      <c r="B71" s="2"/>
      <c r="C71" s="2">
        <v>0.13</v>
      </c>
      <c r="D71" s="2" t="s">
        <v>253</v>
      </c>
      <c r="AI71" s="20"/>
    </row>
    <row r="72" spans="1:35" ht="15.75" customHeight="1">
      <c r="A72" s="31"/>
      <c r="B72" s="2"/>
      <c r="C72" s="2">
        <v>0.12</v>
      </c>
      <c r="D72" s="2" t="s">
        <v>254</v>
      </c>
      <c r="AI72" s="20"/>
    </row>
    <row r="73" spans="1:35" ht="15.75" customHeight="1">
      <c r="A73" s="2"/>
      <c r="B73" s="2"/>
      <c r="C73" s="2">
        <v>0.122</v>
      </c>
      <c r="D73" s="2" t="s">
        <v>255</v>
      </c>
      <c r="AI73" s="20"/>
    </row>
    <row r="74" spans="1:35" ht="15.75" customHeight="1">
      <c r="A74" s="2"/>
      <c r="B74" s="2">
        <v>2</v>
      </c>
      <c r="C74" s="2">
        <v>0.14000000000000001</v>
      </c>
      <c r="D74" s="2" t="s">
        <v>256</v>
      </c>
      <c r="E74" s="2" t="s">
        <v>257</v>
      </c>
      <c r="AI74" s="20"/>
    </row>
    <row r="75" spans="1:35" ht="15.75" customHeight="1">
      <c r="A75" s="31"/>
      <c r="B75" s="2"/>
      <c r="C75" s="2">
        <v>0.129</v>
      </c>
      <c r="D75" s="2" t="s">
        <v>258</v>
      </c>
      <c r="AI75" s="20"/>
    </row>
    <row r="76" spans="1:35" ht="15.75" customHeight="1">
      <c r="A76" s="2"/>
      <c r="B76" s="2"/>
      <c r="C76" s="2">
        <v>0.14299999999999999</v>
      </c>
      <c r="D76" s="2" t="s">
        <v>259</v>
      </c>
      <c r="AI76" s="20"/>
    </row>
    <row r="77" spans="1:35" ht="15.75" customHeight="1">
      <c r="A77" s="31"/>
      <c r="B77" s="2"/>
      <c r="C77" s="2">
        <v>0.104</v>
      </c>
      <c r="D77" s="2" t="s">
        <v>260</v>
      </c>
      <c r="AI77" s="20"/>
    </row>
    <row r="78" spans="1:35" ht="15.75" customHeight="1">
      <c r="B78" s="2"/>
      <c r="C78" s="2">
        <v>0.106</v>
      </c>
      <c r="D78" s="2" t="s">
        <v>261</v>
      </c>
      <c r="AI78" s="20"/>
    </row>
    <row r="79" spans="1:35" ht="15.75" customHeight="1">
      <c r="B79" s="2">
        <v>4</v>
      </c>
      <c r="C79" s="2">
        <v>0.11899999999999999</v>
      </c>
      <c r="D79" s="2" t="s">
        <v>262</v>
      </c>
      <c r="E79" s="2" t="s">
        <v>263</v>
      </c>
      <c r="AI79" s="20"/>
    </row>
    <row r="80" spans="1:35" ht="15.75" customHeight="1">
      <c r="A80" s="2"/>
      <c r="C80" s="2">
        <v>0.115</v>
      </c>
      <c r="D80" s="2" t="s">
        <v>264</v>
      </c>
      <c r="AI80" s="20"/>
    </row>
    <row r="81" spans="1:35" ht="15.75" customHeight="1">
      <c r="B81" s="2"/>
      <c r="C81" s="2">
        <v>0.11899999999999999</v>
      </c>
      <c r="D81" s="2" t="s">
        <v>265</v>
      </c>
      <c r="F81" s="2"/>
      <c r="G81" s="2"/>
      <c r="AI81" s="20"/>
    </row>
    <row r="82" spans="1:35" ht="15.75" customHeight="1">
      <c r="A82" s="31"/>
      <c r="B82" s="2"/>
      <c r="C82" s="2">
        <v>0.10199999999999999</v>
      </c>
      <c r="D82" s="2" t="s">
        <v>266</v>
      </c>
      <c r="F82" s="32"/>
      <c r="G82" s="32"/>
      <c r="AI82" s="20"/>
    </row>
    <row r="83" spans="1:35" ht="15.75" customHeight="1">
      <c r="B83" s="2"/>
      <c r="C83" s="2">
        <v>0.1</v>
      </c>
      <c r="D83" s="2" t="s">
        <v>267</v>
      </c>
      <c r="F83" s="32"/>
      <c r="G83" s="32"/>
      <c r="AI83" s="20"/>
    </row>
    <row r="84" spans="1:35" ht="15.75" customHeight="1">
      <c r="B84" s="2">
        <v>5</v>
      </c>
      <c r="C84" s="2">
        <v>0.156</v>
      </c>
      <c r="D84" s="2" t="s">
        <v>268</v>
      </c>
      <c r="E84" s="2" t="s">
        <v>269</v>
      </c>
      <c r="F84" s="32"/>
      <c r="G84" s="32"/>
      <c r="AI84" s="20"/>
    </row>
    <row r="85" spans="1:35" ht="15.75" customHeight="1">
      <c r="B85" s="2"/>
      <c r="C85" s="2">
        <v>0.158</v>
      </c>
      <c r="D85" s="2" t="s">
        <v>270</v>
      </c>
      <c r="F85" s="32"/>
      <c r="G85" s="32"/>
      <c r="AI85" s="20"/>
    </row>
    <row r="86" spans="1:35" ht="15.75" customHeight="1">
      <c r="B86" s="2"/>
      <c r="C86" s="2">
        <v>0.14399999999999999</v>
      </c>
      <c r="D86" s="2" t="s">
        <v>271</v>
      </c>
      <c r="F86" s="32"/>
      <c r="G86" s="32"/>
      <c r="AI86" s="20"/>
    </row>
    <row r="87" spans="1:35" ht="15.75" customHeight="1">
      <c r="B87" s="2"/>
      <c r="C87" s="2">
        <v>0.13200000000000001</v>
      </c>
      <c r="D87" s="2" t="s">
        <v>272</v>
      </c>
      <c r="F87" s="32"/>
      <c r="G87" s="32"/>
      <c r="AI87" s="20"/>
    </row>
    <row r="88" spans="1:35" ht="15.75" customHeight="1">
      <c r="B88" s="2"/>
      <c r="C88" s="2">
        <v>0.15</v>
      </c>
      <c r="D88" s="2" t="s">
        <v>273</v>
      </c>
      <c r="F88" s="32"/>
      <c r="G88" s="32"/>
      <c r="AI88" s="20"/>
    </row>
    <row r="89" spans="1:35" ht="15.75" customHeight="1">
      <c r="B89" s="2">
        <v>6</v>
      </c>
      <c r="C89" s="2">
        <v>0.13800000000000001</v>
      </c>
      <c r="D89" s="2" t="s">
        <v>274</v>
      </c>
      <c r="E89" s="2" t="s">
        <v>275</v>
      </c>
      <c r="F89" s="32"/>
      <c r="G89" s="32"/>
      <c r="AI89" s="20"/>
    </row>
    <row r="90" spans="1:35" ht="15.75" customHeight="1">
      <c r="A90" s="31"/>
      <c r="B90" s="2"/>
      <c r="C90" s="2">
        <v>0.13300000000000001</v>
      </c>
      <c r="D90" s="2" t="s">
        <v>276</v>
      </c>
      <c r="AI90" s="20"/>
    </row>
    <row r="91" spans="1:35" ht="15.75" customHeight="1">
      <c r="A91" s="2"/>
      <c r="C91" s="2">
        <v>0.123</v>
      </c>
      <c r="D91" s="2" t="s">
        <v>277</v>
      </c>
      <c r="AI91" s="20"/>
    </row>
    <row r="92" spans="1:35" ht="15.75" customHeight="1">
      <c r="A92" s="2"/>
      <c r="C92" s="2">
        <v>0.104</v>
      </c>
      <c r="D92" s="2" t="s">
        <v>278</v>
      </c>
      <c r="AI92" s="20"/>
    </row>
    <row r="93" spans="1:35" ht="15.75" customHeight="1">
      <c r="A93" s="2"/>
      <c r="C93" s="2">
        <v>0.121</v>
      </c>
      <c r="D93" s="2" t="s">
        <v>279</v>
      </c>
      <c r="AI93" s="20"/>
    </row>
    <row r="94" spans="1:35" ht="15.75" customHeight="1">
      <c r="A94" s="2"/>
      <c r="B94" s="2">
        <v>7</v>
      </c>
      <c r="C94" s="2">
        <v>0.123</v>
      </c>
      <c r="D94" s="2" t="s">
        <v>280</v>
      </c>
      <c r="E94" s="2" t="s">
        <v>281</v>
      </c>
      <c r="AI94" s="20"/>
    </row>
    <row r="95" spans="1:35" ht="15.75" customHeight="1">
      <c r="A95" s="2"/>
      <c r="C95" s="2">
        <v>0.12</v>
      </c>
      <c r="D95" s="2" t="s">
        <v>282</v>
      </c>
      <c r="AI95" s="20"/>
    </row>
    <row r="96" spans="1:35" ht="15.75" customHeight="1">
      <c r="A96" s="2"/>
      <c r="B96" s="2"/>
      <c r="C96" s="2">
        <v>0.124</v>
      </c>
      <c r="D96" s="2" t="s">
        <v>283</v>
      </c>
      <c r="AI96" s="20"/>
    </row>
    <row r="97" spans="1:35" ht="15.75" customHeight="1">
      <c r="A97" s="31"/>
      <c r="B97" s="2"/>
      <c r="C97" s="2">
        <v>0.114</v>
      </c>
      <c r="D97" s="2" t="s">
        <v>284</v>
      </c>
      <c r="F97" s="2"/>
      <c r="G97" s="2"/>
      <c r="AI97" s="20"/>
    </row>
    <row r="98" spans="1:35" ht="15.75" customHeight="1">
      <c r="A98" s="31"/>
      <c r="B98" s="2"/>
      <c r="C98" s="2">
        <v>0.11899999999999999</v>
      </c>
      <c r="D98" s="2" t="s">
        <v>285</v>
      </c>
      <c r="F98" s="32"/>
      <c r="G98" s="32"/>
      <c r="AI98" s="20"/>
    </row>
    <row r="99" spans="1:35" ht="15.75" customHeight="1">
      <c r="B99" s="2">
        <v>8</v>
      </c>
      <c r="C99" s="2">
        <v>0.123</v>
      </c>
      <c r="D99" s="2" t="s">
        <v>286</v>
      </c>
      <c r="E99" s="2" t="s">
        <v>287</v>
      </c>
      <c r="F99" s="32"/>
      <c r="G99" s="32"/>
      <c r="AI99" s="20"/>
    </row>
    <row r="100" spans="1:35" ht="15.75" customHeight="1">
      <c r="B100" s="2"/>
      <c r="C100" s="2">
        <v>0.13700000000000001</v>
      </c>
      <c r="D100" s="2" t="s">
        <v>288</v>
      </c>
      <c r="F100" s="32"/>
      <c r="G100" s="32"/>
      <c r="AI100" s="20"/>
    </row>
    <row r="101" spans="1:35" ht="15.75" customHeight="1">
      <c r="A101" s="31"/>
      <c r="B101" s="2"/>
      <c r="C101" s="2">
        <v>0.13400000000000001</v>
      </c>
      <c r="D101" s="2" t="s">
        <v>289</v>
      </c>
      <c r="F101" s="32"/>
      <c r="G101" s="32"/>
      <c r="AI101" s="20"/>
    </row>
    <row r="102" spans="1:35" ht="15.75" customHeight="1">
      <c r="C102" s="2">
        <v>0.129</v>
      </c>
      <c r="D102" s="2" t="s">
        <v>290</v>
      </c>
      <c r="F102" s="32"/>
      <c r="G102" s="32"/>
      <c r="AI102" s="20"/>
    </row>
    <row r="103" spans="1:35" ht="15.75" customHeight="1">
      <c r="C103" s="2">
        <v>0.11700000000000001</v>
      </c>
      <c r="D103" s="2" t="s">
        <v>291</v>
      </c>
      <c r="F103" s="32"/>
      <c r="G103" s="32"/>
      <c r="AI103" s="20"/>
    </row>
    <row r="104" spans="1:35" ht="15.75" customHeight="1">
      <c r="A104" s="31"/>
      <c r="B104" s="2"/>
      <c r="C104" s="2">
        <v>0.13700000000000001</v>
      </c>
      <c r="D104" s="2" t="s">
        <v>292</v>
      </c>
      <c r="F104" s="32"/>
      <c r="G104" s="32"/>
      <c r="AI104" s="20"/>
    </row>
    <row r="105" spans="1:35" ht="15.75" customHeight="1">
      <c r="B105" s="2"/>
      <c r="C105" s="2"/>
      <c r="F105" s="32"/>
      <c r="G105" s="32"/>
      <c r="AI105" s="20"/>
    </row>
    <row r="106" spans="1:35" ht="15.75" customHeight="1">
      <c r="B106" s="2"/>
      <c r="C106" s="2"/>
      <c r="F106" s="32"/>
      <c r="G106" s="32"/>
      <c r="AI106" s="20"/>
    </row>
    <row r="107" spans="1:35" ht="15.75" customHeight="1">
      <c r="A107" s="31"/>
      <c r="B107" s="2"/>
      <c r="C107" s="2"/>
      <c r="D107" s="2"/>
      <c r="G107" s="2"/>
      <c r="AI107" s="20"/>
    </row>
    <row r="108" spans="1:35" ht="15.75" customHeight="1">
      <c r="A108" s="31"/>
      <c r="B108" s="2"/>
      <c r="C108" s="2"/>
      <c r="D108" s="2"/>
      <c r="G108" s="32"/>
      <c r="AI108" s="20"/>
    </row>
    <row r="109" spans="1:35" ht="15.75" customHeight="1">
      <c r="A109" s="2"/>
      <c r="B109" s="2"/>
      <c r="AI109" s="20"/>
    </row>
    <row r="110" spans="1:35" ht="15.75" customHeight="1">
      <c r="A110" s="31"/>
      <c r="B110" s="2"/>
      <c r="C110" s="2"/>
      <c r="D110" s="2"/>
      <c r="AI110" s="20"/>
    </row>
    <row r="111" spans="1:35" ht="15.75" customHeight="1">
      <c r="B111" s="2"/>
      <c r="C111" s="2"/>
      <c r="AI111" s="20"/>
    </row>
    <row r="112" spans="1:35" ht="15.75" customHeight="1">
      <c r="B112" s="2"/>
      <c r="C112" s="2"/>
      <c r="AI112" s="20"/>
    </row>
    <row r="113" spans="1:35" ht="15.75" customHeight="1">
      <c r="A113" s="31"/>
      <c r="B113" s="2"/>
      <c r="C113" s="2"/>
      <c r="D113" s="2"/>
      <c r="AI113" s="20"/>
    </row>
    <row r="114" spans="1:35" ht="15.75" customHeight="1">
      <c r="C114" s="2"/>
      <c r="AI114" s="20"/>
    </row>
    <row r="115" spans="1:35" ht="15.75" customHeight="1">
      <c r="C115" s="2"/>
      <c r="AI115" s="20"/>
    </row>
    <row r="116" spans="1:35" ht="15.75" customHeight="1">
      <c r="A116" s="2"/>
      <c r="B116" s="2"/>
      <c r="AI116" s="20"/>
    </row>
    <row r="117" spans="1:35" ht="15.75" customHeight="1">
      <c r="A117" s="31"/>
      <c r="B117" s="2"/>
      <c r="C117" s="2"/>
      <c r="AI117" s="20"/>
    </row>
    <row r="118" spans="1:35" ht="15.75" customHeight="1">
      <c r="C118" s="2"/>
      <c r="AI118" s="20"/>
    </row>
    <row r="119" spans="1:35" ht="15.75" customHeight="1">
      <c r="C119" s="2"/>
      <c r="AI119" s="20"/>
    </row>
    <row r="120" spans="1:35" ht="15.75" customHeight="1">
      <c r="C120" s="2"/>
      <c r="AI120" s="20"/>
    </row>
    <row r="121" spans="1:35" ht="15.75" customHeight="1">
      <c r="B121" s="2"/>
      <c r="C121" s="2"/>
      <c r="AI121" s="20"/>
    </row>
    <row r="122" spans="1:35" ht="15.75" customHeight="1">
      <c r="C122" s="2"/>
      <c r="AI122" s="20"/>
    </row>
    <row r="123" spans="1:35" ht="15.75" customHeight="1">
      <c r="C123" s="2"/>
      <c r="AI123" s="20"/>
    </row>
    <row r="124" spans="1:35" ht="15.75" customHeight="1">
      <c r="C124" s="2"/>
      <c r="AI124" s="20"/>
    </row>
    <row r="125" spans="1:35" ht="15.75" customHeight="1">
      <c r="B125" s="2"/>
      <c r="C125" s="2"/>
      <c r="AI125" s="20"/>
    </row>
    <row r="126" spans="1:35" ht="15.75" customHeight="1">
      <c r="C126" s="2"/>
      <c r="AI126" s="20"/>
    </row>
    <row r="127" spans="1:35" ht="15.75" customHeight="1">
      <c r="C127" s="2"/>
      <c r="AI127" s="20"/>
    </row>
    <row r="128" spans="1:35" ht="15.75" customHeight="1">
      <c r="B128" s="2"/>
      <c r="C128" s="2"/>
      <c r="D128" s="2"/>
      <c r="AI128" s="20"/>
    </row>
    <row r="129" spans="1:35" ht="15.75" customHeight="1">
      <c r="C129" s="2"/>
      <c r="AI129" s="20"/>
    </row>
    <row r="130" spans="1:35" ht="15.75" customHeight="1">
      <c r="C130" s="2"/>
      <c r="AI130" s="20"/>
    </row>
    <row r="131" spans="1:35" ht="15.75" customHeight="1">
      <c r="B131" s="2"/>
      <c r="AI131" s="20"/>
    </row>
    <row r="132" spans="1:35" ht="15.75" customHeight="1">
      <c r="A132" s="31"/>
      <c r="B132" s="2"/>
      <c r="C132" s="2"/>
      <c r="AI132" s="20"/>
    </row>
    <row r="133" spans="1:35" ht="15.75" customHeight="1">
      <c r="C133" s="2"/>
      <c r="AI133" s="20"/>
    </row>
    <row r="134" spans="1:35" ht="15.75" customHeight="1">
      <c r="C134" s="2"/>
      <c r="AI134" s="20"/>
    </row>
    <row r="135" spans="1:35" ht="15.75" customHeight="1">
      <c r="AI135" s="20"/>
    </row>
    <row r="136" spans="1:35" ht="15.75" customHeight="1">
      <c r="A136" s="31"/>
      <c r="B136" s="2"/>
      <c r="C136" s="2"/>
      <c r="D136" s="2"/>
      <c r="AI136" s="20"/>
    </row>
    <row r="137" spans="1:35" ht="15.75" customHeight="1">
      <c r="C137" s="2"/>
      <c r="AI137" s="20"/>
    </row>
    <row r="138" spans="1:35" ht="15.75" customHeight="1">
      <c r="C138" s="2"/>
      <c r="AI138" s="20"/>
    </row>
    <row r="139" spans="1:35" ht="15.75" customHeight="1">
      <c r="B139" s="2"/>
      <c r="C139" s="2"/>
      <c r="D139" s="2"/>
      <c r="AI139" s="20"/>
    </row>
    <row r="140" spans="1:35" ht="15.75" customHeight="1">
      <c r="B140" s="2"/>
      <c r="C140" s="2"/>
      <c r="AI140" s="20"/>
    </row>
    <row r="141" spans="1:35" ht="15.75" customHeight="1">
      <c r="C141" s="2"/>
      <c r="AI141" s="20"/>
    </row>
    <row r="142" spans="1:35" ht="15.75" customHeight="1">
      <c r="B142" s="2"/>
      <c r="C142" s="2"/>
      <c r="D142" s="2"/>
      <c r="AI142" s="20"/>
    </row>
    <row r="143" spans="1:35" ht="15.75" customHeight="1">
      <c r="C143" s="2"/>
      <c r="AI143" s="20"/>
    </row>
    <row r="144" spans="1:35" ht="15.75" customHeight="1">
      <c r="C144" s="2"/>
      <c r="AI144" s="20"/>
    </row>
    <row r="145" spans="1:35" ht="15.75" customHeight="1">
      <c r="B145" s="2"/>
      <c r="C145" s="2"/>
      <c r="D145" s="2"/>
      <c r="AI145" s="20"/>
    </row>
    <row r="146" spans="1:35" ht="15.75" customHeight="1">
      <c r="C146" s="2"/>
      <c r="AI146" s="20"/>
    </row>
    <row r="147" spans="1:35" ht="15.75" customHeight="1">
      <c r="C147" s="2"/>
      <c r="AI147" s="20"/>
    </row>
    <row r="148" spans="1:35" ht="15.75" customHeight="1">
      <c r="AI148" s="20"/>
    </row>
    <row r="149" spans="1:35" ht="15.75" customHeight="1">
      <c r="A149" s="31"/>
      <c r="B149" s="2"/>
      <c r="C149" s="2"/>
      <c r="D149" s="2"/>
      <c r="AI149" s="20"/>
    </row>
    <row r="150" spans="1:35" ht="15.75" customHeight="1">
      <c r="C150" s="2"/>
      <c r="AI150" s="20"/>
    </row>
    <row r="151" spans="1:35" ht="15.75" customHeight="1">
      <c r="C151" s="2"/>
      <c r="AI151" s="20"/>
    </row>
    <row r="152" spans="1:35" ht="15.75" customHeight="1">
      <c r="B152" s="2"/>
      <c r="C152" s="2"/>
      <c r="D152" s="2"/>
      <c r="AI152" s="20"/>
    </row>
    <row r="153" spans="1:35" ht="15.75" customHeight="1">
      <c r="C153" s="2"/>
      <c r="AI153" s="20"/>
    </row>
    <row r="154" spans="1:35" ht="15.75" customHeight="1">
      <c r="C154" s="2"/>
      <c r="AI154" s="20"/>
    </row>
    <row r="155" spans="1:35" ht="15.75" customHeight="1">
      <c r="C155" s="2"/>
      <c r="AI155" s="20"/>
    </row>
    <row r="156" spans="1:35" ht="15.75" customHeight="1">
      <c r="B156" s="2"/>
      <c r="C156" s="2"/>
      <c r="AI156" s="20"/>
    </row>
    <row r="157" spans="1:35" ht="15.75" customHeight="1">
      <c r="C157" s="2"/>
      <c r="AI157" s="20"/>
    </row>
    <row r="158" spans="1:35" ht="15.75" customHeight="1">
      <c r="C158" s="2"/>
      <c r="AI158" s="20"/>
    </row>
    <row r="159" spans="1:35" ht="15.75" customHeight="1">
      <c r="C159" s="2"/>
      <c r="AI159" s="20"/>
    </row>
    <row r="160" spans="1:35" ht="15.75" customHeight="1">
      <c r="B160" s="2"/>
      <c r="C160" s="2"/>
      <c r="AI160" s="20"/>
    </row>
    <row r="161" spans="1:35" ht="15.75" customHeight="1">
      <c r="C161" s="2"/>
      <c r="AI161" s="20"/>
    </row>
    <row r="162" spans="1:35" ht="15.75" customHeight="1">
      <c r="C162" s="2"/>
      <c r="AI162" s="20"/>
    </row>
    <row r="163" spans="1:35" ht="15.75" customHeight="1">
      <c r="C163" s="2"/>
      <c r="AI163" s="20"/>
    </row>
    <row r="164" spans="1:35" ht="15.75" customHeight="1">
      <c r="AI164" s="20"/>
    </row>
    <row r="165" spans="1:35" ht="15.75" customHeight="1">
      <c r="A165" s="31"/>
      <c r="B165" s="2"/>
      <c r="C165" s="2"/>
      <c r="D165" s="2"/>
      <c r="AI165" s="20"/>
    </row>
    <row r="166" spans="1:35" ht="15.75" customHeight="1">
      <c r="C166" s="2"/>
      <c r="AI166" s="20"/>
    </row>
    <row r="167" spans="1:35" ht="15.75" customHeight="1">
      <c r="C167" s="2"/>
      <c r="AI167" s="20"/>
    </row>
    <row r="168" spans="1:35" ht="15.75" customHeight="1">
      <c r="C168" s="2"/>
      <c r="AI168" s="20"/>
    </row>
    <row r="169" spans="1:35" ht="15.75" customHeight="1">
      <c r="B169" s="2"/>
      <c r="C169" s="2"/>
      <c r="D169" s="2"/>
      <c r="AI169" s="20"/>
    </row>
    <row r="170" spans="1:35" ht="15.75" customHeight="1">
      <c r="C170" s="2"/>
      <c r="AI170" s="20"/>
    </row>
    <row r="171" spans="1:35" ht="15.75" customHeight="1">
      <c r="C171" s="2"/>
      <c r="AI171" s="20"/>
    </row>
    <row r="172" spans="1:35" ht="15.75" customHeight="1">
      <c r="C172" s="2"/>
      <c r="AI172" s="20"/>
    </row>
    <row r="173" spans="1:35" ht="15.75" customHeight="1">
      <c r="AI173" s="20"/>
    </row>
    <row r="174" spans="1:35" ht="15.75" customHeight="1">
      <c r="AI174" s="20"/>
    </row>
    <row r="175" spans="1:35" ht="15.75" customHeight="1">
      <c r="AI175" s="20"/>
    </row>
    <row r="176" spans="1:35" ht="15.75" customHeight="1">
      <c r="AI176" s="20"/>
    </row>
    <row r="177" spans="35:35" ht="15.75" customHeight="1">
      <c r="AI177" s="20"/>
    </row>
    <row r="178" spans="35:35" ht="15.75" customHeight="1">
      <c r="AI178" s="20"/>
    </row>
    <row r="179" spans="35:35" ht="15.75" customHeight="1">
      <c r="AI179" s="20"/>
    </row>
    <row r="180" spans="35:35" ht="15.75" customHeight="1">
      <c r="AI180" s="20"/>
    </row>
    <row r="181" spans="35:35" ht="15.75" customHeight="1">
      <c r="AI181" s="20"/>
    </row>
    <row r="182" spans="35:35" ht="15.75" customHeight="1">
      <c r="AI182" s="20"/>
    </row>
    <row r="183" spans="35:35" ht="15.75" customHeight="1">
      <c r="AI183" s="20"/>
    </row>
    <row r="184" spans="35:35" ht="15.75" customHeight="1">
      <c r="AI184" s="20"/>
    </row>
    <row r="185" spans="35:35" ht="15.75" customHeight="1">
      <c r="AI185" s="20"/>
    </row>
    <row r="186" spans="35:35" ht="15.75" customHeight="1">
      <c r="AI186" s="20"/>
    </row>
    <row r="187" spans="35:35" ht="15.75" customHeight="1">
      <c r="AI187" s="20"/>
    </row>
    <row r="188" spans="35:35" ht="15.75" customHeight="1">
      <c r="AI188" s="20"/>
    </row>
    <row r="189" spans="35:35" ht="15.75" customHeight="1">
      <c r="AI189" s="20"/>
    </row>
    <row r="190" spans="35:35" ht="15.75" customHeight="1">
      <c r="AI190" s="20"/>
    </row>
    <row r="191" spans="35:35" ht="15.75" customHeight="1">
      <c r="AI191" s="20"/>
    </row>
    <row r="192" spans="35:35" ht="15.75" customHeight="1">
      <c r="AI192" s="20"/>
    </row>
    <row r="193" spans="35:35" ht="15.75" customHeight="1">
      <c r="AI193" s="20"/>
    </row>
    <row r="194" spans="35:35" ht="15.75" customHeight="1">
      <c r="AI194" s="20"/>
    </row>
    <row r="195" spans="35:35" ht="15.75" customHeight="1">
      <c r="AI195" s="20"/>
    </row>
    <row r="196" spans="35:35" ht="15.75" customHeight="1">
      <c r="AI196" s="20"/>
    </row>
    <row r="197" spans="35:35" ht="15.75" customHeight="1">
      <c r="AI197" s="20"/>
    </row>
    <row r="198" spans="35:35" ht="15.75" customHeight="1">
      <c r="AI198" s="20"/>
    </row>
    <row r="199" spans="35:35" ht="15.75" customHeight="1">
      <c r="AI199" s="20"/>
    </row>
    <row r="200" spans="35:35" ht="15.75" customHeight="1">
      <c r="AI200" s="20"/>
    </row>
    <row r="201" spans="35:35" ht="15.75" customHeight="1">
      <c r="AI201" s="20"/>
    </row>
    <row r="202" spans="35:35" ht="15.75" customHeight="1">
      <c r="AI202" s="20"/>
    </row>
    <row r="203" spans="35:35" ht="15.75" customHeight="1">
      <c r="AI203" s="20"/>
    </row>
    <row r="204" spans="35:35" ht="15.75" customHeight="1">
      <c r="AI204" s="20"/>
    </row>
    <row r="205" spans="35:35" ht="15.75" customHeight="1">
      <c r="AI205" s="20"/>
    </row>
    <row r="206" spans="35:35" ht="15.75" customHeight="1">
      <c r="AI206" s="20"/>
    </row>
    <row r="207" spans="35:35" ht="15.75" customHeight="1">
      <c r="AI207" s="20"/>
    </row>
    <row r="208" spans="35:35" ht="15.75" customHeight="1">
      <c r="AI208" s="20"/>
    </row>
    <row r="209" spans="35:35" ht="15.75" customHeight="1">
      <c r="AI209" s="20"/>
    </row>
    <row r="210" spans="35:35" ht="15.75" customHeight="1">
      <c r="AI210" s="20"/>
    </row>
    <row r="211" spans="35:35" ht="15.75" customHeight="1">
      <c r="AI211" s="20"/>
    </row>
    <row r="212" spans="35:35" ht="15.75" customHeight="1">
      <c r="AI212" s="20"/>
    </row>
    <row r="213" spans="35:35" ht="15.75" customHeight="1">
      <c r="AI213" s="20"/>
    </row>
    <row r="214" spans="35:35" ht="15.75" customHeight="1">
      <c r="AI214" s="20"/>
    </row>
    <row r="215" spans="35:35" ht="15.75" customHeight="1">
      <c r="AI215" s="20"/>
    </row>
    <row r="216" spans="35:35" ht="15.75" customHeight="1">
      <c r="AI216" s="20"/>
    </row>
    <row r="217" spans="35:35" ht="15.75" customHeight="1">
      <c r="AI217" s="20"/>
    </row>
    <row r="218" spans="35:35" ht="15.75" customHeight="1">
      <c r="AI218" s="20"/>
    </row>
    <row r="219" spans="35:35" ht="15.75" customHeight="1">
      <c r="AI219" s="20"/>
    </row>
    <row r="220" spans="35:35" ht="15.75" customHeight="1">
      <c r="AI220" s="20"/>
    </row>
    <row r="221" spans="35:35" ht="15.75" customHeight="1">
      <c r="AI221" s="20"/>
    </row>
    <row r="222" spans="35:35" ht="15.75" customHeight="1">
      <c r="AI222" s="20"/>
    </row>
    <row r="223" spans="35:35" ht="15.75" customHeight="1">
      <c r="AI223" s="20"/>
    </row>
    <row r="224" spans="35:35" ht="15.75" customHeight="1">
      <c r="AI224" s="20"/>
    </row>
    <row r="225" spans="35:35" ht="15.75" customHeight="1">
      <c r="AI225" s="20"/>
    </row>
    <row r="226" spans="35:35" ht="15.75" customHeight="1">
      <c r="AI226" s="20"/>
    </row>
    <row r="227" spans="35:35" ht="15.75" customHeight="1">
      <c r="AI227" s="20"/>
    </row>
    <row r="228" spans="35:35" ht="15.75" customHeight="1">
      <c r="AI228" s="20"/>
    </row>
    <row r="229" spans="35:35" ht="15.75" customHeight="1">
      <c r="AI229" s="20"/>
    </row>
    <row r="230" spans="35:35" ht="15.75" customHeight="1">
      <c r="AI230" s="20"/>
    </row>
    <row r="231" spans="35:35" ht="15.75" customHeight="1">
      <c r="AI231" s="20"/>
    </row>
    <row r="232" spans="35:35" ht="15.75" customHeight="1">
      <c r="AI232" s="20"/>
    </row>
    <row r="233" spans="35:35" ht="15.75" customHeight="1">
      <c r="AI233" s="20"/>
    </row>
    <row r="234" spans="35:35" ht="15.75" customHeight="1">
      <c r="AI234" s="20"/>
    </row>
    <row r="235" spans="35:35" ht="15.75" customHeight="1">
      <c r="AI235" s="20"/>
    </row>
    <row r="236" spans="35:35" ht="15.75" customHeight="1">
      <c r="AI236" s="20"/>
    </row>
    <row r="237" spans="35:35" ht="15.75" customHeight="1">
      <c r="AI237" s="20"/>
    </row>
    <row r="238" spans="35:35" ht="15.75" customHeight="1">
      <c r="AI238" s="20"/>
    </row>
    <row r="239" spans="35:35" ht="15.75" customHeight="1">
      <c r="AI239" s="20"/>
    </row>
    <row r="240" spans="35:35" ht="15.75" customHeight="1">
      <c r="AI240" s="20"/>
    </row>
    <row r="241" spans="35:35" ht="15.75" customHeight="1">
      <c r="AI241" s="20"/>
    </row>
    <row r="242" spans="35:35" ht="15.75" customHeight="1">
      <c r="AI242" s="20"/>
    </row>
    <row r="243" spans="35:35" ht="15.75" customHeight="1">
      <c r="AI243" s="20"/>
    </row>
    <row r="244" spans="35:35" ht="15.75" customHeight="1">
      <c r="AI244" s="20"/>
    </row>
    <row r="245" spans="35:35" ht="15.75" customHeight="1">
      <c r="AI245" s="20"/>
    </row>
    <row r="246" spans="35:35" ht="15.75" customHeight="1">
      <c r="AI246" s="20"/>
    </row>
    <row r="247" spans="35:35" ht="15.75" customHeight="1">
      <c r="AI247" s="20"/>
    </row>
    <row r="248" spans="35:35" ht="15.75" customHeight="1">
      <c r="AI248" s="20"/>
    </row>
    <row r="249" spans="35:35" ht="15.75" customHeight="1">
      <c r="AI249" s="20"/>
    </row>
    <row r="250" spans="35:35" ht="15.75" customHeight="1">
      <c r="AI250" s="20"/>
    </row>
    <row r="251" spans="35:35" ht="15.75" customHeight="1">
      <c r="AI251" s="20"/>
    </row>
    <row r="252" spans="35:35" ht="15.75" customHeight="1">
      <c r="AI252" s="20"/>
    </row>
    <row r="253" spans="35:35" ht="15.75" customHeight="1">
      <c r="AI253" s="20"/>
    </row>
    <row r="254" spans="35:35" ht="15.75" customHeight="1">
      <c r="AI254" s="20"/>
    </row>
    <row r="255" spans="35:35" ht="15.75" customHeight="1">
      <c r="AI255" s="20"/>
    </row>
    <row r="256" spans="35:35" ht="15.75" customHeight="1">
      <c r="AI256" s="20"/>
    </row>
    <row r="257" spans="35:35" ht="15.75" customHeight="1">
      <c r="AI257" s="20"/>
    </row>
    <row r="258" spans="35:35" ht="15.75" customHeight="1">
      <c r="AI258" s="20"/>
    </row>
    <row r="259" spans="35:35" ht="15.75" customHeight="1">
      <c r="AI259" s="20"/>
    </row>
    <row r="260" spans="35:35" ht="15.75" customHeight="1">
      <c r="AI260" s="20"/>
    </row>
    <row r="261" spans="35:35" ht="15.75" customHeight="1">
      <c r="AI261" s="20"/>
    </row>
    <row r="262" spans="35:35" ht="15.75" customHeight="1">
      <c r="AI262" s="20"/>
    </row>
    <row r="263" spans="35:35" ht="15.75" customHeight="1">
      <c r="AI263" s="20"/>
    </row>
    <row r="264" spans="35:35" ht="15.75" customHeight="1">
      <c r="AI264" s="20"/>
    </row>
    <row r="265" spans="35:35" ht="15.75" customHeight="1">
      <c r="AI265" s="20"/>
    </row>
    <row r="266" spans="35:35" ht="15.75" customHeight="1">
      <c r="AI266" s="20"/>
    </row>
    <row r="267" spans="35:35" ht="15.75" customHeight="1">
      <c r="AI267" s="20"/>
    </row>
    <row r="268" spans="35:35" ht="15.75" customHeight="1">
      <c r="AI268" s="20"/>
    </row>
    <row r="269" spans="35:35" ht="15.75" customHeight="1">
      <c r="AI269" s="20"/>
    </row>
    <row r="270" spans="35:35" ht="15.75" customHeight="1">
      <c r="AI270" s="20"/>
    </row>
    <row r="271" spans="35:35" ht="15.75" customHeight="1">
      <c r="AI271" s="20"/>
    </row>
    <row r="272" spans="35:35" ht="15.75" customHeight="1">
      <c r="AI272" s="20"/>
    </row>
    <row r="273" spans="35:35" ht="15.75" customHeight="1">
      <c r="AI273" s="20"/>
    </row>
    <row r="274" spans="35:35" ht="15.75" customHeight="1">
      <c r="AI274" s="20"/>
    </row>
    <row r="275" spans="35:35" ht="15.75" customHeight="1">
      <c r="AI275" s="20"/>
    </row>
    <row r="276" spans="35:35" ht="15.75" customHeight="1">
      <c r="AI276" s="20"/>
    </row>
    <row r="277" spans="35:35" ht="15.75" customHeight="1">
      <c r="AI277" s="20"/>
    </row>
    <row r="278" spans="35:35" ht="15.75" customHeight="1">
      <c r="AI278" s="20"/>
    </row>
    <row r="279" spans="35:35" ht="15.75" customHeight="1">
      <c r="AI279" s="20"/>
    </row>
    <row r="280" spans="35:35" ht="15.75" customHeight="1">
      <c r="AI280" s="20"/>
    </row>
    <row r="281" spans="35:35" ht="15.75" customHeight="1">
      <c r="AI281" s="20"/>
    </row>
    <row r="282" spans="35:35" ht="15.75" customHeight="1">
      <c r="AI282" s="20"/>
    </row>
    <row r="283" spans="35:35" ht="15.75" customHeight="1">
      <c r="AI283" s="20"/>
    </row>
    <row r="284" spans="35:35" ht="15.75" customHeight="1">
      <c r="AI284" s="20"/>
    </row>
    <row r="285" spans="35:35" ht="15.75" customHeight="1">
      <c r="AI285" s="20"/>
    </row>
    <row r="286" spans="35:35" ht="15.75" customHeight="1">
      <c r="AI286" s="20"/>
    </row>
    <row r="287" spans="35:35" ht="15.75" customHeight="1">
      <c r="AI287" s="20"/>
    </row>
    <row r="288" spans="35:35" ht="15.75" customHeight="1">
      <c r="AI288" s="20"/>
    </row>
    <row r="289" spans="35:35" ht="15.75" customHeight="1">
      <c r="AI289" s="20"/>
    </row>
    <row r="290" spans="35:35" ht="15.75" customHeight="1">
      <c r="AI290" s="20"/>
    </row>
    <row r="291" spans="35:35" ht="15.75" customHeight="1">
      <c r="AI291" s="20"/>
    </row>
    <row r="292" spans="35:35" ht="15.75" customHeight="1">
      <c r="AI292" s="20"/>
    </row>
    <row r="293" spans="35:35" ht="15.75" customHeight="1">
      <c r="AI293" s="20"/>
    </row>
    <row r="294" spans="35:35" ht="15.75" customHeight="1">
      <c r="AI294" s="20"/>
    </row>
    <row r="295" spans="35:35" ht="15.75" customHeight="1">
      <c r="AI295" s="20"/>
    </row>
    <row r="296" spans="35:35" ht="15.75" customHeight="1">
      <c r="AI296" s="20"/>
    </row>
    <row r="297" spans="35:35" ht="15.75" customHeight="1">
      <c r="AI297" s="20"/>
    </row>
    <row r="298" spans="35:35" ht="15.75" customHeight="1">
      <c r="AI298" s="20"/>
    </row>
    <row r="299" spans="35:35" ht="15.75" customHeight="1">
      <c r="AI299" s="20"/>
    </row>
    <row r="300" spans="35:35" ht="15.75" customHeight="1">
      <c r="AI300" s="20"/>
    </row>
    <row r="301" spans="35:35" ht="15.75" customHeight="1">
      <c r="AI301" s="20"/>
    </row>
    <row r="302" spans="35:35" ht="15.75" customHeight="1">
      <c r="AI302" s="20"/>
    </row>
    <row r="303" spans="35:35" ht="15.75" customHeight="1">
      <c r="AI303" s="20"/>
    </row>
    <row r="304" spans="35:35" ht="15.75" customHeight="1">
      <c r="AI304" s="20"/>
    </row>
    <row r="305" spans="35:35" ht="15.75" customHeight="1">
      <c r="AI305" s="20"/>
    </row>
    <row r="306" spans="35:35" ht="15.75" customHeight="1">
      <c r="AI306" s="20"/>
    </row>
    <row r="307" spans="35:35" ht="15.75" customHeight="1">
      <c r="AI307" s="20"/>
    </row>
    <row r="308" spans="35:35" ht="15.75" customHeight="1">
      <c r="AI308" s="20"/>
    </row>
    <row r="309" spans="35:35" ht="15.75" customHeight="1">
      <c r="AI309" s="20"/>
    </row>
    <row r="310" spans="35:35" ht="15.75" customHeight="1">
      <c r="AI310" s="20"/>
    </row>
    <row r="311" spans="35:35" ht="15.75" customHeight="1">
      <c r="AI311" s="20"/>
    </row>
    <row r="312" spans="35:35" ht="15.75" customHeight="1">
      <c r="AI312" s="20"/>
    </row>
    <row r="313" spans="35:35" ht="15.75" customHeight="1">
      <c r="AI313" s="20"/>
    </row>
    <row r="314" spans="35:35" ht="15.75" customHeight="1">
      <c r="AI314" s="20"/>
    </row>
    <row r="315" spans="35:35" ht="15.75" customHeight="1">
      <c r="AI315" s="20"/>
    </row>
    <row r="316" spans="35:35" ht="15.75" customHeight="1">
      <c r="AI316" s="20"/>
    </row>
    <row r="317" spans="35:35" ht="15.75" customHeight="1">
      <c r="AI317" s="20"/>
    </row>
    <row r="318" spans="35:35" ht="15.75" customHeight="1">
      <c r="AI318" s="20"/>
    </row>
    <row r="319" spans="35:35" ht="15.75" customHeight="1">
      <c r="AI319" s="20"/>
    </row>
    <row r="320" spans="35:35" ht="15.75" customHeight="1">
      <c r="AI320" s="20"/>
    </row>
    <row r="321" spans="35:35" ht="15.75" customHeight="1">
      <c r="AI321" s="20"/>
    </row>
    <row r="322" spans="35:35" ht="15.75" customHeight="1">
      <c r="AI322" s="20"/>
    </row>
    <row r="323" spans="35:35" ht="15.75" customHeight="1">
      <c r="AI323" s="20"/>
    </row>
    <row r="324" spans="35:35" ht="15.75" customHeight="1">
      <c r="AI324" s="20"/>
    </row>
    <row r="325" spans="35:35" ht="15.75" customHeight="1">
      <c r="AI325" s="20"/>
    </row>
    <row r="326" spans="35:35" ht="15.75" customHeight="1">
      <c r="AI326" s="20"/>
    </row>
    <row r="327" spans="35:35" ht="15.75" customHeight="1">
      <c r="AI327" s="20"/>
    </row>
    <row r="328" spans="35:35" ht="15.75" customHeight="1">
      <c r="AI328" s="20"/>
    </row>
    <row r="329" spans="35:35" ht="15.75" customHeight="1">
      <c r="AI329" s="20"/>
    </row>
    <row r="330" spans="35:35" ht="15.75" customHeight="1">
      <c r="AI330" s="20"/>
    </row>
    <row r="331" spans="35:35" ht="15.75" customHeight="1">
      <c r="AI331" s="20"/>
    </row>
    <row r="332" spans="35:35" ht="15.75" customHeight="1">
      <c r="AI332" s="20"/>
    </row>
    <row r="333" spans="35:35" ht="15.75" customHeight="1">
      <c r="AI333" s="20"/>
    </row>
    <row r="334" spans="35:35" ht="15.75" customHeight="1">
      <c r="AI334" s="20"/>
    </row>
    <row r="335" spans="35:35" ht="15.75" customHeight="1">
      <c r="AI335" s="20"/>
    </row>
    <row r="336" spans="35:35" ht="15.75" customHeight="1">
      <c r="AI336" s="20"/>
    </row>
    <row r="337" spans="35:35" ht="15.75" customHeight="1">
      <c r="AI337" s="20"/>
    </row>
    <row r="338" spans="35:35" ht="15.75" customHeight="1">
      <c r="AI338" s="20"/>
    </row>
    <row r="339" spans="35:35" ht="15.75" customHeight="1">
      <c r="AI339" s="20"/>
    </row>
    <row r="340" spans="35:35" ht="15.75" customHeight="1">
      <c r="AI340" s="20"/>
    </row>
    <row r="341" spans="35:35" ht="15.75" customHeight="1">
      <c r="AI341" s="20"/>
    </row>
    <row r="342" spans="35:35" ht="15.75" customHeight="1">
      <c r="AI342" s="20"/>
    </row>
    <row r="343" spans="35:35" ht="15.75" customHeight="1">
      <c r="AI343" s="20"/>
    </row>
    <row r="344" spans="35:35" ht="15.75" customHeight="1">
      <c r="AI344" s="20"/>
    </row>
    <row r="345" spans="35:35" ht="15.75" customHeight="1">
      <c r="AI345" s="20"/>
    </row>
    <row r="346" spans="35:35" ht="15.75" customHeight="1">
      <c r="AI346" s="20"/>
    </row>
    <row r="347" spans="35:35" ht="15.75" customHeight="1">
      <c r="AI347" s="20"/>
    </row>
    <row r="348" spans="35:35" ht="15.75" customHeight="1">
      <c r="AI348" s="20"/>
    </row>
    <row r="349" spans="35:35" ht="15.75" customHeight="1">
      <c r="AI349" s="20"/>
    </row>
    <row r="350" spans="35:35" ht="15.75" customHeight="1">
      <c r="AI350" s="20"/>
    </row>
    <row r="351" spans="35:35" ht="15.75" customHeight="1">
      <c r="AI351" s="20"/>
    </row>
    <row r="352" spans="35:35" ht="15.75" customHeight="1">
      <c r="AI352" s="20"/>
    </row>
    <row r="353" spans="35:35" ht="15.75" customHeight="1">
      <c r="AI353" s="20"/>
    </row>
    <row r="354" spans="35:35" ht="15.75" customHeight="1">
      <c r="AI354" s="20"/>
    </row>
    <row r="355" spans="35:35" ht="15.75" customHeight="1">
      <c r="AI355" s="20"/>
    </row>
    <row r="356" spans="35:35" ht="15.75" customHeight="1">
      <c r="AI356" s="20"/>
    </row>
    <row r="357" spans="35:35" ht="15.75" customHeight="1">
      <c r="AI357" s="20"/>
    </row>
    <row r="358" spans="35:35" ht="15.75" customHeight="1">
      <c r="AI358" s="20"/>
    </row>
    <row r="359" spans="35:35" ht="15.75" customHeight="1">
      <c r="AI359" s="20"/>
    </row>
    <row r="360" spans="35:35" ht="15.75" customHeight="1">
      <c r="AI360" s="20"/>
    </row>
    <row r="361" spans="35:35" ht="15.75" customHeight="1">
      <c r="AI361" s="20"/>
    </row>
    <row r="362" spans="35:35" ht="15.75" customHeight="1">
      <c r="AI362" s="20"/>
    </row>
    <row r="363" spans="35:35" ht="15.75" customHeight="1">
      <c r="AI363" s="20"/>
    </row>
    <row r="364" spans="35:35" ht="15.75" customHeight="1">
      <c r="AI364" s="20"/>
    </row>
    <row r="365" spans="35:35" ht="15.75" customHeight="1">
      <c r="AI365" s="20"/>
    </row>
    <row r="366" spans="35:35" ht="15.75" customHeight="1">
      <c r="AI366" s="20"/>
    </row>
    <row r="367" spans="35:35" ht="15.75" customHeight="1">
      <c r="AI367" s="20"/>
    </row>
    <row r="368" spans="35:35" ht="15.75" customHeight="1">
      <c r="AI368" s="20"/>
    </row>
    <row r="369" spans="35:35" ht="15.75" customHeight="1">
      <c r="AI369" s="20"/>
    </row>
    <row r="370" spans="35:35" ht="15.75" customHeight="1">
      <c r="AI370" s="20"/>
    </row>
    <row r="371" spans="35:35" ht="15.75" customHeight="1">
      <c r="AI371" s="20"/>
    </row>
    <row r="372" spans="35:35" ht="15.75" customHeight="1">
      <c r="AI372" s="20"/>
    </row>
    <row r="373" spans="35:35" ht="15.75" customHeight="1">
      <c r="AI373" s="20"/>
    </row>
    <row r="374" spans="35:35" ht="15.75" customHeight="1">
      <c r="AI374" s="20"/>
    </row>
    <row r="375" spans="35:35" ht="15.75" customHeight="1">
      <c r="AI375" s="20"/>
    </row>
    <row r="376" spans="35:35" ht="15.75" customHeight="1">
      <c r="AI376" s="20"/>
    </row>
    <row r="377" spans="35:35" ht="15.75" customHeight="1">
      <c r="AI377" s="20"/>
    </row>
    <row r="378" spans="35:35" ht="15.75" customHeight="1">
      <c r="AI378" s="20"/>
    </row>
    <row r="379" spans="35:35" ht="15.75" customHeight="1">
      <c r="AI379" s="20"/>
    </row>
    <row r="380" spans="35:35" ht="15.75" customHeight="1">
      <c r="AI380" s="20"/>
    </row>
    <row r="381" spans="35:35" ht="15.75" customHeight="1">
      <c r="AI381" s="20"/>
    </row>
    <row r="382" spans="35:35" ht="15.75" customHeight="1">
      <c r="AI382" s="20"/>
    </row>
    <row r="383" spans="35:35" ht="15.75" customHeight="1">
      <c r="AI383" s="20"/>
    </row>
    <row r="384" spans="35:35" ht="15.75" customHeight="1">
      <c r="AI384" s="20"/>
    </row>
    <row r="385" spans="35:35" ht="15.75" customHeight="1">
      <c r="AI385" s="20"/>
    </row>
    <row r="386" spans="35:35" ht="15.75" customHeight="1">
      <c r="AI386" s="20"/>
    </row>
    <row r="387" spans="35:35" ht="15.75" customHeight="1">
      <c r="AI387" s="20"/>
    </row>
    <row r="388" spans="35:35" ht="15.75" customHeight="1">
      <c r="AI388" s="20"/>
    </row>
    <row r="389" spans="35:35" ht="15.75" customHeight="1">
      <c r="AI389" s="20"/>
    </row>
    <row r="390" spans="35:35" ht="15.75" customHeight="1">
      <c r="AI390" s="20"/>
    </row>
    <row r="391" spans="35:35" ht="15.75" customHeight="1">
      <c r="AI391" s="20"/>
    </row>
    <row r="392" spans="35:35" ht="15.75" customHeight="1">
      <c r="AI392" s="20"/>
    </row>
    <row r="393" spans="35:35" ht="15.75" customHeight="1">
      <c r="AI393" s="20"/>
    </row>
    <row r="394" spans="35:35" ht="15.75" customHeight="1">
      <c r="AI394" s="20"/>
    </row>
    <row r="395" spans="35:35" ht="15.75" customHeight="1">
      <c r="AI395" s="20"/>
    </row>
    <row r="396" spans="35:35" ht="15.75" customHeight="1">
      <c r="AI396" s="20"/>
    </row>
    <row r="397" spans="35:35" ht="15.75" customHeight="1">
      <c r="AI397" s="20"/>
    </row>
    <row r="398" spans="35:35" ht="15.75" customHeight="1">
      <c r="AI398" s="20"/>
    </row>
    <row r="399" spans="35:35" ht="15.75" customHeight="1">
      <c r="AI399" s="20"/>
    </row>
    <row r="400" spans="35:35" ht="15.75" customHeight="1">
      <c r="AI400" s="20"/>
    </row>
    <row r="401" spans="35:35" ht="15.75" customHeight="1">
      <c r="AI401" s="20"/>
    </row>
    <row r="402" spans="35:35" ht="15.75" customHeight="1">
      <c r="AI402" s="20"/>
    </row>
    <row r="403" spans="35:35" ht="15.75" customHeight="1">
      <c r="AI403" s="20"/>
    </row>
    <row r="404" spans="35:35" ht="15.75" customHeight="1">
      <c r="AI404" s="20"/>
    </row>
    <row r="405" spans="35:35" ht="15.75" customHeight="1">
      <c r="AI405" s="20"/>
    </row>
    <row r="406" spans="35:35" ht="15.75" customHeight="1">
      <c r="AI406" s="20"/>
    </row>
    <row r="407" spans="35:35" ht="15.75" customHeight="1">
      <c r="AI407" s="20"/>
    </row>
    <row r="408" spans="35:35" ht="15.75" customHeight="1">
      <c r="AI408" s="20"/>
    </row>
    <row r="409" spans="35:35" ht="15.75" customHeight="1">
      <c r="AI409" s="20"/>
    </row>
    <row r="410" spans="35:35" ht="15.75" customHeight="1">
      <c r="AI410" s="20"/>
    </row>
    <row r="411" spans="35:35" ht="15.75" customHeight="1">
      <c r="AI411" s="20"/>
    </row>
    <row r="412" spans="35:35" ht="15.75" customHeight="1">
      <c r="AI412" s="20"/>
    </row>
    <row r="413" spans="35:35" ht="15.75" customHeight="1">
      <c r="AI413" s="20"/>
    </row>
    <row r="414" spans="35:35" ht="15.75" customHeight="1">
      <c r="AI414" s="20"/>
    </row>
    <row r="415" spans="35:35" ht="15.75" customHeight="1">
      <c r="AI415" s="20"/>
    </row>
    <row r="416" spans="35:35" ht="15.75" customHeight="1">
      <c r="AI416" s="20"/>
    </row>
    <row r="417" spans="35:35" ht="15.75" customHeight="1">
      <c r="AI417" s="20"/>
    </row>
    <row r="418" spans="35:35" ht="15.75" customHeight="1">
      <c r="AI418" s="20"/>
    </row>
    <row r="419" spans="35:35" ht="15.75" customHeight="1">
      <c r="AI419" s="20"/>
    </row>
    <row r="420" spans="35:35" ht="15.75" customHeight="1">
      <c r="AI420" s="20"/>
    </row>
    <row r="421" spans="35:35" ht="15.75" customHeight="1">
      <c r="AI421" s="20"/>
    </row>
    <row r="422" spans="35:35" ht="15.75" customHeight="1">
      <c r="AI422" s="20"/>
    </row>
    <row r="423" spans="35:35" ht="15.75" customHeight="1">
      <c r="AI423" s="20"/>
    </row>
    <row r="424" spans="35:35" ht="15.75" customHeight="1">
      <c r="AI424" s="20"/>
    </row>
    <row r="425" spans="35:35" ht="15.75" customHeight="1">
      <c r="AI425" s="20"/>
    </row>
    <row r="426" spans="35:35" ht="15.75" customHeight="1">
      <c r="AI426" s="20"/>
    </row>
    <row r="427" spans="35:35" ht="15.75" customHeight="1">
      <c r="AI427" s="20"/>
    </row>
    <row r="428" spans="35:35" ht="15.75" customHeight="1">
      <c r="AI428" s="20"/>
    </row>
    <row r="429" spans="35:35" ht="15.75" customHeight="1">
      <c r="AI429" s="20"/>
    </row>
    <row r="430" spans="35:35" ht="15.75" customHeight="1">
      <c r="AI430" s="20"/>
    </row>
    <row r="431" spans="35:35" ht="15.75" customHeight="1">
      <c r="AI431" s="20"/>
    </row>
    <row r="432" spans="35:35" ht="15.75" customHeight="1">
      <c r="AI432" s="20"/>
    </row>
    <row r="433" spans="35:35" ht="15.75" customHeight="1">
      <c r="AI433" s="20"/>
    </row>
    <row r="434" spans="35:35" ht="15.75" customHeight="1">
      <c r="AI434" s="20"/>
    </row>
    <row r="435" spans="35:35" ht="15.75" customHeight="1">
      <c r="AI435" s="20"/>
    </row>
    <row r="436" spans="35:35" ht="15.75" customHeight="1">
      <c r="AI436" s="20"/>
    </row>
    <row r="437" spans="35:35" ht="15.75" customHeight="1">
      <c r="AI437" s="20"/>
    </row>
    <row r="438" spans="35:35" ht="15.75" customHeight="1">
      <c r="AI438" s="20"/>
    </row>
    <row r="439" spans="35:35" ht="15.75" customHeight="1">
      <c r="AI439" s="20"/>
    </row>
    <row r="440" spans="35:35" ht="15.75" customHeight="1">
      <c r="AI440" s="20"/>
    </row>
    <row r="441" spans="35:35" ht="15.75" customHeight="1">
      <c r="AI441" s="20"/>
    </row>
    <row r="442" spans="35:35" ht="15.75" customHeight="1">
      <c r="AI442" s="20"/>
    </row>
    <row r="443" spans="35:35" ht="15.75" customHeight="1">
      <c r="AI443" s="20"/>
    </row>
    <row r="444" spans="35:35" ht="15.75" customHeight="1">
      <c r="AI444" s="20"/>
    </row>
    <row r="445" spans="35:35" ht="15.75" customHeight="1">
      <c r="AI445" s="20"/>
    </row>
    <row r="446" spans="35:35" ht="15.75" customHeight="1">
      <c r="AI446" s="20"/>
    </row>
    <row r="447" spans="35:35" ht="15.75" customHeight="1">
      <c r="AI447" s="20"/>
    </row>
    <row r="448" spans="35:35" ht="15.75" customHeight="1">
      <c r="AI448" s="20"/>
    </row>
    <row r="449" spans="35:35" ht="15.75" customHeight="1">
      <c r="AI449" s="20"/>
    </row>
    <row r="450" spans="35:35" ht="15.75" customHeight="1">
      <c r="AI450" s="20"/>
    </row>
    <row r="451" spans="35:35" ht="15.75" customHeight="1">
      <c r="AI451" s="20"/>
    </row>
    <row r="452" spans="35:35" ht="15.75" customHeight="1">
      <c r="AI452" s="20"/>
    </row>
    <row r="453" spans="35:35" ht="15.75" customHeight="1">
      <c r="AI453" s="20"/>
    </row>
    <row r="454" spans="35:35" ht="15.75" customHeight="1">
      <c r="AI454" s="20"/>
    </row>
    <row r="455" spans="35:35" ht="15.75" customHeight="1">
      <c r="AI455" s="20"/>
    </row>
    <row r="456" spans="35:35" ht="15.75" customHeight="1">
      <c r="AI456" s="20"/>
    </row>
    <row r="457" spans="35:35" ht="15.75" customHeight="1">
      <c r="AI457" s="20"/>
    </row>
    <row r="458" spans="35:35" ht="15.75" customHeight="1">
      <c r="AI458" s="20"/>
    </row>
    <row r="459" spans="35:35" ht="15.75" customHeight="1">
      <c r="AI459" s="20"/>
    </row>
    <row r="460" spans="35:35" ht="15.75" customHeight="1">
      <c r="AI460" s="20"/>
    </row>
    <row r="461" spans="35:35" ht="15.75" customHeight="1">
      <c r="AI461" s="20"/>
    </row>
    <row r="462" spans="35:35" ht="15.75" customHeight="1">
      <c r="AI462" s="20"/>
    </row>
    <row r="463" spans="35:35" ht="15.75" customHeight="1">
      <c r="AI463" s="20"/>
    </row>
    <row r="464" spans="35:35" ht="15.75" customHeight="1">
      <c r="AI464" s="20"/>
    </row>
    <row r="465" spans="35:35" ht="15.75" customHeight="1">
      <c r="AI465" s="20"/>
    </row>
    <row r="466" spans="35:35" ht="15.75" customHeight="1">
      <c r="AI466" s="20"/>
    </row>
    <row r="467" spans="35:35" ht="15.75" customHeight="1">
      <c r="AI467" s="20"/>
    </row>
    <row r="468" spans="35:35" ht="15.75" customHeight="1">
      <c r="AI468" s="20"/>
    </row>
    <row r="469" spans="35:35" ht="15.75" customHeight="1">
      <c r="AI469" s="20"/>
    </row>
    <row r="470" spans="35:35" ht="15.75" customHeight="1">
      <c r="AI470" s="20"/>
    </row>
    <row r="471" spans="35:35" ht="15.75" customHeight="1">
      <c r="AI471" s="20"/>
    </row>
    <row r="472" spans="35:35" ht="15.75" customHeight="1">
      <c r="AI472" s="20"/>
    </row>
    <row r="473" spans="35:35" ht="15.75" customHeight="1">
      <c r="AI473" s="20"/>
    </row>
    <row r="474" spans="35:35" ht="15.75" customHeight="1">
      <c r="AI474" s="20"/>
    </row>
    <row r="475" spans="35:35" ht="15.75" customHeight="1">
      <c r="AI475" s="20"/>
    </row>
    <row r="476" spans="35:35" ht="15.75" customHeight="1">
      <c r="AI476" s="20"/>
    </row>
    <row r="477" spans="35:35" ht="15.75" customHeight="1">
      <c r="AI477" s="20"/>
    </row>
    <row r="478" spans="35:35" ht="15.75" customHeight="1">
      <c r="AI478" s="20"/>
    </row>
    <row r="479" spans="35:35" ht="15.75" customHeight="1">
      <c r="AI479" s="20"/>
    </row>
    <row r="480" spans="35:35" ht="15.75" customHeight="1">
      <c r="AI480" s="20"/>
    </row>
    <row r="481" spans="35:35" ht="15.75" customHeight="1">
      <c r="AI481" s="20"/>
    </row>
    <row r="482" spans="35:35" ht="15.75" customHeight="1">
      <c r="AI482" s="20"/>
    </row>
    <row r="483" spans="35:35" ht="15.75" customHeight="1">
      <c r="AI483" s="20"/>
    </row>
    <row r="484" spans="35:35" ht="15.75" customHeight="1">
      <c r="AI484" s="20"/>
    </row>
    <row r="485" spans="35:35" ht="15.75" customHeight="1">
      <c r="AI485" s="20"/>
    </row>
    <row r="486" spans="35:35" ht="15.75" customHeight="1">
      <c r="AI486" s="20"/>
    </row>
    <row r="487" spans="35:35" ht="15.75" customHeight="1">
      <c r="AI487" s="20"/>
    </row>
    <row r="488" spans="35:35" ht="15.75" customHeight="1">
      <c r="AI488" s="20"/>
    </row>
    <row r="489" spans="35:35" ht="15.75" customHeight="1">
      <c r="AI489" s="20"/>
    </row>
    <row r="490" spans="35:35" ht="15.75" customHeight="1">
      <c r="AI490" s="20"/>
    </row>
    <row r="491" spans="35:35" ht="15.75" customHeight="1">
      <c r="AI491" s="20"/>
    </row>
    <row r="492" spans="35:35" ht="15.75" customHeight="1">
      <c r="AI492" s="20"/>
    </row>
    <row r="493" spans="35:35" ht="15.75" customHeight="1">
      <c r="AI493" s="20"/>
    </row>
    <row r="494" spans="35:35" ht="15.75" customHeight="1">
      <c r="AI494" s="20"/>
    </row>
    <row r="495" spans="35:35" ht="15.75" customHeight="1">
      <c r="AI495" s="20"/>
    </row>
    <row r="496" spans="35:35" ht="15.75" customHeight="1">
      <c r="AI496" s="20"/>
    </row>
    <row r="497" spans="35:35" ht="15.75" customHeight="1">
      <c r="AI497" s="20"/>
    </row>
    <row r="498" spans="35:35" ht="15.75" customHeight="1">
      <c r="AI498" s="20"/>
    </row>
    <row r="499" spans="35:35" ht="15.75" customHeight="1">
      <c r="AI499" s="20"/>
    </row>
    <row r="500" spans="35:35" ht="15.75" customHeight="1">
      <c r="AI500" s="20"/>
    </row>
    <row r="501" spans="35:35" ht="15.75" customHeight="1">
      <c r="AI501" s="20"/>
    </row>
    <row r="502" spans="35:35" ht="15.75" customHeight="1">
      <c r="AI502" s="20"/>
    </row>
    <row r="503" spans="35:35" ht="15.75" customHeight="1">
      <c r="AI503" s="20"/>
    </row>
    <row r="504" spans="35:35" ht="15.75" customHeight="1">
      <c r="AI504" s="20"/>
    </row>
    <row r="505" spans="35:35" ht="15.75" customHeight="1">
      <c r="AI505" s="20"/>
    </row>
    <row r="506" spans="35:35" ht="15.75" customHeight="1">
      <c r="AI506" s="20"/>
    </row>
    <row r="507" spans="35:35" ht="15.75" customHeight="1">
      <c r="AI507" s="20"/>
    </row>
    <row r="508" spans="35:35" ht="15.75" customHeight="1">
      <c r="AI508" s="20"/>
    </row>
    <row r="509" spans="35:35" ht="15.75" customHeight="1">
      <c r="AI509" s="20"/>
    </row>
    <row r="510" spans="35:35" ht="15.75" customHeight="1">
      <c r="AI510" s="20"/>
    </row>
    <row r="511" spans="35:35" ht="15.75" customHeight="1">
      <c r="AI511" s="20"/>
    </row>
    <row r="512" spans="35:35" ht="15.75" customHeight="1">
      <c r="AI512" s="20"/>
    </row>
    <row r="513" spans="35:35" ht="15.75" customHeight="1">
      <c r="AI513" s="20"/>
    </row>
    <row r="514" spans="35:35" ht="15.75" customHeight="1">
      <c r="AI514" s="20"/>
    </row>
    <row r="515" spans="35:35" ht="15.75" customHeight="1">
      <c r="AI515" s="20"/>
    </row>
    <row r="516" spans="35:35" ht="15.75" customHeight="1">
      <c r="AI516" s="20"/>
    </row>
    <row r="517" spans="35:35" ht="15.75" customHeight="1">
      <c r="AI517" s="20"/>
    </row>
    <row r="518" spans="35:35" ht="15.75" customHeight="1">
      <c r="AI518" s="20"/>
    </row>
    <row r="519" spans="35:35" ht="15.75" customHeight="1">
      <c r="AI519" s="20"/>
    </row>
    <row r="520" spans="35:35" ht="15.75" customHeight="1">
      <c r="AI520" s="20"/>
    </row>
    <row r="521" spans="35:35" ht="15.75" customHeight="1">
      <c r="AI521" s="20"/>
    </row>
    <row r="522" spans="35:35" ht="15.75" customHeight="1">
      <c r="AI522" s="20"/>
    </row>
    <row r="523" spans="35:35" ht="15.75" customHeight="1">
      <c r="AI523" s="20"/>
    </row>
    <row r="524" spans="35:35" ht="15.75" customHeight="1">
      <c r="AI524" s="20"/>
    </row>
    <row r="525" spans="35:35" ht="15.75" customHeight="1">
      <c r="AI525" s="20"/>
    </row>
    <row r="526" spans="35:35" ht="15.75" customHeight="1">
      <c r="AI526" s="20"/>
    </row>
    <row r="527" spans="35:35" ht="15.75" customHeight="1">
      <c r="AI527" s="20"/>
    </row>
    <row r="528" spans="35:35" ht="15.75" customHeight="1">
      <c r="AI528" s="20"/>
    </row>
    <row r="529" spans="35:35" ht="15.75" customHeight="1">
      <c r="AI529" s="20"/>
    </row>
    <row r="530" spans="35:35" ht="15.75" customHeight="1">
      <c r="AI530" s="20"/>
    </row>
    <row r="531" spans="35:35" ht="15.75" customHeight="1">
      <c r="AI531" s="20"/>
    </row>
    <row r="532" spans="35:35" ht="15.75" customHeight="1">
      <c r="AI532" s="20"/>
    </row>
    <row r="533" spans="35:35" ht="15.75" customHeight="1">
      <c r="AI533" s="20"/>
    </row>
    <row r="534" spans="35:35" ht="15.75" customHeight="1">
      <c r="AI534" s="20"/>
    </row>
    <row r="535" spans="35:35" ht="15.75" customHeight="1">
      <c r="AI535" s="20"/>
    </row>
    <row r="536" spans="35:35" ht="15.75" customHeight="1">
      <c r="AI536" s="20"/>
    </row>
    <row r="537" spans="35:35" ht="15.75" customHeight="1">
      <c r="AI537" s="20"/>
    </row>
    <row r="538" spans="35:35" ht="15.75" customHeight="1">
      <c r="AI538" s="20"/>
    </row>
    <row r="539" spans="35:35" ht="15.75" customHeight="1">
      <c r="AI539" s="20"/>
    </row>
    <row r="540" spans="35:35" ht="15.75" customHeight="1">
      <c r="AI540" s="20"/>
    </row>
    <row r="541" spans="35:35" ht="15.75" customHeight="1">
      <c r="AI541" s="20"/>
    </row>
    <row r="542" spans="35:35" ht="15.75" customHeight="1">
      <c r="AI542" s="20"/>
    </row>
    <row r="543" spans="35:35" ht="15.75" customHeight="1">
      <c r="AI543" s="20"/>
    </row>
    <row r="544" spans="35:35" ht="15.75" customHeight="1">
      <c r="AI544" s="20"/>
    </row>
    <row r="545" spans="35:35" ht="15.75" customHeight="1">
      <c r="AI545" s="20"/>
    </row>
    <row r="546" spans="35:35" ht="15.75" customHeight="1">
      <c r="AI546" s="20"/>
    </row>
    <row r="547" spans="35:35" ht="15.75" customHeight="1">
      <c r="AI547" s="20"/>
    </row>
    <row r="548" spans="35:35" ht="15.75" customHeight="1">
      <c r="AI548" s="20"/>
    </row>
    <row r="549" spans="35:35" ht="15.75" customHeight="1">
      <c r="AI549" s="20"/>
    </row>
    <row r="550" spans="35:35" ht="15.75" customHeight="1">
      <c r="AI550" s="20"/>
    </row>
    <row r="551" spans="35:35" ht="15.75" customHeight="1">
      <c r="AI551" s="20"/>
    </row>
    <row r="552" spans="35:35" ht="15.75" customHeight="1">
      <c r="AI552" s="20"/>
    </row>
    <row r="553" spans="35:35" ht="15.75" customHeight="1">
      <c r="AI553" s="20"/>
    </row>
    <row r="554" spans="35:35" ht="15.75" customHeight="1">
      <c r="AI554" s="20"/>
    </row>
    <row r="555" spans="35:35" ht="15.75" customHeight="1">
      <c r="AI555" s="20"/>
    </row>
    <row r="556" spans="35:35" ht="15.75" customHeight="1">
      <c r="AI556" s="20"/>
    </row>
    <row r="557" spans="35:35" ht="15.75" customHeight="1">
      <c r="AI557" s="20"/>
    </row>
    <row r="558" spans="35:35" ht="15.75" customHeight="1">
      <c r="AI558" s="20"/>
    </row>
    <row r="559" spans="35:35" ht="15.75" customHeight="1">
      <c r="AI559" s="20"/>
    </row>
    <row r="560" spans="35:35" ht="15.75" customHeight="1">
      <c r="AI560" s="20"/>
    </row>
    <row r="561" spans="35:35" ht="15.75" customHeight="1">
      <c r="AI561" s="20"/>
    </row>
    <row r="562" spans="35:35" ht="15.75" customHeight="1">
      <c r="AI562" s="20"/>
    </row>
    <row r="563" spans="35:35" ht="15.75" customHeight="1">
      <c r="AI563" s="20"/>
    </row>
    <row r="564" spans="35:35" ht="15.75" customHeight="1">
      <c r="AI564" s="20"/>
    </row>
    <row r="565" spans="35:35" ht="15.75" customHeight="1">
      <c r="AI565" s="20"/>
    </row>
    <row r="566" spans="35:35" ht="15.75" customHeight="1">
      <c r="AI566" s="20"/>
    </row>
    <row r="567" spans="35:35" ht="15.75" customHeight="1">
      <c r="AI567" s="20"/>
    </row>
    <row r="568" spans="35:35" ht="15.75" customHeight="1">
      <c r="AI568" s="20"/>
    </row>
    <row r="569" spans="35:35" ht="15.75" customHeight="1">
      <c r="AI569" s="20"/>
    </row>
    <row r="570" spans="35:35" ht="15.75" customHeight="1">
      <c r="AI570" s="20"/>
    </row>
    <row r="571" spans="35:35" ht="15.75" customHeight="1">
      <c r="AI571" s="20"/>
    </row>
    <row r="572" spans="35:35" ht="15.75" customHeight="1">
      <c r="AI572" s="20"/>
    </row>
    <row r="573" spans="35:35" ht="15.75" customHeight="1">
      <c r="AI573" s="20"/>
    </row>
    <row r="574" spans="35:35" ht="15.75" customHeight="1">
      <c r="AI574" s="20"/>
    </row>
    <row r="575" spans="35:35" ht="15.75" customHeight="1">
      <c r="AI575" s="20"/>
    </row>
    <row r="576" spans="35:35" ht="15.75" customHeight="1">
      <c r="AI576" s="20"/>
    </row>
    <row r="577" spans="35:35" ht="15.75" customHeight="1">
      <c r="AI577" s="20"/>
    </row>
    <row r="578" spans="35:35" ht="15.75" customHeight="1">
      <c r="AI578" s="20"/>
    </row>
    <row r="579" spans="35:35" ht="15.75" customHeight="1">
      <c r="AI579" s="20"/>
    </row>
    <row r="580" spans="35:35" ht="15.75" customHeight="1">
      <c r="AI580" s="20"/>
    </row>
    <row r="581" spans="35:35" ht="15.75" customHeight="1">
      <c r="AI581" s="20"/>
    </row>
    <row r="582" spans="35:35" ht="15.75" customHeight="1">
      <c r="AI582" s="20"/>
    </row>
    <row r="583" spans="35:35" ht="15.75" customHeight="1">
      <c r="AI583" s="20"/>
    </row>
    <row r="584" spans="35:35" ht="15.75" customHeight="1">
      <c r="AI584" s="20"/>
    </row>
    <row r="585" spans="35:35" ht="15.75" customHeight="1">
      <c r="AI585" s="20"/>
    </row>
    <row r="586" spans="35:35" ht="15.75" customHeight="1">
      <c r="AI586" s="20"/>
    </row>
    <row r="587" spans="35:35" ht="15.75" customHeight="1">
      <c r="AI587" s="20"/>
    </row>
    <row r="588" spans="35:35" ht="15.75" customHeight="1">
      <c r="AI588" s="20"/>
    </row>
    <row r="589" spans="35:35" ht="15.75" customHeight="1">
      <c r="AI589" s="20"/>
    </row>
    <row r="590" spans="35:35" ht="15.75" customHeight="1">
      <c r="AI590" s="20"/>
    </row>
    <row r="591" spans="35:35" ht="15.75" customHeight="1">
      <c r="AI591" s="20"/>
    </row>
    <row r="592" spans="35:35" ht="15.75" customHeight="1">
      <c r="AI592" s="20"/>
    </row>
    <row r="593" spans="35:35" ht="15.75" customHeight="1">
      <c r="AI593" s="20"/>
    </row>
    <row r="594" spans="35:35" ht="15.75" customHeight="1">
      <c r="AI594" s="20"/>
    </row>
    <row r="595" spans="35:35" ht="15.75" customHeight="1">
      <c r="AI595" s="20"/>
    </row>
    <row r="596" spans="35:35" ht="15.75" customHeight="1">
      <c r="AI596" s="20"/>
    </row>
    <row r="597" spans="35:35" ht="15.75" customHeight="1">
      <c r="AI597" s="20"/>
    </row>
    <row r="598" spans="35:35" ht="15.75" customHeight="1">
      <c r="AI598" s="20"/>
    </row>
    <row r="599" spans="35:35" ht="15.75" customHeight="1">
      <c r="AI599" s="20"/>
    </row>
    <row r="600" spans="35:35" ht="15.75" customHeight="1">
      <c r="AI600" s="20"/>
    </row>
    <row r="601" spans="35:35" ht="15.75" customHeight="1">
      <c r="AI601" s="20"/>
    </row>
    <row r="602" spans="35:35" ht="15.75" customHeight="1">
      <c r="AI602" s="20"/>
    </row>
    <row r="603" spans="35:35" ht="15.75" customHeight="1">
      <c r="AI603" s="20"/>
    </row>
    <row r="604" spans="35:35" ht="15.75" customHeight="1">
      <c r="AI604" s="20"/>
    </row>
    <row r="605" spans="35:35" ht="15.75" customHeight="1">
      <c r="AI605" s="20"/>
    </row>
    <row r="606" spans="35:35" ht="15.75" customHeight="1">
      <c r="AI606" s="20"/>
    </row>
    <row r="607" spans="35:35" ht="15.75" customHeight="1">
      <c r="AI607" s="20"/>
    </row>
    <row r="608" spans="35:35" ht="15.75" customHeight="1">
      <c r="AI608" s="20"/>
    </row>
    <row r="609" spans="35:35" ht="15.75" customHeight="1">
      <c r="AI609" s="20"/>
    </row>
    <row r="610" spans="35:35" ht="15.75" customHeight="1">
      <c r="AI610" s="20"/>
    </row>
    <row r="611" spans="35:35" ht="15.75" customHeight="1">
      <c r="AI611" s="20"/>
    </row>
    <row r="612" spans="35:35" ht="15.75" customHeight="1">
      <c r="AI612" s="20"/>
    </row>
    <row r="613" spans="35:35" ht="15.75" customHeight="1">
      <c r="AI613" s="20"/>
    </row>
    <row r="614" spans="35:35" ht="15.75" customHeight="1">
      <c r="AI614" s="20"/>
    </row>
    <row r="615" spans="35:35" ht="15.75" customHeight="1">
      <c r="AI615" s="20"/>
    </row>
    <row r="616" spans="35:35" ht="15.75" customHeight="1">
      <c r="AI616" s="20"/>
    </row>
    <row r="617" spans="35:35" ht="15.75" customHeight="1">
      <c r="AI617" s="20"/>
    </row>
    <row r="618" spans="35:35" ht="15.75" customHeight="1">
      <c r="AI618" s="20"/>
    </row>
    <row r="619" spans="35:35" ht="15.75" customHeight="1">
      <c r="AI619" s="20"/>
    </row>
    <row r="620" spans="35:35" ht="15.75" customHeight="1">
      <c r="AI620" s="20"/>
    </row>
    <row r="621" spans="35:35" ht="15.75" customHeight="1">
      <c r="AI621" s="20"/>
    </row>
    <row r="622" spans="35:35" ht="15.75" customHeight="1">
      <c r="AI622" s="20"/>
    </row>
    <row r="623" spans="35:35" ht="15.75" customHeight="1">
      <c r="AI623" s="20"/>
    </row>
    <row r="624" spans="35:35" ht="15.75" customHeight="1">
      <c r="AI624" s="20"/>
    </row>
    <row r="625" spans="35:35" ht="15.75" customHeight="1">
      <c r="AI625" s="20"/>
    </row>
    <row r="626" spans="35:35" ht="15.75" customHeight="1">
      <c r="AI626" s="20"/>
    </row>
    <row r="627" spans="35:35" ht="15.75" customHeight="1">
      <c r="AI627" s="20"/>
    </row>
    <row r="628" spans="35:35" ht="15.75" customHeight="1">
      <c r="AI628" s="20"/>
    </row>
    <row r="629" spans="35:35" ht="15.75" customHeight="1">
      <c r="AI629" s="20"/>
    </row>
    <row r="630" spans="35:35" ht="15.75" customHeight="1">
      <c r="AI630" s="20"/>
    </row>
    <row r="631" spans="35:35" ht="15.75" customHeight="1">
      <c r="AI631" s="20"/>
    </row>
    <row r="632" spans="35:35" ht="15.75" customHeight="1">
      <c r="AI632" s="20"/>
    </row>
    <row r="633" spans="35:35" ht="15.75" customHeight="1">
      <c r="AI633" s="20"/>
    </row>
    <row r="634" spans="35:35" ht="15.75" customHeight="1">
      <c r="AI634" s="20"/>
    </row>
    <row r="635" spans="35:35" ht="15.75" customHeight="1">
      <c r="AI635" s="20"/>
    </row>
    <row r="636" spans="35:35" ht="15.75" customHeight="1">
      <c r="AI636" s="20"/>
    </row>
    <row r="637" spans="35:35" ht="15.75" customHeight="1">
      <c r="AI637" s="20"/>
    </row>
    <row r="638" spans="35:35" ht="15.75" customHeight="1">
      <c r="AI638" s="20"/>
    </row>
    <row r="639" spans="35:35" ht="15.75" customHeight="1">
      <c r="AI639" s="20"/>
    </row>
    <row r="640" spans="35:35" ht="15.75" customHeight="1">
      <c r="AI640" s="20"/>
    </row>
    <row r="641" spans="35:35" ht="15.75" customHeight="1">
      <c r="AI641" s="20"/>
    </row>
    <row r="642" spans="35:35" ht="15.75" customHeight="1">
      <c r="AI642" s="20"/>
    </row>
    <row r="643" spans="35:35" ht="15.75" customHeight="1">
      <c r="AI643" s="20"/>
    </row>
    <row r="644" spans="35:35" ht="15.75" customHeight="1">
      <c r="AI644" s="20"/>
    </row>
    <row r="645" spans="35:35" ht="15.75" customHeight="1">
      <c r="AI645" s="20"/>
    </row>
    <row r="646" spans="35:35" ht="15.75" customHeight="1">
      <c r="AI646" s="20"/>
    </row>
    <row r="647" spans="35:35" ht="15.75" customHeight="1">
      <c r="AI647" s="20"/>
    </row>
    <row r="648" spans="35:35" ht="15.75" customHeight="1">
      <c r="AI648" s="20"/>
    </row>
    <row r="649" spans="35:35" ht="15.75" customHeight="1">
      <c r="AI649" s="20"/>
    </row>
    <row r="650" spans="35:35" ht="15.75" customHeight="1">
      <c r="AI650" s="20"/>
    </row>
    <row r="651" spans="35:35" ht="15.75" customHeight="1">
      <c r="AI651" s="20"/>
    </row>
    <row r="652" spans="35:35" ht="15.75" customHeight="1">
      <c r="AI652" s="20"/>
    </row>
    <row r="653" spans="35:35" ht="15.75" customHeight="1">
      <c r="AI653" s="20"/>
    </row>
    <row r="654" spans="35:35" ht="15.75" customHeight="1">
      <c r="AI654" s="20"/>
    </row>
    <row r="655" spans="35:35" ht="15.75" customHeight="1">
      <c r="AI655" s="20"/>
    </row>
    <row r="656" spans="35:35" ht="15.75" customHeight="1">
      <c r="AI656" s="20"/>
    </row>
    <row r="657" spans="35:35" ht="15.75" customHeight="1">
      <c r="AI657" s="20"/>
    </row>
    <row r="658" spans="35:35" ht="15.75" customHeight="1">
      <c r="AI658" s="20"/>
    </row>
    <row r="659" spans="35:35" ht="15.75" customHeight="1">
      <c r="AI659" s="20"/>
    </row>
    <row r="660" spans="35:35" ht="15.75" customHeight="1">
      <c r="AI660" s="20"/>
    </row>
    <row r="661" spans="35:35" ht="15.75" customHeight="1">
      <c r="AI661" s="20"/>
    </row>
    <row r="662" spans="35:35" ht="15.75" customHeight="1">
      <c r="AI662" s="20"/>
    </row>
    <row r="663" spans="35:35" ht="15.75" customHeight="1">
      <c r="AI663" s="20"/>
    </row>
    <row r="664" spans="35:35" ht="15.75" customHeight="1">
      <c r="AI664" s="20"/>
    </row>
    <row r="665" spans="35:35" ht="15.75" customHeight="1">
      <c r="AI665" s="20"/>
    </row>
    <row r="666" spans="35:35" ht="15.75" customHeight="1">
      <c r="AI666" s="20"/>
    </row>
    <row r="667" spans="35:35" ht="15.75" customHeight="1">
      <c r="AI667" s="20"/>
    </row>
    <row r="668" spans="35:35" ht="15.75" customHeight="1">
      <c r="AI668" s="20"/>
    </row>
    <row r="669" spans="35:35" ht="15.75" customHeight="1">
      <c r="AI669" s="20"/>
    </row>
    <row r="670" spans="35:35" ht="15.75" customHeight="1">
      <c r="AI670" s="20"/>
    </row>
    <row r="671" spans="35:35" ht="15.75" customHeight="1">
      <c r="AI671" s="20"/>
    </row>
    <row r="672" spans="35:35" ht="15.75" customHeight="1">
      <c r="AI672" s="20"/>
    </row>
    <row r="673" spans="35:35" ht="15.75" customHeight="1">
      <c r="AI673" s="20"/>
    </row>
    <row r="674" spans="35:35" ht="15.75" customHeight="1">
      <c r="AI674" s="20"/>
    </row>
    <row r="675" spans="35:35" ht="15.75" customHeight="1">
      <c r="AI675" s="20"/>
    </row>
    <row r="676" spans="35:35" ht="15.75" customHeight="1">
      <c r="AI676" s="20"/>
    </row>
    <row r="677" spans="35:35" ht="15.75" customHeight="1">
      <c r="AI677" s="20"/>
    </row>
    <row r="678" spans="35:35" ht="15.75" customHeight="1">
      <c r="AI678" s="20"/>
    </row>
    <row r="679" spans="35:35" ht="15.75" customHeight="1">
      <c r="AI679" s="20"/>
    </row>
    <row r="680" spans="35:35" ht="15.75" customHeight="1">
      <c r="AI680" s="20"/>
    </row>
    <row r="681" spans="35:35" ht="15.75" customHeight="1">
      <c r="AI681" s="20"/>
    </row>
    <row r="682" spans="35:35" ht="15.75" customHeight="1">
      <c r="AI682" s="20"/>
    </row>
    <row r="683" spans="35:35" ht="15.75" customHeight="1">
      <c r="AI683" s="20"/>
    </row>
    <row r="684" spans="35:35" ht="15.75" customHeight="1">
      <c r="AI684" s="20"/>
    </row>
    <row r="685" spans="35:35" ht="15.75" customHeight="1">
      <c r="AI685" s="20"/>
    </row>
    <row r="686" spans="35:35" ht="15.75" customHeight="1">
      <c r="AI686" s="20"/>
    </row>
    <row r="687" spans="35:35" ht="15.75" customHeight="1">
      <c r="AI687" s="20"/>
    </row>
    <row r="688" spans="35:35" ht="15.75" customHeight="1">
      <c r="AI688" s="20"/>
    </row>
    <row r="689" spans="35:35" ht="15.75" customHeight="1">
      <c r="AI689" s="20"/>
    </row>
    <row r="690" spans="35:35" ht="15.75" customHeight="1">
      <c r="AI690" s="20"/>
    </row>
    <row r="691" spans="35:35" ht="15.75" customHeight="1">
      <c r="AI691" s="20"/>
    </row>
    <row r="692" spans="35:35" ht="15.75" customHeight="1">
      <c r="AI692" s="20"/>
    </row>
    <row r="693" spans="35:35" ht="15.75" customHeight="1">
      <c r="AI693" s="20"/>
    </row>
    <row r="694" spans="35:35" ht="15.75" customHeight="1">
      <c r="AI694" s="20"/>
    </row>
    <row r="695" spans="35:35" ht="15.75" customHeight="1">
      <c r="AI695" s="20"/>
    </row>
    <row r="696" spans="35:35" ht="15.75" customHeight="1">
      <c r="AI696" s="20"/>
    </row>
    <row r="697" spans="35:35" ht="15.75" customHeight="1">
      <c r="AI697" s="20"/>
    </row>
    <row r="698" spans="35:35" ht="15.75" customHeight="1">
      <c r="AI698" s="20"/>
    </row>
    <row r="699" spans="35:35" ht="15.75" customHeight="1">
      <c r="AI699" s="20"/>
    </row>
    <row r="700" spans="35:35" ht="15.75" customHeight="1">
      <c r="AI700" s="20"/>
    </row>
    <row r="701" spans="35:35" ht="15.75" customHeight="1">
      <c r="AI701" s="20"/>
    </row>
    <row r="702" spans="35:35" ht="15.75" customHeight="1">
      <c r="AI702" s="20"/>
    </row>
    <row r="703" spans="35:35" ht="15.75" customHeight="1">
      <c r="AI703" s="20"/>
    </row>
    <row r="704" spans="35:35" ht="15.75" customHeight="1">
      <c r="AI704" s="20"/>
    </row>
    <row r="705" spans="35:35" ht="15.75" customHeight="1">
      <c r="AI705" s="20"/>
    </row>
    <row r="706" spans="35:35" ht="15.75" customHeight="1">
      <c r="AI706" s="20"/>
    </row>
    <row r="707" spans="35:35" ht="15.75" customHeight="1">
      <c r="AI707" s="20"/>
    </row>
    <row r="708" spans="35:35" ht="15.75" customHeight="1">
      <c r="AI708" s="20"/>
    </row>
    <row r="709" spans="35:35" ht="15.75" customHeight="1">
      <c r="AI709" s="20"/>
    </row>
    <row r="710" spans="35:35" ht="15.75" customHeight="1">
      <c r="AI710" s="20"/>
    </row>
    <row r="711" spans="35:35" ht="15.75" customHeight="1">
      <c r="AI711" s="20"/>
    </row>
    <row r="712" spans="35:35" ht="15.75" customHeight="1">
      <c r="AI712" s="20"/>
    </row>
    <row r="713" spans="35:35" ht="15.75" customHeight="1">
      <c r="AI713" s="20"/>
    </row>
    <row r="714" spans="35:35" ht="15.75" customHeight="1">
      <c r="AI714" s="20"/>
    </row>
    <row r="715" spans="35:35" ht="15.75" customHeight="1">
      <c r="AI715" s="20"/>
    </row>
    <row r="716" spans="35:35" ht="15.75" customHeight="1">
      <c r="AI716" s="20"/>
    </row>
    <row r="717" spans="35:35" ht="15.75" customHeight="1">
      <c r="AI717" s="20"/>
    </row>
    <row r="718" spans="35:35" ht="15.75" customHeight="1">
      <c r="AI718" s="20"/>
    </row>
    <row r="719" spans="35:35" ht="15.75" customHeight="1">
      <c r="AI719" s="20"/>
    </row>
    <row r="720" spans="35:35" ht="15.75" customHeight="1">
      <c r="AI720" s="20"/>
    </row>
    <row r="721" spans="35:35" ht="15.75" customHeight="1">
      <c r="AI721" s="20"/>
    </row>
    <row r="722" spans="35:35" ht="15.75" customHeight="1">
      <c r="AI722" s="20"/>
    </row>
    <row r="723" spans="35:35" ht="15.75" customHeight="1">
      <c r="AI723" s="20"/>
    </row>
    <row r="724" spans="35:35" ht="15.75" customHeight="1">
      <c r="AI724" s="20"/>
    </row>
    <row r="725" spans="35:35" ht="15.75" customHeight="1">
      <c r="AI725" s="20"/>
    </row>
    <row r="726" spans="35:35" ht="15.75" customHeight="1">
      <c r="AI726" s="20"/>
    </row>
    <row r="727" spans="35:35" ht="15.75" customHeight="1">
      <c r="AI727" s="20"/>
    </row>
    <row r="728" spans="35:35" ht="15.75" customHeight="1">
      <c r="AI728" s="20"/>
    </row>
    <row r="729" spans="35:35" ht="15.75" customHeight="1">
      <c r="AI729" s="20"/>
    </row>
    <row r="730" spans="35:35" ht="15.75" customHeight="1">
      <c r="AI730" s="20"/>
    </row>
    <row r="731" spans="35:35" ht="15.75" customHeight="1">
      <c r="AI731" s="20"/>
    </row>
    <row r="732" spans="35:35" ht="15.75" customHeight="1">
      <c r="AI732" s="20"/>
    </row>
    <row r="733" spans="35:35" ht="15.75" customHeight="1">
      <c r="AI733" s="20"/>
    </row>
    <row r="734" spans="35:35" ht="15.75" customHeight="1">
      <c r="AI734" s="20"/>
    </row>
    <row r="735" spans="35:35" ht="15.75" customHeight="1">
      <c r="AI735" s="20"/>
    </row>
    <row r="736" spans="35:35" ht="15.75" customHeight="1">
      <c r="AI736" s="20"/>
    </row>
    <row r="737" spans="35:35" ht="15.75" customHeight="1">
      <c r="AI737" s="20"/>
    </row>
    <row r="738" spans="35:35" ht="15.75" customHeight="1">
      <c r="AI738" s="20"/>
    </row>
    <row r="739" spans="35:35" ht="15.75" customHeight="1">
      <c r="AI739" s="20"/>
    </row>
    <row r="740" spans="35:35" ht="15.75" customHeight="1">
      <c r="AI740" s="20"/>
    </row>
    <row r="741" spans="35:35" ht="15.75" customHeight="1">
      <c r="AI741" s="20"/>
    </row>
    <row r="742" spans="35:35" ht="15.75" customHeight="1">
      <c r="AI742" s="20"/>
    </row>
    <row r="743" spans="35:35" ht="15.75" customHeight="1">
      <c r="AI743" s="20"/>
    </row>
    <row r="744" spans="35:35" ht="15.75" customHeight="1">
      <c r="AI744" s="20"/>
    </row>
    <row r="745" spans="35:35" ht="15.75" customHeight="1">
      <c r="AI745" s="20"/>
    </row>
    <row r="746" spans="35:35" ht="15.75" customHeight="1">
      <c r="AI746" s="20"/>
    </row>
    <row r="747" spans="35:35" ht="15.75" customHeight="1">
      <c r="AI747" s="20"/>
    </row>
    <row r="748" spans="35:35" ht="15.75" customHeight="1">
      <c r="AI748" s="20"/>
    </row>
    <row r="749" spans="35:35" ht="15.75" customHeight="1">
      <c r="AI749" s="20"/>
    </row>
    <row r="750" spans="35:35" ht="15.75" customHeight="1">
      <c r="AI750" s="20"/>
    </row>
    <row r="751" spans="35:35" ht="15.75" customHeight="1">
      <c r="AI751" s="20"/>
    </row>
    <row r="752" spans="35:35" ht="15.75" customHeight="1">
      <c r="AI752" s="20"/>
    </row>
    <row r="753" spans="35:35" ht="15.75" customHeight="1">
      <c r="AI753" s="20"/>
    </row>
    <row r="754" spans="35:35" ht="15.75" customHeight="1">
      <c r="AI754" s="20"/>
    </row>
    <row r="755" spans="35:35" ht="15.75" customHeight="1">
      <c r="AI755" s="20"/>
    </row>
    <row r="756" spans="35:35" ht="15.75" customHeight="1">
      <c r="AI756" s="20"/>
    </row>
    <row r="757" spans="35:35" ht="15.75" customHeight="1">
      <c r="AI757" s="20"/>
    </row>
    <row r="758" spans="35:35" ht="15.75" customHeight="1">
      <c r="AI758" s="20"/>
    </row>
    <row r="759" spans="35:35" ht="15.75" customHeight="1">
      <c r="AI759" s="20"/>
    </row>
    <row r="760" spans="35:35" ht="15.75" customHeight="1">
      <c r="AI760" s="20"/>
    </row>
    <row r="761" spans="35:35" ht="15.75" customHeight="1">
      <c r="AI761" s="20"/>
    </row>
    <row r="762" spans="35:35" ht="15.75" customHeight="1">
      <c r="AI762" s="20"/>
    </row>
    <row r="763" spans="35:35" ht="15.75" customHeight="1">
      <c r="AI763" s="20"/>
    </row>
    <row r="764" spans="35:35" ht="15.75" customHeight="1">
      <c r="AI764" s="20"/>
    </row>
    <row r="765" spans="35:35" ht="15.75" customHeight="1">
      <c r="AI765" s="20"/>
    </row>
    <row r="766" spans="35:35" ht="15.75" customHeight="1">
      <c r="AI766" s="20"/>
    </row>
    <row r="767" spans="35:35" ht="15.75" customHeight="1">
      <c r="AI767" s="20"/>
    </row>
    <row r="768" spans="35:35" ht="15.75" customHeight="1">
      <c r="AI768" s="20"/>
    </row>
    <row r="769" spans="35:35" ht="15.75" customHeight="1">
      <c r="AI769" s="20"/>
    </row>
    <row r="770" spans="35:35" ht="15.75" customHeight="1">
      <c r="AI770" s="20"/>
    </row>
    <row r="771" spans="35:35" ht="15.75" customHeight="1">
      <c r="AI771" s="20"/>
    </row>
    <row r="772" spans="35:35" ht="15.75" customHeight="1">
      <c r="AI772" s="20"/>
    </row>
    <row r="773" spans="35:35" ht="15.75" customHeight="1">
      <c r="AI773" s="20"/>
    </row>
    <row r="774" spans="35:35" ht="15.75" customHeight="1">
      <c r="AI774" s="20"/>
    </row>
    <row r="775" spans="35:35" ht="15.75" customHeight="1">
      <c r="AI775" s="20"/>
    </row>
    <row r="776" spans="35:35" ht="15.75" customHeight="1">
      <c r="AI776" s="20"/>
    </row>
    <row r="777" spans="35:35" ht="15.75" customHeight="1">
      <c r="AI777" s="20"/>
    </row>
    <row r="778" spans="35:35" ht="15.75" customHeight="1">
      <c r="AI778" s="20"/>
    </row>
    <row r="779" spans="35:35" ht="15.75" customHeight="1">
      <c r="AI779" s="20"/>
    </row>
    <row r="780" spans="35:35" ht="15.75" customHeight="1">
      <c r="AI780" s="20"/>
    </row>
    <row r="781" spans="35:35" ht="15.75" customHeight="1">
      <c r="AI781" s="20"/>
    </row>
    <row r="782" spans="35:35" ht="15.75" customHeight="1">
      <c r="AI782" s="20"/>
    </row>
    <row r="783" spans="35:35" ht="15.75" customHeight="1">
      <c r="AI783" s="20"/>
    </row>
    <row r="784" spans="35:35" ht="15.75" customHeight="1">
      <c r="AI784" s="20"/>
    </row>
    <row r="785" spans="35:35" ht="15.75" customHeight="1">
      <c r="AI785" s="20"/>
    </row>
    <row r="786" spans="35:35" ht="15.75" customHeight="1">
      <c r="AI786" s="20"/>
    </row>
    <row r="787" spans="35:35" ht="15.75" customHeight="1">
      <c r="AI787" s="20"/>
    </row>
    <row r="788" spans="35:35" ht="15.75" customHeight="1">
      <c r="AI788" s="20"/>
    </row>
    <row r="789" spans="35:35" ht="15.75" customHeight="1">
      <c r="AI789" s="20"/>
    </row>
    <row r="790" spans="35:35" ht="15.75" customHeight="1">
      <c r="AI790" s="20"/>
    </row>
    <row r="791" spans="35:35" ht="15.75" customHeight="1">
      <c r="AI791" s="20"/>
    </row>
    <row r="792" spans="35:35" ht="15.75" customHeight="1">
      <c r="AI792" s="20"/>
    </row>
    <row r="793" spans="35:35" ht="15.75" customHeight="1">
      <c r="AI793" s="20"/>
    </row>
    <row r="794" spans="35:35" ht="15.75" customHeight="1">
      <c r="AI794" s="20"/>
    </row>
    <row r="795" spans="35:35" ht="15.75" customHeight="1">
      <c r="AI795" s="20"/>
    </row>
    <row r="796" spans="35:35" ht="15.75" customHeight="1">
      <c r="AI796" s="20"/>
    </row>
    <row r="797" spans="35:35" ht="15.75" customHeight="1">
      <c r="AI797" s="20"/>
    </row>
    <row r="798" spans="35:35" ht="15.75" customHeight="1">
      <c r="AI798" s="20"/>
    </row>
    <row r="799" spans="35:35" ht="15.75" customHeight="1">
      <c r="AI799" s="20"/>
    </row>
    <row r="800" spans="35:35" ht="15.75" customHeight="1">
      <c r="AI800" s="20"/>
    </row>
    <row r="801" spans="35:35" ht="15.75" customHeight="1">
      <c r="AI801" s="20"/>
    </row>
    <row r="802" spans="35:35" ht="15.75" customHeight="1">
      <c r="AI802" s="20"/>
    </row>
    <row r="803" spans="35:35" ht="15.75" customHeight="1">
      <c r="AI803" s="20"/>
    </row>
    <row r="804" spans="35:35" ht="15.75" customHeight="1">
      <c r="AI804" s="20"/>
    </row>
    <row r="805" spans="35:35" ht="15.75" customHeight="1">
      <c r="AI805" s="20"/>
    </row>
    <row r="806" spans="35:35" ht="15.75" customHeight="1">
      <c r="AI806" s="20"/>
    </row>
    <row r="807" spans="35:35" ht="15.75" customHeight="1">
      <c r="AI807" s="20"/>
    </row>
    <row r="808" spans="35:35" ht="15.75" customHeight="1">
      <c r="AI808" s="20"/>
    </row>
    <row r="809" spans="35:35" ht="15.75" customHeight="1">
      <c r="AI809" s="20"/>
    </row>
    <row r="810" spans="35:35" ht="15.75" customHeight="1">
      <c r="AI810" s="20"/>
    </row>
    <row r="811" spans="35:35" ht="15.75" customHeight="1">
      <c r="AI811" s="20"/>
    </row>
    <row r="812" spans="35:35" ht="15.75" customHeight="1">
      <c r="AI812" s="20"/>
    </row>
    <row r="813" spans="35:35" ht="15.75" customHeight="1">
      <c r="AI813" s="20"/>
    </row>
    <row r="814" spans="35:35" ht="15.75" customHeight="1">
      <c r="AI814" s="20"/>
    </row>
    <row r="815" spans="35:35" ht="15.75" customHeight="1">
      <c r="AI815" s="20"/>
    </row>
    <row r="816" spans="35:35" ht="15.75" customHeight="1">
      <c r="AI816" s="20"/>
    </row>
    <row r="817" spans="35:35" ht="15.75" customHeight="1">
      <c r="AI817" s="20"/>
    </row>
    <row r="818" spans="35:35" ht="15.75" customHeight="1">
      <c r="AI818" s="20"/>
    </row>
    <row r="819" spans="35:35" ht="15.75" customHeight="1">
      <c r="AI819" s="20"/>
    </row>
    <row r="820" spans="35:35" ht="15.75" customHeight="1">
      <c r="AI820" s="20"/>
    </row>
    <row r="821" spans="35:35" ht="15.75" customHeight="1">
      <c r="AI821" s="20"/>
    </row>
    <row r="822" spans="35:35" ht="15.75" customHeight="1">
      <c r="AI822" s="20"/>
    </row>
    <row r="823" spans="35:35" ht="15.75" customHeight="1">
      <c r="AI823" s="20"/>
    </row>
    <row r="824" spans="35:35" ht="15.75" customHeight="1">
      <c r="AI824" s="20"/>
    </row>
    <row r="825" spans="35:35" ht="15.75" customHeight="1">
      <c r="AI825" s="20"/>
    </row>
    <row r="826" spans="35:35" ht="15.75" customHeight="1">
      <c r="AI826" s="20"/>
    </row>
    <row r="827" spans="35:35" ht="15.75" customHeight="1">
      <c r="AI827" s="20"/>
    </row>
    <row r="828" spans="35:35" ht="15.75" customHeight="1">
      <c r="AI828" s="20"/>
    </row>
    <row r="829" spans="35:35" ht="15.75" customHeight="1">
      <c r="AI829" s="20"/>
    </row>
    <row r="830" spans="35:35" ht="15.75" customHeight="1">
      <c r="AI830" s="20"/>
    </row>
    <row r="831" spans="35:35" ht="15.75" customHeight="1">
      <c r="AI831" s="20"/>
    </row>
    <row r="832" spans="35:35" ht="15.75" customHeight="1">
      <c r="AI832" s="20"/>
    </row>
    <row r="833" spans="35:35" ht="15.75" customHeight="1">
      <c r="AI833" s="20"/>
    </row>
    <row r="834" spans="35:35" ht="15.75" customHeight="1">
      <c r="AI834" s="20"/>
    </row>
    <row r="835" spans="35:35" ht="15.75" customHeight="1">
      <c r="AI835" s="20"/>
    </row>
    <row r="836" spans="35:35" ht="15.75" customHeight="1">
      <c r="AI836" s="20"/>
    </row>
    <row r="837" spans="35:35" ht="15.75" customHeight="1">
      <c r="AI837" s="20"/>
    </row>
    <row r="838" spans="35:35" ht="15.75" customHeight="1">
      <c r="AI838" s="20"/>
    </row>
    <row r="839" spans="35:35" ht="15.75" customHeight="1">
      <c r="AI839" s="20"/>
    </row>
    <row r="840" spans="35:35" ht="15.75" customHeight="1">
      <c r="AI840" s="20"/>
    </row>
    <row r="841" spans="35:35" ht="15.75" customHeight="1">
      <c r="AI841" s="20"/>
    </row>
    <row r="842" spans="35:35" ht="15.75" customHeight="1">
      <c r="AI842" s="20"/>
    </row>
    <row r="843" spans="35:35" ht="15.75" customHeight="1">
      <c r="AI843" s="20"/>
    </row>
    <row r="844" spans="35:35" ht="15.75" customHeight="1">
      <c r="AI844" s="20"/>
    </row>
    <row r="845" spans="35:35" ht="15.75" customHeight="1">
      <c r="AI845" s="20"/>
    </row>
    <row r="846" spans="35:35" ht="15.75" customHeight="1">
      <c r="AI846" s="20"/>
    </row>
    <row r="847" spans="35:35" ht="15.75" customHeight="1">
      <c r="AI847" s="20"/>
    </row>
    <row r="848" spans="35:35" ht="15.75" customHeight="1">
      <c r="AI848" s="20"/>
    </row>
    <row r="849" spans="35:35" ht="15.75" customHeight="1">
      <c r="AI849" s="20"/>
    </row>
    <row r="850" spans="35:35" ht="15.75" customHeight="1">
      <c r="AI850" s="20"/>
    </row>
    <row r="851" spans="35:35" ht="15.75" customHeight="1">
      <c r="AI851" s="20"/>
    </row>
    <row r="852" spans="35:35" ht="15.75" customHeight="1">
      <c r="AI852" s="20"/>
    </row>
    <row r="853" spans="35:35" ht="15.75" customHeight="1">
      <c r="AI853" s="20"/>
    </row>
    <row r="854" spans="35:35" ht="15.75" customHeight="1">
      <c r="AI854" s="20"/>
    </row>
    <row r="855" spans="35:35" ht="15.75" customHeight="1">
      <c r="AI855" s="20"/>
    </row>
    <row r="856" spans="35:35" ht="15.75" customHeight="1">
      <c r="AI856" s="20"/>
    </row>
    <row r="857" spans="35:35" ht="15.75" customHeight="1">
      <c r="AI857" s="20"/>
    </row>
    <row r="858" spans="35:35" ht="15.75" customHeight="1">
      <c r="AI858" s="20"/>
    </row>
    <row r="859" spans="35:35" ht="15.75" customHeight="1">
      <c r="AI859" s="20"/>
    </row>
    <row r="860" spans="35:35" ht="15.75" customHeight="1">
      <c r="AI860" s="20"/>
    </row>
    <row r="861" spans="35:35" ht="15.75" customHeight="1">
      <c r="AI861" s="20"/>
    </row>
    <row r="862" spans="35:35" ht="15.75" customHeight="1">
      <c r="AI862" s="20"/>
    </row>
    <row r="863" spans="35:35" ht="15.75" customHeight="1">
      <c r="AI863" s="20"/>
    </row>
    <row r="864" spans="35:35" ht="15.75" customHeight="1">
      <c r="AI864" s="20"/>
    </row>
    <row r="865" spans="35:35" ht="15.75" customHeight="1">
      <c r="AI865" s="20"/>
    </row>
    <row r="866" spans="35:35" ht="15.75" customHeight="1">
      <c r="AI866" s="20"/>
    </row>
    <row r="867" spans="35:35" ht="15.75" customHeight="1">
      <c r="AI867" s="20"/>
    </row>
    <row r="868" spans="35:35" ht="15.75" customHeight="1">
      <c r="AI868" s="20"/>
    </row>
    <row r="869" spans="35:35" ht="15.75" customHeight="1">
      <c r="AI869" s="20"/>
    </row>
    <row r="870" spans="35:35" ht="15.75" customHeight="1">
      <c r="AI870" s="20"/>
    </row>
    <row r="871" spans="35:35" ht="15.75" customHeight="1">
      <c r="AI871" s="20"/>
    </row>
    <row r="872" spans="35:35" ht="15.75" customHeight="1">
      <c r="AI872" s="20"/>
    </row>
    <row r="873" spans="35:35" ht="15.75" customHeight="1">
      <c r="AI873" s="20"/>
    </row>
    <row r="874" spans="35:35" ht="15.75" customHeight="1">
      <c r="AI874" s="20"/>
    </row>
    <row r="875" spans="35:35" ht="15.75" customHeight="1">
      <c r="AI875" s="20"/>
    </row>
    <row r="876" spans="35:35" ht="15.75" customHeight="1">
      <c r="AI876" s="20"/>
    </row>
    <row r="877" spans="35:35" ht="15.75" customHeight="1">
      <c r="AI877" s="20"/>
    </row>
    <row r="878" spans="35:35" ht="15.75" customHeight="1">
      <c r="AI878" s="20"/>
    </row>
    <row r="879" spans="35:35" ht="15.75" customHeight="1">
      <c r="AI879" s="20"/>
    </row>
    <row r="880" spans="35:35" ht="15.75" customHeight="1">
      <c r="AI880" s="20"/>
    </row>
    <row r="881" spans="35:35" ht="15.75" customHeight="1">
      <c r="AI881" s="20"/>
    </row>
    <row r="882" spans="35:35" ht="15.75" customHeight="1">
      <c r="AI882" s="20"/>
    </row>
    <row r="883" spans="35:35" ht="15.75" customHeight="1">
      <c r="AI883" s="20"/>
    </row>
    <row r="884" spans="35:35" ht="15.75" customHeight="1">
      <c r="AI884" s="20"/>
    </row>
    <row r="885" spans="35:35" ht="15.75" customHeight="1">
      <c r="AI885" s="20"/>
    </row>
    <row r="886" spans="35:35" ht="15.75" customHeight="1">
      <c r="AI886" s="20"/>
    </row>
    <row r="887" spans="35:35" ht="15.75" customHeight="1">
      <c r="AI887" s="20"/>
    </row>
    <row r="888" spans="35:35" ht="15.75" customHeight="1">
      <c r="AI888" s="20"/>
    </row>
    <row r="889" spans="35:35" ht="15.75" customHeight="1">
      <c r="AI889" s="20"/>
    </row>
    <row r="890" spans="35:35" ht="15.75" customHeight="1">
      <c r="AI890" s="20"/>
    </row>
    <row r="891" spans="35:35" ht="15.75" customHeight="1">
      <c r="AI891" s="20"/>
    </row>
    <row r="892" spans="35:35" ht="15.75" customHeight="1">
      <c r="AI892" s="20"/>
    </row>
    <row r="893" spans="35:35" ht="15.75" customHeight="1">
      <c r="AI893" s="20"/>
    </row>
    <row r="894" spans="35:35" ht="15.75" customHeight="1">
      <c r="AI894" s="20"/>
    </row>
    <row r="895" spans="35:35" ht="15.75" customHeight="1">
      <c r="AI895" s="20"/>
    </row>
    <row r="896" spans="35:35" ht="15.75" customHeight="1">
      <c r="AI896" s="20"/>
    </row>
    <row r="897" spans="35:35" ht="15.75" customHeight="1">
      <c r="AI897" s="20"/>
    </row>
    <row r="898" spans="35:35" ht="15.75" customHeight="1">
      <c r="AI898" s="20"/>
    </row>
    <row r="899" spans="35:35" ht="15.75" customHeight="1">
      <c r="AI899" s="20"/>
    </row>
    <row r="900" spans="35:35" ht="15.75" customHeight="1">
      <c r="AI900" s="20"/>
    </row>
    <row r="901" spans="35:35" ht="15.75" customHeight="1">
      <c r="AI901" s="20"/>
    </row>
    <row r="902" spans="35:35" ht="15.75" customHeight="1">
      <c r="AI902" s="20"/>
    </row>
    <row r="903" spans="35:35" ht="15.75" customHeight="1">
      <c r="AI903" s="20"/>
    </row>
    <row r="904" spans="35:35" ht="15.75" customHeight="1">
      <c r="AI904" s="20"/>
    </row>
    <row r="905" spans="35:35" ht="15.75" customHeight="1">
      <c r="AI905" s="20"/>
    </row>
    <row r="906" spans="35:35" ht="15.75" customHeight="1">
      <c r="AI906" s="20"/>
    </row>
    <row r="907" spans="35:35" ht="15.75" customHeight="1">
      <c r="AI907" s="20"/>
    </row>
    <row r="908" spans="35:35" ht="15.75" customHeight="1">
      <c r="AI908" s="20"/>
    </row>
    <row r="909" spans="35:35" ht="15.75" customHeight="1">
      <c r="AI909" s="20"/>
    </row>
    <row r="910" spans="35:35" ht="15.75" customHeight="1">
      <c r="AI910" s="20"/>
    </row>
    <row r="911" spans="35:35" ht="15.75" customHeight="1">
      <c r="AI911" s="20"/>
    </row>
    <row r="912" spans="35:35" ht="15.75" customHeight="1">
      <c r="AI912" s="20"/>
    </row>
    <row r="913" spans="35:35" ht="15.75" customHeight="1">
      <c r="AI913" s="20"/>
    </row>
    <row r="914" spans="35:35" ht="15.75" customHeight="1">
      <c r="AI914" s="20"/>
    </row>
    <row r="915" spans="35:35" ht="15.75" customHeight="1">
      <c r="AI915" s="20"/>
    </row>
    <row r="916" spans="35:35" ht="15.75" customHeight="1">
      <c r="AI916" s="20"/>
    </row>
    <row r="917" spans="35:35" ht="15.75" customHeight="1">
      <c r="AI917" s="20"/>
    </row>
    <row r="918" spans="35:35" ht="15.75" customHeight="1">
      <c r="AI918" s="20"/>
    </row>
    <row r="919" spans="35:35" ht="15.75" customHeight="1">
      <c r="AI919" s="20"/>
    </row>
    <row r="920" spans="35:35" ht="15.75" customHeight="1">
      <c r="AI920" s="20"/>
    </row>
    <row r="921" spans="35:35" ht="15.75" customHeight="1">
      <c r="AI921" s="20"/>
    </row>
    <row r="922" spans="35:35" ht="15.75" customHeight="1">
      <c r="AI922" s="20"/>
    </row>
    <row r="923" spans="35:35" ht="15.75" customHeight="1">
      <c r="AI923" s="20"/>
    </row>
    <row r="924" spans="35:35" ht="15.75" customHeight="1">
      <c r="AI924" s="20"/>
    </row>
    <row r="925" spans="35:35" ht="15.75" customHeight="1">
      <c r="AI925" s="20"/>
    </row>
    <row r="926" spans="35:35" ht="15.75" customHeight="1">
      <c r="AI926" s="20"/>
    </row>
    <row r="927" spans="35:35" ht="15.75" customHeight="1">
      <c r="AI927" s="20"/>
    </row>
    <row r="928" spans="35:35" ht="15.75" customHeight="1">
      <c r="AI928" s="20"/>
    </row>
    <row r="929" spans="35:35" ht="15.75" customHeight="1">
      <c r="AI929" s="20"/>
    </row>
    <row r="930" spans="35:35" ht="15.75" customHeight="1">
      <c r="AI930" s="20"/>
    </row>
    <row r="931" spans="35:35" ht="15.75" customHeight="1">
      <c r="AI931" s="20"/>
    </row>
    <row r="932" spans="35:35" ht="15.75" customHeight="1">
      <c r="AI932" s="20"/>
    </row>
    <row r="933" spans="35:35" ht="15.75" customHeight="1">
      <c r="AI933" s="20"/>
    </row>
    <row r="934" spans="35:35" ht="15.75" customHeight="1">
      <c r="AI934" s="20"/>
    </row>
    <row r="935" spans="35:35" ht="15.75" customHeight="1">
      <c r="AI935" s="20"/>
    </row>
    <row r="936" spans="35:35" ht="15.75" customHeight="1">
      <c r="AI936" s="20"/>
    </row>
    <row r="937" spans="35:35" ht="15.75" customHeight="1">
      <c r="AI937" s="20"/>
    </row>
    <row r="938" spans="35:35" ht="15.75" customHeight="1">
      <c r="AI938" s="20"/>
    </row>
    <row r="939" spans="35:35" ht="15.75" customHeight="1">
      <c r="AI939" s="20"/>
    </row>
    <row r="940" spans="35:35" ht="15.75" customHeight="1">
      <c r="AI940" s="20"/>
    </row>
    <row r="941" spans="35:35" ht="15.75" customHeight="1">
      <c r="AI941" s="20"/>
    </row>
    <row r="942" spans="35:35" ht="15.75" customHeight="1">
      <c r="AI942" s="20"/>
    </row>
    <row r="943" spans="35:35" ht="15.75" customHeight="1">
      <c r="AI943" s="20"/>
    </row>
    <row r="944" spans="35:35" ht="15.75" customHeight="1">
      <c r="AI944" s="20"/>
    </row>
    <row r="945" spans="35:35" ht="15.75" customHeight="1">
      <c r="AI945" s="20"/>
    </row>
    <row r="946" spans="35:35" ht="15.75" customHeight="1">
      <c r="AI946" s="20"/>
    </row>
    <row r="947" spans="35:35" ht="15.75" customHeight="1">
      <c r="AI947" s="20"/>
    </row>
    <row r="948" spans="35:35" ht="15.75" customHeight="1">
      <c r="AI948" s="20"/>
    </row>
    <row r="949" spans="35:35" ht="15.75" customHeight="1">
      <c r="AI949" s="20"/>
    </row>
    <row r="950" spans="35:35" ht="15.75" customHeight="1">
      <c r="AI950" s="20"/>
    </row>
    <row r="951" spans="35:35" ht="15.75" customHeight="1">
      <c r="AI951" s="20"/>
    </row>
    <row r="952" spans="35:35" ht="15.75" customHeight="1">
      <c r="AI952" s="20"/>
    </row>
    <row r="953" spans="35:35" ht="15.75" customHeight="1">
      <c r="AI953" s="20"/>
    </row>
    <row r="954" spans="35:35" ht="15.75" customHeight="1">
      <c r="AI954" s="20"/>
    </row>
    <row r="955" spans="35:35" ht="15.75" customHeight="1">
      <c r="AI955" s="20"/>
    </row>
    <row r="956" spans="35:35" ht="15.75" customHeight="1">
      <c r="AI956" s="20"/>
    </row>
    <row r="957" spans="35:35" ht="15.75" customHeight="1">
      <c r="AI957" s="20"/>
    </row>
    <row r="958" spans="35:35" ht="15.75" customHeight="1">
      <c r="AI958" s="20"/>
    </row>
    <row r="959" spans="35:35" ht="15.75" customHeight="1">
      <c r="AI959" s="20"/>
    </row>
    <row r="960" spans="35:35" ht="15.75" customHeight="1">
      <c r="AI960" s="20"/>
    </row>
    <row r="961" spans="35:35" ht="15.75" customHeight="1">
      <c r="AI961" s="20"/>
    </row>
    <row r="962" spans="35:35" ht="15.75" customHeight="1">
      <c r="AI962" s="20"/>
    </row>
    <row r="963" spans="35:35" ht="15.75" customHeight="1">
      <c r="AI963" s="20"/>
    </row>
    <row r="964" spans="35:35" ht="15.75" customHeight="1">
      <c r="AI964" s="20"/>
    </row>
    <row r="965" spans="35:35" ht="15.75" customHeight="1">
      <c r="AI965" s="20"/>
    </row>
    <row r="966" spans="35:35" ht="15.75" customHeight="1">
      <c r="AI966" s="20"/>
    </row>
    <row r="967" spans="35:35" ht="15.75" customHeight="1">
      <c r="AI967" s="20"/>
    </row>
    <row r="968" spans="35:35" ht="15.75" customHeight="1">
      <c r="AI968" s="20"/>
    </row>
    <row r="969" spans="35:35" ht="15.75" customHeight="1">
      <c r="AI969" s="20"/>
    </row>
    <row r="970" spans="35:35" ht="15.75" customHeight="1">
      <c r="AI970" s="20"/>
    </row>
    <row r="971" spans="35:35" ht="15.75" customHeight="1">
      <c r="AI971" s="20"/>
    </row>
    <row r="972" spans="35:35" ht="15.75" customHeight="1">
      <c r="AI972" s="20"/>
    </row>
    <row r="973" spans="35:35" ht="15.75" customHeight="1">
      <c r="AI973" s="20"/>
    </row>
    <row r="974" spans="35:35" ht="15.75" customHeight="1">
      <c r="AI974" s="20"/>
    </row>
    <row r="975" spans="35:35" ht="15.75" customHeight="1">
      <c r="AI975" s="20"/>
    </row>
    <row r="976" spans="35:35" ht="15.75" customHeight="1">
      <c r="AI976" s="20"/>
    </row>
    <row r="977" spans="35:35" ht="15.75" customHeight="1">
      <c r="AI977" s="20"/>
    </row>
    <row r="978" spans="35:35" ht="15.75" customHeight="1">
      <c r="AI978" s="20"/>
    </row>
    <row r="979" spans="35:35" ht="15.75" customHeight="1">
      <c r="AI979" s="20"/>
    </row>
    <row r="980" spans="35:35" ht="15.75" customHeight="1">
      <c r="AI980" s="20"/>
    </row>
    <row r="981" spans="35:35" ht="15.75" customHeight="1">
      <c r="AI981" s="20"/>
    </row>
    <row r="982" spans="35:35" ht="15.75" customHeight="1">
      <c r="AI982" s="20"/>
    </row>
    <row r="983" spans="35:35" ht="15.75" customHeight="1">
      <c r="AI983" s="20"/>
    </row>
    <row r="984" spans="35:35" ht="15.75" customHeight="1">
      <c r="AI984" s="20"/>
    </row>
    <row r="985" spans="35:35" ht="15.75" customHeight="1">
      <c r="AI985" s="20"/>
    </row>
    <row r="986" spans="35:35" ht="15.75" customHeight="1">
      <c r="AI986" s="20"/>
    </row>
    <row r="987" spans="35:35" ht="15.75" customHeight="1">
      <c r="AI987" s="20"/>
    </row>
    <row r="988" spans="35:35" ht="15.75" customHeight="1">
      <c r="AI988" s="20"/>
    </row>
    <row r="989" spans="35:35" ht="15.75" customHeight="1">
      <c r="AI989" s="20"/>
    </row>
    <row r="990" spans="35:35" ht="15.75" customHeight="1">
      <c r="AI990" s="20"/>
    </row>
    <row r="991" spans="35:35" ht="15.75" customHeight="1">
      <c r="AI991" s="20"/>
    </row>
    <row r="992" spans="35:35" ht="15.75" customHeight="1">
      <c r="AI992" s="20"/>
    </row>
    <row r="993" spans="35:35" ht="15.75" customHeight="1">
      <c r="AI993" s="20"/>
    </row>
    <row r="994" spans="35:35" ht="15.75" customHeight="1">
      <c r="AI994" s="20"/>
    </row>
    <row r="995" spans="35:35" ht="15.75" customHeight="1">
      <c r="AI995" s="20"/>
    </row>
    <row r="996" spans="35:35" ht="15.75" customHeight="1">
      <c r="AI996" s="20"/>
    </row>
    <row r="997" spans="35:35" ht="15.75" customHeight="1">
      <c r="AI997" s="20"/>
    </row>
    <row r="998" spans="35:35" ht="15.75" customHeight="1">
      <c r="AI998" s="20"/>
    </row>
    <row r="999" spans="35:35" ht="15.75" customHeight="1">
      <c r="AI999" s="20"/>
    </row>
    <row r="1000" spans="35:35" ht="15.75" customHeight="1">
      <c r="AI1000" s="20"/>
    </row>
    <row r="1001" spans="35:35" ht="15.75" customHeight="1">
      <c r="AI1001" s="20"/>
    </row>
    <row r="1002" spans="35:35" ht="15.75" customHeight="1">
      <c r="AI1002" s="20"/>
    </row>
    <row r="1003" spans="35:35" ht="15.75" customHeight="1">
      <c r="AI1003" s="20"/>
    </row>
    <row r="1004" spans="35:35" ht="15.75" customHeight="1">
      <c r="AI1004" s="20"/>
    </row>
    <row r="1005" spans="35:35" ht="15.75" customHeight="1">
      <c r="AI1005" s="20"/>
    </row>
    <row r="1006" spans="35:35" ht="15.75" customHeight="1">
      <c r="AI1006" s="20"/>
    </row>
    <row r="1007" spans="35:35" ht="15.75" customHeight="1">
      <c r="AI1007" s="20"/>
    </row>
    <row r="1008" spans="35:35" ht="15.75" customHeight="1">
      <c r="AI1008" s="20"/>
    </row>
    <row r="1009" spans="35:35" ht="15.75" customHeight="1">
      <c r="AI1009" s="20"/>
    </row>
    <row r="1010" spans="35:35" ht="15.75" customHeight="1">
      <c r="AI1010" s="20"/>
    </row>
    <row r="1011" spans="35:35" ht="15.75" customHeight="1">
      <c r="AI1011" s="20"/>
    </row>
    <row r="1012" spans="35:35" ht="15.75" customHeight="1">
      <c r="AI1012" s="20"/>
    </row>
    <row r="1013" spans="35:35" ht="15.75" customHeight="1">
      <c r="AI1013" s="20"/>
    </row>
    <row r="1014" spans="35:35" ht="15.75" customHeight="1">
      <c r="AI1014" s="20"/>
    </row>
    <row r="1015" spans="35:35" ht="15.75" customHeight="1">
      <c r="AI1015" s="20"/>
    </row>
    <row r="1016" spans="35:35" ht="15.75" customHeight="1">
      <c r="AI1016" s="20"/>
    </row>
    <row r="1017" spans="35:35" ht="15.75" customHeight="1">
      <c r="AI1017" s="20"/>
    </row>
    <row r="1018" spans="35:35" ht="15.75" customHeight="1">
      <c r="AI1018" s="20"/>
    </row>
    <row r="1019" spans="35:35" ht="15.75" customHeight="1">
      <c r="AI1019" s="20"/>
    </row>
    <row r="1020" spans="35:35" ht="15.75" customHeight="1">
      <c r="AI1020" s="20"/>
    </row>
    <row r="1021" spans="35:35" ht="15.75" customHeight="1">
      <c r="AI1021" s="20"/>
    </row>
    <row r="1022" spans="35:35" ht="15.75" customHeight="1">
      <c r="AI1022" s="20"/>
    </row>
    <row r="1023" spans="35:35" ht="15.75" customHeight="1">
      <c r="AI1023" s="20"/>
    </row>
    <row r="1024" spans="35:35" ht="15.75" customHeight="1">
      <c r="AI1024" s="20"/>
    </row>
    <row r="1025" spans="35:35" ht="15.75" customHeight="1">
      <c r="AI1025" s="20"/>
    </row>
    <row r="1026" spans="35:35" ht="15.75" customHeight="1">
      <c r="AI1026" s="20"/>
    </row>
    <row r="1027" spans="35:35" ht="15.75" customHeight="1">
      <c r="AI1027" s="20"/>
    </row>
    <row r="1028" spans="35:35" ht="15.75" customHeight="1">
      <c r="AI1028" s="20"/>
    </row>
    <row r="1029" spans="35:35" ht="15.75" customHeight="1">
      <c r="AI1029" s="20"/>
    </row>
    <row r="1030" spans="35:35" ht="15.75" customHeight="1">
      <c r="AI1030" s="20"/>
    </row>
    <row r="1031" spans="35:35" ht="15.75" customHeight="1">
      <c r="AI1031" s="20"/>
    </row>
    <row r="1032" spans="35:35" ht="15.75" customHeight="1">
      <c r="AI1032" s="20"/>
    </row>
    <row r="1033" spans="35:35" ht="15.75" customHeight="1">
      <c r="AI1033" s="20"/>
    </row>
    <row r="1034" spans="35:35" ht="15.75" customHeight="1">
      <c r="AI1034" s="20"/>
    </row>
    <row r="1035" spans="35:35" ht="15.75" customHeight="1">
      <c r="AI1035" s="20"/>
    </row>
    <row r="1036" spans="35:35" ht="15.75" customHeight="1">
      <c r="AI1036" s="20"/>
    </row>
    <row r="1037" spans="35:35" ht="15.75" customHeight="1">
      <c r="AI1037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Q22" sqref="Q22"/>
    </sheetView>
  </sheetViews>
  <sheetFormatPr baseColWidth="10" defaultColWidth="14.5" defaultRowHeight="15.75" customHeight="1" x14ac:dyDescent="0"/>
  <cols>
    <col min="1" max="13" width="4.83203125" customWidth="1"/>
  </cols>
  <sheetData>
    <row r="1" spans="1:13" ht="15.75" customHeight="1">
      <c r="A1" s="37" t="s">
        <v>293</v>
      </c>
      <c r="B1" s="36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75" customHeight="1">
      <c r="A2" s="33" t="s">
        <v>294</v>
      </c>
      <c r="B2" s="33" t="s">
        <v>295</v>
      </c>
      <c r="C2" s="33" t="s">
        <v>296</v>
      </c>
      <c r="D2" s="33" t="s">
        <v>297</v>
      </c>
      <c r="E2" s="33" t="s">
        <v>298</v>
      </c>
      <c r="F2" s="33" t="s">
        <v>299</v>
      </c>
      <c r="G2" s="33" t="s">
        <v>300</v>
      </c>
      <c r="H2" s="33" t="s">
        <v>301</v>
      </c>
      <c r="I2" s="33" t="s">
        <v>302</v>
      </c>
      <c r="J2" s="33" t="s">
        <v>303</v>
      </c>
      <c r="K2" s="33" t="s">
        <v>304</v>
      </c>
      <c r="L2" s="33" t="s">
        <v>305</v>
      </c>
      <c r="M2" s="33" t="s">
        <v>306</v>
      </c>
    </row>
    <row r="3" spans="1:13" ht="15.75" customHeight="1">
      <c r="A3" s="33" t="s">
        <v>307</v>
      </c>
      <c r="B3" s="33" t="s">
        <v>308</v>
      </c>
      <c r="C3" s="33" t="s">
        <v>309</v>
      </c>
      <c r="D3" s="33" t="s">
        <v>310</v>
      </c>
      <c r="E3" s="33" t="s">
        <v>311</v>
      </c>
      <c r="F3" s="33" t="s">
        <v>312</v>
      </c>
      <c r="G3" s="33" t="s">
        <v>313</v>
      </c>
      <c r="H3" s="33" t="s">
        <v>314</v>
      </c>
      <c r="I3" s="33" t="s">
        <v>315</v>
      </c>
      <c r="J3" s="33" t="s">
        <v>316</v>
      </c>
      <c r="K3" s="33" t="s">
        <v>317</v>
      </c>
      <c r="L3" s="33" t="s">
        <v>318</v>
      </c>
      <c r="M3" s="33" t="s">
        <v>319</v>
      </c>
    </row>
    <row r="4" spans="1:13" ht="15.75" customHeight="1">
      <c r="A4" s="33" t="s">
        <v>320</v>
      </c>
      <c r="B4" s="33" t="s">
        <v>321</v>
      </c>
      <c r="C4" s="33" t="s">
        <v>322</v>
      </c>
      <c r="D4" s="33" t="s">
        <v>323</v>
      </c>
      <c r="E4" s="33" t="s">
        <v>324</v>
      </c>
      <c r="F4" s="33" t="s">
        <v>325</v>
      </c>
      <c r="G4" s="33" t="s">
        <v>326</v>
      </c>
      <c r="H4" s="33" t="s">
        <v>327</v>
      </c>
      <c r="I4" s="33" t="s">
        <v>328</v>
      </c>
      <c r="J4" s="33" t="s">
        <v>329</v>
      </c>
      <c r="K4" s="33" t="s">
        <v>330</v>
      </c>
      <c r="L4" s="33" t="s">
        <v>331</v>
      </c>
      <c r="M4" s="33" t="s">
        <v>332</v>
      </c>
    </row>
    <row r="5" spans="1:13" ht="15.75" customHeight="1">
      <c r="A5" s="33" t="s">
        <v>333</v>
      </c>
      <c r="B5" s="33" t="s">
        <v>334</v>
      </c>
      <c r="C5" s="33" t="s">
        <v>335</v>
      </c>
      <c r="D5" s="33" t="s">
        <v>336</v>
      </c>
      <c r="E5" s="33" t="s">
        <v>337</v>
      </c>
      <c r="F5" s="33" t="s">
        <v>338</v>
      </c>
      <c r="G5" s="33" t="s">
        <v>339</v>
      </c>
      <c r="H5" s="33" t="s">
        <v>340</v>
      </c>
      <c r="I5" s="33" t="s">
        <v>341</v>
      </c>
      <c r="J5" s="33" t="s">
        <v>342</v>
      </c>
      <c r="K5" s="33" t="s">
        <v>343</v>
      </c>
      <c r="L5" s="33" t="s">
        <v>344</v>
      </c>
      <c r="M5" s="33" t="s">
        <v>345</v>
      </c>
    </row>
    <row r="6" spans="1:13" ht="15.75" customHeight="1">
      <c r="A6" s="33" t="s">
        <v>346</v>
      </c>
      <c r="B6" s="33" t="s">
        <v>347</v>
      </c>
      <c r="C6" s="33" t="s">
        <v>348</v>
      </c>
      <c r="D6" s="33" t="s">
        <v>349</v>
      </c>
      <c r="E6" s="33" t="s">
        <v>350</v>
      </c>
      <c r="F6" s="33" t="s">
        <v>351</v>
      </c>
      <c r="G6" s="33" t="s">
        <v>352</v>
      </c>
      <c r="H6" s="33" t="s">
        <v>353</v>
      </c>
      <c r="I6" s="33" t="s">
        <v>354</v>
      </c>
      <c r="J6" s="33" t="s">
        <v>355</v>
      </c>
      <c r="K6" s="33" t="s">
        <v>356</v>
      </c>
      <c r="L6" s="33" t="s">
        <v>357</v>
      </c>
      <c r="M6" s="33" t="s">
        <v>358</v>
      </c>
    </row>
    <row r="7" spans="1:13" ht="15.75" customHeight="1">
      <c r="A7" s="33" t="s">
        <v>359</v>
      </c>
      <c r="B7" s="33" t="s">
        <v>360</v>
      </c>
      <c r="C7" s="33" t="s">
        <v>361</v>
      </c>
      <c r="D7" s="33" t="s">
        <v>362</v>
      </c>
      <c r="E7" s="33" t="s">
        <v>363</v>
      </c>
      <c r="F7" s="33" t="s">
        <v>364</v>
      </c>
      <c r="G7" s="33" t="s">
        <v>365</v>
      </c>
      <c r="H7" s="33" t="s">
        <v>366</v>
      </c>
      <c r="I7" s="33" t="s">
        <v>367</v>
      </c>
      <c r="J7" s="33" t="s">
        <v>368</v>
      </c>
      <c r="K7" s="33" t="s">
        <v>369</v>
      </c>
      <c r="L7" s="33" t="s">
        <v>370</v>
      </c>
      <c r="M7" s="33" t="s">
        <v>371</v>
      </c>
    </row>
    <row r="8" spans="1:13" ht="15.75" customHeight="1">
      <c r="A8" s="33" t="s">
        <v>372</v>
      </c>
      <c r="B8" s="33" t="s">
        <v>373</v>
      </c>
      <c r="C8" s="33" t="s">
        <v>374</v>
      </c>
      <c r="D8" s="33" t="s">
        <v>375</v>
      </c>
      <c r="E8" s="33" t="s">
        <v>376</v>
      </c>
      <c r="F8" s="33" t="s">
        <v>377</v>
      </c>
      <c r="G8" s="33" t="s">
        <v>378</v>
      </c>
      <c r="H8" s="33" t="s">
        <v>379</v>
      </c>
      <c r="I8" s="33" t="s">
        <v>380</v>
      </c>
      <c r="J8" s="33" t="s">
        <v>381</v>
      </c>
      <c r="K8" s="33" t="s">
        <v>382</v>
      </c>
      <c r="L8" s="33" t="s">
        <v>383</v>
      </c>
      <c r="M8" s="33" t="s">
        <v>384</v>
      </c>
    </row>
    <row r="9" spans="1:13" ht="15.75" customHeight="1">
      <c r="A9" s="33" t="s">
        <v>385</v>
      </c>
      <c r="B9" s="33" t="s">
        <v>386</v>
      </c>
      <c r="C9" s="33" t="s">
        <v>387</v>
      </c>
      <c r="D9" s="33" t="s">
        <v>388</v>
      </c>
      <c r="E9" s="33" t="s">
        <v>389</v>
      </c>
      <c r="F9" s="33" t="s">
        <v>390</v>
      </c>
      <c r="G9" s="33" t="s">
        <v>391</v>
      </c>
      <c r="H9" s="33" t="s">
        <v>392</v>
      </c>
      <c r="I9" s="33" t="s">
        <v>393</v>
      </c>
      <c r="J9" s="33" t="s">
        <v>394</v>
      </c>
      <c r="K9" s="33" t="s">
        <v>395</v>
      </c>
      <c r="L9" s="33" t="s">
        <v>396</v>
      </c>
      <c r="M9" s="33" t="s">
        <v>397</v>
      </c>
    </row>
    <row r="10" spans="1:13" ht="15.75" customHeight="1">
      <c r="A10" s="33" t="s">
        <v>398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</row>
    <row r="11" spans="1:13" ht="15.75" customHeight="1">
      <c r="A11" s="35" t="s">
        <v>399</v>
      </c>
      <c r="B11" s="35">
        <v>1</v>
      </c>
      <c r="C11" s="35">
        <v>1</v>
      </c>
      <c r="D11" s="35">
        <v>1</v>
      </c>
      <c r="E11" s="35">
        <v>1</v>
      </c>
      <c r="F11" s="35">
        <v>1</v>
      </c>
      <c r="G11" s="35">
        <v>1</v>
      </c>
      <c r="H11" s="35">
        <v>1</v>
      </c>
      <c r="I11" s="35">
        <v>1</v>
      </c>
      <c r="J11" s="35">
        <v>2</v>
      </c>
      <c r="K11" s="35">
        <v>3</v>
      </c>
      <c r="L11" s="35">
        <v>4</v>
      </c>
      <c r="M11" s="35">
        <v>7</v>
      </c>
    </row>
    <row r="12" spans="1:13" ht="15.75" customHeight="1">
      <c r="A12" s="35" t="s">
        <v>400</v>
      </c>
      <c r="B12" s="35">
        <v>1</v>
      </c>
      <c r="C12" s="35">
        <v>1</v>
      </c>
      <c r="D12" s="35">
        <v>1</v>
      </c>
      <c r="E12" s="35">
        <v>1</v>
      </c>
      <c r="F12" s="35">
        <v>1</v>
      </c>
      <c r="G12" s="35">
        <v>1</v>
      </c>
      <c r="H12" s="35">
        <v>1</v>
      </c>
      <c r="I12" s="35">
        <v>1</v>
      </c>
      <c r="J12" s="35">
        <v>2</v>
      </c>
      <c r="K12" s="35">
        <v>3</v>
      </c>
      <c r="L12" s="35">
        <v>5</v>
      </c>
      <c r="M12" s="35">
        <v>8</v>
      </c>
    </row>
    <row r="13" spans="1:13" ht="15.75" customHeight="1">
      <c r="A13" s="35" t="s">
        <v>401</v>
      </c>
      <c r="B13" s="35">
        <v>1</v>
      </c>
      <c r="C13" s="35">
        <v>1</v>
      </c>
      <c r="D13" s="35">
        <v>1</v>
      </c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2</v>
      </c>
      <c r="K13" s="35">
        <v>3</v>
      </c>
      <c r="L13" s="35">
        <v>6</v>
      </c>
      <c r="M13" s="35">
        <v>4</v>
      </c>
    </row>
    <row r="14" spans="1:13" ht="15.75" customHeight="1">
      <c r="A14" s="35" t="s">
        <v>402</v>
      </c>
      <c r="B14" s="35">
        <v>1</v>
      </c>
      <c r="C14" s="35">
        <v>1</v>
      </c>
      <c r="D14" s="35">
        <v>1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>
        <v>2</v>
      </c>
      <c r="K14" s="35">
        <v>3</v>
      </c>
      <c r="L14" s="35">
        <v>7</v>
      </c>
      <c r="M14" s="35">
        <v>5</v>
      </c>
    </row>
    <row r="15" spans="1:13" ht="15.75" customHeight="1">
      <c r="A15" s="35" t="s">
        <v>403</v>
      </c>
      <c r="B15" s="35">
        <v>1</v>
      </c>
      <c r="C15" s="35">
        <v>1</v>
      </c>
      <c r="D15" s="35">
        <v>1</v>
      </c>
      <c r="E15" s="35">
        <v>1</v>
      </c>
      <c r="F15" s="35">
        <v>1</v>
      </c>
      <c r="G15" s="35">
        <v>1</v>
      </c>
      <c r="H15" s="35">
        <v>1</v>
      </c>
      <c r="I15" s="35">
        <v>1</v>
      </c>
      <c r="J15" s="35">
        <v>2</v>
      </c>
      <c r="K15" s="35">
        <v>3</v>
      </c>
      <c r="L15" s="35">
        <v>8</v>
      </c>
      <c r="M15" s="35">
        <v>6</v>
      </c>
    </row>
    <row r="16" spans="1:13" ht="15.75" customHeight="1">
      <c r="A16" s="35" t="s">
        <v>404</v>
      </c>
      <c r="B16" s="35">
        <v>1</v>
      </c>
      <c r="C16" s="35">
        <v>1</v>
      </c>
      <c r="D16" s="35">
        <v>1</v>
      </c>
      <c r="E16" s="35">
        <v>1</v>
      </c>
      <c r="F16" s="35">
        <v>1</v>
      </c>
      <c r="G16" s="35">
        <v>1</v>
      </c>
      <c r="H16" s="35">
        <v>1</v>
      </c>
      <c r="I16" s="35">
        <v>1</v>
      </c>
      <c r="J16" s="35">
        <v>2</v>
      </c>
      <c r="K16" s="35">
        <v>3</v>
      </c>
      <c r="L16" s="35">
        <v>4</v>
      </c>
      <c r="M16" s="35">
        <v>7</v>
      </c>
    </row>
    <row r="17" spans="1:13" ht="15.75" customHeight="1">
      <c r="A17" s="35" t="s">
        <v>405</v>
      </c>
      <c r="B17" s="35">
        <v>1</v>
      </c>
      <c r="C17" s="35">
        <v>1</v>
      </c>
      <c r="D17" s="35">
        <v>1</v>
      </c>
      <c r="E17" s="35">
        <v>1</v>
      </c>
      <c r="F17" s="35">
        <v>1</v>
      </c>
      <c r="G17" s="35">
        <v>1</v>
      </c>
      <c r="H17" s="35">
        <v>1</v>
      </c>
      <c r="I17" s="35">
        <v>1</v>
      </c>
      <c r="J17" s="35">
        <v>2</v>
      </c>
      <c r="K17" s="35">
        <v>3</v>
      </c>
      <c r="L17" s="35">
        <v>5</v>
      </c>
      <c r="M17" s="35">
        <v>8</v>
      </c>
    </row>
    <row r="18" spans="1:13" ht="15.75" customHeight="1">
      <c r="A18" s="35" t="s">
        <v>406</v>
      </c>
      <c r="B18" s="35">
        <v>1</v>
      </c>
      <c r="C18" s="35">
        <v>1</v>
      </c>
      <c r="D18" s="35">
        <v>1</v>
      </c>
      <c r="E18" s="35">
        <v>1</v>
      </c>
      <c r="F18" s="35">
        <v>1</v>
      </c>
      <c r="G18" s="35">
        <v>1</v>
      </c>
      <c r="H18" s="35">
        <v>1</v>
      </c>
      <c r="I18" s="35">
        <v>1</v>
      </c>
      <c r="J18" s="35">
        <v>2</v>
      </c>
      <c r="K18" s="35">
        <v>3</v>
      </c>
      <c r="L18" s="35">
        <v>6</v>
      </c>
      <c r="M18" s="35">
        <v>7</v>
      </c>
    </row>
    <row r="19" spans="1:13" ht="15.75" customHeight="1">
      <c r="A19" s="33" t="s">
        <v>407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 spans="1:13" ht="15.75" customHeight="1">
      <c r="A20" s="33" t="s">
        <v>408</v>
      </c>
      <c r="B20" s="33">
        <v>0.4</v>
      </c>
      <c r="C20" s="33">
        <v>0.4</v>
      </c>
      <c r="D20" s="33">
        <v>0.4</v>
      </c>
      <c r="E20" s="33">
        <v>0.4</v>
      </c>
      <c r="F20" s="33">
        <v>0.4</v>
      </c>
      <c r="G20" s="33">
        <v>0.4</v>
      </c>
      <c r="H20" s="33">
        <v>0.4</v>
      </c>
      <c r="I20" s="33">
        <v>0.4</v>
      </c>
      <c r="J20" s="33">
        <v>0.4</v>
      </c>
      <c r="K20" s="33">
        <v>0.4</v>
      </c>
      <c r="L20" s="33">
        <v>2</v>
      </c>
      <c r="M20" s="33">
        <v>2</v>
      </c>
    </row>
    <row r="21" spans="1:13" ht="15.75" customHeight="1">
      <c r="A21" s="33" t="s">
        <v>409</v>
      </c>
      <c r="B21" s="33">
        <v>0.8</v>
      </c>
      <c r="C21" s="33">
        <v>0.8</v>
      </c>
      <c r="D21" s="33">
        <v>0.8</v>
      </c>
      <c r="E21" s="33">
        <v>0.8</v>
      </c>
      <c r="F21" s="33">
        <v>0.8</v>
      </c>
      <c r="G21" s="33">
        <v>0.8</v>
      </c>
      <c r="H21" s="33">
        <v>0.8</v>
      </c>
      <c r="I21" s="33">
        <v>0.8</v>
      </c>
      <c r="J21" s="33">
        <v>0.8</v>
      </c>
      <c r="K21" s="33">
        <v>0.8</v>
      </c>
      <c r="L21" s="33">
        <v>2</v>
      </c>
      <c r="M21" s="33">
        <v>2</v>
      </c>
    </row>
    <row r="22" spans="1:13" ht="15.75" customHeight="1">
      <c r="A22" s="33" t="s">
        <v>410</v>
      </c>
      <c r="B22" s="33">
        <v>1.5</v>
      </c>
      <c r="C22" s="33">
        <v>1.5</v>
      </c>
      <c r="D22" s="33">
        <v>1.5</v>
      </c>
      <c r="E22" s="33">
        <v>1.5</v>
      </c>
      <c r="F22" s="33">
        <v>1.5</v>
      </c>
      <c r="G22" s="33">
        <v>1.5</v>
      </c>
      <c r="H22" s="33">
        <v>1.5</v>
      </c>
      <c r="I22" s="33">
        <v>1.5</v>
      </c>
      <c r="J22" s="33">
        <v>1.5</v>
      </c>
      <c r="K22" s="33">
        <v>1.5</v>
      </c>
      <c r="L22" s="33">
        <v>2</v>
      </c>
      <c r="M22" s="33">
        <v>2</v>
      </c>
    </row>
    <row r="23" spans="1:13" ht="15.75" customHeight="1">
      <c r="A23" s="33" t="s">
        <v>411</v>
      </c>
      <c r="B23" s="33">
        <v>2.2000000000000002</v>
      </c>
      <c r="C23" s="33">
        <v>2.2000000000000002</v>
      </c>
      <c r="D23" s="33">
        <v>2.2000000000000002</v>
      </c>
      <c r="E23" s="33">
        <v>2.2000000000000002</v>
      </c>
      <c r="F23" s="33">
        <v>2.2000000000000002</v>
      </c>
      <c r="G23" s="33">
        <v>2.2000000000000002</v>
      </c>
      <c r="H23" s="33">
        <v>2.2000000000000002</v>
      </c>
      <c r="I23" s="33">
        <v>2.2000000000000002</v>
      </c>
      <c r="J23" s="33">
        <v>2.2000000000000002</v>
      </c>
      <c r="K23" s="33">
        <v>2.2000000000000002</v>
      </c>
      <c r="L23" s="33">
        <v>2</v>
      </c>
      <c r="M23" s="33">
        <v>2</v>
      </c>
    </row>
    <row r="24" spans="1:13" ht="15.75" customHeight="1">
      <c r="A24" s="33" t="s">
        <v>412</v>
      </c>
      <c r="B24" s="33">
        <v>0.4</v>
      </c>
      <c r="C24" s="33">
        <v>0.4</v>
      </c>
      <c r="D24" s="33">
        <v>0.4</v>
      </c>
      <c r="E24" s="33">
        <v>0.4</v>
      </c>
      <c r="F24" s="33">
        <v>0.4</v>
      </c>
      <c r="G24" s="33">
        <v>0.4</v>
      </c>
      <c r="H24" s="33">
        <v>0.4</v>
      </c>
      <c r="I24" s="33">
        <v>0.4</v>
      </c>
      <c r="J24" s="33">
        <v>0.4</v>
      </c>
      <c r="K24" s="33">
        <v>0.4</v>
      </c>
      <c r="L24" s="33">
        <v>2</v>
      </c>
      <c r="M24" s="33">
        <v>2</v>
      </c>
    </row>
    <row r="25" spans="1:13" ht="15.75" customHeight="1">
      <c r="A25" s="33" t="s">
        <v>413</v>
      </c>
      <c r="B25" s="33">
        <v>0.8</v>
      </c>
      <c r="C25" s="33">
        <v>0.8</v>
      </c>
      <c r="D25" s="33">
        <v>0.8</v>
      </c>
      <c r="E25" s="33">
        <v>0.8</v>
      </c>
      <c r="F25" s="33">
        <v>0.8</v>
      </c>
      <c r="G25" s="33">
        <v>0.8</v>
      </c>
      <c r="H25" s="33">
        <v>0.8</v>
      </c>
      <c r="I25" s="33">
        <v>0.8</v>
      </c>
      <c r="J25" s="33">
        <v>0.8</v>
      </c>
      <c r="K25" s="33">
        <v>0.8</v>
      </c>
      <c r="L25" s="33">
        <v>2</v>
      </c>
      <c r="M25" s="33">
        <v>2</v>
      </c>
    </row>
    <row r="26" spans="1:13" ht="15.75" customHeight="1">
      <c r="A26" s="33" t="s">
        <v>414</v>
      </c>
      <c r="B26" s="33">
        <v>1.5</v>
      </c>
      <c r="C26" s="33">
        <v>1.5</v>
      </c>
      <c r="D26" s="33">
        <v>1.5</v>
      </c>
      <c r="E26" s="33">
        <v>1.5</v>
      </c>
      <c r="F26" s="33">
        <v>1.5</v>
      </c>
      <c r="G26" s="33">
        <v>1.5</v>
      </c>
      <c r="H26" s="33">
        <v>1.5</v>
      </c>
      <c r="I26" s="33">
        <v>1.5</v>
      </c>
      <c r="J26" s="33">
        <v>1.5</v>
      </c>
      <c r="K26" s="33">
        <v>1.5</v>
      </c>
      <c r="L26" s="33">
        <v>2</v>
      </c>
      <c r="M26" s="33">
        <v>2</v>
      </c>
    </row>
    <row r="27" spans="1:13" ht="15.75" customHeight="1">
      <c r="A27" s="33" t="s">
        <v>415</v>
      </c>
      <c r="B27" s="33">
        <v>2.2000000000000002</v>
      </c>
      <c r="C27" s="33">
        <v>2.2000000000000002</v>
      </c>
      <c r="D27" s="33">
        <v>2.2000000000000002</v>
      </c>
      <c r="E27" s="33">
        <v>2.2000000000000002</v>
      </c>
      <c r="F27" s="33">
        <v>2.2000000000000002</v>
      </c>
      <c r="G27" s="33">
        <v>2.2000000000000002</v>
      </c>
      <c r="H27" s="33">
        <v>2.2000000000000002</v>
      </c>
      <c r="I27" s="33">
        <v>2.2000000000000002</v>
      </c>
      <c r="J27" s="33">
        <v>2.2000000000000002</v>
      </c>
      <c r="K27" s="33">
        <v>2.2000000000000002</v>
      </c>
      <c r="L27" s="33">
        <v>2</v>
      </c>
      <c r="M27" s="33">
        <v>2</v>
      </c>
    </row>
    <row r="28" spans="1:13" ht="15.75" customHeight="1">
      <c r="A28" s="33" t="s">
        <v>416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29" spans="1:13" ht="15.75" customHeight="1">
      <c r="A29" s="33" t="s">
        <v>417</v>
      </c>
      <c r="B29" s="33">
        <v>10</v>
      </c>
      <c r="C29" s="33">
        <v>30</v>
      </c>
      <c r="D29" s="33">
        <v>10</v>
      </c>
      <c r="E29" s="33">
        <v>30</v>
      </c>
      <c r="F29" s="33">
        <v>10</v>
      </c>
      <c r="G29" s="33">
        <v>30</v>
      </c>
      <c r="H29" s="33">
        <v>10</v>
      </c>
      <c r="I29" s="33">
        <v>20</v>
      </c>
      <c r="J29" s="33">
        <v>10</v>
      </c>
      <c r="K29" s="33">
        <v>10</v>
      </c>
      <c r="L29" s="33">
        <v>20</v>
      </c>
      <c r="M29" s="33">
        <v>20</v>
      </c>
    </row>
    <row r="30" spans="1:13" ht="15.75" customHeight="1">
      <c r="A30" s="33" t="s">
        <v>418</v>
      </c>
      <c r="B30" s="33">
        <v>10</v>
      </c>
      <c r="C30" s="33">
        <v>30</v>
      </c>
      <c r="D30" s="33">
        <v>10</v>
      </c>
      <c r="E30" s="33">
        <v>30</v>
      </c>
      <c r="F30" s="33">
        <v>10</v>
      </c>
      <c r="G30" s="33">
        <v>30</v>
      </c>
      <c r="H30" s="33">
        <v>10</v>
      </c>
      <c r="I30" s="33">
        <v>20</v>
      </c>
      <c r="J30" s="33">
        <v>10</v>
      </c>
      <c r="K30" s="33">
        <v>10</v>
      </c>
      <c r="L30" s="33">
        <v>20</v>
      </c>
      <c r="M30" s="33">
        <v>20</v>
      </c>
    </row>
    <row r="31" spans="1:13" ht="15.75" customHeight="1">
      <c r="A31" s="33" t="s">
        <v>419</v>
      </c>
      <c r="B31" s="33">
        <v>10</v>
      </c>
      <c r="C31" s="33">
        <v>30</v>
      </c>
      <c r="D31" s="33">
        <v>10</v>
      </c>
      <c r="E31" s="33">
        <v>30</v>
      </c>
      <c r="F31" s="33">
        <v>10</v>
      </c>
      <c r="G31" s="33">
        <v>30</v>
      </c>
      <c r="H31" s="33">
        <v>10</v>
      </c>
      <c r="I31" s="33">
        <v>20</v>
      </c>
      <c r="J31" s="33">
        <v>10</v>
      </c>
      <c r="K31" s="33">
        <v>10</v>
      </c>
      <c r="L31" s="33">
        <v>20</v>
      </c>
      <c r="M31" s="33">
        <v>20</v>
      </c>
    </row>
    <row r="32" spans="1:13" ht="15.75" customHeight="1">
      <c r="A32" s="33" t="s">
        <v>420</v>
      </c>
      <c r="B32" s="33">
        <v>10</v>
      </c>
      <c r="C32" s="33">
        <v>30</v>
      </c>
      <c r="D32" s="33">
        <v>10</v>
      </c>
      <c r="E32" s="33">
        <v>30</v>
      </c>
      <c r="F32" s="33">
        <v>10</v>
      </c>
      <c r="G32" s="33">
        <v>30</v>
      </c>
      <c r="H32" s="33">
        <v>10</v>
      </c>
      <c r="I32" s="33">
        <v>20</v>
      </c>
      <c r="J32" s="33">
        <v>10</v>
      </c>
      <c r="K32" s="33">
        <v>10</v>
      </c>
      <c r="L32" s="33">
        <v>20</v>
      </c>
      <c r="M32" s="33">
        <v>20</v>
      </c>
    </row>
    <row r="33" spans="1:13" ht="15.75" customHeight="1">
      <c r="A33" s="33" t="s">
        <v>421</v>
      </c>
      <c r="B33" s="33">
        <v>20</v>
      </c>
      <c r="C33" s="33">
        <v>40</v>
      </c>
      <c r="D33" s="33">
        <v>20</v>
      </c>
      <c r="E33" s="33">
        <v>40</v>
      </c>
      <c r="F33" s="33">
        <v>20</v>
      </c>
      <c r="G33" s="33">
        <v>30</v>
      </c>
      <c r="H33" s="33">
        <v>10</v>
      </c>
      <c r="I33" s="33">
        <v>20</v>
      </c>
      <c r="J33" s="33">
        <v>10</v>
      </c>
      <c r="K33" s="33">
        <v>10</v>
      </c>
      <c r="L33" s="33">
        <v>20</v>
      </c>
      <c r="M33" s="33">
        <v>20</v>
      </c>
    </row>
    <row r="34" spans="1:13" ht="15.75" customHeight="1">
      <c r="A34" s="33" t="s">
        <v>422</v>
      </c>
      <c r="B34" s="33">
        <v>20</v>
      </c>
      <c r="C34" s="33">
        <v>40</v>
      </c>
      <c r="D34" s="33">
        <v>20</v>
      </c>
      <c r="E34" s="33">
        <v>40</v>
      </c>
      <c r="F34" s="33">
        <v>20</v>
      </c>
      <c r="G34" s="33">
        <v>30</v>
      </c>
      <c r="H34" s="33">
        <v>10</v>
      </c>
      <c r="I34" s="33">
        <v>20</v>
      </c>
      <c r="J34" s="33">
        <v>10</v>
      </c>
      <c r="K34" s="33">
        <v>10</v>
      </c>
      <c r="L34" s="33">
        <v>20</v>
      </c>
      <c r="M34" s="33">
        <v>20</v>
      </c>
    </row>
    <row r="35" spans="1:13" ht="15.75" customHeight="1">
      <c r="A35" s="33" t="s">
        <v>423</v>
      </c>
      <c r="B35" s="33">
        <v>20</v>
      </c>
      <c r="C35" s="33">
        <v>40</v>
      </c>
      <c r="D35" s="33">
        <v>20</v>
      </c>
      <c r="E35" s="33">
        <v>40</v>
      </c>
      <c r="F35" s="33">
        <v>20</v>
      </c>
      <c r="G35" s="33">
        <v>30</v>
      </c>
      <c r="H35" s="33">
        <v>10</v>
      </c>
      <c r="I35" s="33">
        <v>20</v>
      </c>
      <c r="J35" s="33">
        <v>10</v>
      </c>
      <c r="K35" s="33">
        <v>10</v>
      </c>
      <c r="L35" s="33">
        <v>20</v>
      </c>
      <c r="M35" s="33">
        <v>20</v>
      </c>
    </row>
    <row r="36" spans="1:13" ht="15.75" customHeight="1">
      <c r="A36" s="33" t="s">
        <v>424</v>
      </c>
      <c r="B36" s="33">
        <v>20</v>
      </c>
      <c r="C36" s="33">
        <v>40</v>
      </c>
      <c r="D36" s="33">
        <v>20</v>
      </c>
      <c r="E36" s="33">
        <v>40</v>
      </c>
      <c r="F36" s="33">
        <v>20</v>
      </c>
      <c r="G36" s="33">
        <v>30</v>
      </c>
      <c r="H36" s="33">
        <v>10</v>
      </c>
      <c r="I36" s="33">
        <v>20</v>
      </c>
      <c r="J36" s="33">
        <v>10</v>
      </c>
      <c r="K36" s="33">
        <v>10</v>
      </c>
      <c r="L36" s="33">
        <v>20</v>
      </c>
      <c r="M36" s="33">
        <v>20</v>
      </c>
    </row>
    <row r="37" spans="1:13" ht="15.75" customHeight="1">
      <c r="A37" s="37" t="s">
        <v>425</v>
      </c>
      <c r="B37" s="36"/>
      <c r="C37" s="36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ht="15.75" customHeight="1">
      <c r="A38" s="33" t="s">
        <v>426</v>
      </c>
      <c r="B38" s="35">
        <v>0</v>
      </c>
      <c r="C38" s="35">
        <v>0</v>
      </c>
      <c r="D38" s="35">
        <v>100</v>
      </c>
      <c r="E38" s="35">
        <v>100</v>
      </c>
      <c r="F38" s="35">
        <v>300</v>
      </c>
      <c r="G38" s="35">
        <v>300</v>
      </c>
      <c r="H38" s="35">
        <v>500</v>
      </c>
      <c r="I38" s="35">
        <v>500</v>
      </c>
      <c r="J38" s="35">
        <v>500</v>
      </c>
      <c r="K38" s="35">
        <v>500</v>
      </c>
      <c r="L38" s="35">
        <v>500</v>
      </c>
      <c r="M38" s="35">
        <v>500</v>
      </c>
    </row>
    <row r="39" spans="1:13" ht="15.75" customHeight="1">
      <c r="A39" s="33" t="s">
        <v>427</v>
      </c>
      <c r="B39" s="35">
        <v>0</v>
      </c>
      <c r="C39" s="35">
        <v>0</v>
      </c>
      <c r="D39" s="35">
        <v>100</v>
      </c>
      <c r="E39" s="35">
        <v>100</v>
      </c>
      <c r="F39" s="35">
        <v>300</v>
      </c>
      <c r="G39" s="35">
        <v>300</v>
      </c>
      <c r="H39" s="35">
        <v>500</v>
      </c>
      <c r="I39" s="35">
        <v>500</v>
      </c>
      <c r="J39" s="35">
        <v>500</v>
      </c>
      <c r="K39" s="35">
        <v>500</v>
      </c>
      <c r="L39" s="35">
        <v>500</v>
      </c>
      <c r="M39" s="35">
        <v>500</v>
      </c>
    </row>
    <row r="40" spans="1:13" ht="15.75" customHeight="1">
      <c r="A40" s="33" t="s">
        <v>428</v>
      </c>
      <c r="B40" s="35">
        <v>0</v>
      </c>
      <c r="C40" s="35">
        <v>0</v>
      </c>
      <c r="D40" s="35">
        <v>100</v>
      </c>
      <c r="E40" s="35">
        <v>100</v>
      </c>
      <c r="F40" s="35">
        <v>300</v>
      </c>
      <c r="G40" s="35">
        <v>300</v>
      </c>
      <c r="H40" s="35">
        <v>500</v>
      </c>
      <c r="I40" s="35">
        <v>500</v>
      </c>
      <c r="J40" s="35">
        <v>500</v>
      </c>
      <c r="K40" s="35">
        <v>500</v>
      </c>
      <c r="L40" s="35">
        <v>500</v>
      </c>
      <c r="M40" s="35">
        <v>500</v>
      </c>
    </row>
    <row r="41" spans="1:13" ht="15.75" customHeight="1">
      <c r="A41" s="33" t="s">
        <v>429</v>
      </c>
      <c r="B41" s="35">
        <v>0</v>
      </c>
      <c r="C41" s="35">
        <v>0</v>
      </c>
      <c r="D41" s="35">
        <v>100</v>
      </c>
      <c r="E41" s="35">
        <v>100</v>
      </c>
      <c r="F41" s="35">
        <v>300</v>
      </c>
      <c r="G41" s="35">
        <v>300</v>
      </c>
      <c r="H41" s="35">
        <v>500</v>
      </c>
      <c r="I41" s="35">
        <v>500</v>
      </c>
      <c r="J41" s="35">
        <v>500</v>
      </c>
      <c r="K41" s="35">
        <v>500</v>
      </c>
      <c r="L41" s="35">
        <v>500</v>
      </c>
      <c r="M41" s="35">
        <v>500</v>
      </c>
    </row>
    <row r="42" spans="1:13" ht="15.75" customHeight="1">
      <c r="A42" s="33" t="s">
        <v>430</v>
      </c>
      <c r="B42" s="35">
        <v>0</v>
      </c>
      <c r="C42" s="35">
        <v>0</v>
      </c>
      <c r="D42" s="35">
        <v>100</v>
      </c>
      <c r="E42" s="35">
        <v>100</v>
      </c>
      <c r="F42" s="35">
        <v>300</v>
      </c>
      <c r="G42" s="35">
        <v>300</v>
      </c>
      <c r="H42" s="35">
        <v>500</v>
      </c>
      <c r="I42" s="35">
        <v>500</v>
      </c>
      <c r="J42" s="35">
        <v>500</v>
      </c>
      <c r="K42" s="35">
        <v>500</v>
      </c>
      <c r="L42" s="35">
        <v>500</v>
      </c>
      <c r="M42" s="35">
        <v>500</v>
      </c>
    </row>
    <row r="43" spans="1:13" ht="15.75" customHeight="1">
      <c r="A43" s="33" t="s">
        <v>431</v>
      </c>
      <c r="B43" s="35">
        <v>0</v>
      </c>
      <c r="C43" s="35">
        <v>0</v>
      </c>
      <c r="D43" s="35">
        <v>100</v>
      </c>
      <c r="E43" s="35">
        <v>100</v>
      </c>
      <c r="F43" s="35">
        <v>300</v>
      </c>
      <c r="G43" s="35">
        <v>300</v>
      </c>
      <c r="H43" s="35">
        <v>500</v>
      </c>
      <c r="I43" s="35">
        <v>500</v>
      </c>
      <c r="J43" s="35">
        <v>500</v>
      </c>
      <c r="K43" s="35">
        <v>500</v>
      </c>
      <c r="L43" s="35">
        <v>500</v>
      </c>
      <c r="M43" s="35">
        <v>500</v>
      </c>
    </row>
    <row r="44" spans="1:13" ht="15.75" customHeight="1">
      <c r="A44" s="33" t="s">
        <v>432</v>
      </c>
      <c r="B44" s="35">
        <v>0</v>
      </c>
      <c r="C44" s="35">
        <v>0</v>
      </c>
      <c r="D44" s="35">
        <v>100</v>
      </c>
      <c r="E44" s="35">
        <v>100</v>
      </c>
      <c r="F44" s="35">
        <v>300</v>
      </c>
      <c r="G44" s="35">
        <v>300</v>
      </c>
      <c r="H44" s="35">
        <v>500</v>
      </c>
      <c r="I44" s="35">
        <v>500</v>
      </c>
      <c r="J44" s="35">
        <v>500</v>
      </c>
      <c r="K44" s="35">
        <v>500</v>
      </c>
      <c r="L44" s="35">
        <v>500</v>
      </c>
      <c r="M44" s="35">
        <v>500</v>
      </c>
    </row>
    <row r="45" spans="1:13" ht="15.75" customHeight="1">
      <c r="A45" s="33" t="s">
        <v>433</v>
      </c>
      <c r="B45" s="35">
        <v>0</v>
      </c>
      <c r="C45" s="35">
        <v>0</v>
      </c>
      <c r="D45" s="35">
        <v>100</v>
      </c>
      <c r="E45" s="35">
        <v>100</v>
      </c>
      <c r="F45" s="35">
        <v>300</v>
      </c>
      <c r="G45" s="35">
        <v>300</v>
      </c>
      <c r="H45" s="35">
        <v>500</v>
      </c>
      <c r="I45" s="35">
        <v>500</v>
      </c>
      <c r="J45" s="35">
        <v>500</v>
      </c>
      <c r="K45" s="35">
        <v>500</v>
      </c>
      <c r="L45" s="35">
        <v>500</v>
      </c>
      <c r="M45" s="35">
        <v>500</v>
      </c>
    </row>
    <row r="46" spans="1:13" ht="15.75" customHeight="1">
      <c r="A46" s="37" t="s">
        <v>434</v>
      </c>
      <c r="B46" s="36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 ht="15.75" customHeight="1">
      <c r="A47" s="33" t="s">
        <v>435</v>
      </c>
      <c r="B47" s="33">
        <v>200</v>
      </c>
      <c r="C47" s="33">
        <v>200</v>
      </c>
      <c r="D47" s="33">
        <v>160</v>
      </c>
      <c r="E47" s="33">
        <v>160</v>
      </c>
      <c r="F47" s="33">
        <v>80</v>
      </c>
      <c r="G47" s="33">
        <v>80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</row>
    <row r="48" spans="1:13" ht="15.75" customHeight="1">
      <c r="A48" s="33" t="s">
        <v>436</v>
      </c>
      <c r="B48" s="33">
        <v>200</v>
      </c>
      <c r="C48" s="33">
        <v>200</v>
      </c>
      <c r="D48" s="33">
        <v>160</v>
      </c>
      <c r="E48" s="33">
        <v>160</v>
      </c>
      <c r="F48" s="33">
        <v>80</v>
      </c>
      <c r="G48" s="33">
        <v>80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</row>
    <row r="49" spans="1:13" ht="15.75" customHeight="1">
      <c r="A49" s="33" t="s">
        <v>437</v>
      </c>
      <c r="B49" s="33">
        <v>200</v>
      </c>
      <c r="C49" s="33">
        <v>200</v>
      </c>
      <c r="D49" s="33">
        <v>160</v>
      </c>
      <c r="E49" s="33">
        <v>160</v>
      </c>
      <c r="F49" s="33">
        <v>80</v>
      </c>
      <c r="G49" s="33">
        <v>80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</row>
    <row r="50" spans="1:13" ht="15.75" customHeight="1">
      <c r="A50" s="33" t="s">
        <v>438</v>
      </c>
      <c r="B50" s="33">
        <v>200</v>
      </c>
      <c r="C50" s="33">
        <v>200</v>
      </c>
      <c r="D50" s="33">
        <v>160</v>
      </c>
      <c r="E50" s="33">
        <v>160</v>
      </c>
      <c r="F50" s="33">
        <v>80</v>
      </c>
      <c r="G50" s="33">
        <v>80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</row>
    <row r="51" spans="1:13" ht="15.75" customHeight="1">
      <c r="A51" s="33" t="s">
        <v>439</v>
      </c>
      <c r="B51" s="33">
        <v>200</v>
      </c>
      <c r="C51" s="33">
        <v>200</v>
      </c>
      <c r="D51" s="33">
        <v>160</v>
      </c>
      <c r="E51" s="33">
        <v>160</v>
      </c>
      <c r="F51" s="33">
        <v>80</v>
      </c>
      <c r="G51" s="33">
        <v>80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</row>
    <row r="52" spans="1:13" ht="15.75" customHeight="1">
      <c r="A52" s="33" t="s">
        <v>440</v>
      </c>
      <c r="B52" s="33">
        <v>200</v>
      </c>
      <c r="C52" s="33">
        <v>200</v>
      </c>
      <c r="D52" s="33">
        <v>160</v>
      </c>
      <c r="E52" s="33">
        <v>160</v>
      </c>
      <c r="F52" s="33">
        <v>80</v>
      </c>
      <c r="G52" s="33">
        <v>80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</row>
    <row r="53" spans="1:13" ht="15.75" customHeight="1">
      <c r="A53" s="33" t="s">
        <v>441</v>
      </c>
      <c r="B53" s="33">
        <v>200</v>
      </c>
      <c r="C53" s="33">
        <v>200</v>
      </c>
      <c r="D53" s="33">
        <v>160</v>
      </c>
      <c r="E53" s="33">
        <v>160</v>
      </c>
      <c r="F53" s="33">
        <v>80</v>
      </c>
      <c r="G53" s="33">
        <v>80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</row>
    <row r="54" spans="1:13" ht="15.75" customHeight="1">
      <c r="A54" s="33" t="s">
        <v>442</v>
      </c>
      <c r="B54" s="33">
        <v>200</v>
      </c>
      <c r="C54" s="33">
        <v>200</v>
      </c>
      <c r="D54" s="33">
        <v>160</v>
      </c>
      <c r="E54" s="33">
        <v>160</v>
      </c>
      <c r="F54" s="33">
        <v>80</v>
      </c>
      <c r="G54" s="33">
        <v>80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</row>
    <row r="55" spans="1:13" ht="15.75" customHeight="1">
      <c r="A55" s="37" t="s">
        <v>443</v>
      </c>
      <c r="B55" s="36"/>
      <c r="C55" s="36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 spans="1:13" ht="15.75" customHeight="1">
      <c r="A56" s="33" t="s">
        <v>444</v>
      </c>
      <c r="B56" s="33">
        <v>0</v>
      </c>
      <c r="C56" s="33">
        <v>0</v>
      </c>
      <c r="D56" s="33">
        <v>40</v>
      </c>
      <c r="E56" s="33">
        <v>40</v>
      </c>
      <c r="F56" s="33">
        <v>120</v>
      </c>
      <c r="G56" s="33">
        <v>120</v>
      </c>
      <c r="H56" s="33">
        <v>200</v>
      </c>
      <c r="I56" s="33">
        <v>200</v>
      </c>
      <c r="J56" s="33">
        <v>200</v>
      </c>
      <c r="K56" s="33">
        <v>200</v>
      </c>
      <c r="L56" s="33">
        <v>200</v>
      </c>
      <c r="M56" s="33">
        <v>200</v>
      </c>
    </row>
    <row r="57" spans="1:13" ht="15.75" customHeight="1">
      <c r="A57" s="33" t="s">
        <v>445</v>
      </c>
      <c r="B57" s="33">
        <v>0</v>
      </c>
      <c r="C57" s="33">
        <v>0</v>
      </c>
      <c r="D57" s="33">
        <v>40</v>
      </c>
      <c r="E57" s="33">
        <v>40</v>
      </c>
      <c r="F57" s="33">
        <v>120</v>
      </c>
      <c r="G57" s="33">
        <v>120</v>
      </c>
      <c r="H57" s="33">
        <v>200</v>
      </c>
      <c r="I57" s="33">
        <v>200</v>
      </c>
      <c r="J57" s="33">
        <v>200</v>
      </c>
      <c r="K57" s="33">
        <v>200</v>
      </c>
      <c r="L57" s="33">
        <v>200</v>
      </c>
      <c r="M57" s="33">
        <v>200</v>
      </c>
    </row>
    <row r="58" spans="1:13" ht="15.75" customHeight="1">
      <c r="A58" s="33" t="s">
        <v>446</v>
      </c>
      <c r="B58" s="33">
        <v>0</v>
      </c>
      <c r="C58" s="33">
        <v>0</v>
      </c>
      <c r="D58" s="33">
        <v>40</v>
      </c>
      <c r="E58" s="33">
        <v>40</v>
      </c>
      <c r="F58" s="33">
        <v>120</v>
      </c>
      <c r="G58" s="33">
        <v>120</v>
      </c>
      <c r="H58" s="33">
        <v>200</v>
      </c>
      <c r="I58" s="33">
        <v>200</v>
      </c>
      <c r="J58" s="33">
        <v>200</v>
      </c>
      <c r="K58" s="33">
        <v>200</v>
      </c>
      <c r="L58" s="33">
        <v>200</v>
      </c>
      <c r="M58" s="33">
        <v>200</v>
      </c>
    </row>
    <row r="59" spans="1:13" ht="15.75" customHeight="1">
      <c r="A59" s="33" t="s">
        <v>447</v>
      </c>
      <c r="B59" s="33">
        <v>0</v>
      </c>
      <c r="C59" s="33">
        <v>0</v>
      </c>
      <c r="D59" s="33">
        <v>40</v>
      </c>
      <c r="E59" s="33">
        <v>40</v>
      </c>
      <c r="F59" s="33">
        <v>120</v>
      </c>
      <c r="G59" s="33">
        <v>120</v>
      </c>
      <c r="H59" s="33">
        <v>200</v>
      </c>
      <c r="I59" s="33">
        <v>200</v>
      </c>
      <c r="J59" s="33">
        <v>200</v>
      </c>
      <c r="K59" s="33">
        <v>200</v>
      </c>
      <c r="L59" s="33">
        <v>200</v>
      </c>
      <c r="M59" s="33">
        <v>200</v>
      </c>
    </row>
    <row r="60" spans="1:13" ht="15.75" customHeight="1">
      <c r="A60" s="33" t="s">
        <v>448</v>
      </c>
      <c r="B60" s="33">
        <v>0</v>
      </c>
      <c r="C60" s="33">
        <v>0</v>
      </c>
      <c r="D60" s="33">
        <v>40</v>
      </c>
      <c r="E60" s="33">
        <v>40</v>
      </c>
      <c r="F60" s="33">
        <v>120</v>
      </c>
      <c r="G60" s="33">
        <v>120</v>
      </c>
      <c r="H60" s="33">
        <v>200</v>
      </c>
      <c r="I60" s="33">
        <v>200</v>
      </c>
      <c r="J60" s="33">
        <v>200</v>
      </c>
      <c r="K60" s="33">
        <v>200</v>
      </c>
      <c r="L60" s="33">
        <v>200</v>
      </c>
      <c r="M60" s="33">
        <v>200</v>
      </c>
    </row>
    <row r="61" spans="1:13" ht="15.75" customHeight="1">
      <c r="A61" s="33" t="s">
        <v>449</v>
      </c>
      <c r="B61" s="33">
        <v>0</v>
      </c>
      <c r="C61" s="33">
        <v>0</v>
      </c>
      <c r="D61" s="33">
        <v>40</v>
      </c>
      <c r="E61" s="33">
        <v>40</v>
      </c>
      <c r="F61" s="33">
        <v>120</v>
      </c>
      <c r="G61" s="33">
        <v>120</v>
      </c>
      <c r="H61" s="33">
        <v>200</v>
      </c>
      <c r="I61" s="33">
        <v>200</v>
      </c>
      <c r="J61" s="33">
        <v>200</v>
      </c>
      <c r="K61" s="33">
        <v>200</v>
      </c>
      <c r="L61" s="33">
        <v>200</v>
      </c>
      <c r="M61" s="33">
        <v>200</v>
      </c>
    </row>
    <row r="62" spans="1:13" ht="15.75" customHeight="1">
      <c r="A62" s="33" t="s">
        <v>450</v>
      </c>
      <c r="B62" s="33">
        <v>0</v>
      </c>
      <c r="C62" s="33">
        <v>0</v>
      </c>
      <c r="D62" s="33">
        <v>40</v>
      </c>
      <c r="E62" s="33">
        <v>40</v>
      </c>
      <c r="F62" s="33">
        <v>120</v>
      </c>
      <c r="G62" s="33">
        <v>120</v>
      </c>
      <c r="H62" s="33">
        <v>200</v>
      </c>
      <c r="I62" s="33">
        <v>200</v>
      </c>
      <c r="J62" s="33">
        <v>200</v>
      </c>
      <c r="K62" s="33">
        <v>200</v>
      </c>
      <c r="L62" s="33">
        <v>200</v>
      </c>
      <c r="M62" s="33">
        <v>200</v>
      </c>
    </row>
    <row r="63" spans="1:13" ht="15.75" customHeight="1">
      <c r="A63" s="33" t="s">
        <v>451</v>
      </c>
      <c r="B63" s="33">
        <v>0</v>
      </c>
      <c r="C63" s="33">
        <v>0</v>
      </c>
      <c r="D63" s="33">
        <v>40</v>
      </c>
      <c r="E63" s="33">
        <v>40</v>
      </c>
      <c r="F63" s="33">
        <v>120</v>
      </c>
      <c r="G63" s="33">
        <v>120</v>
      </c>
      <c r="H63" s="33">
        <v>200</v>
      </c>
      <c r="I63" s="33">
        <v>200</v>
      </c>
      <c r="J63" s="33">
        <v>200</v>
      </c>
      <c r="K63" s="33">
        <v>200</v>
      </c>
      <c r="L63" s="33">
        <v>200</v>
      </c>
      <c r="M63" s="33">
        <v>200</v>
      </c>
    </row>
    <row r="64" spans="1:13" ht="15.75" customHeight="1">
      <c r="A64" s="37" t="s">
        <v>452</v>
      </c>
      <c r="B64" s="36"/>
      <c r="C64" s="36"/>
      <c r="D64" s="34"/>
      <c r="E64" s="34"/>
      <c r="F64" s="34"/>
      <c r="G64" s="34"/>
      <c r="H64" s="34"/>
      <c r="I64" s="34"/>
      <c r="J64" s="34"/>
      <c r="K64" s="34"/>
      <c r="L64" s="34"/>
      <c r="M64" s="34"/>
    </row>
    <row r="65" spans="1:13" ht="15.75" customHeight="1">
      <c r="A65" s="33" t="s">
        <v>453</v>
      </c>
      <c r="B65" s="35">
        <v>0</v>
      </c>
      <c r="C65" s="35">
        <v>0</v>
      </c>
      <c r="D65" s="35">
        <v>100</v>
      </c>
      <c r="E65" s="35">
        <v>100</v>
      </c>
      <c r="F65" s="35">
        <v>300</v>
      </c>
      <c r="G65" s="35">
        <v>300</v>
      </c>
      <c r="H65" s="35">
        <v>500</v>
      </c>
      <c r="I65" s="35">
        <v>500</v>
      </c>
      <c r="J65" s="35">
        <v>500</v>
      </c>
      <c r="K65" s="35">
        <v>500</v>
      </c>
      <c r="L65" s="35">
        <v>500</v>
      </c>
      <c r="M65" s="35">
        <v>500</v>
      </c>
    </row>
    <row r="66" spans="1:13" ht="15.75" customHeight="1">
      <c r="A66" s="33" t="s">
        <v>454</v>
      </c>
      <c r="B66" s="35">
        <v>0</v>
      </c>
      <c r="C66" s="35">
        <v>0</v>
      </c>
      <c r="D66" s="35">
        <v>100</v>
      </c>
      <c r="E66" s="35">
        <v>100</v>
      </c>
      <c r="F66" s="35">
        <v>300</v>
      </c>
      <c r="G66" s="35">
        <v>300</v>
      </c>
      <c r="H66" s="35">
        <v>500</v>
      </c>
      <c r="I66" s="35">
        <v>500</v>
      </c>
      <c r="J66" s="35">
        <v>500</v>
      </c>
      <c r="K66" s="35">
        <v>500</v>
      </c>
      <c r="L66" s="35">
        <v>500</v>
      </c>
      <c r="M66" s="35">
        <v>500</v>
      </c>
    </row>
    <row r="67" spans="1:13" ht="15.75" customHeight="1">
      <c r="A67" s="33" t="s">
        <v>455</v>
      </c>
      <c r="B67" s="35">
        <v>0</v>
      </c>
      <c r="C67" s="35">
        <v>0</v>
      </c>
      <c r="D67" s="35">
        <v>100</v>
      </c>
      <c r="E67" s="35">
        <v>100</v>
      </c>
      <c r="F67" s="35">
        <v>300</v>
      </c>
      <c r="G67" s="35">
        <v>300</v>
      </c>
      <c r="H67" s="35">
        <v>500</v>
      </c>
      <c r="I67" s="35">
        <v>500</v>
      </c>
      <c r="J67" s="35">
        <v>500</v>
      </c>
      <c r="K67" s="35">
        <v>500</v>
      </c>
      <c r="L67" s="35">
        <v>500</v>
      </c>
      <c r="M67" s="35">
        <v>500</v>
      </c>
    </row>
    <row r="68" spans="1:13" ht="15.75" customHeight="1">
      <c r="A68" s="33" t="s">
        <v>456</v>
      </c>
      <c r="B68" s="35">
        <v>0</v>
      </c>
      <c r="C68" s="35">
        <v>0</v>
      </c>
      <c r="D68" s="35">
        <v>100</v>
      </c>
      <c r="E68" s="35">
        <v>100</v>
      </c>
      <c r="F68" s="35">
        <v>300</v>
      </c>
      <c r="G68" s="35">
        <v>300</v>
      </c>
      <c r="H68" s="35">
        <v>500</v>
      </c>
      <c r="I68" s="35">
        <v>500</v>
      </c>
      <c r="J68" s="35">
        <v>500</v>
      </c>
      <c r="K68" s="35">
        <v>500</v>
      </c>
      <c r="L68" s="35">
        <v>500</v>
      </c>
      <c r="M68" s="35">
        <v>500</v>
      </c>
    </row>
    <row r="69" spans="1:13" ht="15.75" customHeight="1">
      <c r="A69" s="33" t="s">
        <v>457</v>
      </c>
      <c r="B69" s="35">
        <v>0</v>
      </c>
      <c r="C69" s="35">
        <v>0</v>
      </c>
      <c r="D69" s="35">
        <v>100</v>
      </c>
      <c r="E69" s="35">
        <v>100</v>
      </c>
      <c r="F69" s="35">
        <v>300</v>
      </c>
      <c r="G69" s="35">
        <v>300</v>
      </c>
      <c r="H69" s="35">
        <v>500</v>
      </c>
      <c r="I69" s="35">
        <v>500</v>
      </c>
      <c r="J69" s="35">
        <v>500</v>
      </c>
      <c r="K69" s="35">
        <v>500</v>
      </c>
      <c r="L69" s="35">
        <v>500</v>
      </c>
      <c r="M69" s="35">
        <v>500</v>
      </c>
    </row>
    <row r="70" spans="1:13" ht="15.75" customHeight="1">
      <c r="A70" s="33" t="s">
        <v>458</v>
      </c>
      <c r="B70" s="35">
        <v>0</v>
      </c>
      <c r="C70" s="35">
        <v>0</v>
      </c>
      <c r="D70" s="35">
        <v>100</v>
      </c>
      <c r="E70" s="35">
        <v>100</v>
      </c>
      <c r="F70" s="35">
        <v>300</v>
      </c>
      <c r="G70" s="35">
        <v>300</v>
      </c>
      <c r="H70" s="35">
        <v>500</v>
      </c>
      <c r="I70" s="35">
        <v>500</v>
      </c>
      <c r="J70" s="35">
        <v>500</v>
      </c>
      <c r="K70" s="35">
        <v>500</v>
      </c>
      <c r="L70" s="35">
        <v>500</v>
      </c>
      <c r="M70" s="35">
        <v>500</v>
      </c>
    </row>
    <row r="71" spans="1:13" ht="15.75" customHeight="1">
      <c r="A71" s="33" t="s">
        <v>459</v>
      </c>
      <c r="B71" s="35">
        <v>0</v>
      </c>
      <c r="C71" s="35">
        <v>0</v>
      </c>
      <c r="D71" s="35">
        <v>100</v>
      </c>
      <c r="E71" s="35">
        <v>100</v>
      </c>
      <c r="F71" s="35">
        <v>300</v>
      </c>
      <c r="G71" s="35">
        <v>300</v>
      </c>
      <c r="H71" s="35">
        <v>500</v>
      </c>
      <c r="I71" s="35">
        <v>500</v>
      </c>
      <c r="J71" s="35">
        <v>500</v>
      </c>
      <c r="K71" s="35">
        <v>500</v>
      </c>
      <c r="L71" s="35">
        <v>500</v>
      </c>
      <c r="M71" s="35">
        <v>500</v>
      </c>
    </row>
    <row r="72" spans="1:13" ht="15.75" customHeight="1">
      <c r="A72" s="33" t="s">
        <v>460</v>
      </c>
      <c r="B72" s="35">
        <v>0</v>
      </c>
      <c r="C72" s="35">
        <v>0</v>
      </c>
      <c r="D72" s="35">
        <v>100</v>
      </c>
      <c r="E72" s="35">
        <v>100</v>
      </c>
      <c r="F72" s="35">
        <v>300</v>
      </c>
      <c r="G72" s="35">
        <v>300</v>
      </c>
      <c r="H72" s="35">
        <v>500</v>
      </c>
      <c r="I72" s="35">
        <v>500</v>
      </c>
      <c r="J72" s="35">
        <v>500</v>
      </c>
      <c r="K72" s="35">
        <v>500</v>
      </c>
      <c r="L72" s="35">
        <v>500</v>
      </c>
      <c r="M72" s="35">
        <v>500</v>
      </c>
    </row>
    <row r="73" spans="1:13" ht="15.75" customHeight="1">
      <c r="A73" s="37" t="s">
        <v>461</v>
      </c>
      <c r="B73" s="36"/>
      <c r="C73" s="36"/>
      <c r="D73" s="34"/>
      <c r="E73" s="34"/>
      <c r="F73" s="34"/>
      <c r="G73" s="34"/>
      <c r="H73" s="34"/>
      <c r="I73" s="34"/>
      <c r="J73" s="34"/>
      <c r="K73" s="34"/>
      <c r="L73" s="34"/>
      <c r="M73" s="34"/>
    </row>
    <row r="74" spans="1:13" ht="15.75" customHeight="1">
      <c r="A74" s="33" t="s">
        <v>462</v>
      </c>
      <c r="B74" s="33">
        <v>0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</row>
    <row r="75" spans="1:13" ht="15.75" customHeight="1">
      <c r="A75" s="33" t="s">
        <v>463</v>
      </c>
      <c r="B75" s="33">
        <v>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</row>
    <row r="76" spans="1:13" ht="15.75" customHeight="1">
      <c r="A76" s="33" t="s">
        <v>464</v>
      </c>
      <c r="B76" s="33">
        <v>0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</row>
    <row r="77" spans="1:13" ht="15.75" customHeight="1">
      <c r="A77" s="33" t="s">
        <v>465</v>
      </c>
      <c r="B77" s="33">
        <v>0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</row>
    <row r="78" spans="1:13" ht="15.75" customHeight="1">
      <c r="A78" s="33" t="s">
        <v>466</v>
      </c>
      <c r="B78" s="33">
        <v>0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</row>
    <row r="79" spans="1:13" ht="15.75" customHeight="1">
      <c r="A79" s="33" t="s">
        <v>467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</row>
    <row r="80" spans="1:13" ht="15.75" customHeight="1">
      <c r="A80" s="33" t="s">
        <v>468</v>
      </c>
      <c r="B80" s="33">
        <v>0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</row>
    <row r="81" spans="1:13" ht="15.75" customHeight="1">
      <c r="A81" s="33" t="s">
        <v>469</v>
      </c>
      <c r="B81" s="33">
        <v>0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</row>
    <row r="82" spans="1:13" ht="15.75" customHeight="1">
      <c r="A82" s="37" t="s">
        <v>470</v>
      </c>
      <c r="B82" s="36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</row>
    <row r="83" spans="1:13" ht="15.75" customHeight="1">
      <c r="A83" s="33" t="s">
        <v>471</v>
      </c>
      <c r="B83" s="33">
        <v>10</v>
      </c>
      <c r="C83" s="33">
        <v>30</v>
      </c>
      <c r="D83" s="33">
        <v>10</v>
      </c>
      <c r="E83" s="33">
        <v>30</v>
      </c>
      <c r="F83" s="33">
        <v>10</v>
      </c>
      <c r="G83" s="33">
        <v>30</v>
      </c>
      <c r="H83" s="33">
        <v>10</v>
      </c>
      <c r="I83" s="33">
        <v>20</v>
      </c>
      <c r="J83" s="33">
        <v>10</v>
      </c>
      <c r="K83" s="33">
        <v>10</v>
      </c>
      <c r="L83" s="33">
        <v>20</v>
      </c>
      <c r="M83" s="33">
        <v>20</v>
      </c>
    </row>
    <row r="84" spans="1:13" ht="15.75" customHeight="1">
      <c r="A84" s="33" t="s">
        <v>472</v>
      </c>
      <c r="B84" s="33">
        <v>10</v>
      </c>
      <c r="C84" s="33">
        <v>30</v>
      </c>
      <c r="D84" s="33">
        <v>10</v>
      </c>
      <c r="E84" s="33">
        <v>30</v>
      </c>
      <c r="F84" s="33">
        <v>10</v>
      </c>
      <c r="G84" s="33">
        <v>30</v>
      </c>
      <c r="H84" s="33">
        <v>10</v>
      </c>
      <c r="I84" s="33">
        <v>20</v>
      </c>
      <c r="J84" s="33">
        <v>10</v>
      </c>
      <c r="K84" s="33">
        <v>10</v>
      </c>
      <c r="L84" s="33">
        <v>20</v>
      </c>
      <c r="M84" s="33">
        <v>20</v>
      </c>
    </row>
    <row r="85" spans="1:13" ht="15.75" customHeight="1">
      <c r="A85" s="33" t="s">
        <v>473</v>
      </c>
      <c r="B85" s="33">
        <v>10</v>
      </c>
      <c r="C85" s="33">
        <v>30</v>
      </c>
      <c r="D85" s="33">
        <v>10</v>
      </c>
      <c r="E85" s="33">
        <v>30</v>
      </c>
      <c r="F85" s="33">
        <v>10</v>
      </c>
      <c r="G85" s="33">
        <v>30</v>
      </c>
      <c r="H85" s="33">
        <v>10</v>
      </c>
      <c r="I85" s="33">
        <v>20</v>
      </c>
      <c r="J85" s="33">
        <v>10</v>
      </c>
      <c r="K85" s="33">
        <v>10</v>
      </c>
      <c r="L85" s="33">
        <v>20</v>
      </c>
      <c r="M85" s="33">
        <v>20</v>
      </c>
    </row>
    <row r="86" spans="1:13" ht="15.75" customHeight="1">
      <c r="A86" s="33" t="s">
        <v>474</v>
      </c>
      <c r="B86" s="33">
        <v>10</v>
      </c>
      <c r="C86" s="33">
        <v>30</v>
      </c>
      <c r="D86" s="33">
        <v>10</v>
      </c>
      <c r="E86" s="33">
        <v>30</v>
      </c>
      <c r="F86" s="33">
        <v>10</v>
      </c>
      <c r="G86" s="33">
        <v>30</v>
      </c>
      <c r="H86" s="33">
        <v>10</v>
      </c>
      <c r="I86" s="33">
        <v>20</v>
      </c>
      <c r="J86" s="33">
        <v>10</v>
      </c>
      <c r="K86" s="33">
        <v>10</v>
      </c>
      <c r="L86" s="33">
        <v>20</v>
      </c>
      <c r="M86" s="33">
        <v>20</v>
      </c>
    </row>
    <row r="87" spans="1:13" ht="15.75" customHeight="1">
      <c r="A87" s="33" t="s">
        <v>475</v>
      </c>
      <c r="B87" s="33">
        <v>20</v>
      </c>
      <c r="C87" s="33">
        <v>40</v>
      </c>
      <c r="D87" s="33">
        <v>20</v>
      </c>
      <c r="E87" s="33">
        <v>40</v>
      </c>
      <c r="F87" s="33">
        <v>20</v>
      </c>
      <c r="G87" s="33">
        <v>30</v>
      </c>
      <c r="H87" s="33">
        <v>10</v>
      </c>
      <c r="I87" s="33">
        <v>20</v>
      </c>
      <c r="J87" s="33">
        <v>10</v>
      </c>
      <c r="K87" s="33">
        <v>10</v>
      </c>
      <c r="L87" s="33">
        <v>20</v>
      </c>
      <c r="M87" s="33">
        <v>20</v>
      </c>
    </row>
    <row r="88" spans="1:13" ht="15.75" customHeight="1">
      <c r="A88" s="33" t="s">
        <v>476</v>
      </c>
      <c r="B88" s="33">
        <v>20</v>
      </c>
      <c r="C88" s="33">
        <v>40</v>
      </c>
      <c r="D88" s="33">
        <v>20</v>
      </c>
      <c r="E88" s="33">
        <v>40</v>
      </c>
      <c r="F88" s="33">
        <v>20</v>
      </c>
      <c r="G88" s="33">
        <v>30</v>
      </c>
      <c r="H88" s="33">
        <v>10</v>
      </c>
      <c r="I88" s="33">
        <v>20</v>
      </c>
      <c r="J88" s="33">
        <v>10</v>
      </c>
      <c r="K88" s="33">
        <v>10</v>
      </c>
      <c r="L88" s="33">
        <v>20</v>
      </c>
      <c r="M88" s="33">
        <v>20</v>
      </c>
    </row>
    <row r="89" spans="1:13" ht="15.75" customHeight="1">
      <c r="A89" s="33" t="s">
        <v>477</v>
      </c>
      <c r="B89" s="33">
        <v>20</v>
      </c>
      <c r="C89" s="33">
        <v>40</v>
      </c>
      <c r="D89" s="33">
        <v>20</v>
      </c>
      <c r="E89" s="33">
        <v>40</v>
      </c>
      <c r="F89" s="33">
        <v>20</v>
      </c>
      <c r="G89" s="33">
        <v>30</v>
      </c>
      <c r="H89" s="33">
        <v>10</v>
      </c>
      <c r="I89" s="33">
        <v>20</v>
      </c>
      <c r="J89" s="33">
        <v>10</v>
      </c>
      <c r="K89" s="33">
        <v>10</v>
      </c>
      <c r="L89" s="33">
        <v>20</v>
      </c>
      <c r="M89" s="33">
        <v>20</v>
      </c>
    </row>
    <row r="90" spans="1:13" ht="15.75" customHeight="1">
      <c r="A90" s="33" t="s">
        <v>478</v>
      </c>
      <c r="B90" s="33">
        <v>20</v>
      </c>
      <c r="C90" s="33">
        <v>40</v>
      </c>
      <c r="D90" s="33">
        <v>20</v>
      </c>
      <c r="E90" s="33">
        <v>40</v>
      </c>
      <c r="F90" s="33">
        <v>20</v>
      </c>
      <c r="G90" s="33">
        <v>30</v>
      </c>
      <c r="H90" s="33">
        <v>10</v>
      </c>
      <c r="I90" s="33">
        <v>20</v>
      </c>
      <c r="J90" s="33">
        <v>10</v>
      </c>
      <c r="K90" s="33">
        <v>10</v>
      </c>
      <c r="L90" s="33">
        <v>20</v>
      </c>
      <c r="M90" s="33">
        <v>20</v>
      </c>
    </row>
    <row r="91" spans="1:13" ht="15.75" customHeight="1">
      <c r="A91" s="37" t="s">
        <v>479</v>
      </c>
      <c r="B91" s="36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</row>
    <row r="92" spans="1:13" ht="15.75" customHeight="1">
      <c r="A92" s="33" t="s">
        <v>480</v>
      </c>
      <c r="B92" s="33">
        <v>50</v>
      </c>
      <c r="C92" s="33">
        <v>150</v>
      </c>
      <c r="D92" s="33">
        <v>50</v>
      </c>
      <c r="E92" s="33">
        <v>150</v>
      </c>
      <c r="F92" s="33">
        <v>50</v>
      </c>
      <c r="G92" s="33">
        <v>150</v>
      </c>
      <c r="H92" s="33">
        <v>50</v>
      </c>
      <c r="I92" s="33">
        <v>100</v>
      </c>
      <c r="J92" s="33">
        <v>50</v>
      </c>
      <c r="K92" s="33">
        <v>50</v>
      </c>
      <c r="L92" s="33">
        <v>100</v>
      </c>
      <c r="M92" s="33">
        <v>100</v>
      </c>
    </row>
    <row r="93" spans="1:13" ht="15.75" customHeight="1">
      <c r="A93" s="33" t="s">
        <v>481</v>
      </c>
      <c r="B93" s="33">
        <v>50</v>
      </c>
      <c r="C93" s="33">
        <v>150</v>
      </c>
      <c r="D93" s="33">
        <v>50</v>
      </c>
      <c r="E93" s="33">
        <v>150</v>
      </c>
      <c r="F93" s="33">
        <v>50</v>
      </c>
      <c r="G93" s="33">
        <v>150</v>
      </c>
      <c r="H93" s="33">
        <v>50</v>
      </c>
      <c r="I93" s="33">
        <v>100</v>
      </c>
      <c r="J93" s="33">
        <v>50</v>
      </c>
      <c r="K93" s="33">
        <v>50</v>
      </c>
      <c r="L93" s="33">
        <v>100</v>
      </c>
      <c r="M93" s="33">
        <v>100</v>
      </c>
    </row>
    <row r="94" spans="1:13" ht="15.75" customHeight="1">
      <c r="A94" s="33" t="s">
        <v>482</v>
      </c>
      <c r="B94" s="33">
        <v>50</v>
      </c>
      <c r="C94" s="33">
        <v>150</v>
      </c>
      <c r="D94" s="33">
        <v>50</v>
      </c>
      <c r="E94" s="33">
        <v>150</v>
      </c>
      <c r="F94" s="33">
        <v>50</v>
      </c>
      <c r="G94" s="33">
        <v>150</v>
      </c>
      <c r="H94" s="33">
        <v>50</v>
      </c>
      <c r="I94" s="33">
        <v>100</v>
      </c>
      <c r="J94" s="33">
        <v>50</v>
      </c>
      <c r="K94" s="33">
        <v>50</v>
      </c>
      <c r="L94" s="33">
        <v>100</v>
      </c>
      <c r="M94" s="33">
        <v>100</v>
      </c>
    </row>
    <row r="95" spans="1:13" ht="15.75" customHeight="1">
      <c r="A95" s="33" t="s">
        <v>483</v>
      </c>
      <c r="B95" s="33">
        <v>50</v>
      </c>
      <c r="C95" s="33">
        <v>150</v>
      </c>
      <c r="D95" s="33">
        <v>50</v>
      </c>
      <c r="E95" s="33">
        <v>150</v>
      </c>
      <c r="F95" s="33">
        <v>50</v>
      </c>
      <c r="G95" s="33">
        <v>150</v>
      </c>
      <c r="H95" s="33">
        <v>50</v>
      </c>
      <c r="I95" s="33">
        <v>100</v>
      </c>
      <c r="J95" s="33">
        <v>50</v>
      </c>
      <c r="K95" s="33">
        <v>50</v>
      </c>
      <c r="L95" s="33">
        <v>100</v>
      </c>
      <c r="M95" s="33">
        <v>100</v>
      </c>
    </row>
    <row r="96" spans="1:13" ht="15.75" customHeight="1">
      <c r="A96" s="33" t="s">
        <v>484</v>
      </c>
      <c r="B96" s="33">
        <v>100</v>
      </c>
      <c r="C96" s="33">
        <v>200</v>
      </c>
      <c r="D96" s="33">
        <v>100</v>
      </c>
      <c r="E96" s="33">
        <v>200</v>
      </c>
      <c r="F96" s="33">
        <v>100</v>
      </c>
      <c r="G96" s="33">
        <v>150</v>
      </c>
      <c r="H96" s="33">
        <v>50</v>
      </c>
      <c r="I96" s="33">
        <v>100</v>
      </c>
      <c r="J96" s="33">
        <v>50</v>
      </c>
      <c r="K96" s="33">
        <v>50</v>
      </c>
      <c r="L96" s="33">
        <v>100</v>
      </c>
      <c r="M96" s="33">
        <v>100</v>
      </c>
    </row>
    <row r="97" spans="1:13" ht="15.75" customHeight="1">
      <c r="A97" s="33" t="s">
        <v>485</v>
      </c>
      <c r="B97" s="33">
        <v>100</v>
      </c>
      <c r="C97" s="33">
        <v>200</v>
      </c>
      <c r="D97" s="33">
        <v>100</v>
      </c>
      <c r="E97" s="33">
        <v>200</v>
      </c>
      <c r="F97" s="33">
        <v>100</v>
      </c>
      <c r="G97" s="33">
        <v>150</v>
      </c>
      <c r="H97" s="33">
        <v>50</v>
      </c>
      <c r="I97" s="33">
        <v>100</v>
      </c>
      <c r="J97" s="33">
        <v>50</v>
      </c>
      <c r="K97" s="33">
        <v>50</v>
      </c>
      <c r="L97" s="33">
        <v>100</v>
      </c>
      <c r="M97" s="33">
        <v>100</v>
      </c>
    </row>
    <row r="98" spans="1:13" ht="15.75" customHeight="1">
      <c r="A98" s="33" t="s">
        <v>486</v>
      </c>
      <c r="B98" s="33">
        <v>100</v>
      </c>
      <c r="C98" s="33">
        <v>200</v>
      </c>
      <c r="D98" s="33">
        <v>100</v>
      </c>
      <c r="E98" s="33">
        <v>200</v>
      </c>
      <c r="F98" s="33">
        <v>100</v>
      </c>
      <c r="G98" s="33">
        <v>150</v>
      </c>
      <c r="H98" s="33">
        <v>50</v>
      </c>
      <c r="I98" s="33">
        <v>100</v>
      </c>
      <c r="J98" s="33">
        <v>50</v>
      </c>
      <c r="K98" s="33">
        <v>50</v>
      </c>
      <c r="L98" s="33">
        <v>100</v>
      </c>
      <c r="M98" s="33">
        <v>100</v>
      </c>
    </row>
    <row r="99" spans="1:13" ht="15.75" customHeight="1">
      <c r="A99" s="33" t="s">
        <v>487</v>
      </c>
      <c r="B99" s="33">
        <v>100</v>
      </c>
      <c r="C99" s="33">
        <v>200</v>
      </c>
      <c r="D99" s="33">
        <v>100</v>
      </c>
      <c r="E99" s="33">
        <v>200</v>
      </c>
      <c r="F99" s="33">
        <v>100</v>
      </c>
      <c r="G99" s="33">
        <v>150</v>
      </c>
      <c r="H99" s="33">
        <v>50</v>
      </c>
      <c r="I99" s="33">
        <v>100</v>
      </c>
      <c r="J99" s="33">
        <v>50</v>
      </c>
      <c r="K99" s="33">
        <v>50</v>
      </c>
      <c r="L99" s="33">
        <v>100</v>
      </c>
      <c r="M99" s="33">
        <v>100</v>
      </c>
    </row>
  </sheetData>
  <mergeCells count="8">
    <mergeCell ref="A73:C73"/>
    <mergeCell ref="A82:B82"/>
    <mergeCell ref="A91:B91"/>
    <mergeCell ref="A1:B1"/>
    <mergeCell ref="A37:C37"/>
    <mergeCell ref="A46:B46"/>
    <mergeCell ref="A55:C55"/>
    <mergeCell ref="A64:C64"/>
  </mergeCells>
  <conditionalFormatting sqref="B92:M99">
    <cfRule type="cellIs" dxfId="19" priority="1" operator="equal">
      <formula>50</formula>
    </cfRule>
  </conditionalFormatting>
  <conditionalFormatting sqref="B92:M99">
    <cfRule type="cellIs" dxfId="18" priority="2" operator="equal">
      <formula>100</formula>
    </cfRule>
  </conditionalFormatting>
  <conditionalFormatting sqref="B92:M99">
    <cfRule type="cellIs" dxfId="17" priority="3" operator="equal">
      <formula>150</formula>
    </cfRule>
  </conditionalFormatting>
  <conditionalFormatting sqref="B92:M99">
    <cfRule type="cellIs" dxfId="16" priority="4" operator="equal">
      <formula>200</formula>
    </cfRule>
  </conditionalFormatting>
  <conditionalFormatting sqref="B38:M45 B65:M72">
    <cfRule type="cellIs" dxfId="15" priority="5" operator="equal">
      <formula>0</formula>
    </cfRule>
  </conditionalFormatting>
  <conditionalFormatting sqref="B38:M45 B65:M72">
    <cfRule type="cellIs" dxfId="14" priority="6" operator="equal">
      <formula>100</formula>
    </cfRule>
  </conditionalFormatting>
  <conditionalFormatting sqref="B38:M45 B65:M72">
    <cfRule type="cellIs" dxfId="13" priority="7" operator="equal">
      <formula>300</formula>
    </cfRule>
  </conditionalFormatting>
  <conditionalFormatting sqref="B38:M45 B65:M72">
    <cfRule type="cellIs" dxfId="12" priority="8" operator="equal">
      <formula>500</formula>
    </cfRule>
  </conditionalFormatting>
  <conditionalFormatting sqref="B20:M27">
    <cfRule type="cellIs" dxfId="11" priority="9" operator="equal">
      <formula>0.4</formula>
    </cfRule>
  </conditionalFormatting>
  <conditionalFormatting sqref="B20:M27">
    <cfRule type="cellIs" dxfId="10" priority="10" operator="equal">
      <formula>0.8</formula>
    </cfRule>
  </conditionalFormatting>
  <conditionalFormatting sqref="B20:M27">
    <cfRule type="cellIs" dxfId="9" priority="11" operator="equal">
      <formula>1.5</formula>
    </cfRule>
  </conditionalFormatting>
  <conditionalFormatting sqref="B20:M27">
    <cfRule type="cellIs" dxfId="8" priority="12" operator="equal">
      <formula>2</formula>
    </cfRule>
  </conditionalFormatting>
  <conditionalFormatting sqref="A11:M18">
    <cfRule type="cellIs" dxfId="7" priority="13" operator="equal">
      <formula>1</formula>
    </cfRule>
  </conditionalFormatting>
  <conditionalFormatting sqref="A11:M18">
    <cfRule type="cellIs" dxfId="6" priority="14" operator="equal">
      <formula>2</formula>
    </cfRule>
  </conditionalFormatting>
  <conditionalFormatting sqref="A11:M18">
    <cfRule type="cellIs" dxfId="5" priority="15" operator="equal">
      <formula>3</formula>
    </cfRule>
  </conditionalFormatting>
  <conditionalFormatting sqref="A11:M18">
    <cfRule type="cellIs" dxfId="4" priority="16" operator="equal">
      <formula>4</formula>
    </cfRule>
  </conditionalFormatting>
  <conditionalFormatting sqref="A11:M18">
    <cfRule type="cellIs" dxfId="3" priority="17" operator="equal">
      <formula>5</formula>
    </cfRule>
  </conditionalFormatting>
  <conditionalFormatting sqref="A11:M18">
    <cfRule type="cellIs" dxfId="2" priority="18" operator="equal">
      <formula>6</formula>
    </cfRule>
  </conditionalFormatting>
  <conditionalFormatting sqref="A11:M18">
    <cfRule type="cellIs" dxfId="1" priority="19" operator="equal">
      <formula>7</formula>
    </cfRule>
  </conditionalFormatting>
  <conditionalFormatting sqref="A11:M18">
    <cfRule type="cellIs" dxfId="0" priority="20" operator="equal">
      <formula>8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</vt:lpstr>
      <vt:lpstr>plasmid export</vt:lpstr>
      <vt:lpstr>A280 paste 2</vt:lpstr>
      <vt:lpstr>Growth and Prep Table</vt:lpstr>
      <vt:lpstr>Sheet41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Janet Matsen</cp:lastModifiedBy>
  <dcterms:created xsi:type="dcterms:W3CDTF">2014-06-01T14:55:40Z</dcterms:created>
  <dcterms:modified xsi:type="dcterms:W3CDTF">2014-06-01T14:55:41Z</dcterms:modified>
</cp:coreProperties>
</file>