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danie\OneDrive\Documents\Excel Practice\"/>
    </mc:Choice>
  </mc:AlternateContent>
  <xr:revisionPtr revIDLastSave="0" documentId="13_ncr:1_{05250A14-D79A-4FB5-B4D6-88E9941E2E6F}" xr6:coauthVersionLast="47" xr6:coauthVersionMax="47" xr10:uidLastSave="{00000000-0000-0000-0000-000000000000}"/>
  <bookViews>
    <workbookView xWindow="-120" yWindow="-120" windowWidth="23280" windowHeight="14880" xr2:uid="{00000000-000D-0000-FFFF-FFFF00000000}"/>
  </bookViews>
  <sheets>
    <sheet name="Dashboard" sheetId="2" r:id="rId1"/>
    <sheet name="Pivot Table" sheetId="3" r:id="rId2"/>
    <sheet name="Working Sheet" sheetId="4" r:id="rId3"/>
    <sheet name="bike_buyers_Raw" sheetId="1" r:id="rId4"/>
  </sheets>
  <definedNames>
    <definedName name="_xlnm._FilterDatabase" localSheetId="3" hidden="1">bike_buyers_Raw!$A$1:$M$1001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<sst xmlns="http://schemas.openxmlformats.org/spreadsheetml/2006/main" count="16266" uniqueCount="52">
  <si>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</si>
  <si>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</si>
  <si>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</si>
  <si>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</si>
  <si>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</si>
  <si>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</si>
  <si>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</si>
  <si>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</si>
  <si>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</si>
  <si>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</si>
  <si>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</si>
  <si>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</si>
  <si>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</si>
  <si>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</si>
  <si>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</si>
  <si>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</si>
  <si>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</si>
  <si>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</si>
  <si>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</si>
  <si>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</si>
  <si>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</si>
  <si>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</si>
  <si>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</si>
  <si>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</si>
  <si>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</si>
  <si>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</si>
  <si>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</si>
  <si>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</si>
  <si>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</si>
  <si>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</si>
  <si>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</si>
  <si>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</si>
  <si>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</si>
  <si>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</si>
  <si>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</si>
  <si>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</si>
  <si>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</si>
  <si>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</si>
  <si>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</si>
  <si>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</si>
  <si>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</si>
  <si>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</si>
  <si>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</si>
  <si>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</si>
  <si>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</si>
  <si>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Commute Distance</t>
  </si>
  <si>
    <t>More than 10 Miles</t>
  </si>
  <si>
    <t>Middle-Age</t>
  </si>
  <si>
    <t>Old</t>
  </si>
  <si>
    <t>Count of Purchased Bike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</si>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</sst>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left" vertical="center"/>
    </xf>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43A-4688-BB5E-0A092C5E49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43A-4688-BB5E-0A092C5E492E}"/>
            </c:ext>
          </c:extLst>
        </c:ser>
        <c:dLbls>
          <c:showLegendKey val="0"/>
          <c:showVal val="0"/>
          <c:showCatName val="0"/>
          <c:showSerName val="0"/>
          <c:showPercent val="0"/>
          <c:showBubbleSize val="0"/>
        </c:dLbls>
        <c:gapWidth val="219"/>
        <c:overlap val="-27"/>
        <c:axId val="1321381728"/>
        <c:axId val="1321368288"/>
      </c:barChart>
      <c:catAx>
        <c:axId val="132138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68288"/>
        <c:crosses val="autoZero"/>
        <c:auto val="1"/>
        <c:lblAlgn val="ctr"/>
        <c:lblOffset val="100"/>
        <c:noMultiLvlLbl val="0"/>
      </c:catAx>
      <c:valAx>
        <c:axId val="132136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8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65-4B96-ADA7-082145C60E8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65-4B96-ADA7-082145C60E88}"/>
            </c:ext>
          </c:extLst>
        </c:ser>
        <c:dLbls>
          <c:showLegendKey val="0"/>
          <c:showVal val="0"/>
          <c:showCatName val="0"/>
          <c:showSerName val="0"/>
          <c:showPercent val="0"/>
          <c:showBubbleSize val="0"/>
        </c:dLbls>
        <c:smooth val="0"/>
        <c:axId val="1330701664"/>
        <c:axId val="1330675744"/>
      </c:lineChart>
      <c:catAx>
        <c:axId val="133070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75744"/>
        <c:crosses val="autoZero"/>
        <c:auto val="1"/>
        <c:lblAlgn val="ctr"/>
        <c:lblOffset val="100"/>
        <c:noMultiLvlLbl val="0"/>
      </c:catAx>
      <c:valAx>
        <c:axId val="13306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7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F7-44C8-96E6-65218E50638F}"/>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F7-44C8-96E6-65218E50638F}"/>
            </c:ext>
          </c:extLst>
        </c:ser>
        <c:dLbls>
          <c:showLegendKey val="0"/>
          <c:showVal val="0"/>
          <c:showCatName val="0"/>
          <c:showSerName val="0"/>
          <c:showPercent val="0"/>
          <c:showBubbleSize val="0"/>
        </c:dLbls>
        <c:smooth val="0"/>
        <c:axId val="1330673344"/>
        <c:axId val="1330673824"/>
      </c:lineChart>
      <c:catAx>
        <c:axId val="133067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73824"/>
        <c:crosses val="autoZero"/>
        <c:auto val="1"/>
        <c:lblAlgn val="ctr"/>
        <c:lblOffset val="100"/>
        <c:noMultiLvlLbl val="0"/>
      </c:catAx>
      <c:valAx>
        <c:axId val="133067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7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6BE-4DED-8120-BFFD2CDC81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6BE-4DED-8120-BFFD2CDC8188}"/>
            </c:ext>
          </c:extLst>
        </c:ser>
        <c:dLbls>
          <c:showLegendKey val="0"/>
          <c:showVal val="0"/>
          <c:showCatName val="0"/>
          <c:showSerName val="0"/>
          <c:showPercent val="0"/>
          <c:showBubbleSize val="0"/>
        </c:dLbls>
        <c:gapWidth val="219"/>
        <c:overlap val="-27"/>
        <c:axId val="1321381728"/>
        <c:axId val="1321368288"/>
      </c:barChart>
      <c:catAx>
        <c:axId val="132138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68288"/>
        <c:crosses val="autoZero"/>
        <c:auto val="1"/>
        <c:lblAlgn val="ctr"/>
        <c:lblOffset val="100"/>
        <c:noMultiLvlLbl val="0"/>
      </c:catAx>
      <c:valAx>
        <c:axId val="132136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8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77-481D-BB9B-3B342C22D6D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77-481D-BB9B-3B342C22D6D2}"/>
            </c:ext>
          </c:extLst>
        </c:ser>
        <c:dLbls>
          <c:showLegendKey val="0"/>
          <c:showVal val="0"/>
          <c:showCatName val="0"/>
          <c:showSerName val="0"/>
          <c:showPercent val="0"/>
          <c:showBubbleSize val="0"/>
        </c:dLbls>
        <c:smooth val="0"/>
        <c:axId val="1330701664"/>
        <c:axId val="1330675744"/>
      </c:lineChart>
      <c:catAx>
        <c:axId val="133070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75744"/>
        <c:crosses val="autoZero"/>
        <c:auto val="1"/>
        <c:lblAlgn val="ctr"/>
        <c:lblOffset val="100"/>
        <c:noMultiLvlLbl val="0"/>
      </c:catAx>
      <c:valAx>
        <c:axId val="13306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7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29-4FC9-9F9E-4409CFFAFDFC}"/>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29-4FC9-9F9E-4409CFFAFDFC}"/>
            </c:ext>
          </c:extLst>
        </c:ser>
        <c:dLbls>
          <c:showLegendKey val="0"/>
          <c:showVal val="0"/>
          <c:showCatName val="0"/>
          <c:showSerName val="0"/>
          <c:showPercent val="0"/>
          <c:showBubbleSize val="0"/>
        </c:dLbls>
        <c:smooth val="0"/>
        <c:axId val="1330673344"/>
        <c:axId val="1330673824"/>
      </c:lineChart>
      <c:catAx>
        <c:axId val="133067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73824"/>
        <c:crosses val="autoZero"/>
        <c:auto val="1"/>
        <c:lblAlgn val="ctr"/>
        <c:lblOffset val="100"/>
        <c:noMultiLvlLbl val="0"/>
      </c:catAx>
      <c:valAx>
        <c:axId val="133067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7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6</xdr:row>
      <xdr:rowOff>28576</xdr:rowOff>
    </xdr:from>
    <xdr:to>
      <xdr:col>9</xdr:col>
      <xdr:colOff>381000</xdr:colOff>
      <xdr:row>23</xdr:row>
      <xdr:rowOff>133350</xdr:rowOff>
    </xdr:to>
    <xdr:graphicFrame macro="">
      <xdr:nvGraphicFramePr>
        <xdr:cNvPr id="2" name="Chart 1">
          <a:extLst>
            <a:ext uri="{FF2B5EF4-FFF2-40B4-BE49-F238E27FC236}">
              <a16:creationId xmlns:a16="http://schemas.microsoft.com/office/drawing/2014/main" id="{EA5888C4-B391-4D24-8B6C-53C5DD8D2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23</xdr:row>
      <xdr:rowOff>142875</xdr:rowOff>
    </xdr:from>
    <xdr:to>
      <xdr:col>17</xdr:col>
      <xdr:colOff>9525</xdr:colOff>
      <xdr:row>45</xdr:row>
      <xdr:rowOff>95250</xdr:rowOff>
    </xdr:to>
    <xdr:graphicFrame macro="">
      <xdr:nvGraphicFramePr>
        <xdr:cNvPr id="3" name="Chart 2">
          <a:extLst>
            <a:ext uri="{FF2B5EF4-FFF2-40B4-BE49-F238E27FC236}">
              <a16:creationId xmlns:a16="http://schemas.microsoft.com/office/drawing/2014/main" id="{727CC272-9E18-460F-B01E-4D9D43669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6</xdr:row>
      <xdr:rowOff>19050</xdr:rowOff>
    </xdr:from>
    <xdr:to>
      <xdr:col>16</xdr:col>
      <xdr:colOff>600074</xdr:colOff>
      <xdr:row>23</xdr:row>
      <xdr:rowOff>142875</xdr:rowOff>
    </xdr:to>
    <xdr:graphicFrame macro="">
      <xdr:nvGraphicFramePr>
        <xdr:cNvPr id="4" name="Chart 3">
          <a:extLst>
            <a:ext uri="{FF2B5EF4-FFF2-40B4-BE49-F238E27FC236}">
              <a16:creationId xmlns:a16="http://schemas.microsoft.com/office/drawing/2014/main" id="{1DFB5F3E-6DDB-47B2-8B87-803DC334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28576</xdr:rowOff>
    </xdr:from>
    <xdr:to>
      <xdr:col>3</xdr:col>
      <xdr:colOff>19050</xdr:colOff>
      <xdr:row>11</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A156A1-2A36-B2E4-5D28-B0055023CD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151290"/>
              <a:ext cx="1856014"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19051</xdr:rowOff>
    </xdr:from>
    <xdr:to>
      <xdr:col>3</xdr:col>
      <xdr:colOff>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6B249E-50AB-6EB8-718C-C00160A3EC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4237265"/>
              <a:ext cx="1789339"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180975</xdr:rowOff>
    </xdr:from>
    <xdr:to>
      <xdr:col>3</xdr:col>
      <xdr:colOff>9525</xdr:colOff>
      <xdr:row>17</xdr:row>
      <xdr:rowOff>9524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2FF8C1-7732-9DE0-8699-6344425D0B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065689"/>
              <a:ext cx="1817914"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285749</xdr:colOff>
      <xdr:row>0</xdr:row>
      <xdr:rowOff>166685</xdr:rowOff>
    </xdr:from>
    <xdr:to>
      <xdr:col>12</xdr:col>
      <xdr:colOff>419100</xdr:colOff>
      <xdr:row>18</xdr:row>
      <xdr:rowOff>161924</xdr:rowOff>
    </xdr:to>
    <xdr:graphicFrame macro="">
      <xdr:nvGraphicFramePr>
        <xdr:cNvPr id="2" name="Chart 1">
          <a:extLst>
            <a:ext uri="{FF2B5EF4-FFF2-40B4-BE49-F238E27FC236}">
              <a16:creationId xmlns:a16="http://schemas.microsoft.com/office/drawing/2014/main" id="{96F07D38-F124-CA2E-5237-7C74108A1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21</xdr:row>
      <xdr:rowOff>52386</xdr:rowOff>
    </xdr:from>
    <xdr:to>
      <xdr:col>12</xdr:col>
      <xdr:colOff>523875</xdr:colOff>
      <xdr:row>37</xdr:row>
      <xdr:rowOff>171450</xdr:rowOff>
    </xdr:to>
    <xdr:graphicFrame macro="">
      <xdr:nvGraphicFramePr>
        <xdr:cNvPr id="3" name="Chart 2">
          <a:extLst>
            <a:ext uri="{FF2B5EF4-FFF2-40B4-BE49-F238E27FC236}">
              <a16:creationId xmlns:a16="http://schemas.microsoft.com/office/drawing/2014/main" id="{81A3CD83-439B-4EED-6499-6124C28FD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23811</xdr:rowOff>
    </xdr:from>
    <xdr:to>
      <xdr:col>12</xdr:col>
      <xdr:colOff>457200</xdr:colOff>
      <xdr:row>58</xdr:row>
      <xdr:rowOff>66674</xdr:rowOff>
    </xdr:to>
    <xdr:graphicFrame macro="">
      <xdr:nvGraphicFramePr>
        <xdr:cNvPr id="4" name="Chart 3">
          <a:extLst>
            <a:ext uri="{FF2B5EF4-FFF2-40B4-BE49-F238E27FC236}">
              <a16:creationId xmlns:a16="http://schemas.microsoft.com/office/drawing/2014/main" id="{AB160E48-5B95-47BE-6979-DC75542B8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 refreshedDate="45094.523563888892" createdVersion="8" refreshedVersion="8" minRefreshableVersion="3" recordCount="1000" xr:uid="{731B27A5-9B85-4355-979D-C090630F53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60577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1E2A3-833E-4421-AD4A-7633735BB004}"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02CD3-A07E-4475-B293-03DFE1EA1609}"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9"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F3E03-0DA6-477E-98AB-856835A5DA65}"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EB46A9-E9B6-4512-AA4F-E1CA518A6F56}" sourceName="Marital Status">
  <pivotTables>
    <pivotTable tabId="3" name="PivotTable1"/>
    <pivotTable tabId="3" name="PivotTable2"/>
    <pivotTable tabId="3" name="PivotTable3"/>
  </pivotTables>
  <data>
    <tabular pivotCacheId="360577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023BE1-F16A-4919-B56C-0881E7F045D0}" sourceName="Education">
  <pivotTables>
    <pivotTable tabId="3" name="PivotTable1"/>
    <pivotTable tabId="3" name="PivotTable2"/>
    <pivotTable tabId="3" name="PivotTable3"/>
  </pivotTables>
  <data>
    <tabular pivotCacheId="3605779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7335D1-9416-43D0-BBFD-4529FB5D1EF2}" sourceName="Region">
  <pivotTables>
    <pivotTable tabId="3" name="PivotTable1"/>
    <pivotTable tabId="3" name="PivotTable2"/>
    <pivotTable tabId="3" name="PivotTable3"/>
  </pivotTables>
  <data>
    <tabular pivotCacheId="3605779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D35195-7603-48A6-A8A0-A787E3A06DFB}" cache="Slicer_Marital_Status" caption="Marital Status" rowHeight="241300"/>
  <slicer name="Education" xr10:uid="{67425CD9-0799-4AD7-859B-4DD3016764C1}" cache="Slicer_Education" caption="Education" rowHeight="241300"/>
  <slicer name="Region" xr10:uid="{51A6EC53-125C-4079-B832-66EC218807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76B4-A4EF-4DFC-82E5-2303C17B0E24}">
  <dimension ref="A1:Q6"/>
  <sheetViews>
    <sheetView showGridLines="0" tabSelected="1" zoomScale="70" zoomScaleNormal="70" workbookViewId="0">
      <selection activeCell="X23" sqref="X23"/>
    </sheetView>
  </sheetViews>
  <sheetFormatPr defaultRowHeight="15" x14ac:dyDescent="0.25"/>
  <sheetData>
    <row r="1" spans="1:17" ht="46.5" x14ac:dyDescent="0.25">
      <c r="A1" s="7"/>
      <c r="B1" s="8"/>
      <c r="C1" s="8"/>
      <c r="D1" s="8"/>
      <c r="E1" s="8"/>
      <c r="F1" s="8"/>
      <c r="G1" s="8"/>
      <c r="H1" s="8"/>
      <c r="I1" s="8"/>
      <c r="J1" s="8"/>
      <c r="K1" s="8"/>
      <c r="L1" s="8"/>
      <c r="M1" s="8"/>
      <c r="N1" s="8"/>
      <c r="O1" s="8"/>
      <c r="P1" s="8"/>
      <c r="Q1" s="8"/>
    </row>
    <row r="2" spans="1:17" ht="61.5" x14ac:dyDescent="0.9">
      <c r="A2" s="8"/>
      <c r="B2" s="8"/>
      <c r="C2" s="8"/>
      <c r="D2" s="8"/>
      <c r="E2" s="8"/>
      <c r="F2" s="9" t="s">
        <v>51</v>
      </c>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80C-7051-47BB-B4EB-3F7DCD5D056D}">
  <dimension ref="A1:D47"/>
  <sheetViews>
    <sheetView topLeftCell="A25" workbookViewId="0">
      <selection activeCell="E52" sqref="E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4" spans="1:4" x14ac:dyDescent="0.25">
      <c r="A24" s="4" t="s">
        <v>45</v>
      </c>
      <c r="B24" s="4" t="s">
        <v>44</v>
      </c>
    </row>
    <row r="25" spans="1:4" x14ac:dyDescent="0.25">
      <c r="A25" s="4" t="s">
        <v>41</v>
      </c>
      <c r="B25" t="s">
        <v>18</v>
      </c>
      <c r="C25" t="s">
        <v>15</v>
      </c>
      <c r="D25" t="s">
        <v>42</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46</v>
      </c>
      <c r="B30" s="3">
        <v>78</v>
      </c>
      <c r="C30" s="3">
        <v>33</v>
      </c>
      <c r="D30" s="3">
        <v>111</v>
      </c>
    </row>
    <row r="31" spans="1:4" x14ac:dyDescent="0.25">
      <c r="A31" s="5" t="s">
        <v>42</v>
      </c>
      <c r="B31" s="3">
        <v>519</v>
      </c>
      <c r="C31" s="3">
        <v>481</v>
      </c>
      <c r="D31" s="3">
        <v>1000</v>
      </c>
    </row>
    <row r="42" spans="1:4" x14ac:dyDescent="0.25">
      <c r="A42" s="4" t="s">
        <v>49</v>
      </c>
      <c r="B42" s="4" t="s">
        <v>44</v>
      </c>
    </row>
    <row r="43" spans="1:4" x14ac:dyDescent="0.25">
      <c r="A43" s="4" t="s">
        <v>41</v>
      </c>
      <c r="B43" t="s">
        <v>18</v>
      </c>
      <c r="C43" t="s">
        <v>15</v>
      </c>
      <c r="D43" t="s">
        <v>42</v>
      </c>
    </row>
    <row r="44" spans="1:4" x14ac:dyDescent="0.25">
      <c r="A44" s="5" t="s">
        <v>50</v>
      </c>
      <c r="B44" s="3">
        <v>71</v>
      </c>
      <c r="C44" s="3">
        <v>39</v>
      </c>
      <c r="D44" s="3">
        <v>110</v>
      </c>
    </row>
    <row r="45" spans="1:4" x14ac:dyDescent="0.25">
      <c r="A45" s="5" t="s">
        <v>47</v>
      </c>
      <c r="B45" s="3">
        <v>318</v>
      </c>
      <c r="C45" s="3">
        <v>383</v>
      </c>
      <c r="D45" s="3">
        <v>701</v>
      </c>
    </row>
    <row r="46" spans="1:4" x14ac:dyDescent="0.25">
      <c r="A46" s="5" t="s">
        <v>48</v>
      </c>
      <c r="B46" s="3">
        <v>130</v>
      </c>
      <c r="C46" s="3">
        <v>59</v>
      </c>
      <c r="D46" s="3">
        <v>189</v>
      </c>
    </row>
    <row r="47" spans="1:4" x14ac:dyDescent="0.25">
      <c r="A47" s="5" t="s">
        <v>42</v>
      </c>
      <c r="B47" s="3">
        <v>519</v>
      </c>
      <c r="C47" s="3">
        <v>481</v>
      </c>
      <c r="D47"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E0F5-91B0-4113-8C91-1434EB8988C8}">
  <dimension ref="A1:N1001"/>
  <sheetViews>
    <sheetView topLeftCell="D1" workbookViewId="0">
      <selection activeCell="M2" sqref="M2"/>
    </sheetView>
  </sheetViews>
  <sheetFormatPr defaultColWidth="11.85546875" defaultRowHeight="15" x14ac:dyDescent="0.25"/>
  <cols>
    <col min="2" max="2" width="22.85546875" customWidth="1"/>
    <col min="3" max="3" width="19" customWidth="1"/>
    <col min="4" max="4" width="14.140625" customWidth="1"/>
    <col min="6" max="6" width="16.28515625" customWidth="1"/>
    <col min="7" max="7" width="16" customWidth="1"/>
    <col min="10" max="10" width="19.5703125" customWidth="1"/>
    <col min="14" max="14" width="17.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 "Old", IF( L2&gt;=31, "Middle-Age",IF(L2&lt;31,"Adolescent", "Invalid")))</f>
        <v>Middle-Age</v>
      </c>
      <c r="N2" t="s">
        <v>18</v>
      </c>
    </row>
    <row r="3" spans="1:14" x14ac:dyDescent="0.25">
      <c r="A3">
        <v>24107</v>
      </c>
      <c r="B3" t="s">
        <v>36</v>
      </c>
      <c r="C3" t="s">
        <v>39</v>
      </c>
      <c r="D3" s="1">
        <v>30000</v>
      </c>
      <c r="E3">
        <v>3</v>
      </c>
      <c r="F3" t="s">
        <v>19</v>
      </c>
      <c r="G3" t="s">
        <v>20</v>
      </c>
      <c r="H3" t="s">
        <v>15</v>
      </c>
      <c r="I3">
        <v>1</v>
      </c>
      <c r="J3" t="s">
        <v>16</v>
      </c>
      <c r="K3" t="s">
        <v>17</v>
      </c>
      <c r="L3">
        <v>43</v>
      </c>
      <c r="M3" t="str">
        <f>IF(L3&gt;=55, "Old 55+", IF( L3&gt;=31, "Middle-Age 31-54",IF(L3&lt;31,"Adolescent 0-30", "Invalid")))</f>
        <v>Middle-Age 31-54</v>
      </c>
      <c r="N3" t="s">
        <v>18</v>
      </c>
    </row>
    <row r="4" spans="1:14" x14ac:dyDescent="0.25">
      <c r="A4">
        <v>14177</v>
      </c>
      <c r="B4" t="s">
        <v>36</v>
      </c>
      <c r="C4" t="s">
        <v>39</v>
      </c>
      <c r="D4" s="1">
        <v>80000</v>
      </c>
      <c r="E4">
        <v>5</v>
      </c>
      <c r="F4" t="s">
        <v>19</v>
      </c>
      <c r="G4" t="s">
        <v>21</v>
      </c>
      <c r="H4" t="s">
        <v>18</v>
      </c>
      <c r="I4">
        <v>2</v>
      </c>
      <c r="J4" t="s">
        <v>22</v>
      </c>
      <c r="K4" t="s">
        <v>17</v>
      </c>
      <c r="L4">
        <v>60</v>
      </c>
      <c r="M4" t="str">
        <f t="shared" ref="M4:M66" si="0">IF(L4&gt;=55, "Old", IF( L4&gt;=31, "Middle-Age",IF(L4&lt;31,"Adolescent", "Invalid")))</f>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v>
      </c>
      <c r="N5" t="s">
        <v>15</v>
      </c>
    </row>
    <row r="6" spans="1:14" x14ac:dyDescent="0.25">
      <c r="A6">
        <v>25597</v>
      </c>
      <c r="B6" t="s">
        <v>37</v>
      </c>
      <c r="C6" t="s">
        <v>39</v>
      </c>
      <c r="D6" s="1">
        <v>30000</v>
      </c>
      <c r="E6">
        <v>0</v>
      </c>
      <c r="F6" t="s">
        <v>13</v>
      </c>
      <c r="G6" t="s">
        <v>20</v>
      </c>
      <c r="H6" t="s">
        <v>18</v>
      </c>
      <c r="I6">
        <v>0</v>
      </c>
      <c r="J6" t="s">
        <v>16</v>
      </c>
      <c r="K6" t="s">
        <v>17</v>
      </c>
      <c r="L6">
        <v>36</v>
      </c>
      <c r="M6" t="str">
        <f t="shared" si="0"/>
        <v>Middle-Age</v>
      </c>
      <c r="N6" t="s">
        <v>15</v>
      </c>
    </row>
    <row r="7" spans="1:14" x14ac:dyDescent="0.25">
      <c r="A7">
        <v>13507</v>
      </c>
      <c r="B7" t="s">
        <v>36</v>
      </c>
      <c r="C7" t="s">
        <v>38</v>
      </c>
      <c r="D7" s="1">
        <v>10000</v>
      </c>
      <c r="E7">
        <v>2</v>
      </c>
      <c r="F7" t="s">
        <v>19</v>
      </c>
      <c r="G7" t="s">
        <v>25</v>
      </c>
      <c r="H7" t="s">
        <v>15</v>
      </c>
      <c r="I7">
        <v>0</v>
      </c>
      <c r="J7" t="s">
        <v>26</v>
      </c>
      <c r="K7" t="s">
        <v>17</v>
      </c>
      <c r="L7">
        <v>50</v>
      </c>
      <c r="M7" t="str">
        <f t="shared" si="0"/>
        <v>Middle-Age</v>
      </c>
      <c r="N7" t="s">
        <v>18</v>
      </c>
    </row>
    <row r="8" spans="1:14" x14ac:dyDescent="0.25">
      <c r="A8">
        <v>27974</v>
      </c>
      <c r="B8" t="s">
        <v>37</v>
      </c>
      <c r="C8" t="s">
        <v>39</v>
      </c>
      <c r="D8" s="1">
        <v>160000</v>
      </c>
      <c r="E8">
        <v>2</v>
      </c>
      <c r="F8" t="s">
        <v>27</v>
      </c>
      <c r="G8" t="s">
        <v>28</v>
      </c>
      <c r="H8" t="s">
        <v>15</v>
      </c>
      <c r="I8">
        <v>4</v>
      </c>
      <c r="J8" t="s">
        <v>16</v>
      </c>
      <c r="K8" t="s">
        <v>24</v>
      </c>
      <c r="L8">
        <v>33</v>
      </c>
      <c r="M8" t="str">
        <f t="shared" si="0"/>
        <v>Middle-Age</v>
      </c>
      <c r="N8" t="s">
        <v>15</v>
      </c>
    </row>
    <row r="9" spans="1:14" x14ac:dyDescent="0.25">
      <c r="A9">
        <v>19364</v>
      </c>
      <c r="B9" t="s">
        <v>36</v>
      </c>
      <c r="C9" t="s">
        <v>39</v>
      </c>
      <c r="D9" s="1">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 "Old", IF( L67&gt;=31, "Middle-Age",IF(L67&lt;31,"Adolescent",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 "Old", IF( L131&gt;=31, "Middle-Age",IF(L131&lt;31,"Adolescent", "Invalid")))</f>
        <v>Middle-Age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 "Old", IF( L195&gt;=31, "Middle-Age",IF(L195&lt;31,"Adolescent", "Invalid")))</f>
        <v>Middle-Age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 "Old", IF( L259&gt;=31, "Middle-Age",IF(L259&lt;31,"Adolescent", "Invalid")))</f>
        <v>Middle-Age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 "Old", IF( L323&gt;=31, "Middle-Age",IF(L323&lt;31,"Adolescent", "Invalid")))</f>
        <v>Middle-Age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 "Old", IF( L387&gt;=31, "Middle-Age",IF(L387&lt;31,"Adolescent", "Invalid")))</f>
        <v>Middle-Age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 "Old", IF( L451&gt;=31, "Middle-Age",IF(L451&lt;31,"Adolescent", "Invalid")))</f>
        <v>Middle-Age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 "Old", IF( L515&gt;=31, "Middle-Age",IF(L515&lt;31,"Adolescent",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 "Old", IF( L579&gt;=31, "Middle-Age",IF(L579&lt;31,"Adolescent", "Invalid")))</f>
        <v>Middle-Age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 "Old", IF( L643&gt;=31, "Middle-Age",IF(L643&lt;31,"Adolescent",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 "Old", IF( L707&gt;=31, "Middle-Age",IF(L707&lt;31,"Adolescent",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 "Old", IF( L771&gt;=31, "Middle-Age",IF(L771&lt;31,"Adolescent", "Invalid")))</f>
        <v>Middle-Age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 "Old", IF( L835&gt;=31, "Middle-Age",IF(L835&lt;31,"Adolescent", "Invalid")))</f>
        <v>Middle-Age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 "Old", IF( L899&gt;=31, "Middle-Age",IF(L899&lt;31,"Adolescent",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 "Old", IF( L963&gt;=31, "Middle-Age",IF(L963&lt;31,"Adolescent",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Middle-Age</v>
      </c>
      <c r="N1001" t="s">
        <v>15</v>
      </c>
    </row>
  </sheetData>
  <autoFilter ref="A1:N1001" xr:uid="{DBFEE0F5-91B0-4113-8C91-1434EB8988C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0" sqref="C30"/>
    </sheetView>
  </sheetViews>
  <sheetFormatPr defaultColWidth="11.85546875" defaultRowHeight="15" x14ac:dyDescent="0.25"/>
  <cols>
    <col min="13" max="13" width="15.42578125" customWidth="1"/>
  </cols>
  <sheetData>
    <row r="1" spans="1:13" x14ac:dyDescent="0.25">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cp:lastModifiedBy>
  <dcterms:created xsi:type="dcterms:W3CDTF">2022-03-18T02:50:57Z</dcterms:created>
  <dcterms:modified xsi:type="dcterms:W3CDTF">2023-06-17T19:47:30Z</dcterms:modified>
</cp:coreProperties>
</file>