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My Drive/My_Drive_Cloud/Drive-Projects/Pepperwood/Pepperwood_git_projects/PepperwoodLFM/results/"/>
    </mc:Choice>
  </mc:AlternateContent>
  <xr:revisionPtr revIDLastSave="0" documentId="13_ncr:1_{BDBF2A83-C535-DC4C-8A2E-8D68C3EC178E}" xr6:coauthVersionLast="47" xr6:coauthVersionMax="47" xr10:uidLastSave="{00000000-0000-0000-0000-000000000000}"/>
  <bookViews>
    <workbookView xWindow="4400" yWindow="4100" windowWidth="28360" windowHeight="15540" activeTab="3" xr2:uid="{CF8AACB6-78AB-BE40-BCC4-23F29B79C2A6}"/>
  </bookViews>
  <sheets>
    <sheet name="stats" sheetId="1" r:id="rId1"/>
    <sheet name="sptable" sheetId="2" r:id="rId2"/>
    <sheet name="sptable coastal" sheetId="3" r:id="rId3"/>
    <sheet name="trait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G24" i="3"/>
  <c r="F25" i="3"/>
  <c r="G25" i="3"/>
  <c r="E25" i="3"/>
  <c r="E24" i="3"/>
</calcChain>
</file>

<file path=xl/sharedStrings.xml><?xml version="1.0" encoding="utf-8"?>
<sst xmlns="http://schemas.openxmlformats.org/spreadsheetml/2006/main" count="353" uniqueCount="115">
  <si>
    <t>Nobs</t>
  </si>
  <si>
    <t>minWP</t>
  </si>
  <si>
    <t>critWP</t>
  </si>
  <si>
    <t>minLFM</t>
  </si>
  <si>
    <t>Species</t>
  </si>
  <si>
    <t>ADEFAS</t>
  </si>
  <si>
    <t>ARBMEN</t>
  </si>
  <si>
    <t>CEACUN</t>
  </si>
  <si>
    <t>CEAPAR</t>
  </si>
  <si>
    <t>HETARB</t>
  </si>
  <si>
    <t>PSEMEN</t>
  </si>
  <si>
    <t>QUEAGR</t>
  </si>
  <si>
    <t>QUEDOU</t>
  </si>
  <si>
    <t>QUEDUR</t>
  </si>
  <si>
    <t>QUEGAR</t>
  </si>
  <si>
    <t>QUEKEL</t>
  </si>
  <si>
    <t>UMBCAL</t>
  </si>
  <si>
    <t>Model 1</t>
  </si>
  <si>
    <t>Model 2</t>
  </si>
  <si>
    <t>Intercept</t>
  </si>
  <si>
    <t>Slope</t>
  </si>
  <si>
    <t>Common name</t>
  </si>
  <si>
    <t>Chamise</t>
  </si>
  <si>
    <t>Adenostoma fasciculatum</t>
  </si>
  <si>
    <t>Madrone</t>
  </si>
  <si>
    <t>Arbutus mensiezii</t>
  </si>
  <si>
    <t>Buckbrush</t>
  </si>
  <si>
    <t>Ceanothus cuneatus</t>
  </si>
  <si>
    <t>Parry Ceanothus</t>
  </si>
  <si>
    <t>Ceanothus parryi</t>
  </si>
  <si>
    <t>Toyon</t>
  </si>
  <si>
    <t>Heteromeles arbutifolia</t>
  </si>
  <si>
    <t>Douglas-fir</t>
  </si>
  <si>
    <t>Pseudotsuga mensiezii</t>
  </si>
  <si>
    <t>Coast live oak</t>
  </si>
  <si>
    <t>Quercus agrifolia</t>
  </si>
  <si>
    <t>QUEAGRI</t>
  </si>
  <si>
    <t>Blue oak</t>
  </si>
  <si>
    <t>Quercus douglasi</t>
  </si>
  <si>
    <t>Leather oak</t>
  </si>
  <si>
    <t>Quercus durata</t>
  </si>
  <si>
    <t>Oregon white oak</t>
  </si>
  <si>
    <t>Quercus garryana</t>
  </si>
  <si>
    <t>California black oak</t>
  </si>
  <si>
    <t>Quercus kelloggii</t>
  </si>
  <si>
    <t>California bay</t>
  </si>
  <si>
    <t>Umbellularia californica</t>
  </si>
  <si>
    <t>Shrub/Tree</t>
  </si>
  <si>
    <t>Resprouter</t>
  </si>
  <si>
    <t>S</t>
  </si>
  <si>
    <t>T</t>
  </si>
  <si>
    <t>E</t>
  </si>
  <si>
    <t>D</t>
  </si>
  <si>
    <t>A</t>
  </si>
  <si>
    <t>C</t>
  </si>
  <si>
    <t>Yes</t>
  </si>
  <si>
    <t>No</t>
  </si>
  <si>
    <t>Con/Angio</t>
  </si>
  <si>
    <t>Dec/Ever</t>
  </si>
  <si>
    <t>SpCode</t>
  </si>
  <si>
    <t>ARCGLA</t>
  </si>
  <si>
    <t>CEASPI</t>
  </si>
  <si>
    <t>CERBET</t>
  </si>
  <si>
    <t>ERIFAS</t>
  </si>
  <si>
    <t>MALLAU</t>
  </si>
  <si>
    <t>QUEBER</t>
  </si>
  <si>
    <t>SALLEU</t>
  </si>
  <si>
    <t>SALMEL</t>
  </si>
  <si>
    <t>PWD</t>
  </si>
  <si>
    <t>Ceanothus spinosus</t>
  </si>
  <si>
    <t>Cercocarpus betuloideas</t>
  </si>
  <si>
    <t>Mt Mahogany</t>
  </si>
  <si>
    <t>Eriogonum fasciculatum</t>
  </si>
  <si>
    <t>Quercus berberidifolia</t>
  </si>
  <si>
    <t>Salvia leucophylla</t>
  </si>
  <si>
    <t>Salvia mellifera</t>
  </si>
  <si>
    <t>Arctostaphylos glandulosa</t>
  </si>
  <si>
    <t>Malosma laurina</t>
  </si>
  <si>
    <t>Rosaceae</t>
  </si>
  <si>
    <t>Family</t>
  </si>
  <si>
    <t>Ericaceae</t>
  </si>
  <si>
    <t>Rhamnaceae</t>
  </si>
  <si>
    <t>Polygonaceae</t>
  </si>
  <si>
    <t>Anacardiaceae</t>
  </si>
  <si>
    <t>Pinaceae</t>
  </si>
  <si>
    <t>Fagaceae</t>
  </si>
  <si>
    <t>Lamiaceae</t>
  </si>
  <si>
    <t>Lauraceae</t>
  </si>
  <si>
    <t>Eastwood manzanita</t>
  </si>
  <si>
    <t>Parry ceanothus</t>
  </si>
  <si>
    <t>Greenbark ceanothus</t>
  </si>
  <si>
    <t>California buckwheat</t>
  </si>
  <si>
    <t>Laurel Sumac</t>
  </si>
  <si>
    <t>Scrub oak</t>
  </si>
  <si>
    <t>Purple sage</t>
  </si>
  <si>
    <t>Black sage</t>
  </si>
  <si>
    <t>S/T</t>
  </si>
  <si>
    <t>Semi-Dec</t>
  </si>
  <si>
    <t>StR</t>
  </si>
  <si>
    <t>SeR</t>
  </si>
  <si>
    <t>Number of species</t>
  </si>
  <si>
    <t>Number of measurements</t>
  </si>
  <si>
    <t>source</t>
  </si>
  <si>
    <t>PSI-TLP</t>
  </si>
  <si>
    <t>Pivovaroff et al. 2019</t>
  </si>
  <si>
    <t>PLC50-stem</t>
  </si>
  <si>
    <t>PLC50-leaf</t>
  </si>
  <si>
    <t>Skelton et al. 2021</t>
  </si>
  <si>
    <t>LDMC</t>
  </si>
  <si>
    <t>Jacobsen et al. 2007</t>
  </si>
  <si>
    <t>Davis and Mooney 1986</t>
  </si>
  <si>
    <t>Notes</t>
  </si>
  <si>
    <t>TLP -3.79 Davis and Mooney 1986</t>
  </si>
  <si>
    <t>TLP -3.98 Davis and Mooney 1986</t>
  </si>
  <si>
    <t>TRY-db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</si>
</sst>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853E-1451-1748-B21D-1DCE5FBBF7ED}">
  <dimension ref="A1:I14"/>
  <sheetViews>
    <sheetView workbookViewId="0">
      <selection activeCell="A17" sqref="A17:I28"/>
    </sheetView>
  </sheetViews>
  <sheetFormatPr baseColWidth="10" defaultRowHeight="16" x14ac:dyDescent="0.2"/>
  <sheetData>
    <row r="1" spans="1:9" x14ac:dyDescent="0.2">
      <c r="F1" t="s">
        <v>17</v>
      </c>
      <c r="H1" t="s">
        <v>18</v>
      </c>
    </row>
    <row r="2" spans="1:9" x14ac:dyDescent="0.2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19</v>
      </c>
      <c r="G2" t="s">
        <v>20</v>
      </c>
      <c r="H2" t="s">
        <v>19</v>
      </c>
      <c r="I2" t="s">
        <v>20</v>
      </c>
    </row>
    <row r="3" spans="1:9" x14ac:dyDescent="0.2">
      <c r="A3" t="s">
        <v>5</v>
      </c>
      <c r="B3">
        <v>16</v>
      </c>
      <c r="C3">
        <v>-5.43</v>
      </c>
      <c r="D3">
        <v>-3.61706526860271</v>
      </c>
      <c r="E3">
        <v>0.579219755</v>
      </c>
      <c r="F3">
        <v>0.88048716712381303</v>
      </c>
      <c r="G3">
        <v>-0.151527335214314</v>
      </c>
      <c r="H3">
        <v>0.81989313623480697</v>
      </c>
      <c r="I3">
        <v>-0.174221728805702</v>
      </c>
    </row>
    <row r="4" spans="1:9" x14ac:dyDescent="0.2">
      <c r="A4" t="s">
        <v>6</v>
      </c>
      <c r="B4">
        <v>12</v>
      </c>
      <c r="C4">
        <v>-5.55</v>
      </c>
      <c r="D4">
        <v>-7.0393861251777103</v>
      </c>
      <c r="E4">
        <v>0.99767292399999996</v>
      </c>
      <c r="F4">
        <v>0.361912007478635</v>
      </c>
      <c r="G4">
        <v>-0.151527335214314</v>
      </c>
      <c r="H4">
        <v>0.46080917448627101</v>
      </c>
      <c r="I4">
        <v>-0.108822549172874</v>
      </c>
    </row>
    <row r="5" spans="1:9" x14ac:dyDescent="0.2">
      <c r="A5" t="s">
        <v>7</v>
      </c>
      <c r="B5">
        <v>6</v>
      </c>
      <c r="C5">
        <v>-7</v>
      </c>
      <c r="D5">
        <v>-5.66733219827083</v>
      </c>
      <c r="E5">
        <v>0.56412316299999998</v>
      </c>
      <c r="F5">
        <v>0.56981568279317096</v>
      </c>
      <c r="G5">
        <v>-0.151527335214314</v>
      </c>
      <c r="H5">
        <v>0.37260610533238198</v>
      </c>
      <c r="I5">
        <v>-0.197107360821584</v>
      </c>
    </row>
    <row r="6" spans="1:9" x14ac:dyDescent="0.2">
      <c r="A6" t="s">
        <v>8</v>
      </c>
      <c r="B6">
        <v>9</v>
      </c>
      <c r="C6">
        <v>-4.3</v>
      </c>
      <c r="D6">
        <v>-5.0062629773309002</v>
      </c>
      <c r="E6">
        <v>0.67880652799999996</v>
      </c>
      <c r="F6">
        <v>0.66998574023440005</v>
      </c>
      <c r="G6">
        <v>-0.151527335214314</v>
      </c>
      <c r="H6">
        <v>0.27224719159719502</v>
      </c>
      <c r="I6">
        <v>-0.27761563876256501</v>
      </c>
    </row>
    <row r="7" spans="1:9" x14ac:dyDescent="0.2">
      <c r="A7" t="s">
        <v>9</v>
      </c>
      <c r="B7">
        <v>12</v>
      </c>
      <c r="C7">
        <v>-3.73</v>
      </c>
      <c r="D7">
        <v>-5.7578478799107398</v>
      </c>
      <c r="E7">
        <v>0.85900994600000002</v>
      </c>
      <c r="F7">
        <v>0.556100082759168</v>
      </c>
      <c r="G7">
        <v>-0.151527335214314</v>
      </c>
      <c r="H7">
        <v>0.44212189128096802</v>
      </c>
      <c r="I7">
        <v>-0.203651508146418</v>
      </c>
    </row>
    <row r="8" spans="1:9" x14ac:dyDescent="0.2">
      <c r="A8" t="s">
        <v>10</v>
      </c>
      <c r="B8">
        <v>12</v>
      </c>
      <c r="C8">
        <v>-2.75</v>
      </c>
      <c r="D8">
        <v>-6.0849541433718004</v>
      </c>
      <c r="E8">
        <v>1.123275069</v>
      </c>
      <c r="F8">
        <v>0.50653454232500195</v>
      </c>
      <c r="G8">
        <v>-0.151527335214314</v>
      </c>
      <c r="H8">
        <v>0.68533724640199101</v>
      </c>
      <c r="I8">
        <v>-6.4448096215780501E-2</v>
      </c>
    </row>
    <row r="9" spans="1:9" x14ac:dyDescent="0.2">
      <c r="A9" t="s">
        <v>11</v>
      </c>
      <c r="B9">
        <v>12</v>
      </c>
      <c r="C9">
        <v>-3.6</v>
      </c>
      <c r="D9">
        <v>-4.4168588481775002</v>
      </c>
      <c r="E9">
        <v>0.68192350800000001</v>
      </c>
      <c r="F9">
        <v>0.75929657728932798</v>
      </c>
      <c r="G9">
        <v>-0.151527335214314</v>
      </c>
      <c r="H9">
        <v>0.74921478730089397</v>
      </c>
      <c r="I9">
        <v>-0.15646132705204699</v>
      </c>
    </row>
    <row r="10" spans="1:9" x14ac:dyDescent="0.2">
      <c r="A10" t="s">
        <v>12</v>
      </c>
      <c r="B10">
        <v>12</v>
      </c>
      <c r="C10">
        <v>-5.86</v>
      </c>
      <c r="D10">
        <v>-4.8571786788876503</v>
      </c>
      <c r="E10">
        <v>0.44794739500000003</v>
      </c>
      <c r="F10">
        <v>0.69257608669980197</v>
      </c>
      <c r="G10">
        <v>-0.151527335214314</v>
      </c>
      <c r="H10">
        <v>0.71200797549467998</v>
      </c>
      <c r="I10">
        <v>-0.145604483663932</v>
      </c>
    </row>
    <row r="11" spans="1:9" x14ac:dyDescent="0.2">
      <c r="A11" t="s">
        <v>13</v>
      </c>
      <c r="B11">
        <v>12</v>
      </c>
      <c r="C11">
        <v>-3.58</v>
      </c>
      <c r="D11">
        <v>-3.52119183918319</v>
      </c>
      <c r="E11">
        <v>0.64286876199999998</v>
      </c>
      <c r="F11">
        <v>0.89501461240161095</v>
      </c>
      <c r="G11">
        <v>-0.151527335214314</v>
      </c>
      <c r="H11">
        <v>0.837094362662686</v>
      </c>
      <c r="I11">
        <v>-0.18364577314717501</v>
      </c>
    </row>
    <row r="12" spans="1:9" x14ac:dyDescent="0.2">
      <c r="A12" t="s">
        <v>14</v>
      </c>
      <c r="B12">
        <v>12</v>
      </c>
      <c r="C12">
        <v>-5.4</v>
      </c>
      <c r="D12">
        <v>-5.2684744151624203</v>
      </c>
      <c r="E12">
        <v>0.70696829400000005</v>
      </c>
      <c r="F12">
        <v>0.63025353979707699</v>
      </c>
      <c r="G12">
        <v>-0.151527335214314</v>
      </c>
      <c r="H12">
        <v>0.86050410683654699</v>
      </c>
      <c r="I12">
        <v>-8.3656865932229693E-2</v>
      </c>
    </row>
    <row r="13" spans="1:9" x14ac:dyDescent="0.2">
      <c r="A13" t="s">
        <v>15</v>
      </c>
      <c r="B13">
        <v>12</v>
      </c>
      <c r="C13">
        <v>-4.75</v>
      </c>
      <c r="D13">
        <v>-5.4664652262106204</v>
      </c>
      <c r="E13">
        <v>0.839845336</v>
      </c>
      <c r="F13">
        <v>0.60025251980202199</v>
      </c>
      <c r="G13">
        <v>-0.151527335214314</v>
      </c>
      <c r="H13">
        <v>0.87359415559672504</v>
      </c>
      <c r="I13">
        <v>-5.5646024792319101E-2</v>
      </c>
    </row>
    <row r="14" spans="1:9" x14ac:dyDescent="0.2">
      <c r="A14" t="s">
        <v>16</v>
      </c>
      <c r="B14">
        <v>12</v>
      </c>
      <c r="C14">
        <v>-2.93</v>
      </c>
      <c r="D14">
        <v>-5.8643120553237997</v>
      </c>
      <c r="E14">
        <v>0.92803681599999999</v>
      </c>
      <c r="F14">
        <v>0.53996784996303804</v>
      </c>
      <c r="G14">
        <v>-0.151527335214314</v>
      </c>
      <c r="H14">
        <v>0.51802896978586199</v>
      </c>
      <c r="I14">
        <v>-0.16377229159227299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3ECB-783E-154C-AB07-3DAF892A0EF5}">
  <dimension ref="A1:G13"/>
  <sheetViews>
    <sheetView workbookViewId="0">
      <selection activeCell="C23" sqref="C23"/>
    </sheetView>
  </sheetViews>
  <sheetFormatPr baseColWidth="10" defaultRowHeight="16" x14ac:dyDescent="0.2"/>
  <cols>
    <col min="1" max="1" width="23.1640625" bestFit="1" customWidth="1"/>
    <col min="2" max="2" width="17.1640625" bestFit="1" customWidth="1"/>
    <col min="4" max="4" width="10.33203125" bestFit="1" customWidth="1"/>
    <col min="5" max="5" width="8.83203125" bestFit="1" customWidth="1"/>
    <col min="6" max="6" width="9.6640625" bestFit="1" customWidth="1"/>
    <col min="7" max="7" width="10.1640625" bestFit="1" customWidth="1"/>
  </cols>
  <sheetData>
    <row r="1" spans="1:7" x14ac:dyDescent="0.2">
      <c r="A1" s="1" t="s">
        <v>4</v>
      </c>
      <c r="B1" s="1" t="s">
        <v>21</v>
      </c>
      <c r="C1" s="1" t="s">
        <v>59</v>
      </c>
      <c r="D1" s="1" t="s">
        <v>47</v>
      </c>
      <c r="E1" s="1" t="s">
        <v>58</v>
      </c>
      <c r="F1" s="1" t="s">
        <v>57</v>
      </c>
      <c r="G1" s="1" t="s">
        <v>48</v>
      </c>
    </row>
    <row r="2" spans="1:7" x14ac:dyDescent="0.2">
      <c r="A2" s="2" t="s">
        <v>23</v>
      </c>
      <c r="B2" t="s">
        <v>22</v>
      </c>
      <c r="C2" t="s">
        <v>5</v>
      </c>
      <c r="D2" t="s">
        <v>49</v>
      </c>
      <c r="E2" t="s">
        <v>51</v>
      </c>
      <c r="F2" t="s">
        <v>53</v>
      </c>
      <c r="G2" t="s">
        <v>55</v>
      </c>
    </row>
    <row r="3" spans="1:7" x14ac:dyDescent="0.2">
      <c r="A3" s="2" t="s">
        <v>25</v>
      </c>
      <c r="B3" t="s">
        <v>24</v>
      </c>
      <c r="C3" t="s">
        <v>6</v>
      </c>
      <c r="D3" t="s">
        <v>50</v>
      </c>
      <c r="E3" t="s">
        <v>51</v>
      </c>
      <c r="F3" t="s">
        <v>53</v>
      </c>
      <c r="G3" t="s">
        <v>55</v>
      </c>
    </row>
    <row r="4" spans="1:7" x14ac:dyDescent="0.2">
      <c r="A4" s="2" t="s">
        <v>27</v>
      </c>
      <c r="B4" t="s">
        <v>26</v>
      </c>
      <c r="C4" t="s">
        <v>7</v>
      </c>
      <c r="D4" t="s">
        <v>49</v>
      </c>
      <c r="E4" t="s">
        <v>51</v>
      </c>
      <c r="F4" t="s">
        <v>53</v>
      </c>
      <c r="G4" t="s">
        <v>56</v>
      </c>
    </row>
    <row r="5" spans="1:7" x14ac:dyDescent="0.2">
      <c r="A5" s="2" t="s">
        <v>29</v>
      </c>
      <c r="B5" t="s">
        <v>28</v>
      </c>
      <c r="C5" t="s">
        <v>8</v>
      </c>
      <c r="D5" t="s">
        <v>49</v>
      </c>
      <c r="E5" t="s">
        <v>51</v>
      </c>
      <c r="F5" t="s">
        <v>53</v>
      </c>
      <c r="G5" t="s">
        <v>55</v>
      </c>
    </row>
    <row r="6" spans="1:7" x14ac:dyDescent="0.2">
      <c r="A6" s="2" t="s">
        <v>31</v>
      </c>
      <c r="B6" t="s">
        <v>30</v>
      </c>
      <c r="C6" t="s">
        <v>9</v>
      </c>
      <c r="D6" t="s">
        <v>49</v>
      </c>
      <c r="E6" t="s">
        <v>51</v>
      </c>
      <c r="F6" t="s">
        <v>53</v>
      </c>
      <c r="G6" t="s">
        <v>55</v>
      </c>
    </row>
    <row r="7" spans="1:7" x14ac:dyDescent="0.2">
      <c r="A7" s="2" t="s">
        <v>33</v>
      </c>
      <c r="B7" t="s">
        <v>32</v>
      </c>
      <c r="C7" t="s">
        <v>10</v>
      </c>
      <c r="D7" t="s">
        <v>50</v>
      </c>
      <c r="E7" t="s">
        <v>51</v>
      </c>
      <c r="F7" t="s">
        <v>54</v>
      </c>
      <c r="G7" t="s">
        <v>56</v>
      </c>
    </row>
    <row r="8" spans="1:7" x14ac:dyDescent="0.2">
      <c r="A8" s="2" t="s">
        <v>35</v>
      </c>
      <c r="B8" t="s">
        <v>34</v>
      </c>
      <c r="C8" t="s">
        <v>36</v>
      </c>
      <c r="D8" t="s">
        <v>50</v>
      </c>
      <c r="E8" t="s">
        <v>51</v>
      </c>
      <c r="F8" t="s">
        <v>53</v>
      </c>
      <c r="G8" t="s">
        <v>55</v>
      </c>
    </row>
    <row r="9" spans="1:7" x14ac:dyDescent="0.2">
      <c r="A9" s="2" t="s">
        <v>38</v>
      </c>
      <c r="B9" t="s">
        <v>37</v>
      </c>
      <c r="C9" t="s">
        <v>12</v>
      </c>
      <c r="D9" t="s">
        <v>50</v>
      </c>
      <c r="E9" t="s">
        <v>52</v>
      </c>
      <c r="F9" t="s">
        <v>53</v>
      </c>
      <c r="G9" t="s">
        <v>55</v>
      </c>
    </row>
    <row r="10" spans="1:7" x14ac:dyDescent="0.2">
      <c r="A10" s="2" t="s">
        <v>40</v>
      </c>
      <c r="B10" t="s">
        <v>39</v>
      </c>
      <c r="C10" t="s">
        <v>13</v>
      </c>
      <c r="D10" t="s">
        <v>50</v>
      </c>
      <c r="E10" t="s">
        <v>51</v>
      </c>
      <c r="F10" t="s">
        <v>53</v>
      </c>
      <c r="G10" t="s">
        <v>55</v>
      </c>
    </row>
    <row r="11" spans="1:7" x14ac:dyDescent="0.2">
      <c r="A11" s="2" t="s">
        <v>42</v>
      </c>
      <c r="B11" t="s">
        <v>41</v>
      </c>
      <c r="C11" t="s">
        <v>14</v>
      </c>
      <c r="D11" t="s">
        <v>50</v>
      </c>
      <c r="E11" t="s">
        <v>52</v>
      </c>
      <c r="F11" t="s">
        <v>53</v>
      </c>
      <c r="G11" t="s">
        <v>55</v>
      </c>
    </row>
    <row r="12" spans="1:7" x14ac:dyDescent="0.2">
      <c r="A12" s="2" t="s">
        <v>44</v>
      </c>
      <c r="B12" t="s">
        <v>43</v>
      </c>
      <c r="C12" t="s">
        <v>15</v>
      </c>
      <c r="D12" t="s">
        <v>50</v>
      </c>
      <c r="E12" t="s">
        <v>52</v>
      </c>
      <c r="F12" t="s">
        <v>53</v>
      </c>
      <c r="G12" t="s">
        <v>55</v>
      </c>
    </row>
    <row r="13" spans="1:7" x14ac:dyDescent="0.2">
      <c r="A13" s="2" t="s">
        <v>46</v>
      </c>
      <c r="B13" t="s">
        <v>45</v>
      </c>
      <c r="C13" t="s">
        <v>16</v>
      </c>
      <c r="D13" t="s">
        <v>50</v>
      </c>
      <c r="E13" t="s">
        <v>51</v>
      </c>
      <c r="F13" t="s">
        <v>53</v>
      </c>
      <c r="G1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E258-CC46-944D-B24A-01AEE0DA29C7}">
  <dimension ref="A2:S25"/>
  <sheetViews>
    <sheetView workbookViewId="0">
      <selection activeCell="Q2" sqref="Q2:Q22"/>
    </sheetView>
  </sheetViews>
  <sheetFormatPr baseColWidth="10" defaultRowHeight="16" x14ac:dyDescent="0.2"/>
  <cols>
    <col min="1" max="1" width="23.1640625" bestFit="1" customWidth="1"/>
    <col min="2" max="2" width="17.1640625" bestFit="1" customWidth="1"/>
    <col min="3" max="3" width="17.1640625" customWidth="1"/>
    <col min="4" max="4" width="11.1640625" customWidth="1"/>
    <col min="5" max="5" width="5.1640625" style="4" bestFit="1" customWidth="1"/>
    <col min="6" max="6" width="5.5" style="4" bestFit="1" customWidth="1"/>
    <col min="7" max="7" width="4.33203125" style="4" bestFit="1" customWidth="1"/>
    <col min="8" max="8" width="10.1640625" bestFit="1" customWidth="1"/>
    <col min="12" max="12" width="7.83203125" customWidth="1"/>
    <col min="13" max="13" width="9.83203125" bestFit="1" customWidth="1"/>
    <col min="14" max="14" width="7.1640625" customWidth="1"/>
  </cols>
  <sheetData>
    <row r="2" spans="1:19" x14ac:dyDescent="0.2">
      <c r="A2" s="1" t="s">
        <v>4</v>
      </c>
      <c r="B2" s="1" t="s">
        <v>21</v>
      </c>
      <c r="C2" s="1" t="s">
        <v>79</v>
      </c>
      <c r="D2" s="1" t="s">
        <v>59</v>
      </c>
      <c r="E2" s="4" t="s">
        <v>68</v>
      </c>
      <c r="F2" s="4" t="s">
        <v>98</v>
      </c>
      <c r="G2" s="4" t="s">
        <v>99</v>
      </c>
      <c r="H2" s="1" t="s">
        <v>47</v>
      </c>
      <c r="I2" s="1" t="s">
        <v>58</v>
      </c>
      <c r="J2" s="1" t="s">
        <v>48</v>
      </c>
      <c r="K2" s="1" t="s">
        <v>105</v>
      </c>
      <c r="L2" s="1" t="s">
        <v>102</v>
      </c>
      <c r="M2" s="1" t="s">
        <v>106</v>
      </c>
      <c r="N2" s="1" t="s">
        <v>102</v>
      </c>
      <c r="O2" s="1" t="s">
        <v>103</v>
      </c>
      <c r="P2" s="1" t="s">
        <v>102</v>
      </c>
      <c r="Q2" s="1" t="s">
        <v>108</v>
      </c>
      <c r="R2" s="1" t="s">
        <v>102</v>
      </c>
      <c r="S2" s="1" t="s">
        <v>111</v>
      </c>
    </row>
    <row r="3" spans="1:19" x14ac:dyDescent="0.2">
      <c r="A3" s="2" t="s">
        <v>23</v>
      </c>
      <c r="B3" t="s">
        <v>22</v>
      </c>
      <c r="C3" t="s">
        <v>78</v>
      </c>
      <c r="D3" t="s">
        <v>5</v>
      </c>
      <c r="E3" s="4">
        <v>16</v>
      </c>
      <c r="F3" s="4">
        <v>33</v>
      </c>
      <c r="H3" t="s">
        <v>49</v>
      </c>
      <c r="I3" t="s">
        <v>51</v>
      </c>
      <c r="J3" t="s">
        <v>55</v>
      </c>
      <c r="K3">
        <v>-8.3699999999999992</v>
      </c>
      <c r="L3" t="s">
        <v>109</v>
      </c>
      <c r="O3">
        <v>-3.4</v>
      </c>
      <c r="P3" t="s">
        <v>104</v>
      </c>
      <c r="Q3">
        <v>0.52939999999999998</v>
      </c>
      <c r="R3" t="s">
        <v>104</v>
      </c>
      <c r="S3" t="s">
        <v>112</v>
      </c>
    </row>
    <row r="4" spans="1:19" x14ac:dyDescent="0.2">
      <c r="A4" s="2" t="s">
        <v>25</v>
      </c>
      <c r="B4" t="s">
        <v>24</v>
      </c>
      <c r="C4" t="s">
        <v>80</v>
      </c>
      <c r="D4" t="s">
        <v>6</v>
      </c>
      <c r="E4" s="4">
        <v>12</v>
      </c>
      <c r="H4" t="s">
        <v>50</v>
      </c>
      <c r="I4" t="s">
        <v>51</v>
      </c>
      <c r="J4" t="s">
        <v>55</v>
      </c>
      <c r="Q4" s="5">
        <v>0.44550000000000001</v>
      </c>
      <c r="R4" t="s">
        <v>114</v>
      </c>
    </row>
    <row r="5" spans="1:19" x14ac:dyDescent="0.2">
      <c r="A5" s="2" t="s">
        <v>76</v>
      </c>
      <c r="B5" t="s">
        <v>88</v>
      </c>
      <c r="C5" t="s">
        <v>80</v>
      </c>
      <c r="D5" t="s">
        <v>60</v>
      </c>
      <c r="F5" s="4">
        <v>23</v>
      </c>
      <c r="H5" t="s">
        <v>49</v>
      </c>
      <c r="I5" t="s">
        <v>51</v>
      </c>
      <c r="J5" t="s">
        <v>55</v>
      </c>
      <c r="K5">
        <v>-4.4800000000000004</v>
      </c>
      <c r="L5" t="s">
        <v>109</v>
      </c>
      <c r="O5">
        <v>-2.5099999999999998</v>
      </c>
      <c r="P5" t="s">
        <v>104</v>
      </c>
      <c r="Q5">
        <v>0.29409999999999997</v>
      </c>
      <c r="R5" t="s">
        <v>104</v>
      </c>
    </row>
    <row r="6" spans="1:19" x14ac:dyDescent="0.2">
      <c r="A6" s="2" t="s">
        <v>27</v>
      </c>
      <c r="B6" t="s">
        <v>26</v>
      </c>
      <c r="C6" t="s">
        <v>81</v>
      </c>
      <c r="D6" t="s">
        <v>7</v>
      </c>
      <c r="E6" s="4">
        <v>6</v>
      </c>
      <c r="H6" t="s">
        <v>49</v>
      </c>
      <c r="I6" t="s">
        <v>51</v>
      </c>
      <c r="J6" t="s">
        <v>56</v>
      </c>
      <c r="K6">
        <v>-9.6</v>
      </c>
      <c r="L6" t="s">
        <v>109</v>
      </c>
      <c r="Q6" s="5">
        <v>0.47075</v>
      </c>
      <c r="R6" t="s">
        <v>114</v>
      </c>
    </row>
    <row r="7" spans="1:19" x14ac:dyDescent="0.2">
      <c r="A7" s="2" t="s">
        <v>29</v>
      </c>
      <c r="B7" t="s">
        <v>89</v>
      </c>
      <c r="C7" t="s">
        <v>81</v>
      </c>
      <c r="D7" t="s">
        <v>8</v>
      </c>
      <c r="E7" s="4">
        <v>9</v>
      </c>
      <c r="H7" t="s">
        <v>49</v>
      </c>
      <c r="I7" t="s">
        <v>51</v>
      </c>
      <c r="J7" t="s">
        <v>55</v>
      </c>
    </row>
    <row r="8" spans="1:19" x14ac:dyDescent="0.2">
      <c r="A8" s="2" t="s">
        <v>69</v>
      </c>
      <c r="B8" t="s">
        <v>90</v>
      </c>
      <c r="C8" t="s">
        <v>81</v>
      </c>
      <c r="D8" t="s">
        <v>61</v>
      </c>
      <c r="F8" s="4">
        <v>32</v>
      </c>
      <c r="H8" t="s">
        <v>49</v>
      </c>
      <c r="I8" t="s">
        <v>51</v>
      </c>
      <c r="J8" t="s">
        <v>55</v>
      </c>
      <c r="K8">
        <v>-7.25</v>
      </c>
      <c r="L8" t="s">
        <v>109</v>
      </c>
      <c r="O8">
        <v>-2.8</v>
      </c>
      <c r="P8" t="s">
        <v>104</v>
      </c>
      <c r="Q8">
        <v>0.26490000000000002</v>
      </c>
      <c r="R8" t="s">
        <v>104</v>
      </c>
    </row>
    <row r="9" spans="1:19" x14ac:dyDescent="0.2">
      <c r="A9" s="2" t="s">
        <v>70</v>
      </c>
      <c r="B9" t="s">
        <v>71</v>
      </c>
      <c r="C9" t="s">
        <v>78</v>
      </c>
      <c r="D9" t="s">
        <v>62</v>
      </c>
      <c r="F9" s="4">
        <v>29</v>
      </c>
      <c r="H9" t="s">
        <v>96</v>
      </c>
      <c r="I9" t="s">
        <v>51</v>
      </c>
      <c r="J9" t="s">
        <v>55</v>
      </c>
      <c r="K9">
        <v>-7.51</v>
      </c>
      <c r="L9" t="s">
        <v>109</v>
      </c>
      <c r="O9">
        <v>-2.02</v>
      </c>
      <c r="P9" t="s">
        <v>104</v>
      </c>
      <c r="Q9">
        <v>0.46360000000000001</v>
      </c>
      <c r="R9" t="s">
        <v>104</v>
      </c>
    </row>
    <row r="10" spans="1:19" x14ac:dyDescent="0.2">
      <c r="A10" s="2" t="s">
        <v>72</v>
      </c>
      <c r="B10" t="s">
        <v>91</v>
      </c>
      <c r="C10" t="s">
        <v>82</v>
      </c>
      <c r="D10" t="s">
        <v>63</v>
      </c>
      <c r="F10" s="4">
        <v>29</v>
      </c>
      <c r="H10" t="s">
        <v>49</v>
      </c>
      <c r="I10" t="s">
        <v>97</v>
      </c>
      <c r="J10" t="s">
        <v>56</v>
      </c>
      <c r="O10">
        <v>-3.23</v>
      </c>
      <c r="P10" t="s">
        <v>104</v>
      </c>
      <c r="Q10">
        <v>0.17499999999999999</v>
      </c>
      <c r="R10" t="s">
        <v>104</v>
      </c>
    </row>
    <row r="11" spans="1:19" x14ac:dyDescent="0.2">
      <c r="A11" s="2" t="s">
        <v>31</v>
      </c>
      <c r="B11" t="s">
        <v>30</v>
      </c>
      <c r="C11" t="s">
        <v>78</v>
      </c>
      <c r="D11" t="s">
        <v>9</v>
      </c>
      <c r="E11" s="4">
        <v>12</v>
      </c>
      <c r="F11" s="4">
        <v>36</v>
      </c>
      <c r="H11" t="s">
        <v>49</v>
      </c>
      <c r="I11" t="s">
        <v>51</v>
      </c>
      <c r="J11" t="s">
        <v>55</v>
      </c>
      <c r="K11">
        <v>-6.32</v>
      </c>
      <c r="L11" t="s">
        <v>109</v>
      </c>
      <c r="O11">
        <v>-2.7</v>
      </c>
      <c r="P11" t="s">
        <v>104</v>
      </c>
      <c r="Q11">
        <v>0.30980000000000002</v>
      </c>
      <c r="R11" t="s">
        <v>104</v>
      </c>
      <c r="S11" t="s">
        <v>113</v>
      </c>
    </row>
    <row r="12" spans="1:19" x14ac:dyDescent="0.2">
      <c r="A12" s="2" t="s">
        <v>77</v>
      </c>
      <c r="B12" t="s">
        <v>92</v>
      </c>
      <c r="C12" t="s">
        <v>83</v>
      </c>
      <c r="D12" t="s">
        <v>64</v>
      </c>
      <c r="F12" s="4">
        <v>30</v>
      </c>
      <c r="H12" t="s">
        <v>49</v>
      </c>
      <c r="I12" t="s">
        <v>51</v>
      </c>
      <c r="J12" t="s">
        <v>55</v>
      </c>
      <c r="K12">
        <v>-1.65</v>
      </c>
      <c r="L12" t="s">
        <v>109</v>
      </c>
      <c r="O12">
        <v>-2.0699999999999998</v>
      </c>
      <c r="P12" t="s">
        <v>104</v>
      </c>
      <c r="Q12">
        <v>0.2989</v>
      </c>
      <c r="R12" t="s">
        <v>104</v>
      </c>
    </row>
    <row r="13" spans="1:19" x14ac:dyDescent="0.2">
      <c r="A13" s="2" t="s">
        <v>33</v>
      </c>
      <c r="B13" t="s">
        <v>32</v>
      </c>
      <c r="C13" t="s">
        <v>84</v>
      </c>
      <c r="D13" t="s">
        <v>10</v>
      </c>
      <c r="E13" s="4">
        <v>12</v>
      </c>
      <c r="H13" t="s">
        <v>50</v>
      </c>
      <c r="I13" t="s">
        <v>51</v>
      </c>
      <c r="J13" t="s">
        <v>56</v>
      </c>
      <c r="K13" s="5">
        <v>-3.7857936551071401</v>
      </c>
      <c r="L13" t="s">
        <v>114</v>
      </c>
      <c r="Q13" s="5">
        <v>0.51941011235955103</v>
      </c>
      <c r="R13" t="s">
        <v>114</v>
      </c>
    </row>
    <row r="14" spans="1:19" x14ac:dyDescent="0.2">
      <c r="A14" s="2" t="s">
        <v>35</v>
      </c>
      <c r="B14" t="s">
        <v>34</v>
      </c>
      <c r="C14" t="s">
        <v>85</v>
      </c>
      <c r="D14" t="s">
        <v>11</v>
      </c>
      <c r="E14" s="4">
        <v>12</v>
      </c>
      <c r="F14" s="4">
        <v>35</v>
      </c>
      <c r="G14" s="4">
        <v>143</v>
      </c>
      <c r="H14" t="s">
        <v>50</v>
      </c>
      <c r="I14" t="s">
        <v>51</v>
      </c>
      <c r="J14" t="s">
        <v>55</v>
      </c>
      <c r="K14">
        <v>-4.32</v>
      </c>
      <c r="L14" t="s">
        <v>107</v>
      </c>
      <c r="M14">
        <v>-3.89</v>
      </c>
      <c r="N14" t="s">
        <v>107</v>
      </c>
      <c r="O14">
        <v>-2.61</v>
      </c>
      <c r="P14" t="s">
        <v>104</v>
      </c>
      <c r="Q14">
        <v>0.23319999999999999</v>
      </c>
      <c r="R14" t="s">
        <v>104</v>
      </c>
    </row>
    <row r="15" spans="1:19" x14ac:dyDescent="0.2">
      <c r="A15" s="2" t="s">
        <v>73</v>
      </c>
      <c r="B15" t="s">
        <v>93</v>
      </c>
      <c r="C15" t="s">
        <v>85</v>
      </c>
      <c r="D15" t="s">
        <v>65</v>
      </c>
      <c r="F15" s="4">
        <v>32</v>
      </c>
      <c r="H15" t="s">
        <v>49</v>
      </c>
      <c r="I15" t="s">
        <v>51</v>
      </c>
      <c r="J15" t="s">
        <v>55</v>
      </c>
      <c r="K15">
        <v>-5.64</v>
      </c>
      <c r="L15" t="s">
        <v>107</v>
      </c>
      <c r="M15">
        <v>-5.35</v>
      </c>
      <c r="N15" t="s">
        <v>107</v>
      </c>
      <c r="O15">
        <v>-1.97</v>
      </c>
      <c r="P15" t="s">
        <v>104</v>
      </c>
      <c r="Q15">
        <v>0.2198</v>
      </c>
      <c r="R15" t="s">
        <v>104</v>
      </c>
    </row>
    <row r="16" spans="1:19" x14ac:dyDescent="0.2">
      <c r="A16" s="2" t="s">
        <v>38</v>
      </c>
      <c r="B16" t="s">
        <v>37</v>
      </c>
      <c r="C16" t="s">
        <v>85</v>
      </c>
      <c r="D16" t="s">
        <v>12</v>
      </c>
      <c r="E16" s="4">
        <v>12</v>
      </c>
      <c r="G16" s="4">
        <v>381</v>
      </c>
      <c r="H16" t="s">
        <v>50</v>
      </c>
      <c r="I16" t="s">
        <v>52</v>
      </c>
      <c r="J16" t="s">
        <v>55</v>
      </c>
      <c r="K16">
        <v>-4.4800000000000004</v>
      </c>
      <c r="L16" t="s">
        <v>107</v>
      </c>
      <c r="M16">
        <v>-3.73</v>
      </c>
      <c r="N16" t="s">
        <v>107</v>
      </c>
      <c r="Q16" s="5">
        <v>0.50749999999999995</v>
      </c>
      <c r="R16" t="s">
        <v>114</v>
      </c>
    </row>
    <row r="17" spans="1:18" x14ac:dyDescent="0.2">
      <c r="A17" s="2" t="s">
        <v>40</v>
      </c>
      <c r="B17" t="s">
        <v>39</v>
      </c>
      <c r="C17" t="s">
        <v>85</v>
      </c>
      <c r="D17" t="s">
        <v>13</v>
      </c>
      <c r="E17" s="4">
        <v>12</v>
      </c>
      <c r="H17" t="s">
        <v>50</v>
      </c>
      <c r="I17" t="s">
        <v>51</v>
      </c>
      <c r="J17" t="s">
        <v>55</v>
      </c>
      <c r="K17">
        <v>-4.29</v>
      </c>
      <c r="L17" t="s">
        <v>107</v>
      </c>
      <c r="M17">
        <v>-3.82</v>
      </c>
      <c r="N17" t="s">
        <v>107</v>
      </c>
      <c r="O17">
        <v>-3.33</v>
      </c>
      <c r="P17" t="s">
        <v>110</v>
      </c>
      <c r="Q17" s="5">
        <v>0.43759999999999999</v>
      </c>
      <c r="R17" t="s">
        <v>114</v>
      </c>
    </row>
    <row r="18" spans="1:18" x14ac:dyDescent="0.2">
      <c r="A18" s="2" t="s">
        <v>42</v>
      </c>
      <c r="B18" t="s">
        <v>41</v>
      </c>
      <c r="C18" t="s">
        <v>85</v>
      </c>
      <c r="D18" t="s">
        <v>14</v>
      </c>
      <c r="E18" s="4">
        <v>12</v>
      </c>
      <c r="H18" t="s">
        <v>50</v>
      </c>
      <c r="I18" t="s">
        <v>52</v>
      </c>
      <c r="J18" t="s">
        <v>55</v>
      </c>
      <c r="K18">
        <v>-3.38</v>
      </c>
      <c r="L18" t="s">
        <v>107</v>
      </c>
      <c r="M18">
        <v>-3.52</v>
      </c>
      <c r="N18" t="s">
        <v>107</v>
      </c>
    </row>
    <row r="19" spans="1:18" x14ac:dyDescent="0.2">
      <c r="A19" s="2" t="s">
        <v>44</v>
      </c>
      <c r="B19" t="s">
        <v>43</v>
      </c>
      <c r="C19" t="s">
        <v>85</v>
      </c>
      <c r="D19" t="s">
        <v>15</v>
      </c>
      <c r="E19" s="4">
        <v>12</v>
      </c>
      <c r="H19" t="s">
        <v>50</v>
      </c>
      <c r="I19" t="s">
        <v>52</v>
      </c>
      <c r="J19" t="s">
        <v>55</v>
      </c>
      <c r="K19">
        <v>-3.86</v>
      </c>
      <c r="L19" t="s">
        <v>107</v>
      </c>
      <c r="M19">
        <v>-3.56</v>
      </c>
      <c r="N19" t="s">
        <v>107</v>
      </c>
    </row>
    <row r="20" spans="1:18" x14ac:dyDescent="0.2">
      <c r="A20" s="2" t="s">
        <v>74</v>
      </c>
      <c r="B20" t="s">
        <v>94</v>
      </c>
      <c r="C20" t="s">
        <v>86</v>
      </c>
      <c r="D20" t="s">
        <v>66</v>
      </c>
      <c r="F20" s="4">
        <v>30</v>
      </c>
      <c r="H20" t="s">
        <v>49</v>
      </c>
      <c r="I20" t="s">
        <v>52</v>
      </c>
      <c r="J20" t="s">
        <v>56</v>
      </c>
      <c r="K20" s="5">
        <v>-1.6588595953333301</v>
      </c>
      <c r="L20" t="s">
        <v>114</v>
      </c>
      <c r="O20">
        <v>-1.47</v>
      </c>
      <c r="P20" t="s">
        <v>104</v>
      </c>
      <c r="Q20">
        <v>0.1666</v>
      </c>
      <c r="R20" t="s">
        <v>104</v>
      </c>
    </row>
    <row r="21" spans="1:18" x14ac:dyDescent="0.2">
      <c r="A21" s="2" t="s">
        <v>75</v>
      </c>
      <c r="B21" t="s">
        <v>95</v>
      </c>
      <c r="C21" t="s">
        <v>86</v>
      </c>
      <c r="D21" t="s">
        <v>67</v>
      </c>
      <c r="F21" s="4">
        <v>28</v>
      </c>
      <c r="H21" t="s">
        <v>49</v>
      </c>
      <c r="I21" t="s">
        <v>52</v>
      </c>
      <c r="J21" t="s">
        <v>56</v>
      </c>
      <c r="K21" s="5">
        <v>-4.5316603832222198</v>
      </c>
      <c r="L21" t="s">
        <v>114</v>
      </c>
      <c r="O21">
        <v>-2.08</v>
      </c>
      <c r="P21" t="s">
        <v>104</v>
      </c>
      <c r="Q21">
        <v>0.1474</v>
      </c>
      <c r="R21" t="s">
        <v>104</v>
      </c>
    </row>
    <row r="22" spans="1:18" x14ac:dyDescent="0.2">
      <c r="A22" s="2" t="s">
        <v>46</v>
      </c>
      <c r="B22" t="s">
        <v>45</v>
      </c>
      <c r="C22" t="s">
        <v>87</v>
      </c>
      <c r="D22" t="s">
        <v>16</v>
      </c>
      <c r="E22" s="4">
        <v>12</v>
      </c>
      <c r="H22" t="s">
        <v>50</v>
      </c>
      <c r="I22" t="s">
        <v>51</v>
      </c>
      <c r="J22" t="s">
        <v>55</v>
      </c>
      <c r="K22">
        <v>-0.87</v>
      </c>
      <c r="L22" t="s">
        <v>109</v>
      </c>
      <c r="Q22" s="5">
        <v>0.52383333333333304</v>
      </c>
      <c r="R22" t="s">
        <v>114</v>
      </c>
    </row>
    <row r="24" spans="1:18" x14ac:dyDescent="0.2">
      <c r="D24" s="3" t="s">
        <v>100</v>
      </c>
      <c r="E24" s="4">
        <f>COUNT(E3:E22)</f>
        <v>12</v>
      </c>
      <c r="F24" s="4">
        <f t="shared" ref="F24:G24" si="0">COUNT(F3:F22)</f>
        <v>11</v>
      </c>
      <c r="G24" s="4">
        <f t="shared" si="0"/>
        <v>2</v>
      </c>
    </row>
    <row r="25" spans="1:18" x14ac:dyDescent="0.2">
      <c r="D25" s="3" t="s">
        <v>101</v>
      </c>
      <c r="E25" s="4">
        <f>SUM(E3:E22)</f>
        <v>139</v>
      </c>
      <c r="F25" s="4">
        <f t="shared" ref="F25:G25" si="1">SUM(F3:F22)</f>
        <v>337</v>
      </c>
      <c r="G25" s="4">
        <f t="shared" si="1"/>
        <v>524</v>
      </c>
    </row>
  </sheetData>
  <sortState xmlns:xlrd2="http://schemas.microsoft.com/office/spreadsheetml/2017/richdata2" ref="A3:J23">
    <sortCondition ref="D3:D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77ED-2007-7A4B-88F4-BEB33CF1A097}">
  <dimension ref="A1:D21"/>
  <sheetViews>
    <sheetView tabSelected="1" workbookViewId="0">
      <selection activeCell="D1" sqref="D1:D21"/>
    </sheetView>
  </sheetViews>
  <sheetFormatPr baseColWidth="10" defaultRowHeight="16" x14ac:dyDescent="0.2"/>
  <sheetData>
    <row r="1" spans="1:4" x14ac:dyDescent="0.2">
      <c r="A1" s="1" t="s">
        <v>59</v>
      </c>
      <c r="B1" s="1" t="s">
        <v>105</v>
      </c>
      <c r="C1" s="1" t="s">
        <v>103</v>
      </c>
      <c r="D1" s="1" t="s">
        <v>108</v>
      </c>
    </row>
    <row r="2" spans="1:4" x14ac:dyDescent="0.2">
      <c r="A2" t="s">
        <v>5</v>
      </c>
      <c r="B2">
        <v>-8.3699999999999992</v>
      </c>
      <c r="C2">
        <v>-3.4</v>
      </c>
      <c r="D2">
        <v>0.52939999999999998</v>
      </c>
    </row>
    <row r="3" spans="1:4" x14ac:dyDescent="0.2">
      <c r="A3" t="s">
        <v>6</v>
      </c>
      <c r="D3" s="5">
        <v>0.44550000000000001</v>
      </c>
    </row>
    <row r="4" spans="1:4" x14ac:dyDescent="0.2">
      <c r="A4" t="s">
        <v>60</v>
      </c>
      <c r="B4">
        <v>-4.4800000000000004</v>
      </c>
      <c r="C4">
        <v>-2.5099999999999998</v>
      </c>
      <c r="D4">
        <v>0.29409999999999997</v>
      </c>
    </row>
    <row r="5" spans="1:4" x14ac:dyDescent="0.2">
      <c r="A5" t="s">
        <v>7</v>
      </c>
      <c r="B5">
        <v>-9.6</v>
      </c>
      <c r="D5" s="5">
        <v>0.47075</v>
      </c>
    </row>
    <row r="6" spans="1:4" x14ac:dyDescent="0.2">
      <c r="A6" t="s">
        <v>8</v>
      </c>
    </row>
    <row r="7" spans="1:4" x14ac:dyDescent="0.2">
      <c r="A7" t="s">
        <v>61</v>
      </c>
      <c r="B7">
        <v>-7.25</v>
      </c>
      <c r="C7">
        <v>-2.8</v>
      </c>
      <c r="D7">
        <v>0.26490000000000002</v>
      </c>
    </row>
    <row r="8" spans="1:4" x14ac:dyDescent="0.2">
      <c r="A8" t="s">
        <v>62</v>
      </c>
      <c r="B8">
        <v>-7.51</v>
      </c>
      <c r="C8">
        <v>-2.02</v>
      </c>
      <c r="D8">
        <v>0.46360000000000001</v>
      </c>
    </row>
    <row r="9" spans="1:4" x14ac:dyDescent="0.2">
      <c r="A9" t="s">
        <v>63</v>
      </c>
      <c r="C9">
        <v>-3.23</v>
      </c>
      <c r="D9">
        <v>0.17499999999999999</v>
      </c>
    </row>
    <row r="10" spans="1:4" x14ac:dyDescent="0.2">
      <c r="A10" t="s">
        <v>9</v>
      </c>
      <c r="B10">
        <v>-6.32</v>
      </c>
      <c r="C10">
        <v>-2.7</v>
      </c>
      <c r="D10">
        <v>0.30980000000000002</v>
      </c>
    </row>
    <row r="11" spans="1:4" x14ac:dyDescent="0.2">
      <c r="A11" t="s">
        <v>64</v>
      </c>
      <c r="B11">
        <v>-1.65</v>
      </c>
      <c r="C11">
        <v>-2.0699999999999998</v>
      </c>
      <c r="D11">
        <v>0.2989</v>
      </c>
    </row>
    <row r="12" spans="1:4" x14ac:dyDescent="0.2">
      <c r="A12" t="s">
        <v>10</v>
      </c>
      <c r="B12" s="5">
        <v>-3.7857936551071401</v>
      </c>
      <c r="D12" s="5">
        <v>0.51941011235955103</v>
      </c>
    </row>
    <row r="13" spans="1:4" x14ac:dyDescent="0.2">
      <c r="A13" t="s">
        <v>11</v>
      </c>
      <c r="B13">
        <v>-4.32</v>
      </c>
      <c r="C13">
        <v>-2.61</v>
      </c>
      <c r="D13">
        <v>0.23319999999999999</v>
      </c>
    </row>
    <row r="14" spans="1:4" x14ac:dyDescent="0.2">
      <c r="A14" t="s">
        <v>65</v>
      </c>
      <c r="B14">
        <v>-5.64</v>
      </c>
      <c r="C14">
        <v>-1.97</v>
      </c>
      <c r="D14">
        <v>0.2198</v>
      </c>
    </row>
    <row r="15" spans="1:4" x14ac:dyDescent="0.2">
      <c r="A15" t="s">
        <v>12</v>
      </c>
      <c r="B15">
        <v>-4.4800000000000004</v>
      </c>
      <c r="D15" s="5">
        <v>0.50749999999999995</v>
      </c>
    </row>
    <row r="16" spans="1:4" x14ac:dyDescent="0.2">
      <c r="A16" t="s">
        <v>13</v>
      </c>
      <c r="B16">
        <v>-4.29</v>
      </c>
      <c r="C16">
        <v>-3.33</v>
      </c>
      <c r="D16" s="5">
        <v>0.43759999999999999</v>
      </c>
    </row>
    <row r="17" spans="1:4" x14ac:dyDescent="0.2">
      <c r="A17" t="s">
        <v>14</v>
      </c>
      <c r="B17">
        <v>-3.38</v>
      </c>
    </row>
    <row r="18" spans="1:4" x14ac:dyDescent="0.2">
      <c r="A18" t="s">
        <v>15</v>
      </c>
      <c r="B18">
        <v>-3.86</v>
      </c>
    </row>
    <row r="19" spans="1:4" x14ac:dyDescent="0.2">
      <c r="A19" t="s">
        <v>66</v>
      </c>
      <c r="B19" s="5">
        <v>-1.6588595953333301</v>
      </c>
      <c r="C19">
        <v>-1.47</v>
      </c>
      <c r="D19">
        <v>0.1666</v>
      </c>
    </row>
    <row r="20" spans="1:4" x14ac:dyDescent="0.2">
      <c r="A20" t="s">
        <v>67</v>
      </c>
      <c r="B20" s="5">
        <v>-4.5316603832222198</v>
      </c>
      <c r="C20">
        <v>-2.08</v>
      </c>
      <c r="D20">
        <v>0.1474</v>
      </c>
    </row>
    <row r="21" spans="1:4" x14ac:dyDescent="0.2">
      <c r="A21" t="s">
        <v>16</v>
      </c>
      <c r="B21">
        <v>-0.87</v>
      </c>
      <c r="D21" s="5">
        <v>0.52383333333333304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sptable</vt:lpstr>
      <vt:lpstr>sptable coastal</vt:lpstr>
      <vt:lpstr>trait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David Ackerly</cp:lastModifiedBy>
  <dcterms:created xsi:type="dcterms:W3CDTF">2024-01-19T05:23:14Z</dcterms:created>
  <dcterms:modified xsi:type="dcterms:W3CDTF">2024-01-22T05:54:11Z</dcterms:modified>
</cp:coreProperties>
</file>