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enne\Python\"/>
    </mc:Choice>
  </mc:AlternateContent>
  <bookViews>
    <workbookView xWindow="0" yWindow="0" windowWidth="20490" windowHeight="7770" activeTab="1"/>
  </bookViews>
  <sheets>
    <sheet name="Dec_2020" sheetId="1" r:id="rId1"/>
    <sheet name="Mar_2021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7" i="2" l="1"/>
  <c r="H14" i="2" s="1"/>
  <c r="H8" i="2"/>
  <c r="H13" i="2"/>
  <c r="I12" i="2"/>
  <c r="H17" i="1" l="1"/>
  <c r="H8" i="1"/>
</calcChain>
</file>

<file path=xl/comments1.xml><?xml version="1.0" encoding="utf-8"?>
<comments xmlns="http://schemas.openxmlformats.org/spreadsheetml/2006/main">
  <authors>
    <author>Kenneth De Coster</author>
  </authors>
  <commentList>
    <comment ref="G36" authorId="0" shapeId="0">
      <text>
        <r>
          <rPr>
            <b/>
            <sz val="9"/>
            <color indexed="81"/>
            <rFont val="Segoe UI"/>
            <family val="2"/>
          </rPr>
          <t>Kenneth De Coster:</t>
        </r>
        <r>
          <rPr>
            <sz val="9"/>
            <color indexed="81"/>
            <rFont val="Segoe UI"/>
            <family val="2"/>
          </rPr>
          <t xml:space="preserve">
Need STC-Router log
 to validate.</t>
        </r>
      </text>
    </comment>
    <comment ref="G39" authorId="0" shapeId="0">
      <text>
        <r>
          <rPr>
            <b/>
            <sz val="9"/>
            <color indexed="81"/>
            <rFont val="Segoe UI"/>
            <family val="2"/>
          </rPr>
          <t>Kenneth De Coster:</t>
        </r>
        <r>
          <rPr>
            <sz val="9"/>
            <color indexed="81"/>
            <rFont val="Segoe UI"/>
            <family val="2"/>
          </rPr>
          <t xml:space="preserve">
Need STC-Router log
 to validate.</t>
        </r>
      </text>
    </comment>
  </commentList>
</comments>
</file>

<file path=xl/sharedStrings.xml><?xml version="1.0" encoding="utf-8"?>
<sst xmlns="http://schemas.openxmlformats.org/spreadsheetml/2006/main" count="182" uniqueCount="83">
  <si>
    <t>Data Analysis - CHECKLIST</t>
  </si>
  <si>
    <t>STATUS</t>
  </si>
  <si>
    <t>ITEM</t>
  </si>
  <si>
    <t>TITLE</t>
  </si>
  <si>
    <t>RESULT EXCEL</t>
  </si>
  <si>
    <t>SCRIPT RESULT</t>
  </si>
  <si>
    <t>Total number of Sent messages</t>
  </si>
  <si>
    <t>Total number of Received messages</t>
  </si>
  <si>
    <t>Total number of messages</t>
  </si>
  <si>
    <t>Average Sent Delivery time</t>
  </si>
  <si>
    <t>Average Received Delivery time</t>
  </si>
  <si>
    <t>Average Total Delivery time</t>
  </si>
  <si>
    <t>Percentage Sent Delay</t>
  </si>
  <si>
    <t>Percentage Received Delay</t>
  </si>
  <si>
    <t>Percentage Total Delay</t>
  </si>
  <si>
    <t>Total number of Sent Delayed messages</t>
  </si>
  <si>
    <t>Total number of Received Delayed messages</t>
  </si>
  <si>
    <t>Total number of Delayed messages</t>
  </si>
  <si>
    <t>Average Sent Delivery Delay time</t>
  </si>
  <si>
    <t>Average Total Delivery Delay time</t>
  </si>
  <si>
    <t>Average Received Delivery Delay time</t>
  </si>
  <si>
    <t>Total number of Sent messages per loco (3 locos)</t>
  </si>
  <si>
    <t>Total number of Received messages per loco (3 locos)</t>
  </si>
  <si>
    <t>Total number of messages per loco (3 locos)</t>
  </si>
  <si>
    <t>Total number of delayed Sent messages per loco (3 locos)</t>
  </si>
  <si>
    <t>Total number of delayed Received messages per loco (3 locos)</t>
  </si>
  <si>
    <t>Total number of delayed messages per loco (3 locos)</t>
  </si>
  <si>
    <t>Month</t>
  </si>
  <si>
    <t>Year</t>
  </si>
  <si>
    <t>OK</t>
  </si>
  <si>
    <t>The average delivery delay time on the script is based on the messages that contain location (filter II). It should be based on all sent messages with delay.</t>
  </si>
  <si>
    <t>The average delivery delay time on the script is based on the messages that contain location (filter II). It should be based on all received messages with delay.</t>
  </si>
  <si>
    <t>Wasn't correct the first time on excel. Had to filter the messages by 'TOTAL' column on excel to get the correct amount of messages and their delivery times.</t>
  </si>
  <si>
    <t>The average delivery delay time on the script is based on the messages that contain location (filter II). It should be based on all messages with delay.</t>
  </si>
  <si>
    <t>2037/805/4319</t>
  </si>
  <si>
    <t>2037/805/4317</t>
  </si>
  <si>
    <t>2166/308/1735</t>
  </si>
  <si>
    <t>2602/1343/2702</t>
  </si>
  <si>
    <t>83/63/84</t>
  </si>
  <si>
    <t>26/31/50</t>
  </si>
  <si>
    <t>33/82/60</t>
  </si>
  <si>
    <t>1,32%/1,54%/5,56%</t>
  </si>
  <si>
    <t>1,32%/1,58%/5,56%</t>
  </si>
  <si>
    <t>Alternative Flow I - Channels</t>
  </si>
  <si>
    <t>Alternative Flow II - Channels</t>
  </si>
  <si>
    <t>Percentage of delays per loco (3 locos)</t>
  </si>
  <si>
    <t>Exception in function channel_analysis (ERROR)</t>
  </si>
  <si>
    <t>Total number of delays per SB (3 sbs)</t>
  </si>
  <si>
    <t>TCP: 0 and INMARSAT: 0 - Channels</t>
  </si>
  <si>
    <t>Queue delays - Channels</t>
  </si>
  <si>
    <t>Total number of delayed messages per GPRS channel (3 messages) SENT</t>
  </si>
  <si>
    <t>Total number of delayed messages per INMARSAT channel (3 messages) SENT</t>
  </si>
  <si>
    <t>Total number of delayed messages per NaN channel (3 messages) SENT</t>
  </si>
  <si>
    <t>Total number of delayed messages per GPRS channel (3 messages) RECEIVED</t>
  </si>
  <si>
    <t>Total number of delayed messages per INMARSAT channel (3 messages) RECEIVED</t>
  </si>
  <si>
    <t>Total number of delayed messages per NaN channel (3 messages) RECEIVED</t>
  </si>
  <si>
    <t>Compare with dashboard</t>
  </si>
  <si>
    <t>Total number of Sent messages per loco (3 locos)/3008/402/18</t>
  </si>
  <si>
    <t>602/137/235</t>
  </si>
  <si>
    <t>Total number of Received messages per loco (3 locos)/3002/3006/320</t>
  </si>
  <si>
    <t>85/2750/718</t>
  </si>
  <si>
    <t>Total number of messages per loco (3 locos)/4312/80/404</t>
  </si>
  <si>
    <t>2486/4/898</t>
  </si>
  <si>
    <t>7/135/235</t>
  </si>
  <si>
    <t>Total number of delayed messages per loco (3 locos)/3003/3007/4301</t>
  </si>
  <si>
    <t>Total number of delayed Sent messages per loco (3 locos)323/402/4316</t>
  </si>
  <si>
    <t>9/9/105</t>
  </si>
  <si>
    <t>Total number of delayed Received messages per loco (3 locos)4319/615/570</t>
  </si>
  <si>
    <t>21/51/3</t>
  </si>
  <si>
    <t>!! This field does not represent the % of delay of each locomotive, but the % of delay between all locomotives (so 100%).</t>
  </si>
  <si>
    <t>Total number of delays per SB / MBBD</t>
  </si>
  <si>
    <t>Alternative Flow I - Channels (3 messages)</t>
  </si>
  <si>
    <t>N/A</t>
  </si>
  <si>
    <t>V, V, V</t>
  </si>
  <si>
    <t>V</t>
  </si>
  <si>
    <t>Percentage of delays per loco</t>
  </si>
  <si>
    <t>No Alternative Flow II found this month.</t>
  </si>
  <si>
    <t>No ERROR found this month</t>
  </si>
  <si>
    <t>TCP: 0 and INMARSAT: 0 - Channels (STC-Router needed - or check if message is &gt; 1h)</t>
  </si>
  <si>
    <t>Queue delays - Both channels</t>
  </si>
  <si>
    <t>V, V</t>
  </si>
  <si>
    <t>Dashboard</t>
  </si>
  <si>
    <t>Sum of GPRS, Inmarsat and no attempt delayed messages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</si>
</sst>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"/>
      <name val="Calibri"/>
      <family val="2"/>
      <charset val="1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3" borderId="12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center" vertical="center"/>
    </xf>
    <xf numFmtId="0" fontId="0" fillId="4" borderId="6" xfId="0" applyFill="1" applyBorder="1"/>
    <xf numFmtId="0" fontId="0" fillId="4" borderId="10" xfId="0" applyFill="1" applyBorder="1"/>
    <xf numFmtId="0" fontId="3" fillId="4" borderId="7" xfId="0" applyFont="1" applyFill="1" applyBorder="1"/>
    <xf numFmtId="0" fontId="3" fillId="4" borderId="9" xfId="0" applyFont="1" applyFill="1" applyBorder="1"/>
    <xf numFmtId="0" fontId="3" fillId="4" borderId="15" xfId="0" applyFont="1" applyFill="1" applyBorder="1"/>
    <xf numFmtId="0" fontId="0" fillId="4" borderId="16" xfId="0" applyFill="1" applyBorder="1"/>
    <xf numFmtId="0" fontId="4" fillId="0" borderId="0" xfId="0" applyFont="1"/>
    <xf numFmtId="21" fontId="0" fillId="4" borderId="6" xfId="0" applyNumberFormat="1" applyFill="1" applyBorder="1"/>
    <xf numFmtId="0" fontId="1" fillId="4" borderId="8" xfId="0" applyFont="1" applyFill="1" applyBorder="1" applyAlignment="1">
      <alignment horizontal="center"/>
    </xf>
    <xf numFmtId="0" fontId="1" fillId="4" borderId="17" xfId="0" applyFont="1" applyFill="1" applyBorder="1" applyAlignment="1">
      <alignment horizontal="center"/>
    </xf>
    <xf numFmtId="10" fontId="0" fillId="4" borderId="16" xfId="0" applyNumberFormat="1" applyFill="1" applyBorder="1"/>
    <xf numFmtId="21" fontId="0" fillId="4" borderId="16" xfId="0" applyNumberFormat="1" applyFill="1" applyBorder="1"/>
    <xf numFmtId="0" fontId="0" fillId="4" borderId="3" xfId="0" applyFill="1" applyBorder="1" applyAlignment="1">
      <alignment horizontal="center" vertical="center"/>
    </xf>
    <xf numFmtId="0" fontId="0" fillId="4" borderId="19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0" fillId="0" borderId="0" xfId="0" applyFont="1"/>
    <xf numFmtId="0" fontId="3" fillId="4" borderId="20" xfId="0" applyFont="1" applyFill="1" applyBorder="1"/>
    <xf numFmtId="0" fontId="0" fillId="4" borderId="21" xfId="0" applyFill="1" applyBorder="1"/>
    <xf numFmtId="0" fontId="1" fillId="4" borderId="22" xfId="0" applyFont="1" applyFill="1" applyBorder="1" applyAlignment="1">
      <alignment horizontal="center"/>
    </xf>
    <xf numFmtId="0" fontId="4" fillId="4" borderId="6" xfId="0" applyFont="1" applyFill="1" applyBorder="1"/>
    <xf numFmtId="0" fontId="0" fillId="4" borderId="8" xfId="0" applyFill="1" applyBorder="1"/>
    <xf numFmtId="0" fontId="0" fillId="4" borderId="11" xfId="0" applyFill="1" applyBorder="1"/>
    <xf numFmtId="0" fontId="1" fillId="4" borderId="11" xfId="0" applyFont="1" applyFill="1" applyBorder="1" applyAlignment="1">
      <alignment horizontal="center"/>
    </xf>
    <xf numFmtId="16" fontId="0" fillId="4" borderId="16" xfId="0" applyNumberFormat="1" applyFill="1" applyBorder="1"/>
    <xf numFmtId="0" fontId="0" fillId="0" borderId="0" xfId="0" applyFill="1" applyBorder="1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</cellXfs>
  <cellStyles count="1"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F1:O40"/>
  <sheetViews>
    <sheetView zoomScale="85" zoomScaleNormal="85" workbookViewId="0">
      <selection activeCell="I5" sqref="H5:I5"/>
    </sheetView>
  </sheetViews>
  <sheetFormatPr defaultRowHeight="15" x14ac:dyDescent="0.25"/>
  <cols>
    <col min="6" max="6" width="7.28515625" customWidth="1"/>
    <col min="7" max="7" width="75.42578125" bestFit="1" customWidth="1"/>
    <col min="8" max="8" width="17.7109375" customWidth="1"/>
    <col min="9" max="9" width="21" customWidth="1"/>
  </cols>
  <sheetData>
    <row r="1" spans="6:15" ht="15.75" thickBot="1" x14ac:dyDescent="0.3"/>
    <row r="2" spans="6:15" ht="18.75" customHeight="1" x14ac:dyDescent="0.25">
      <c r="F2" s="30" t="s">
        <v>0</v>
      </c>
      <c r="G2" s="31"/>
      <c r="H2" s="31"/>
      <c r="I2" s="31"/>
      <c r="J2" s="32"/>
    </row>
    <row r="3" spans="6:15" ht="19.5" customHeight="1" thickBot="1" x14ac:dyDescent="0.3">
      <c r="F3" s="33"/>
      <c r="G3" s="34"/>
      <c r="H3" s="34"/>
      <c r="I3" s="34"/>
      <c r="J3" s="35"/>
    </row>
    <row r="4" spans="6:15" ht="19.5" customHeight="1" thickBot="1" x14ac:dyDescent="0.3">
      <c r="F4" s="33"/>
      <c r="G4" s="34"/>
      <c r="H4" s="34"/>
      <c r="I4" s="34"/>
      <c r="J4" s="35"/>
      <c r="M4" s="18" t="s">
        <v>27</v>
      </c>
      <c r="N4" s="16">
        <v>12</v>
      </c>
    </row>
    <row r="5" spans="6:15" ht="15.75" thickBot="1" x14ac:dyDescent="0.3">
      <c r="F5" s="1" t="s">
        <v>2</v>
      </c>
      <c r="G5" s="2" t="s">
        <v>3</v>
      </c>
      <c r="H5" s="2" t="s">
        <v>4</v>
      </c>
      <c r="I5" s="2" t="s">
        <v>5</v>
      </c>
      <c r="J5" s="3" t="s">
        <v>1</v>
      </c>
      <c r="M5" s="19" t="s">
        <v>28</v>
      </c>
      <c r="N5" s="17">
        <v>2020</v>
      </c>
    </row>
    <row r="6" spans="6:15" x14ac:dyDescent="0.25">
      <c r="F6" s="21">
        <v>1</v>
      </c>
      <c r="G6" s="22" t="s">
        <v>6</v>
      </c>
      <c r="H6" s="22">
        <v>57890</v>
      </c>
      <c r="I6" s="22">
        <v>57890</v>
      </c>
      <c r="J6" s="23" t="s">
        <v>29</v>
      </c>
    </row>
    <row r="7" spans="6:15" x14ac:dyDescent="0.25">
      <c r="F7" s="6">
        <v>2</v>
      </c>
      <c r="G7" s="4" t="s">
        <v>7</v>
      </c>
      <c r="H7" s="4">
        <v>83205</v>
      </c>
      <c r="I7" s="4">
        <v>83205</v>
      </c>
      <c r="J7" s="12" t="s">
        <v>29</v>
      </c>
      <c r="O7" s="10"/>
    </row>
    <row r="8" spans="6:15" x14ac:dyDescent="0.25">
      <c r="F8" s="6">
        <v>3</v>
      </c>
      <c r="G8" s="4" t="s">
        <v>8</v>
      </c>
      <c r="H8" s="4">
        <f>SUM(H6:H7)</f>
        <v>141095</v>
      </c>
      <c r="I8" s="4">
        <v>141095</v>
      </c>
      <c r="J8" s="12" t="s">
        <v>29</v>
      </c>
    </row>
    <row r="9" spans="6:15" x14ac:dyDescent="0.25">
      <c r="F9" s="6">
        <v>4</v>
      </c>
      <c r="G9" s="4" t="s">
        <v>9</v>
      </c>
      <c r="H9" s="11">
        <v>1.9097222222222222E-3</v>
      </c>
      <c r="I9" s="11">
        <v>1.9097222222222222E-3</v>
      </c>
      <c r="J9" s="12" t="s">
        <v>29</v>
      </c>
      <c r="N9" s="10"/>
    </row>
    <row r="10" spans="6:15" x14ac:dyDescent="0.25">
      <c r="F10" s="8">
        <v>5</v>
      </c>
      <c r="G10" s="9" t="s">
        <v>10</v>
      </c>
      <c r="H10" s="15">
        <v>5.5555555555555556E-4</v>
      </c>
      <c r="I10" s="15">
        <v>5.5555555555555556E-4</v>
      </c>
      <c r="J10" s="13" t="s">
        <v>29</v>
      </c>
    </row>
    <row r="11" spans="6:15" x14ac:dyDescent="0.25">
      <c r="F11" s="8">
        <v>6</v>
      </c>
      <c r="G11" s="9" t="s">
        <v>11</v>
      </c>
      <c r="H11" s="15">
        <v>1.1111111111111111E-3</v>
      </c>
      <c r="I11" s="15">
        <v>1.1111111111111111E-3</v>
      </c>
      <c r="J11" s="13" t="s">
        <v>29</v>
      </c>
      <c r="K11" t="s">
        <v>32</v>
      </c>
    </row>
    <row r="12" spans="6:15" x14ac:dyDescent="0.25">
      <c r="F12" s="8">
        <v>7</v>
      </c>
      <c r="G12" s="9" t="s">
        <v>12</v>
      </c>
      <c r="H12" s="14">
        <v>6.7599999999999993E-2</v>
      </c>
      <c r="I12" s="14">
        <v>6.7699999999999996E-2</v>
      </c>
      <c r="J12" s="13" t="s">
        <v>29</v>
      </c>
    </row>
    <row r="13" spans="6:15" x14ac:dyDescent="0.25">
      <c r="F13" s="8">
        <v>8</v>
      </c>
      <c r="G13" s="9" t="s">
        <v>13</v>
      </c>
      <c r="H13" s="14">
        <v>2.8299999999999999E-2</v>
      </c>
      <c r="I13" s="14">
        <v>2.8299999999999999E-2</v>
      </c>
      <c r="J13" s="13" t="s">
        <v>29</v>
      </c>
    </row>
    <row r="14" spans="6:15" x14ac:dyDescent="0.25">
      <c r="F14" s="8">
        <v>9</v>
      </c>
      <c r="G14" s="9" t="s">
        <v>14</v>
      </c>
      <c r="H14" s="14">
        <v>4.4400000000000002E-2</v>
      </c>
      <c r="I14" s="14">
        <v>4.4499999999999998E-2</v>
      </c>
      <c r="J14" s="13" t="s">
        <v>29</v>
      </c>
    </row>
    <row r="15" spans="6:15" x14ac:dyDescent="0.25">
      <c r="F15" s="8">
        <v>10</v>
      </c>
      <c r="G15" s="9" t="s">
        <v>15</v>
      </c>
      <c r="H15" s="9">
        <v>3919</v>
      </c>
      <c r="I15" s="9">
        <v>3919</v>
      </c>
      <c r="J15" s="13" t="s">
        <v>29</v>
      </c>
    </row>
    <row r="16" spans="6:15" x14ac:dyDescent="0.25">
      <c r="F16" s="8">
        <v>11</v>
      </c>
      <c r="G16" s="9" t="s">
        <v>16</v>
      </c>
      <c r="H16" s="9">
        <v>2357</v>
      </c>
      <c r="I16" s="9">
        <v>2357</v>
      </c>
      <c r="J16" s="13" t="s">
        <v>29</v>
      </c>
      <c r="O16" s="10"/>
    </row>
    <row r="17" spans="6:14" x14ac:dyDescent="0.25">
      <c r="F17" s="8">
        <v>12</v>
      </c>
      <c r="G17" s="9" t="s">
        <v>17</v>
      </c>
      <c r="H17" s="9">
        <f>SUM(H15:H16)</f>
        <v>6276</v>
      </c>
      <c r="I17" s="9">
        <v>6276</v>
      </c>
      <c r="J17" s="13" t="s">
        <v>29</v>
      </c>
    </row>
    <row r="18" spans="6:14" x14ac:dyDescent="0.25">
      <c r="F18" s="8">
        <v>13</v>
      </c>
      <c r="G18" s="9" t="s">
        <v>18</v>
      </c>
      <c r="H18" s="15">
        <v>2.1666666666666667E-2</v>
      </c>
      <c r="I18" s="15">
        <v>2.1666666666666667E-2</v>
      </c>
      <c r="J18" s="13" t="s">
        <v>29</v>
      </c>
      <c r="K18" t="s">
        <v>30</v>
      </c>
    </row>
    <row r="19" spans="6:14" x14ac:dyDescent="0.25">
      <c r="F19" s="8">
        <v>14</v>
      </c>
      <c r="G19" s="9" t="s">
        <v>20</v>
      </c>
      <c r="H19" s="15">
        <v>9.7569444444444448E-3</v>
      </c>
      <c r="I19" s="15">
        <v>9.7569444444444448E-3</v>
      </c>
      <c r="J19" s="13" t="s">
        <v>29</v>
      </c>
      <c r="K19" t="s">
        <v>31</v>
      </c>
    </row>
    <row r="20" spans="6:14" x14ac:dyDescent="0.25">
      <c r="F20" s="8">
        <v>15</v>
      </c>
      <c r="G20" s="9" t="s">
        <v>19</v>
      </c>
      <c r="H20" s="15">
        <v>1.7187499999999998E-2</v>
      </c>
      <c r="I20" s="15">
        <v>1.7187499999999998E-2</v>
      </c>
      <c r="J20" s="13" t="s">
        <v>29</v>
      </c>
      <c r="K20" t="s">
        <v>33</v>
      </c>
    </row>
    <row r="21" spans="6:14" x14ac:dyDescent="0.25">
      <c r="F21" s="8">
        <v>16</v>
      </c>
      <c r="G21" s="9" t="s">
        <v>21</v>
      </c>
      <c r="H21" s="9" t="s">
        <v>35</v>
      </c>
      <c r="I21" s="9" t="s">
        <v>34</v>
      </c>
      <c r="J21" s="13" t="s">
        <v>29</v>
      </c>
    </row>
    <row r="22" spans="6:14" x14ac:dyDescent="0.25">
      <c r="F22" s="8">
        <v>17</v>
      </c>
      <c r="G22" s="9" t="s">
        <v>22</v>
      </c>
      <c r="H22" s="9" t="s">
        <v>36</v>
      </c>
      <c r="I22" s="9" t="s">
        <v>36</v>
      </c>
      <c r="J22" s="13" t="s">
        <v>29</v>
      </c>
    </row>
    <row r="23" spans="6:14" x14ac:dyDescent="0.25">
      <c r="F23" s="8">
        <v>18</v>
      </c>
      <c r="G23" s="9" t="s">
        <v>23</v>
      </c>
      <c r="H23" s="9" t="s">
        <v>37</v>
      </c>
      <c r="I23" s="9" t="s">
        <v>37</v>
      </c>
      <c r="J23" s="13" t="s">
        <v>29</v>
      </c>
      <c r="M23" s="20"/>
    </row>
    <row r="24" spans="6:14" x14ac:dyDescent="0.25">
      <c r="F24" s="8">
        <v>19</v>
      </c>
      <c r="G24" s="9" t="s">
        <v>24</v>
      </c>
      <c r="H24" s="9" t="s">
        <v>39</v>
      </c>
      <c r="I24" s="9" t="s">
        <v>39</v>
      </c>
      <c r="J24" s="13" t="s">
        <v>29</v>
      </c>
      <c r="N24" s="10"/>
    </row>
    <row r="25" spans="6:14" x14ac:dyDescent="0.25">
      <c r="F25" s="8">
        <v>20</v>
      </c>
      <c r="G25" s="9" t="s">
        <v>25</v>
      </c>
      <c r="H25" s="9" t="s">
        <v>40</v>
      </c>
      <c r="I25" s="9" t="s">
        <v>40</v>
      </c>
      <c r="J25" s="13" t="s">
        <v>29</v>
      </c>
    </row>
    <row r="26" spans="6:14" x14ac:dyDescent="0.25">
      <c r="F26" s="8">
        <v>21</v>
      </c>
      <c r="G26" s="9" t="s">
        <v>26</v>
      </c>
      <c r="H26" s="9" t="s">
        <v>38</v>
      </c>
      <c r="I26" s="9" t="s">
        <v>38</v>
      </c>
      <c r="J26" s="13" t="s">
        <v>29</v>
      </c>
    </row>
    <row r="27" spans="6:14" x14ac:dyDescent="0.25">
      <c r="F27" s="6">
        <v>22</v>
      </c>
      <c r="G27" s="4" t="s">
        <v>45</v>
      </c>
      <c r="H27" s="4" t="s">
        <v>41</v>
      </c>
      <c r="I27" s="4" t="s">
        <v>42</v>
      </c>
      <c r="J27" s="12" t="s">
        <v>29</v>
      </c>
    </row>
    <row r="28" spans="6:14" x14ac:dyDescent="0.25">
      <c r="F28" s="6">
        <v>23</v>
      </c>
      <c r="G28" s="4" t="s">
        <v>47</v>
      </c>
      <c r="H28" s="4"/>
      <c r="I28" s="4"/>
      <c r="J28" s="25"/>
    </row>
    <row r="29" spans="6:14" x14ac:dyDescent="0.25">
      <c r="F29" s="6">
        <v>24</v>
      </c>
      <c r="G29" s="4" t="s">
        <v>43</v>
      </c>
      <c r="H29" s="4"/>
      <c r="I29" s="4"/>
      <c r="J29" s="25"/>
    </row>
    <row r="30" spans="6:14" x14ac:dyDescent="0.25">
      <c r="F30" s="6">
        <v>25</v>
      </c>
      <c r="G30" s="4" t="s">
        <v>44</v>
      </c>
      <c r="H30" s="4"/>
      <c r="I30" s="4"/>
      <c r="J30" s="25"/>
    </row>
    <row r="31" spans="6:14" x14ac:dyDescent="0.25">
      <c r="F31" s="6">
        <v>26</v>
      </c>
      <c r="G31" s="4" t="s">
        <v>46</v>
      </c>
      <c r="H31" s="4"/>
      <c r="I31" s="4"/>
      <c r="J31" s="25"/>
    </row>
    <row r="32" spans="6:14" x14ac:dyDescent="0.25">
      <c r="F32" s="6">
        <v>27</v>
      </c>
      <c r="G32" s="4" t="s">
        <v>48</v>
      </c>
      <c r="H32" s="4"/>
      <c r="I32" s="4"/>
      <c r="J32" s="25"/>
    </row>
    <row r="33" spans="6:10" x14ac:dyDescent="0.25">
      <c r="F33" s="6">
        <v>28</v>
      </c>
      <c r="G33" s="4" t="s">
        <v>49</v>
      </c>
      <c r="H33" s="24"/>
      <c r="I33" s="4"/>
      <c r="J33" s="25"/>
    </row>
    <row r="34" spans="6:10" x14ac:dyDescent="0.25">
      <c r="F34" s="6">
        <v>29</v>
      </c>
      <c r="G34" s="4" t="s">
        <v>50</v>
      </c>
      <c r="H34" s="4"/>
      <c r="I34" s="4"/>
      <c r="J34" s="25"/>
    </row>
    <row r="35" spans="6:10" x14ac:dyDescent="0.25">
      <c r="F35" s="6">
        <v>30</v>
      </c>
      <c r="G35" s="4" t="s">
        <v>51</v>
      </c>
      <c r="H35" s="4"/>
      <c r="I35" s="4"/>
      <c r="J35" s="25"/>
    </row>
    <row r="36" spans="6:10" x14ac:dyDescent="0.25">
      <c r="F36" s="6">
        <v>31</v>
      </c>
      <c r="G36" s="4" t="s">
        <v>52</v>
      </c>
      <c r="H36" s="4"/>
      <c r="I36" s="4"/>
      <c r="J36" s="25"/>
    </row>
    <row r="37" spans="6:10" x14ac:dyDescent="0.25">
      <c r="F37" s="6">
        <v>32</v>
      </c>
      <c r="G37" s="4" t="s">
        <v>53</v>
      </c>
      <c r="H37" s="4"/>
      <c r="I37" s="4"/>
      <c r="J37" s="25"/>
    </row>
    <row r="38" spans="6:10" x14ac:dyDescent="0.25">
      <c r="F38" s="6">
        <v>33</v>
      </c>
      <c r="G38" s="4" t="s">
        <v>54</v>
      </c>
      <c r="H38" s="4"/>
      <c r="I38" s="4"/>
      <c r="J38" s="25"/>
    </row>
    <row r="39" spans="6:10" x14ac:dyDescent="0.25">
      <c r="F39" s="6">
        <v>34</v>
      </c>
      <c r="G39" s="4" t="s">
        <v>55</v>
      </c>
      <c r="H39" s="4"/>
      <c r="I39" s="4"/>
      <c r="J39" s="25"/>
    </row>
    <row r="40" spans="6:10" ht="15.75" thickBot="1" x14ac:dyDescent="0.3">
      <c r="F40" s="7">
        <v>35</v>
      </c>
      <c r="G40" s="5" t="s">
        <v>56</v>
      </c>
      <c r="H40" s="5"/>
      <c r="I40" s="5"/>
      <c r="J40" s="26"/>
    </row>
  </sheetData>
  <mergeCells count="1">
    <mergeCell ref="F2:J4"/>
  </mergeCells>
  <conditionalFormatting sqref="J6:J27">
    <cfRule type="cellIs" dxfId="5" priority="1" operator="equal">
      <formula>"NOK"</formula>
    </cfRule>
    <cfRule type="cellIs" dxfId="4" priority="2" operator="equal">
      <formula>"OK"</formula>
    </cfRule>
  </conditionalFormatting>
  <pageMargins left="0.511811024" right="0.511811024" top="0.78740157499999996" bottom="0.78740157499999996" header="0.31496062000000002" footer="0.31496062000000002"/>
  <pageSetup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:Q35"/>
  <sheetViews>
    <sheetView tabSelected="1" zoomScaleNormal="100" workbookViewId="0">
      <selection activeCell="J36" sqref="J36"/>
    </sheetView>
  </sheetViews>
  <sheetFormatPr defaultRowHeight="15" x14ac:dyDescent="0.25"/>
  <cols>
    <col min="6" max="6" width="7.28515625" customWidth="1"/>
    <col min="7" max="7" width="77.42578125" bestFit="1" customWidth="1"/>
    <col min="8" max="8" width="17.7109375" customWidth="1"/>
    <col min="9" max="9" width="21" customWidth="1"/>
  </cols>
  <sheetData>
    <row r="1" spans="6:15" ht="15.75" thickBot="1" x14ac:dyDescent="0.3"/>
    <row r="2" spans="6:15" ht="18.75" customHeight="1" x14ac:dyDescent="0.25">
      <c r="F2" s="30" t="s">
        <v>0</v>
      </c>
      <c r="G2" s="31"/>
      <c r="H2" s="31"/>
      <c r="I2" s="31"/>
      <c r="J2" s="32"/>
    </row>
    <row r="3" spans="6:15" ht="19.5" customHeight="1" thickBot="1" x14ac:dyDescent="0.3">
      <c r="F3" s="33"/>
      <c r="G3" s="34"/>
      <c r="H3" s="34"/>
      <c r="I3" s="34"/>
      <c r="J3" s="35"/>
    </row>
    <row r="4" spans="6:15" ht="19.5" customHeight="1" thickBot="1" x14ac:dyDescent="0.3">
      <c r="F4" s="33"/>
      <c r="G4" s="34"/>
      <c r="H4" s="34"/>
      <c r="I4" s="34"/>
      <c r="J4" s="35"/>
      <c r="M4" s="18" t="s">
        <v>27</v>
      </c>
      <c r="N4" s="16">
        <v>3</v>
      </c>
    </row>
    <row r="5" spans="6:15" ht="15.75" thickBot="1" x14ac:dyDescent="0.3">
      <c r="F5" s="1" t="s">
        <v>2</v>
      </c>
      <c r="G5" s="2" t="s">
        <v>3</v>
      </c>
      <c r="H5" s="2" t="s">
        <v>4</v>
      </c>
      <c r="I5" s="2" t="s">
        <v>5</v>
      </c>
      <c r="J5" s="3" t="s">
        <v>1</v>
      </c>
      <c r="M5" s="19" t="s">
        <v>28</v>
      </c>
      <c r="N5" s="17">
        <v>2021</v>
      </c>
    </row>
    <row r="6" spans="6:15" x14ac:dyDescent="0.25">
      <c r="F6" s="21">
        <v>1</v>
      </c>
      <c r="G6" s="22" t="s">
        <v>6</v>
      </c>
      <c r="H6" s="22">
        <v>49535</v>
      </c>
      <c r="I6" s="22">
        <v>49535</v>
      </c>
      <c r="J6" s="23" t="s">
        <v>29</v>
      </c>
    </row>
    <row r="7" spans="6:15" x14ac:dyDescent="0.25">
      <c r="F7" s="6">
        <v>2</v>
      </c>
      <c r="G7" s="4" t="s">
        <v>7</v>
      </c>
      <c r="H7" s="4">
        <v>71209</v>
      </c>
      <c r="I7" s="4">
        <v>71209</v>
      </c>
      <c r="J7" s="12" t="s">
        <v>29</v>
      </c>
      <c r="O7" s="10"/>
    </row>
    <row r="8" spans="6:15" x14ac:dyDescent="0.25">
      <c r="F8" s="6">
        <v>3</v>
      </c>
      <c r="G8" s="4" t="s">
        <v>8</v>
      </c>
      <c r="H8" s="4">
        <f>H6+H7</f>
        <v>120744</v>
      </c>
      <c r="I8" s="4">
        <v>120744</v>
      </c>
      <c r="J8" s="12" t="s">
        <v>29</v>
      </c>
    </row>
    <row r="9" spans="6:15" x14ac:dyDescent="0.25">
      <c r="F9" s="6">
        <v>4</v>
      </c>
      <c r="G9" s="4" t="s">
        <v>9</v>
      </c>
      <c r="H9" s="11">
        <v>2.627314814814815E-3</v>
      </c>
      <c r="I9" s="11">
        <v>2.627314814814815E-3</v>
      </c>
      <c r="J9" s="12" t="s">
        <v>29</v>
      </c>
      <c r="N9" s="10"/>
    </row>
    <row r="10" spans="6:15" x14ac:dyDescent="0.25">
      <c r="F10" s="8">
        <v>5</v>
      </c>
      <c r="G10" s="9" t="s">
        <v>10</v>
      </c>
      <c r="H10" s="15">
        <v>6.018518518518519E-4</v>
      </c>
      <c r="I10" s="15">
        <v>6.018518518518519E-4</v>
      </c>
      <c r="J10" s="13" t="s">
        <v>29</v>
      </c>
    </row>
    <row r="11" spans="6:15" x14ac:dyDescent="0.25">
      <c r="F11" s="8">
        <v>6</v>
      </c>
      <c r="G11" s="9" t="s">
        <v>11</v>
      </c>
      <c r="H11" s="15">
        <v>1.4351851851851854E-3</v>
      </c>
      <c r="I11" s="15">
        <v>1.4351851851851854E-3</v>
      </c>
      <c r="J11" s="13" t="s">
        <v>29</v>
      </c>
    </row>
    <row r="12" spans="6:15" x14ac:dyDescent="0.25">
      <c r="F12" s="8">
        <v>7</v>
      </c>
      <c r="G12" s="9" t="s">
        <v>12</v>
      </c>
      <c r="H12" s="14">
        <v>8.5500000000000007E-2</v>
      </c>
      <c r="I12" s="14">
        <f>I15/I6</f>
        <v>8.5454728979509439E-2</v>
      </c>
      <c r="J12" s="13" t="s">
        <v>29</v>
      </c>
    </row>
    <row r="13" spans="6:15" x14ac:dyDescent="0.25">
      <c r="F13" s="8">
        <v>8</v>
      </c>
      <c r="G13" s="9" t="s">
        <v>13</v>
      </c>
      <c r="H13" s="14">
        <f>H16/H7</f>
        <v>3.3001446446376162E-2</v>
      </c>
      <c r="I13" s="14">
        <v>3.3000000000000002E-2</v>
      </c>
      <c r="J13" s="13" t="s">
        <v>29</v>
      </c>
    </row>
    <row r="14" spans="6:15" x14ac:dyDescent="0.25">
      <c r="F14" s="8">
        <v>9</v>
      </c>
      <c r="G14" s="9" t="s">
        <v>14</v>
      </c>
      <c r="H14" s="14">
        <f>H17/H8</f>
        <v>5.452030742728417E-2</v>
      </c>
      <c r="I14" s="14">
        <v>5.45E-2</v>
      </c>
      <c r="J14" s="13" t="s">
        <v>29</v>
      </c>
    </row>
    <row r="15" spans="6:15" x14ac:dyDescent="0.25">
      <c r="F15" s="8">
        <v>10</v>
      </c>
      <c r="G15" s="9" t="s">
        <v>15</v>
      </c>
      <c r="H15" s="9">
        <v>4233</v>
      </c>
      <c r="I15" s="9">
        <v>4233</v>
      </c>
      <c r="J15" s="13" t="s">
        <v>29</v>
      </c>
    </row>
    <row r="16" spans="6:15" x14ac:dyDescent="0.25">
      <c r="F16" s="8">
        <v>11</v>
      </c>
      <c r="G16" s="9" t="s">
        <v>16</v>
      </c>
      <c r="H16" s="9">
        <v>2350</v>
      </c>
      <c r="I16" s="9">
        <v>2350</v>
      </c>
      <c r="J16" s="13" t="s">
        <v>29</v>
      </c>
      <c r="O16" s="10"/>
    </row>
    <row r="17" spans="6:17" x14ac:dyDescent="0.25">
      <c r="F17" s="8">
        <v>12</v>
      </c>
      <c r="G17" s="9" t="s">
        <v>17</v>
      </c>
      <c r="H17" s="9">
        <f>H15+H16</f>
        <v>6583</v>
      </c>
      <c r="I17" s="9">
        <v>6583</v>
      </c>
      <c r="J17" s="13" t="s">
        <v>29</v>
      </c>
    </row>
    <row r="18" spans="6:17" x14ac:dyDescent="0.25">
      <c r="F18" s="8">
        <v>13</v>
      </c>
      <c r="G18" s="9" t="s">
        <v>18</v>
      </c>
      <c r="H18" s="15">
        <v>2.5868055555555557E-2</v>
      </c>
      <c r="I18" s="15">
        <v>2.5868055555555557E-2</v>
      </c>
      <c r="J18" s="13" t="s">
        <v>29</v>
      </c>
    </row>
    <row r="19" spans="6:17" x14ac:dyDescent="0.25">
      <c r="F19" s="8">
        <v>14</v>
      </c>
      <c r="G19" s="9" t="s">
        <v>20</v>
      </c>
      <c r="H19" s="15">
        <v>1.0150462962962964E-2</v>
      </c>
      <c r="I19" s="15">
        <v>1.0150462962962964E-2</v>
      </c>
      <c r="J19" s="13" t="s">
        <v>29</v>
      </c>
      <c r="Q19" s="10"/>
    </row>
    <row r="20" spans="6:17" x14ac:dyDescent="0.25">
      <c r="F20" s="8">
        <v>15</v>
      </c>
      <c r="G20" s="9" t="s">
        <v>19</v>
      </c>
      <c r="H20" s="15">
        <v>2.0254629629629629E-2</v>
      </c>
      <c r="I20" s="15">
        <v>2.0254629629629629E-2</v>
      </c>
      <c r="J20" s="13" t="s">
        <v>29</v>
      </c>
    </row>
    <row r="21" spans="6:17" x14ac:dyDescent="0.25">
      <c r="F21" s="8">
        <v>16</v>
      </c>
      <c r="G21" s="9" t="s">
        <v>57</v>
      </c>
      <c r="H21" s="9" t="s">
        <v>58</v>
      </c>
      <c r="I21" s="9" t="s">
        <v>58</v>
      </c>
      <c r="J21" s="13" t="s">
        <v>29</v>
      </c>
    </row>
    <row r="22" spans="6:17" x14ac:dyDescent="0.25">
      <c r="F22" s="8">
        <v>17</v>
      </c>
      <c r="G22" s="9" t="s">
        <v>59</v>
      </c>
      <c r="H22" s="9" t="s">
        <v>60</v>
      </c>
      <c r="I22" s="9" t="s">
        <v>60</v>
      </c>
      <c r="J22" s="13" t="s">
        <v>29</v>
      </c>
    </row>
    <row r="23" spans="6:17" x14ac:dyDescent="0.25">
      <c r="F23" s="8">
        <v>18</v>
      </c>
      <c r="G23" s="9" t="s">
        <v>61</v>
      </c>
      <c r="H23" s="9" t="s">
        <v>62</v>
      </c>
      <c r="I23" s="9" t="s">
        <v>62</v>
      </c>
      <c r="J23" s="13" t="s">
        <v>29</v>
      </c>
      <c r="M23" s="20"/>
    </row>
    <row r="24" spans="6:17" x14ac:dyDescent="0.25">
      <c r="F24" s="8">
        <v>19</v>
      </c>
      <c r="G24" s="9" t="s">
        <v>65</v>
      </c>
      <c r="H24" s="28" t="s">
        <v>66</v>
      </c>
      <c r="I24" s="9" t="s">
        <v>66</v>
      </c>
      <c r="J24" s="13" t="s">
        <v>29</v>
      </c>
      <c r="N24" s="10"/>
    </row>
    <row r="25" spans="6:17" x14ac:dyDescent="0.25">
      <c r="F25" s="8">
        <v>20</v>
      </c>
      <c r="G25" s="9" t="s">
        <v>67</v>
      </c>
      <c r="H25" s="9" t="s">
        <v>68</v>
      </c>
      <c r="I25" s="9" t="s">
        <v>68</v>
      </c>
      <c r="J25" s="13" t="s">
        <v>29</v>
      </c>
    </row>
    <row r="26" spans="6:17" x14ac:dyDescent="0.25">
      <c r="F26" s="8">
        <v>21</v>
      </c>
      <c r="G26" s="9" t="s">
        <v>64</v>
      </c>
      <c r="H26" s="9" t="s">
        <v>63</v>
      </c>
      <c r="I26" s="9" t="s">
        <v>63</v>
      </c>
      <c r="J26" s="13" t="s">
        <v>29</v>
      </c>
    </row>
    <row r="27" spans="6:17" x14ac:dyDescent="0.25">
      <c r="F27" s="6">
        <v>22</v>
      </c>
      <c r="G27" s="4" t="s">
        <v>75</v>
      </c>
      <c r="H27" s="4" t="s">
        <v>74</v>
      </c>
      <c r="I27" s="4" t="s">
        <v>74</v>
      </c>
      <c r="J27" s="13" t="s">
        <v>29</v>
      </c>
      <c r="K27" t="s">
        <v>69</v>
      </c>
    </row>
    <row r="28" spans="6:17" x14ac:dyDescent="0.25">
      <c r="F28" s="6">
        <v>23</v>
      </c>
      <c r="G28" s="4" t="s">
        <v>70</v>
      </c>
      <c r="H28" s="4">
        <v>10</v>
      </c>
      <c r="I28" s="4">
        <v>10</v>
      </c>
      <c r="J28" s="13" t="s">
        <v>29</v>
      </c>
    </row>
    <row r="29" spans="6:17" x14ac:dyDescent="0.25">
      <c r="F29" s="6">
        <v>24</v>
      </c>
      <c r="G29" s="4" t="s">
        <v>71</v>
      </c>
      <c r="H29" s="4" t="s">
        <v>72</v>
      </c>
      <c r="I29" s="4" t="s">
        <v>73</v>
      </c>
      <c r="J29" s="13" t="s">
        <v>29</v>
      </c>
    </row>
    <row r="30" spans="6:17" x14ac:dyDescent="0.25">
      <c r="F30" s="6">
        <v>25</v>
      </c>
      <c r="G30" s="4" t="s">
        <v>44</v>
      </c>
      <c r="H30" s="4" t="s">
        <v>72</v>
      </c>
      <c r="I30" s="4" t="s">
        <v>72</v>
      </c>
      <c r="J30" s="13" t="s">
        <v>29</v>
      </c>
      <c r="K30" s="29" t="s">
        <v>76</v>
      </c>
    </row>
    <row r="31" spans="6:17" x14ac:dyDescent="0.25">
      <c r="F31" s="6">
        <v>26</v>
      </c>
      <c r="G31" s="4" t="s">
        <v>46</v>
      </c>
      <c r="H31" s="4" t="s">
        <v>72</v>
      </c>
      <c r="I31" s="4" t="s">
        <v>72</v>
      </c>
      <c r="J31" s="13" t="s">
        <v>29</v>
      </c>
      <c r="K31" s="29" t="s">
        <v>77</v>
      </c>
    </row>
    <row r="32" spans="6:17" x14ac:dyDescent="0.25">
      <c r="F32" s="6">
        <v>27</v>
      </c>
      <c r="G32" s="4" t="s">
        <v>78</v>
      </c>
      <c r="H32" s="4" t="s">
        <v>72</v>
      </c>
      <c r="I32" s="4" t="s">
        <v>73</v>
      </c>
      <c r="J32" s="13" t="s">
        <v>29</v>
      </c>
    </row>
    <row r="33" spans="6:10" x14ac:dyDescent="0.25">
      <c r="F33" s="6">
        <v>28</v>
      </c>
      <c r="G33" s="4" t="s">
        <v>79</v>
      </c>
      <c r="H33" s="4" t="s">
        <v>72</v>
      </c>
      <c r="I33" s="4" t="s">
        <v>80</v>
      </c>
      <c r="J33" s="13" t="s">
        <v>29</v>
      </c>
    </row>
    <row r="34" spans="6:10" x14ac:dyDescent="0.25">
      <c r="F34" s="8">
        <v>29</v>
      </c>
      <c r="G34" s="9" t="s">
        <v>82</v>
      </c>
      <c r="H34" s="4" t="s">
        <v>72</v>
      </c>
      <c r="I34" s="9" t="s">
        <v>74</v>
      </c>
      <c r="J34" s="13" t="s">
        <v>29</v>
      </c>
    </row>
    <row r="35" spans="6:10" ht="15.75" thickBot="1" x14ac:dyDescent="0.3">
      <c r="F35" s="7">
        <v>30</v>
      </c>
      <c r="G35" s="5" t="s">
        <v>81</v>
      </c>
      <c r="H35" s="5" t="s">
        <v>72</v>
      </c>
      <c r="I35" s="5" t="s">
        <v>74</v>
      </c>
      <c r="J35" s="27" t="s">
        <v>29</v>
      </c>
    </row>
  </sheetData>
  <mergeCells count="1">
    <mergeCell ref="F2:J4"/>
  </mergeCells>
  <conditionalFormatting sqref="J6:J25 J27:J35">
    <cfRule type="cellIs" dxfId="3" priority="3" operator="equal">
      <formula>"NOK"</formula>
    </cfRule>
    <cfRule type="cellIs" dxfId="2" priority="4" operator="equal">
      <formula>"OK"</formula>
    </cfRule>
  </conditionalFormatting>
  <conditionalFormatting sqref="J26">
    <cfRule type="cellIs" dxfId="1" priority="1" operator="equal">
      <formula>"NOK"</formula>
    </cfRule>
    <cfRule type="cellIs" dxfId="0" priority="2" operator="equal">
      <formula>"OK"</formula>
    </cfRule>
  </conditionalFormatting>
  <pageMargins left="0.511811024" right="0.511811024" top="0.78740157499999996" bottom="0.78740157499999996" header="0.31496062000000002" footer="0.31496062000000002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Dec_2020</vt:lpstr>
      <vt:lpstr>Mar_2021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Kenneth De Coster</dc:creator>
  <cp:lastModifiedBy>Kenneth De Coster</cp:lastModifiedBy>
  <dcterms:created xsi:type="dcterms:W3CDTF">2021-02-20T15:54:03Z</dcterms:created>
  <dcterms:modified xsi:type="dcterms:W3CDTF">2021-04-17T16:30:54Z</dcterms:modified>
</cp:coreProperties>
</file>