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3790" windowHeight="13920" firstSheet="6" activeTab="6"/>
  </bookViews>
  <sheets>
    <sheet name="11 species codon prefs" sheetId="1" r:id="rId1"/>
    <sheet name="12 species codon prefs" sheetId="3" r:id="rId2"/>
    <sheet name="5 species codon prefs" sheetId="2" r:id="rId3"/>
    <sheet name="12 species anticodons" sheetId="4" r:id="rId4"/>
    <sheet name="accuracy vs. ribosomal comp." sheetId="5" r:id="rId5"/>
    <sheet name="4 species tRNAs" sheetId="7" r:id="rId6"/>
    <sheet name="Dmel anticodons" sheetId="8" r:id="rId7"/>
  </sheets>
  <calcPr calcId="125725"/>
</workbook>
</file>

<file path=xl/calcChain.xml><?xml version="1.0" encoding="utf-8"?>
<calcChain xmlns="http://schemas.openxmlformats.org/spreadsheetml/2006/main">
  <c r="Q2" i="1"/>
  <c r="R2"/>
  <c r="R61"/>
  <c r="S2"/>
  <c r="T2"/>
  <c r="T61"/>
  <c r="U2"/>
  <c r="V2"/>
  <c r="V61"/>
  <c r="W2"/>
  <c r="X2"/>
  <c r="X61"/>
  <c r="Y2"/>
  <c r="Z2"/>
  <c r="Z61"/>
  <c r="AA2"/>
  <c r="Q3"/>
  <c r="R3"/>
  <c r="S3"/>
  <c r="T3"/>
  <c r="U3"/>
  <c r="V3"/>
  <c r="W3"/>
  <c r="X3"/>
  <c r="Y3"/>
  <c r="Z3"/>
  <c r="AA3"/>
  <c r="Q4"/>
  <c r="R4"/>
  <c r="S4"/>
  <c r="T4"/>
  <c r="U4"/>
  <c r="V4"/>
  <c r="W4"/>
  <c r="X4"/>
  <c r="Y4"/>
  <c r="Z4"/>
  <c r="AA4"/>
  <c r="Q5"/>
  <c r="R5"/>
  <c r="S5"/>
  <c r="T5"/>
  <c r="U5"/>
  <c r="V5"/>
  <c r="W5"/>
  <c r="X5"/>
  <c r="Y5"/>
  <c r="Z5"/>
  <c r="AA5"/>
  <c r="Q6"/>
  <c r="R6"/>
  <c r="S6"/>
  <c r="T6"/>
  <c r="U6"/>
  <c r="V6"/>
  <c r="W6"/>
  <c r="X6"/>
  <c r="Y6"/>
  <c r="Z6"/>
  <c r="AA6"/>
  <c r="Q7"/>
  <c r="R7"/>
  <c r="S7"/>
  <c r="T7"/>
  <c r="U7"/>
  <c r="V7"/>
  <c r="W7"/>
  <c r="X7"/>
  <c r="Y7"/>
  <c r="Z7"/>
  <c r="AA7"/>
  <c r="Q8"/>
  <c r="R8"/>
  <c r="S8"/>
  <c r="T8"/>
  <c r="U8"/>
  <c r="V8"/>
  <c r="W8"/>
  <c r="X8"/>
  <c r="Y8"/>
  <c r="Z8"/>
  <c r="AA8"/>
  <c r="Q9"/>
  <c r="R9"/>
  <c r="S9"/>
  <c r="T9"/>
  <c r="U9"/>
  <c r="V9"/>
  <c r="W9"/>
  <c r="X9"/>
  <c r="Y9"/>
  <c r="Z9"/>
  <c r="AA9"/>
  <c r="Q10"/>
  <c r="R10"/>
  <c r="S10"/>
  <c r="T10"/>
  <c r="U10"/>
  <c r="V10"/>
  <c r="W10"/>
  <c r="X10"/>
  <c r="Y10"/>
  <c r="Z10"/>
  <c r="AA10"/>
  <c r="Q11"/>
  <c r="R11"/>
  <c r="S11"/>
  <c r="T11"/>
  <c r="U11"/>
  <c r="V11"/>
  <c r="W11"/>
  <c r="X11"/>
  <c r="Y11"/>
  <c r="Z11"/>
  <c r="AA11"/>
  <c r="Q12"/>
  <c r="R12"/>
  <c r="S12"/>
  <c r="T12"/>
  <c r="U12"/>
  <c r="V12"/>
  <c r="W12"/>
  <c r="X12"/>
  <c r="Y12"/>
  <c r="Z12"/>
  <c r="AA12"/>
  <c r="Q13"/>
  <c r="R13"/>
  <c r="S13"/>
  <c r="T13"/>
  <c r="U13"/>
  <c r="V13"/>
  <c r="W13"/>
  <c r="X13"/>
  <c r="Y13"/>
  <c r="Z13"/>
  <c r="AA13"/>
  <c r="Q14"/>
  <c r="R14"/>
  <c r="S14"/>
  <c r="T14"/>
  <c r="U14"/>
  <c r="V14"/>
  <c r="W14"/>
  <c r="X14"/>
  <c r="Y14"/>
  <c r="Z14"/>
  <c r="AA14"/>
  <c r="Q15"/>
  <c r="R15"/>
  <c r="S15"/>
  <c r="T15"/>
  <c r="U15"/>
  <c r="V15"/>
  <c r="W15"/>
  <c r="X15"/>
  <c r="Y15"/>
  <c r="Z15"/>
  <c r="AA15"/>
  <c r="Q16"/>
  <c r="R16"/>
  <c r="S16"/>
  <c r="T16"/>
  <c r="U16"/>
  <c r="V16"/>
  <c r="W16"/>
  <c r="X16"/>
  <c r="Y16"/>
  <c r="Z16"/>
  <c r="AA16"/>
  <c r="Q17"/>
  <c r="R17"/>
  <c r="S17"/>
  <c r="T17"/>
  <c r="U17"/>
  <c r="V17"/>
  <c r="W17"/>
  <c r="X17"/>
  <c r="Y17"/>
  <c r="Z17"/>
  <c r="AA17"/>
  <c r="Q18"/>
  <c r="R18"/>
  <c r="S18"/>
  <c r="T18"/>
  <c r="U18"/>
  <c r="V18"/>
  <c r="W18"/>
  <c r="X18"/>
  <c r="Y18"/>
  <c r="Z18"/>
  <c r="AA18"/>
  <c r="Q19"/>
  <c r="R19"/>
  <c r="S19"/>
  <c r="T19"/>
  <c r="U19"/>
  <c r="V19"/>
  <c r="W19"/>
  <c r="X19"/>
  <c r="Y19"/>
  <c r="Z19"/>
  <c r="AA19"/>
  <c r="Q20"/>
  <c r="R20"/>
  <c r="S20"/>
  <c r="T20"/>
  <c r="U20"/>
  <c r="V20"/>
  <c r="W20"/>
  <c r="X20"/>
  <c r="Y20"/>
  <c r="Z20"/>
  <c r="AA20"/>
  <c r="Q21"/>
  <c r="R21"/>
  <c r="S21"/>
  <c r="T21"/>
  <c r="U21"/>
  <c r="V21"/>
  <c r="W21"/>
  <c r="X21"/>
  <c r="Y21"/>
  <c r="Z21"/>
  <c r="AA21"/>
  <c r="Q22"/>
  <c r="R22"/>
  <c r="S22"/>
  <c r="T22"/>
  <c r="U22"/>
  <c r="V22"/>
  <c r="W22"/>
  <c r="X22"/>
  <c r="Y22"/>
  <c r="Z22"/>
  <c r="AA22"/>
  <c r="Q23"/>
  <c r="R23"/>
  <c r="S23"/>
  <c r="T23"/>
  <c r="U23"/>
  <c r="V23"/>
  <c r="W23"/>
  <c r="X23"/>
  <c r="Y23"/>
  <c r="Z23"/>
  <c r="AA23"/>
  <c r="Q24"/>
  <c r="R24"/>
  <c r="S24"/>
  <c r="T24"/>
  <c r="U24"/>
  <c r="V24"/>
  <c r="W24"/>
  <c r="X24"/>
  <c r="Y24"/>
  <c r="Z24"/>
  <c r="AA24"/>
  <c r="Q25"/>
  <c r="R25"/>
  <c r="S25"/>
  <c r="T25"/>
  <c r="U25"/>
  <c r="V25"/>
  <c r="W25"/>
  <c r="X25"/>
  <c r="Y25"/>
  <c r="Z25"/>
  <c r="AA25"/>
  <c r="Q26"/>
  <c r="R26"/>
  <c r="S26"/>
  <c r="T26"/>
  <c r="U26"/>
  <c r="V26"/>
  <c r="W26"/>
  <c r="X26"/>
  <c r="Y26"/>
  <c r="Z26"/>
  <c r="AA26"/>
  <c r="Q27"/>
  <c r="R27"/>
  <c r="S27"/>
  <c r="T27"/>
  <c r="U27"/>
  <c r="V27"/>
  <c r="W27"/>
  <c r="X27"/>
  <c r="Y27"/>
  <c r="Z27"/>
  <c r="AA27"/>
  <c r="Q28"/>
  <c r="R28"/>
  <c r="S28"/>
  <c r="T28"/>
  <c r="U28"/>
  <c r="V28"/>
  <c r="W28"/>
  <c r="X28"/>
  <c r="Y28"/>
  <c r="Z28"/>
  <c r="AA28"/>
  <c r="Q29"/>
  <c r="R29"/>
  <c r="S29"/>
  <c r="T29"/>
  <c r="U29"/>
  <c r="V29"/>
  <c r="W29"/>
  <c r="X29"/>
  <c r="Y29"/>
  <c r="Z29"/>
  <c r="AA29"/>
  <c r="Q30"/>
  <c r="R30"/>
  <c r="S30"/>
  <c r="T30"/>
  <c r="U30"/>
  <c r="V30"/>
  <c r="W30"/>
  <c r="X30"/>
  <c r="Y30"/>
  <c r="Z30"/>
  <c r="AA30"/>
  <c r="Q31"/>
  <c r="R31"/>
  <c r="S31"/>
  <c r="T31"/>
  <c r="U31"/>
  <c r="V31"/>
  <c r="W31"/>
  <c r="X31"/>
  <c r="Y31"/>
  <c r="Z31"/>
  <c r="AA31"/>
  <c r="Q32"/>
  <c r="R32"/>
  <c r="S32"/>
  <c r="T32"/>
  <c r="U32"/>
  <c r="V32"/>
  <c r="W32"/>
  <c r="X32"/>
  <c r="Y32"/>
  <c r="Z32"/>
  <c r="AA32"/>
  <c r="Q33"/>
  <c r="R33"/>
  <c r="S33"/>
  <c r="T33"/>
  <c r="U33"/>
  <c r="V33"/>
  <c r="W33"/>
  <c r="X33"/>
  <c r="Y33"/>
  <c r="Z33"/>
  <c r="AA33"/>
  <c r="Q34"/>
  <c r="R34"/>
  <c r="S34"/>
  <c r="T34"/>
  <c r="U34"/>
  <c r="V34"/>
  <c r="W34"/>
  <c r="X34"/>
  <c r="Y34"/>
  <c r="Z34"/>
  <c r="AA34"/>
  <c r="Q35"/>
  <c r="R35"/>
  <c r="S35"/>
  <c r="T35"/>
  <c r="U35"/>
  <c r="V35"/>
  <c r="W35"/>
  <c r="X35"/>
  <c r="Y35"/>
  <c r="Z35"/>
  <c r="AA35"/>
  <c r="Q36"/>
  <c r="R36"/>
  <c r="S36"/>
  <c r="T36"/>
  <c r="U36"/>
  <c r="V36"/>
  <c r="W36"/>
  <c r="X36"/>
  <c r="Y36"/>
  <c r="Z36"/>
  <c r="AA36"/>
  <c r="Q37"/>
  <c r="R37"/>
  <c r="S37"/>
  <c r="T37"/>
  <c r="U37"/>
  <c r="V37"/>
  <c r="W37"/>
  <c r="X37"/>
  <c r="Y37"/>
  <c r="Z37"/>
  <c r="AA37"/>
  <c r="Q38"/>
  <c r="R38"/>
  <c r="S38"/>
  <c r="T38"/>
  <c r="U38"/>
  <c r="V38"/>
  <c r="W38"/>
  <c r="X38"/>
  <c r="Y38"/>
  <c r="Z38"/>
  <c r="AA38"/>
  <c r="Q39"/>
  <c r="R39"/>
  <c r="S39"/>
  <c r="T39"/>
  <c r="U39"/>
  <c r="V39"/>
  <c r="W39"/>
  <c r="X39"/>
  <c r="Y39"/>
  <c r="Z39"/>
  <c r="AA39"/>
  <c r="Q40"/>
  <c r="R40"/>
  <c r="S40"/>
  <c r="T40"/>
  <c r="U40"/>
  <c r="V40"/>
  <c r="W40"/>
  <c r="X40"/>
  <c r="Y40"/>
  <c r="Z40"/>
  <c r="AA40"/>
  <c r="Q41"/>
  <c r="R41"/>
  <c r="S41"/>
  <c r="T41"/>
  <c r="U41"/>
  <c r="V41"/>
  <c r="W41"/>
  <c r="X41"/>
  <c r="Y41"/>
  <c r="Z41"/>
  <c r="AA41"/>
  <c r="Q42"/>
  <c r="R42"/>
  <c r="S42"/>
  <c r="T42"/>
  <c r="U42"/>
  <c r="V42"/>
  <c r="W42"/>
  <c r="X42"/>
  <c r="Y42"/>
  <c r="Z42"/>
  <c r="AA42"/>
  <c r="Q43"/>
  <c r="R43"/>
  <c r="S43"/>
  <c r="T43"/>
  <c r="U43"/>
  <c r="V43"/>
  <c r="W43"/>
  <c r="X43"/>
  <c r="Y43"/>
  <c r="Z43"/>
  <c r="AA43"/>
  <c r="Q44"/>
  <c r="R44"/>
  <c r="S44"/>
  <c r="T44"/>
  <c r="U44"/>
  <c r="V44"/>
  <c r="W44"/>
  <c r="X44"/>
  <c r="Y44"/>
  <c r="Z44"/>
  <c r="AA44"/>
  <c r="Q45"/>
  <c r="R45"/>
  <c r="S45"/>
  <c r="T45"/>
  <c r="U45"/>
  <c r="V45"/>
  <c r="W45"/>
  <c r="X45"/>
  <c r="Y45"/>
  <c r="Z45"/>
  <c r="AA45"/>
  <c r="Q46"/>
  <c r="R46"/>
  <c r="S46"/>
  <c r="T46"/>
  <c r="U46"/>
  <c r="V46"/>
  <c r="W46"/>
  <c r="X46"/>
  <c r="Y46"/>
  <c r="Z46"/>
  <c r="AA46"/>
  <c r="Q47"/>
  <c r="R47"/>
  <c r="S47"/>
  <c r="T47"/>
  <c r="U47"/>
  <c r="V47"/>
  <c r="W47"/>
  <c r="X47"/>
  <c r="Y47"/>
  <c r="Z47"/>
  <c r="AA47"/>
  <c r="Q48"/>
  <c r="R48"/>
  <c r="S48"/>
  <c r="T48"/>
  <c r="U48"/>
  <c r="V48"/>
  <c r="W48"/>
  <c r="X48"/>
  <c r="Y48"/>
  <c r="Z48"/>
  <c r="AA48"/>
  <c r="Q49"/>
  <c r="R49"/>
  <c r="S49"/>
  <c r="T49"/>
  <c r="U49"/>
  <c r="V49"/>
  <c r="W49"/>
  <c r="X49"/>
  <c r="Y49"/>
  <c r="Z49"/>
  <c r="AA49"/>
  <c r="Q50"/>
  <c r="R50"/>
  <c r="S50"/>
  <c r="T50"/>
  <c r="U50"/>
  <c r="V50"/>
  <c r="W50"/>
  <c r="X50"/>
  <c r="Y50"/>
  <c r="Z50"/>
  <c r="AA50"/>
  <c r="Q51"/>
  <c r="R51"/>
  <c r="S51"/>
  <c r="T51"/>
  <c r="U51"/>
  <c r="V51"/>
  <c r="W51"/>
  <c r="X51"/>
  <c r="Y51"/>
  <c r="Z51"/>
  <c r="AA51"/>
  <c r="Q52"/>
  <c r="R52"/>
  <c r="S52"/>
  <c r="T52"/>
  <c r="U52"/>
  <c r="V52"/>
  <c r="W52"/>
  <c r="X52"/>
  <c r="Y52"/>
  <c r="Z52"/>
  <c r="AA52"/>
  <c r="Q53"/>
  <c r="R53"/>
  <c r="S53"/>
  <c r="T53"/>
  <c r="U53"/>
  <c r="V53"/>
  <c r="W53"/>
  <c r="X53"/>
  <c r="Y53"/>
  <c r="Z53"/>
  <c r="AA53"/>
  <c r="Q54"/>
  <c r="R54"/>
  <c r="S54"/>
  <c r="T54"/>
  <c r="U54"/>
  <c r="V54"/>
  <c r="W54"/>
  <c r="X54"/>
  <c r="Y54"/>
  <c r="Z54"/>
  <c r="AA54"/>
  <c r="Q55"/>
  <c r="R55"/>
  <c r="S55"/>
  <c r="T55"/>
  <c r="U55"/>
  <c r="V55"/>
  <c r="W55"/>
  <c r="X55"/>
  <c r="Y55"/>
  <c r="Z55"/>
  <c r="AA55"/>
  <c r="Q56"/>
  <c r="R56"/>
  <c r="S56"/>
  <c r="T56"/>
  <c r="U56"/>
  <c r="V56"/>
  <c r="W56"/>
  <c r="X56"/>
  <c r="Y56"/>
  <c r="Z56"/>
  <c r="AA56"/>
  <c r="Q57"/>
  <c r="R57"/>
  <c r="S57"/>
  <c r="T57"/>
  <c r="U57"/>
  <c r="V57"/>
  <c r="W57"/>
  <c r="X57"/>
  <c r="Y57"/>
  <c r="Z57"/>
  <c r="AA57"/>
  <c r="Q58"/>
  <c r="R58"/>
  <c r="S58"/>
  <c r="T58"/>
  <c r="U58"/>
  <c r="V58"/>
  <c r="W58"/>
  <c r="X58"/>
  <c r="Y58"/>
  <c r="Z58"/>
  <c r="AA58"/>
  <c r="Q59"/>
  <c r="R59"/>
  <c r="S59"/>
  <c r="T59"/>
  <c r="U59"/>
  <c r="V59"/>
  <c r="W59"/>
  <c r="X59"/>
  <c r="Y59"/>
  <c r="Z59"/>
  <c r="AA59"/>
  <c r="Q60"/>
  <c r="R60"/>
  <c r="S60"/>
  <c r="T60"/>
  <c r="U60"/>
  <c r="V60"/>
  <c r="W60"/>
  <c r="X60"/>
  <c r="Y60"/>
  <c r="Z60"/>
  <c r="AA60"/>
  <c r="Q61"/>
  <c r="S61"/>
  <c r="U61"/>
  <c r="W61"/>
  <c r="Y61"/>
  <c r="AA61"/>
  <c r="I2" i="2"/>
  <c r="M2"/>
  <c r="N2"/>
  <c r="I3"/>
  <c r="M3"/>
  <c r="N3"/>
  <c r="I4"/>
  <c r="M4"/>
  <c r="N4"/>
  <c r="I5"/>
  <c r="M5"/>
  <c r="N5"/>
  <c r="I6"/>
  <c r="M6"/>
  <c r="N6"/>
  <c r="I7"/>
  <c r="M7"/>
  <c r="N7"/>
  <c r="I8"/>
  <c r="M8"/>
  <c r="N8"/>
  <c r="I9"/>
  <c r="M9"/>
  <c r="N9"/>
  <c r="I10"/>
  <c r="M10"/>
  <c r="N10"/>
  <c r="I11"/>
  <c r="M11"/>
  <c r="N11"/>
  <c r="I12"/>
  <c r="M12"/>
  <c r="N12"/>
  <c r="I13"/>
  <c r="M13"/>
  <c r="N13"/>
  <c r="I14"/>
  <c r="M14"/>
  <c r="N14"/>
  <c r="I15"/>
  <c r="M15"/>
  <c r="N15"/>
  <c r="I16"/>
  <c r="M16"/>
  <c r="N16"/>
  <c r="I17"/>
  <c r="M17"/>
  <c r="N17"/>
  <c r="I18"/>
  <c r="M18"/>
  <c r="N18"/>
  <c r="I19"/>
  <c r="M19"/>
  <c r="N19"/>
  <c r="I20"/>
  <c r="M20"/>
  <c r="N20"/>
  <c r="I21"/>
  <c r="M21"/>
  <c r="N21"/>
  <c r="I22"/>
  <c r="M22"/>
  <c r="N22"/>
  <c r="I23"/>
  <c r="M23"/>
  <c r="N23"/>
  <c r="I24"/>
  <c r="M24"/>
  <c r="N24"/>
  <c r="I25"/>
  <c r="M25"/>
  <c r="N25"/>
  <c r="I26"/>
  <c r="M26"/>
  <c r="N26"/>
  <c r="I27"/>
  <c r="M27"/>
  <c r="N27"/>
  <c r="I28"/>
  <c r="M28"/>
  <c r="N28"/>
  <c r="I29"/>
  <c r="M29"/>
  <c r="N29"/>
  <c r="I30"/>
  <c r="M30"/>
  <c r="N30"/>
  <c r="I31"/>
  <c r="M31"/>
  <c r="N31"/>
  <c r="I32"/>
  <c r="M32"/>
  <c r="N32"/>
  <c r="I33"/>
  <c r="M33"/>
  <c r="N33"/>
  <c r="I34"/>
  <c r="M34"/>
  <c r="N34"/>
  <c r="I35"/>
  <c r="M35"/>
  <c r="N35"/>
  <c r="I36"/>
  <c r="M36"/>
  <c r="N36"/>
  <c r="I37"/>
  <c r="M37"/>
  <c r="N37"/>
  <c r="I38"/>
  <c r="M38"/>
  <c r="N38"/>
  <c r="I39"/>
  <c r="M39"/>
  <c r="N39"/>
  <c r="I40"/>
  <c r="M40"/>
  <c r="N40"/>
  <c r="I41"/>
  <c r="M41"/>
  <c r="N41"/>
  <c r="I42"/>
  <c r="M42"/>
  <c r="N42"/>
  <c r="I43"/>
  <c r="M43"/>
  <c r="N43"/>
  <c r="I44"/>
  <c r="M44"/>
  <c r="N44"/>
  <c r="I45"/>
  <c r="M45"/>
  <c r="N45"/>
  <c r="I46"/>
  <c r="M46"/>
  <c r="N46"/>
  <c r="I47"/>
  <c r="M47"/>
  <c r="N47"/>
  <c r="I48"/>
  <c r="M48"/>
  <c r="N48"/>
  <c r="I49"/>
  <c r="M49"/>
  <c r="N49"/>
  <c r="I50"/>
  <c r="M50"/>
  <c r="N50"/>
  <c r="I51"/>
  <c r="M51"/>
  <c r="N51"/>
  <c r="I52"/>
  <c r="M52"/>
  <c r="N52"/>
  <c r="I53"/>
  <c r="M53"/>
  <c r="N53"/>
  <c r="I54"/>
  <c r="M54"/>
  <c r="N54"/>
  <c r="I55"/>
  <c r="M55"/>
  <c r="N55"/>
  <c r="I56"/>
  <c r="M56"/>
  <c r="N56"/>
  <c r="I57"/>
  <c r="M57"/>
  <c r="N57"/>
  <c r="I58"/>
  <c r="M58"/>
  <c r="N58"/>
  <c r="I59"/>
  <c r="M59"/>
  <c r="N59"/>
  <c r="I60"/>
  <c r="M60"/>
  <c r="N60"/>
</calcChain>
</file>

<file path=xl/sharedStrings.xml><?xml version="1.0" encoding="utf-8"?>
<sst xmlns="http://schemas.openxmlformats.org/spreadsheetml/2006/main" count="1136" uniqueCount="204">
  <si>
    <t>aa</t>
  </si>
  <si>
    <t>codon</t>
  </si>
  <si>
    <t>dmel.z</t>
  </si>
  <si>
    <t>dsec.z</t>
  </si>
  <si>
    <t>dyak.z</t>
  </si>
  <si>
    <t>dere.z</t>
  </si>
  <si>
    <t>dana.z</t>
  </si>
  <si>
    <t>dpse.z</t>
  </si>
  <si>
    <t>dper.z</t>
  </si>
  <si>
    <t>dwil.z</t>
  </si>
  <si>
    <t>dmoj.z</t>
  </si>
  <si>
    <t>dvir.z</t>
  </si>
  <si>
    <t>dgri.z</t>
  </si>
  <si>
    <t>A</t>
  </si>
  <si>
    <t>GCA</t>
  </si>
  <si>
    <t>GCC</t>
  </si>
  <si>
    <t>GCG</t>
  </si>
  <si>
    <t>GCT</t>
  </si>
  <si>
    <t>C</t>
  </si>
  <si>
    <t>TGT</t>
  </si>
  <si>
    <t>TGC</t>
  </si>
  <si>
    <t>D</t>
  </si>
  <si>
    <t>GAT</t>
  </si>
  <si>
    <t>GAC</t>
  </si>
  <si>
    <t>E</t>
  </si>
  <si>
    <t>GAG</t>
  </si>
  <si>
    <t>GAA</t>
  </si>
  <si>
    <t>F</t>
  </si>
  <si>
    <t>TTT</t>
  </si>
  <si>
    <t>TTC</t>
  </si>
  <si>
    <t>G</t>
  </si>
  <si>
    <t>GGT</t>
  </si>
  <si>
    <t>GGG</t>
  </si>
  <si>
    <t>GGA</t>
  </si>
  <si>
    <t>GGC</t>
  </si>
  <si>
    <t>H</t>
  </si>
  <si>
    <t>CAT</t>
  </si>
  <si>
    <t>CAC</t>
  </si>
  <si>
    <t>I</t>
  </si>
  <si>
    <t>ATC</t>
  </si>
  <si>
    <t>ATA</t>
  </si>
  <si>
    <t>ATT</t>
  </si>
  <si>
    <t>K</t>
  </si>
  <si>
    <t>AAG</t>
  </si>
  <si>
    <t>AAA</t>
  </si>
  <si>
    <t>L</t>
  </si>
  <si>
    <t>CTC</t>
  </si>
  <si>
    <t>TTA</t>
  </si>
  <si>
    <t>TTG</t>
  </si>
  <si>
    <t>CTT</t>
  </si>
  <si>
    <t>CTG</t>
  </si>
  <si>
    <t>CTA</t>
  </si>
  <si>
    <t>N</t>
  </si>
  <si>
    <t>AAC</t>
  </si>
  <si>
    <t>AAT</t>
  </si>
  <si>
    <t>P</t>
  </si>
  <si>
    <t>CCT</t>
  </si>
  <si>
    <t>CCG</t>
  </si>
  <si>
    <t>CCA</t>
  </si>
  <si>
    <t>CCC</t>
  </si>
  <si>
    <t>Q</t>
  </si>
  <si>
    <t>CAA</t>
  </si>
  <si>
    <t>CAG</t>
  </si>
  <si>
    <t>R</t>
  </si>
  <si>
    <t>AGG</t>
  </si>
  <si>
    <t>AGA</t>
  </si>
  <si>
    <t>CGA</t>
  </si>
  <si>
    <t>CGC</t>
  </si>
  <si>
    <t>CGG</t>
  </si>
  <si>
    <t>CGT</t>
  </si>
  <si>
    <t>S</t>
  </si>
  <si>
    <t>AGC</t>
  </si>
  <si>
    <t>AGT</t>
  </si>
  <si>
    <t>TCT</t>
  </si>
  <si>
    <t>TCG</t>
  </si>
  <si>
    <t>TCC</t>
  </si>
  <si>
    <t>TCA</t>
  </si>
  <si>
    <t>T</t>
  </si>
  <si>
    <t>ACC</t>
  </si>
  <si>
    <t>ACA</t>
  </si>
  <si>
    <t>ACG</t>
  </si>
  <si>
    <t>ACT</t>
  </si>
  <si>
    <t>V</t>
  </si>
  <si>
    <t>GTA</t>
  </si>
  <si>
    <t>GTC</t>
  </si>
  <si>
    <t>GTG</t>
  </si>
  <si>
    <t>GTT</t>
  </si>
  <si>
    <t>Y</t>
  </si>
  <si>
    <t>TAT</t>
  </si>
  <si>
    <t>TAC</t>
  </si>
  <si>
    <t>dsim.z</t>
  </si>
  <si>
    <t>Akashi 94 pref</t>
  </si>
  <si>
    <t>Andolfatto 07 pref</t>
  </si>
  <si>
    <t>Duret 99 pref</t>
  </si>
  <si>
    <t>mel pref?</t>
  </si>
  <si>
    <t>diff?</t>
  </si>
  <si>
    <t>anticodon</t>
  </si>
  <si>
    <t>dmel</t>
  </si>
  <si>
    <t>dsim</t>
  </si>
  <si>
    <t>dsec</t>
  </si>
  <si>
    <t>dyak</t>
  </si>
  <si>
    <t>dere</t>
  </si>
  <si>
    <t>dana</t>
  </si>
  <si>
    <t>dpse</t>
  </si>
  <si>
    <t>dper</t>
  </si>
  <si>
    <t>dwil</t>
  </si>
  <si>
    <t>dmoj</t>
  </si>
  <si>
    <t>dvir</t>
  </si>
  <si>
    <t>dgri</t>
  </si>
  <si>
    <t>M</t>
  </si>
  <si>
    <t>W</t>
  </si>
  <si>
    <t>interesting?</t>
  </si>
  <si>
    <t>notes</t>
  </si>
  <si>
    <t>dmel preference changes sign in 12-species analysis</t>
  </si>
  <si>
    <t>consistent preference, but it's just a matter of degree here</t>
  </si>
  <si>
    <t>very interesting.  fairly strong avoidance in accuracy test, but consistent preference in between-genes tests</t>
  </si>
  <si>
    <t>dmel.ra</t>
  </si>
  <si>
    <t>dsim.ra</t>
  </si>
  <si>
    <t>dsec.ra</t>
  </si>
  <si>
    <t>dyak.ra</t>
  </si>
  <si>
    <t>dere.ra</t>
  </si>
  <si>
    <t>dana.ra</t>
  </si>
  <si>
    <t>dpse.ra</t>
  </si>
  <si>
    <t>dper.ra</t>
  </si>
  <si>
    <t>dwil.ra</t>
  </si>
  <si>
    <t>dvir.ra</t>
  </si>
  <si>
    <t>dmoj.ra</t>
  </si>
  <si>
    <t>dgri.ra</t>
  </si>
  <si>
    <t>UGC</t>
  </si>
  <si>
    <t>UGU</t>
  </si>
  <si>
    <t>GUC</t>
  </si>
  <si>
    <t>GAU</t>
  </si>
  <si>
    <t>CUC</t>
  </si>
  <si>
    <t>UUC</t>
  </si>
  <si>
    <t>UUU</t>
  </si>
  <si>
    <t>UCC</t>
  </si>
  <si>
    <t>GGU</t>
  </si>
  <si>
    <t>GUG</t>
  </si>
  <si>
    <t>CAU</t>
  </si>
  <si>
    <t>AAU</t>
  </si>
  <si>
    <t>AUC</t>
  </si>
  <si>
    <t>UAU</t>
  </si>
  <si>
    <t>AUA</t>
  </si>
  <si>
    <t>AUU</t>
  </si>
  <si>
    <t>CUU</t>
  </si>
  <si>
    <t>UUG</t>
  </si>
  <si>
    <t>CUG</t>
  </si>
  <si>
    <t>UAG</t>
  </si>
  <si>
    <t>CUA</t>
  </si>
  <si>
    <t>UAA</t>
  </si>
  <si>
    <t>UUA</t>
  </si>
  <si>
    <t>AUG</t>
  </si>
  <si>
    <t>GUU</t>
  </si>
  <si>
    <t>UGG</t>
  </si>
  <si>
    <t>CCU</t>
  </si>
  <si>
    <t>UCG</t>
  </si>
  <si>
    <t>UCU</t>
  </si>
  <si>
    <t>GCU</t>
  </si>
  <si>
    <t>AGU</t>
  </si>
  <si>
    <t>UGA</t>
  </si>
  <si>
    <t>UCA</t>
  </si>
  <si>
    <t>ACU</t>
  </si>
  <si>
    <t>CGU</t>
  </si>
  <si>
    <t>UAC</t>
  </si>
  <si>
    <t>GUA</t>
  </si>
  <si>
    <t>Heger-2007</t>
  </si>
  <si>
    <t>modified</t>
  </si>
  <si>
    <t>IGC</t>
  </si>
  <si>
    <t>ICA</t>
  </si>
  <si>
    <t>ICC</t>
  </si>
  <si>
    <t>IAU</t>
  </si>
  <si>
    <t>IAG</t>
  </si>
  <si>
    <t>IGG</t>
  </si>
  <si>
    <t>ICG</t>
  </si>
  <si>
    <t>IGA</t>
  </si>
  <si>
    <t>IGU</t>
  </si>
  <si>
    <t>IAC</t>
  </si>
  <si>
    <t>QUU</t>
  </si>
  <si>
    <t>AAU, AAC</t>
  </si>
  <si>
    <t>CAU, CAC</t>
  </si>
  <si>
    <t>QUG</t>
  </si>
  <si>
    <t>GAU, GAC</t>
  </si>
  <si>
    <t>QUC</t>
  </si>
  <si>
    <t>UAU, UAC</t>
  </si>
  <si>
    <t>QUA</t>
  </si>
  <si>
    <t>mod.anticodon</t>
  </si>
  <si>
    <t>CCC,CCU</t>
  </si>
  <si>
    <t>CUC,CUU</t>
  </si>
  <si>
    <t>AUC,AUU</t>
  </si>
  <si>
    <t>GGC,GGU</t>
  </si>
  <si>
    <t>UUC,UUU</t>
  </si>
  <si>
    <t>UGC,UGU</t>
  </si>
  <si>
    <t>GCC,GCU</t>
  </si>
  <si>
    <t>CGC,CGU</t>
  </si>
  <si>
    <t>UCC,UCU</t>
  </si>
  <si>
    <t>ACC,ACU</t>
  </si>
  <si>
    <t>GUC,GUU</t>
  </si>
  <si>
    <t>UAC,UAU</t>
  </si>
  <si>
    <t>AAU,AAC</t>
  </si>
  <si>
    <t>CAU,CAC</t>
  </si>
  <si>
    <t>GAU,GAC</t>
  </si>
  <si>
    <t>GGA,GGG</t>
  </si>
  <si>
    <t>GGA, GGG</t>
  </si>
  <si>
    <t>GGC, GGU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</si>
</sst>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sz val="8"/>
      <color indexed="8"/>
      <name val="Calibri"/>
      <family val="2"/>
    </font>
    <font>
      <sz val="9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61"/>
  <sheetViews>
    <sheetView workbookViewId="0">
      <selection activeCell="H38" sqref="H38"/>
    </sheetView>
  </sheetViews>
  <sheetFormatPr defaultRowHeight="11.25"/>
  <cols>
    <col min="1" max="15" width="5.7109375" style="1" customWidth="1"/>
    <col min="16" max="16384" width="9.140625" style="1"/>
  </cols>
  <sheetData>
    <row r="1" spans="1:2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12</v>
      </c>
    </row>
    <row r="2" spans="1:27">
      <c r="A2" s="1">
        <v>1</v>
      </c>
      <c r="B2" s="1" t="s">
        <v>13</v>
      </c>
      <c r="C2" s="1" t="s">
        <v>14</v>
      </c>
      <c r="D2" s="1">
        <v>-5.2453000000000003</v>
      </c>
      <c r="E2" s="1">
        <v>-5.9020999999999999</v>
      </c>
      <c r="F2" s="1">
        <v>-5.4089</v>
      </c>
      <c r="G2" s="1">
        <v>-4.5929000000000002</v>
      </c>
      <c r="H2" s="1">
        <v>-7.5317999999999996</v>
      </c>
      <c r="I2" s="1">
        <v>-9.4380000000000006</v>
      </c>
      <c r="J2" s="1">
        <v>-8.5893999999999995</v>
      </c>
      <c r="K2" s="1">
        <v>-8.9445999999999994</v>
      </c>
      <c r="L2" s="1">
        <v>-8.1221999999999994</v>
      </c>
      <c r="M2" s="1">
        <v>-7.9275000000000002</v>
      </c>
      <c r="N2" s="1">
        <v>-9.7729999999999997</v>
      </c>
      <c r="Q2" s="1">
        <f>ABS(D2)</f>
        <v>5.2453000000000003</v>
      </c>
      <c r="R2" s="1">
        <f t="shared" ref="R2:AA2" si="0">ABS(E2)</f>
        <v>5.9020999999999999</v>
      </c>
      <c r="S2" s="1">
        <f t="shared" si="0"/>
        <v>5.4089</v>
      </c>
      <c r="T2" s="1">
        <f t="shared" si="0"/>
        <v>4.5929000000000002</v>
      </c>
      <c r="U2" s="1">
        <f t="shared" si="0"/>
        <v>7.5317999999999996</v>
      </c>
      <c r="V2" s="1">
        <f t="shared" si="0"/>
        <v>9.4380000000000006</v>
      </c>
      <c r="W2" s="1">
        <f t="shared" si="0"/>
        <v>8.5893999999999995</v>
      </c>
      <c r="X2" s="1">
        <f t="shared" si="0"/>
        <v>8.9445999999999994</v>
      </c>
      <c r="Y2" s="1">
        <f t="shared" si="0"/>
        <v>8.1221999999999994</v>
      </c>
      <c r="Z2" s="1">
        <f t="shared" si="0"/>
        <v>7.9275000000000002</v>
      </c>
      <c r="AA2" s="1">
        <f t="shared" si="0"/>
        <v>9.7729999999999997</v>
      </c>
    </row>
    <row r="3" spans="1:27">
      <c r="A3" s="1">
        <v>2</v>
      </c>
      <c r="B3" s="1" t="s">
        <v>13</v>
      </c>
      <c r="C3" s="1" t="s">
        <v>15</v>
      </c>
      <c r="D3" s="1">
        <v>7.8544</v>
      </c>
      <c r="E3" s="1">
        <v>7.5027999999999997</v>
      </c>
      <c r="F3" s="1">
        <v>7.4915000000000003</v>
      </c>
      <c r="G3" s="1">
        <v>8.3749000000000002</v>
      </c>
      <c r="H3" s="1">
        <v>7.6421000000000001</v>
      </c>
      <c r="I3" s="1">
        <v>11.3543</v>
      </c>
      <c r="J3" s="1">
        <v>11.063499999999999</v>
      </c>
      <c r="K3" s="1">
        <v>9.7280999999999995</v>
      </c>
      <c r="L3" s="1">
        <v>9.3035999999999994</v>
      </c>
      <c r="M3" s="1">
        <v>10.5562</v>
      </c>
      <c r="N3" s="1">
        <v>9.5661000000000005</v>
      </c>
      <c r="Q3" s="1">
        <f t="shared" ref="Q3:Q60" si="1">ABS(D3)</f>
        <v>7.8544</v>
      </c>
      <c r="R3" s="1">
        <f t="shared" ref="R3:R60" si="2">ABS(E3)</f>
        <v>7.5027999999999997</v>
      </c>
      <c r="S3" s="1">
        <f t="shared" ref="S3:S60" si="3">ABS(F3)</f>
        <v>7.4915000000000003</v>
      </c>
      <c r="T3" s="1">
        <f t="shared" ref="T3:T60" si="4">ABS(G3)</f>
        <v>8.3749000000000002</v>
      </c>
      <c r="U3" s="1">
        <f t="shared" ref="U3:U60" si="5">ABS(H3)</f>
        <v>7.6421000000000001</v>
      </c>
      <c r="V3" s="1">
        <f t="shared" ref="V3:V60" si="6">ABS(I3)</f>
        <v>11.3543</v>
      </c>
      <c r="W3" s="1">
        <f t="shared" ref="W3:W60" si="7">ABS(J3)</f>
        <v>11.063499999999999</v>
      </c>
      <c r="X3" s="1">
        <f t="shared" ref="X3:X60" si="8">ABS(K3)</f>
        <v>9.7280999999999995</v>
      </c>
      <c r="Y3" s="1">
        <f t="shared" ref="Y3:Y60" si="9">ABS(L3)</f>
        <v>9.3035999999999994</v>
      </c>
      <c r="Z3" s="1">
        <f t="shared" ref="Z3:Z60" si="10">ABS(M3)</f>
        <v>10.5562</v>
      </c>
      <c r="AA3" s="1">
        <f t="shared" ref="AA3:AA60" si="11">ABS(N3)</f>
        <v>9.5661000000000005</v>
      </c>
    </row>
    <row r="4" spans="1:27">
      <c r="A4" s="1">
        <v>3</v>
      </c>
      <c r="B4" s="1" t="s">
        <v>13</v>
      </c>
      <c r="C4" s="1" t="s">
        <v>16</v>
      </c>
      <c r="D4" s="1">
        <v>-3.9510999999999998</v>
      </c>
      <c r="E4" s="1">
        <v>-3.6886999999999999</v>
      </c>
      <c r="F4" s="1">
        <v>-3.1701000000000001</v>
      </c>
      <c r="G4" s="1">
        <v>-4.9516</v>
      </c>
      <c r="H4" s="1">
        <v>-1.9013</v>
      </c>
      <c r="I4" s="1">
        <v>-3.8468</v>
      </c>
      <c r="J4" s="1">
        <v>-3.1152000000000002</v>
      </c>
      <c r="K4" s="1">
        <v>-5.0279999999999996</v>
      </c>
      <c r="L4" s="1">
        <v>-0.18479999999999999</v>
      </c>
      <c r="M4" s="1">
        <v>-1.9105000000000001</v>
      </c>
      <c r="N4" s="1">
        <v>3.2288999999999999</v>
      </c>
      <c r="Q4" s="1">
        <f t="shared" si="1"/>
        <v>3.9510999999999998</v>
      </c>
      <c r="R4" s="1">
        <f t="shared" si="2"/>
        <v>3.6886999999999999</v>
      </c>
      <c r="S4" s="1">
        <f t="shared" si="3"/>
        <v>3.1701000000000001</v>
      </c>
      <c r="T4" s="1">
        <f t="shared" si="4"/>
        <v>4.9516</v>
      </c>
      <c r="U4" s="1">
        <f t="shared" si="5"/>
        <v>1.9013</v>
      </c>
      <c r="V4" s="1">
        <f t="shared" si="6"/>
        <v>3.8468</v>
      </c>
      <c r="W4" s="1">
        <f t="shared" si="7"/>
        <v>3.1152000000000002</v>
      </c>
      <c r="X4" s="1">
        <f t="shared" si="8"/>
        <v>5.0279999999999996</v>
      </c>
      <c r="Y4" s="1">
        <f t="shared" si="9"/>
        <v>0.18479999999999999</v>
      </c>
      <c r="Z4" s="1">
        <f t="shared" si="10"/>
        <v>1.9105000000000001</v>
      </c>
      <c r="AA4" s="1">
        <f t="shared" si="11"/>
        <v>3.2288999999999999</v>
      </c>
    </row>
    <row r="5" spans="1:27">
      <c r="A5" s="1">
        <v>4</v>
      </c>
      <c r="B5" s="1" t="s">
        <v>13</v>
      </c>
      <c r="C5" s="1" t="s">
        <v>17</v>
      </c>
      <c r="D5" s="1">
        <v>-1.2270000000000001</v>
      </c>
      <c r="E5" s="1">
        <v>-0.48039999999999999</v>
      </c>
      <c r="F5" s="1">
        <v>-1.4576</v>
      </c>
      <c r="G5" s="1">
        <v>-1.5288999999999999</v>
      </c>
      <c r="H5" s="1">
        <v>-1.3516999999999999</v>
      </c>
      <c r="I5" s="1">
        <v>-2.2953000000000001</v>
      </c>
      <c r="J5" s="1">
        <v>-3.4940000000000002</v>
      </c>
      <c r="K5" s="1">
        <v>0.73909999999999998</v>
      </c>
      <c r="L5" s="1">
        <v>-2.9937</v>
      </c>
      <c r="M5" s="1">
        <v>-3.3012000000000001</v>
      </c>
      <c r="N5" s="1">
        <v>-5.0781000000000001</v>
      </c>
      <c r="Q5" s="1">
        <f t="shared" si="1"/>
        <v>1.2270000000000001</v>
      </c>
      <c r="R5" s="1">
        <f t="shared" si="2"/>
        <v>0.48039999999999999</v>
      </c>
      <c r="S5" s="1">
        <f t="shared" si="3"/>
        <v>1.4576</v>
      </c>
      <c r="T5" s="1">
        <f t="shared" si="4"/>
        <v>1.5288999999999999</v>
      </c>
      <c r="U5" s="1">
        <f t="shared" si="5"/>
        <v>1.3516999999999999</v>
      </c>
      <c r="V5" s="1">
        <f t="shared" si="6"/>
        <v>2.2953000000000001</v>
      </c>
      <c r="W5" s="1">
        <f t="shared" si="7"/>
        <v>3.4940000000000002</v>
      </c>
      <c r="X5" s="1">
        <f t="shared" si="8"/>
        <v>0.73909999999999998</v>
      </c>
      <c r="Y5" s="1">
        <f t="shared" si="9"/>
        <v>2.9937</v>
      </c>
      <c r="Z5" s="1">
        <f t="shared" si="10"/>
        <v>3.3012000000000001</v>
      </c>
      <c r="AA5" s="1">
        <f t="shared" si="11"/>
        <v>5.0781000000000001</v>
      </c>
    </row>
    <row r="6" spans="1:27">
      <c r="A6" s="1">
        <v>5</v>
      </c>
      <c r="B6" s="1" t="s">
        <v>18</v>
      </c>
      <c r="C6" s="1" t="s">
        <v>19</v>
      </c>
      <c r="D6" s="1">
        <v>-1.1205000000000001</v>
      </c>
      <c r="E6" s="1">
        <v>-0.79749999999999999</v>
      </c>
      <c r="F6" s="1">
        <v>-0.96730000000000005</v>
      </c>
      <c r="G6" s="1">
        <v>-0.94869999999999999</v>
      </c>
      <c r="H6" s="1">
        <v>1.3928</v>
      </c>
      <c r="I6" s="1">
        <v>-0.57769999999999999</v>
      </c>
      <c r="J6" s="1">
        <v>0.96350000000000002</v>
      </c>
      <c r="K6" s="1">
        <v>-0.74929999999999997</v>
      </c>
      <c r="L6" s="1">
        <v>-0.1469</v>
      </c>
      <c r="M6" s="1">
        <v>0.88800000000000001</v>
      </c>
      <c r="N6" s="1">
        <v>-0.34389999999999998</v>
      </c>
      <c r="Q6" s="1">
        <f t="shared" si="1"/>
        <v>1.1205000000000001</v>
      </c>
      <c r="R6" s="1">
        <f t="shared" si="2"/>
        <v>0.79749999999999999</v>
      </c>
      <c r="S6" s="1">
        <f t="shared" si="3"/>
        <v>0.96730000000000005</v>
      </c>
      <c r="T6" s="1">
        <f t="shared" si="4"/>
        <v>0.94869999999999999</v>
      </c>
      <c r="U6" s="1">
        <f t="shared" si="5"/>
        <v>1.3928</v>
      </c>
      <c r="V6" s="1">
        <f t="shared" si="6"/>
        <v>0.57769999999999999</v>
      </c>
      <c r="W6" s="1">
        <f t="shared" si="7"/>
        <v>0.96350000000000002</v>
      </c>
      <c r="X6" s="1">
        <f t="shared" si="8"/>
        <v>0.74929999999999997</v>
      </c>
      <c r="Y6" s="1">
        <f t="shared" si="9"/>
        <v>0.1469</v>
      </c>
      <c r="Z6" s="1">
        <f t="shared" si="10"/>
        <v>0.88800000000000001</v>
      </c>
      <c r="AA6" s="1">
        <f t="shared" si="11"/>
        <v>0.34389999999999998</v>
      </c>
    </row>
    <row r="7" spans="1:27">
      <c r="A7" s="1">
        <v>6</v>
      </c>
      <c r="B7" s="1" t="s">
        <v>18</v>
      </c>
      <c r="C7" s="1" t="s">
        <v>20</v>
      </c>
      <c r="D7" s="1">
        <v>1.1205000000000001</v>
      </c>
      <c r="E7" s="1">
        <v>0.79749999999999999</v>
      </c>
      <c r="F7" s="1">
        <v>0.96730000000000005</v>
      </c>
      <c r="G7" s="1">
        <v>0.94869999999999999</v>
      </c>
      <c r="H7" s="1">
        <v>-1.3928</v>
      </c>
      <c r="I7" s="1">
        <v>0.57769999999999999</v>
      </c>
      <c r="J7" s="1">
        <v>-0.96350000000000002</v>
      </c>
      <c r="K7" s="1">
        <v>0.74929999999999997</v>
      </c>
      <c r="L7" s="1">
        <v>0.1469</v>
      </c>
      <c r="M7" s="1">
        <v>-0.88800000000000001</v>
      </c>
      <c r="N7" s="1">
        <v>0.34389999999999998</v>
      </c>
      <c r="Q7" s="1">
        <f t="shared" si="1"/>
        <v>1.1205000000000001</v>
      </c>
      <c r="R7" s="1">
        <f t="shared" si="2"/>
        <v>0.79749999999999999</v>
      </c>
      <c r="S7" s="1">
        <f t="shared" si="3"/>
        <v>0.96730000000000005</v>
      </c>
      <c r="T7" s="1">
        <f t="shared" si="4"/>
        <v>0.94869999999999999</v>
      </c>
      <c r="U7" s="1">
        <f t="shared" si="5"/>
        <v>1.3928</v>
      </c>
      <c r="V7" s="1">
        <f t="shared" si="6"/>
        <v>0.57769999999999999</v>
      </c>
      <c r="W7" s="1">
        <f t="shared" si="7"/>
        <v>0.96350000000000002</v>
      </c>
      <c r="X7" s="1">
        <f t="shared" si="8"/>
        <v>0.74929999999999997</v>
      </c>
      <c r="Y7" s="1">
        <f t="shared" si="9"/>
        <v>0.1469</v>
      </c>
      <c r="Z7" s="1">
        <f t="shared" si="10"/>
        <v>0.88800000000000001</v>
      </c>
      <c r="AA7" s="1">
        <f t="shared" si="11"/>
        <v>0.34389999999999998</v>
      </c>
    </row>
    <row r="8" spans="1:27">
      <c r="A8" s="1">
        <v>7</v>
      </c>
      <c r="B8" s="1" t="s">
        <v>21</v>
      </c>
      <c r="C8" s="1" t="s">
        <v>22</v>
      </c>
      <c r="D8" s="1">
        <v>-1.5887</v>
      </c>
      <c r="E8" s="1">
        <v>-1.4173</v>
      </c>
      <c r="F8" s="1">
        <v>-1.7665</v>
      </c>
      <c r="G8" s="1">
        <v>-0.94030000000000002</v>
      </c>
      <c r="H8" s="1">
        <v>-3.4216000000000002</v>
      </c>
      <c r="I8" s="1">
        <v>-2.1583000000000001</v>
      </c>
      <c r="J8" s="1">
        <v>-1.21</v>
      </c>
      <c r="K8" s="1">
        <v>2.1623000000000001</v>
      </c>
      <c r="L8" s="1">
        <v>-0.3861</v>
      </c>
      <c r="M8" s="1">
        <v>0.54610000000000003</v>
      </c>
      <c r="N8" s="1">
        <v>0.29360000000000003</v>
      </c>
      <c r="Q8" s="1">
        <f t="shared" si="1"/>
        <v>1.5887</v>
      </c>
      <c r="R8" s="1">
        <f t="shared" si="2"/>
        <v>1.4173</v>
      </c>
      <c r="S8" s="1">
        <f t="shared" si="3"/>
        <v>1.7665</v>
      </c>
      <c r="T8" s="1">
        <f t="shared" si="4"/>
        <v>0.94030000000000002</v>
      </c>
      <c r="U8" s="1">
        <f t="shared" si="5"/>
        <v>3.4216000000000002</v>
      </c>
      <c r="V8" s="1">
        <f t="shared" si="6"/>
        <v>2.1583000000000001</v>
      </c>
      <c r="W8" s="1">
        <f t="shared" si="7"/>
        <v>1.21</v>
      </c>
      <c r="X8" s="1">
        <f t="shared" si="8"/>
        <v>2.1623000000000001</v>
      </c>
      <c r="Y8" s="1">
        <f t="shared" si="9"/>
        <v>0.3861</v>
      </c>
      <c r="Z8" s="1">
        <f t="shared" si="10"/>
        <v>0.54610000000000003</v>
      </c>
      <c r="AA8" s="1">
        <f t="shared" si="11"/>
        <v>0.29360000000000003</v>
      </c>
    </row>
    <row r="9" spans="1:27">
      <c r="A9" s="1">
        <v>8</v>
      </c>
      <c r="B9" s="1" t="s">
        <v>21</v>
      </c>
      <c r="C9" s="1" t="s">
        <v>23</v>
      </c>
      <c r="D9" s="1">
        <v>1.5887</v>
      </c>
      <c r="E9" s="1">
        <v>1.4173</v>
      </c>
      <c r="F9" s="1">
        <v>1.7665</v>
      </c>
      <c r="G9" s="1">
        <v>0.94030000000000002</v>
      </c>
      <c r="H9" s="1">
        <v>3.4216000000000002</v>
      </c>
      <c r="I9" s="1">
        <v>2.1583000000000001</v>
      </c>
      <c r="J9" s="1">
        <v>1.21</v>
      </c>
      <c r="K9" s="1">
        <v>-2.1623000000000001</v>
      </c>
      <c r="L9" s="1">
        <v>0.3861</v>
      </c>
      <c r="M9" s="1">
        <v>-0.54610000000000003</v>
      </c>
      <c r="N9" s="1">
        <v>-0.29360000000000003</v>
      </c>
      <c r="Q9" s="1">
        <f t="shared" si="1"/>
        <v>1.5887</v>
      </c>
      <c r="R9" s="1">
        <f t="shared" si="2"/>
        <v>1.4173</v>
      </c>
      <c r="S9" s="1">
        <f t="shared" si="3"/>
        <v>1.7665</v>
      </c>
      <c r="T9" s="1">
        <f t="shared" si="4"/>
        <v>0.94030000000000002</v>
      </c>
      <c r="U9" s="1">
        <f t="shared" si="5"/>
        <v>3.4216000000000002</v>
      </c>
      <c r="V9" s="1">
        <f t="shared" si="6"/>
        <v>2.1583000000000001</v>
      </c>
      <c r="W9" s="1">
        <f t="shared" si="7"/>
        <v>1.21</v>
      </c>
      <c r="X9" s="1">
        <f t="shared" si="8"/>
        <v>2.1623000000000001</v>
      </c>
      <c r="Y9" s="1">
        <f t="shared" si="9"/>
        <v>0.3861</v>
      </c>
      <c r="Z9" s="1">
        <f t="shared" si="10"/>
        <v>0.54610000000000003</v>
      </c>
      <c r="AA9" s="1">
        <f t="shared" si="11"/>
        <v>0.29360000000000003</v>
      </c>
    </row>
    <row r="10" spans="1:27">
      <c r="A10" s="1">
        <v>9</v>
      </c>
      <c r="B10" s="1" t="s">
        <v>24</v>
      </c>
      <c r="C10" s="1" t="s">
        <v>25</v>
      </c>
      <c r="D10" s="1">
        <v>6.7603999999999997</v>
      </c>
      <c r="E10" s="1">
        <v>5.4691999999999998</v>
      </c>
      <c r="F10" s="1">
        <v>7.5320999999999998</v>
      </c>
      <c r="G10" s="1">
        <v>6.5808999999999997</v>
      </c>
      <c r="H10" s="1">
        <v>5.7175000000000002</v>
      </c>
      <c r="I10" s="1">
        <v>7.7015000000000002</v>
      </c>
      <c r="J10" s="1">
        <v>7.2500999999999998</v>
      </c>
      <c r="K10" s="1">
        <v>3.7097000000000002</v>
      </c>
      <c r="L10" s="1">
        <v>7.2759999999999998</v>
      </c>
      <c r="M10" s="1">
        <v>5.4565999999999999</v>
      </c>
      <c r="N10" s="1">
        <v>5.3860999999999999</v>
      </c>
      <c r="Q10" s="1">
        <f t="shared" si="1"/>
        <v>6.7603999999999997</v>
      </c>
      <c r="R10" s="1">
        <f t="shared" si="2"/>
        <v>5.4691999999999998</v>
      </c>
      <c r="S10" s="1">
        <f t="shared" si="3"/>
        <v>7.5320999999999998</v>
      </c>
      <c r="T10" s="1">
        <f t="shared" si="4"/>
        <v>6.5808999999999997</v>
      </c>
      <c r="U10" s="1">
        <f t="shared" si="5"/>
        <v>5.7175000000000002</v>
      </c>
      <c r="V10" s="1">
        <f t="shared" si="6"/>
        <v>7.7015000000000002</v>
      </c>
      <c r="W10" s="1">
        <f t="shared" si="7"/>
        <v>7.2500999999999998</v>
      </c>
      <c r="X10" s="1">
        <f t="shared" si="8"/>
        <v>3.7097000000000002</v>
      </c>
      <c r="Y10" s="1">
        <f t="shared" si="9"/>
        <v>7.2759999999999998</v>
      </c>
      <c r="Z10" s="1">
        <f t="shared" si="10"/>
        <v>5.4565999999999999</v>
      </c>
      <c r="AA10" s="1">
        <f t="shared" si="11"/>
        <v>5.3860999999999999</v>
      </c>
    </row>
    <row r="11" spans="1:27">
      <c r="A11" s="1">
        <v>10</v>
      </c>
      <c r="B11" s="1" t="s">
        <v>24</v>
      </c>
      <c r="C11" s="1" t="s">
        <v>26</v>
      </c>
      <c r="D11" s="1">
        <v>-6.7603999999999997</v>
      </c>
      <c r="E11" s="1">
        <v>-5.4691999999999998</v>
      </c>
      <c r="F11" s="1">
        <v>-7.5320999999999998</v>
      </c>
      <c r="G11" s="1">
        <v>-6.5808999999999997</v>
      </c>
      <c r="H11" s="1">
        <v>-5.7175000000000002</v>
      </c>
      <c r="I11" s="1">
        <v>-7.7015000000000002</v>
      </c>
      <c r="J11" s="1">
        <v>-7.2500999999999998</v>
      </c>
      <c r="K11" s="1">
        <v>-3.7097000000000002</v>
      </c>
      <c r="L11" s="1">
        <v>-7.2759999999999998</v>
      </c>
      <c r="M11" s="1">
        <v>-5.4565999999999999</v>
      </c>
      <c r="N11" s="1">
        <v>-5.3860999999999999</v>
      </c>
      <c r="Q11" s="1">
        <f t="shared" si="1"/>
        <v>6.7603999999999997</v>
      </c>
      <c r="R11" s="1">
        <f t="shared" si="2"/>
        <v>5.4691999999999998</v>
      </c>
      <c r="S11" s="1">
        <f t="shared" si="3"/>
        <v>7.5320999999999998</v>
      </c>
      <c r="T11" s="1">
        <f t="shared" si="4"/>
        <v>6.5808999999999997</v>
      </c>
      <c r="U11" s="1">
        <f t="shared" si="5"/>
        <v>5.7175000000000002</v>
      </c>
      <c r="V11" s="1">
        <f t="shared" si="6"/>
        <v>7.7015000000000002</v>
      </c>
      <c r="W11" s="1">
        <f t="shared" si="7"/>
        <v>7.2500999999999998</v>
      </c>
      <c r="X11" s="1">
        <f t="shared" si="8"/>
        <v>3.7097000000000002</v>
      </c>
      <c r="Y11" s="1">
        <f t="shared" si="9"/>
        <v>7.2759999999999998</v>
      </c>
      <c r="Z11" s="1">
        <f t="shared" si="10"/>
        <v>5.4565999999999999</v>
      </c>
      <c r="AA11" s="1">
        <f t="shared" si="11"/>
        <v>5.3860999999999999</v>
      </c>
    </row>
    <row r="12" spans="1:27">
      <c r="A12" s="1">
        <v>11</v>
      </c>
      <c r="B12" s="1" t="s">
        <v>27</v>
      </c>
      <c r="C12" s="1" t="s">
        <v>28</v>
      </c>
      <c r="D12" s="1">
        <v>-1.9559</v>
      </c>
      <c r="E12" s="1">
        <v>-1.8067</v>
      </c>
      <c r="F12" s="1">
        <v>-2.2601</v>
      </c>
      <c r="G12" s="1">
        <v>-1.2047000000000001</v>
      </c>
      <c r="H12" s="1">
        <v>-2.8359999999999999</v>
      </c>
      <c r="I12" s="1">
        <v>-4.3734999999999999</v>
      </c>
      <c r="J12" s="1">
        <v>-3.7576999999999998</v>
      </c>
      <c r="K12" s="1">
        <v>-2.2869999999999999</v>
      </c>
      <c r="L12" s="1">
        <v>-3.0150999999999999</v>
      </c>
      <c r="M12" s="1">
        <v>-1.8871</v>
      </c>
      <c r="N12" s="1">
        <v>-1.2334000000000001</v>
      </c>
      <c r="Q12" s="1">
        <f t="shared" si="1"/>
        <v>1.9559</v>
      </c>
      <c r="R12" s="1">
        <f t="shared" si="2"/>
        <v>1.8067</v>
      </c>
      <c r="S12" s="1">
        <f t="shared" si="3"/>
        <v>2.2601</v>
      </c>
      <c r="T12" s="1">
        <f t="shared" si="4"/>
        <v>1.2047000000000001</v>
      </c>
      <c r="U12" s="1">
        <f t="shared" si="5"/>
        <v>2.8359999999999999</v>
      </c>
      <c r="V12" s="1">
        <f t="shared" si="6"/>
        <v>4.3734999999999999</v>
      </c>
      <c r="W12" s="1">
        <f t="shared" si="7"/>
        <v>3.7576999999999998</v>
      </c>
      <c r="X12" s="1">
        <f t="shared" si="8"/>
        <v>2.2869999999999999</v>
      </c>
      <c r="Y12" s="1">
        <f t="shared" si="9"/>
        <v>3.0150999999999999</v>
      </c>
      <c r="Z12" s="1">
        <f t="shared" si="10"/>
        <v>1.8871</v>
      </c>
      <c r="AA12" s="1">
        <f t="shared" si="11"/>
        <v>1.2334000000000001</v>
      </c>
    </row>
    <row r="13" spans="1:27">
      <c r="A13" s="1">
        <v>12</v>
      </c>
      <c r="B13" s="1" t="s">
        <v>27</v>
      </c>
      <c r="C13" s="1" t="s">
        <v>29</v>
      </c>
      <c r="D13" s="1">
        <v>1.9559</v>
      </c>
      <c r="E13" s="1">
        <v>1.8067</v>
      </c>
      <c r="F13" s="1">
        <v>2.2601</v>
      </c>
      <c r="G13" s="1">
        <v>1.2047000000000001</v>
      </c>
      <c r="H13" s="1">
        <v>2.8359999999999999</v>
      </c>
      <c r="I13" s="1">
        <v>4.3734999999999999</v>
      </c>
      <c r="J13" s="1">
        <v>3.7576999999999998</v>
      </c>
      <c r="K13" s="1">
        <v>2.2869999999999999</v>
      </c>
      <c r="L13" s="1">
        <v>3.0150999999999999</v>
      </c>
      <c r="M13" s="1">
        <v>1.8871</v>
      </c>
      <c r="N13" s="1">
        <v>1.2334000000000001</v>
      </c>
      <c r="Q13" s="1">
        <f t="shared" si="1"/>
        <v>1.9559</v>
      </c>
      <c r="R13" s="1">
        <f t="shared" si="2"/>
        <v>1.8067</v>
      </c>
      <c r="S13" s="1">
        <f t="shared" si="3"/>
        <v>2.2601</v>
      </c>
      <c r="T13" s="1">
        <f t="shared" si="4"/>
        <v>1.2047000000000001</v>
      </c>
      <c r="U13" s="1">
        <f t="shared" si="5"/>
        <v>2.8359999999999999</v>
      </c>
      <c r="V13" s="1">
        <f t="shared" si="6"/>
        <v>4.3734999999999999</v>
      </c>
      <c r="W13" s="1">
        <f t="shared" si="7"/>
        <v>3.7576999999999998</v>
      </c>
      <c r="X13" s="1">
        <f t="shared" si="8"/>
        <v>2.2869999999999999</v>
      </c>
      <c r="Y13" s="1">
        <f t="shared" si="9"/>
        <v>3.0150999999999999</v>
      </c>
      <c r="Z13" s="1">
        <f t="shared" si="10"/>
        <v>1.8871</v>
      </c>
      <c r="AA13" s="1">
        <f t="shared" si="11"/>
        <v>1.2334000000000001</v>
      </c>
    </row>
    <row r="14" spans="1:27">
      <c r="A14" s="1">
        <v>13</v>
      </c>
      <c r="B14" s="1" t="s">
        <v>30</v>
      </c>
      <c r="C14" s="1" t="s">
        <v>31</v>
      </c>
      <c r="D14" s="1">
        <v>-1.0955999999999999</v>
      </c>
      <c r="E14" s="1">
        <v>-2.7467000000000001</v>
      </c>
      <c r="F14" s="1">
        <v>-1.3783000000000001</v>
      </c>
      <c r="G14" s="1">
        <v>0.57340000000000002</v>
      </c>
      <c r="H14" s="1">
        <v>1.0088999999999999</v>
      </c>
      <c r="I14" s="1">
        <v>-0.1164</v>
      </c>
      <c r="J14" s="1">
        <v>2.7E-2</v>
      </c>
      <c r="K14" s="1">
        <v>1.9661999999999999</v>
      </c>
      <c r="L14" s="1">
        <v>2.81E-2</v>
      </c>
      <c r="M14" s="1">
        <v>-1.5494000000000001</v>
      </c>
      <c r="N14" s="1">
        <v>-1.5596000000000001</v>
      </c>
      <c r="Q14" s="1">
        <f t="shared" si="1"/>
        <v>1.0955999999999999</v>
      </c>
      <c r="R14" s="1">
        <f t="shared" si="2"/>
        <v>2.7467000000000001</v>
      </c>
      <c r="S14" s="1">
        <f t="shared" si="3"/>
        <v>1.3783000000000001</v>
      </c>
      <c r="T14" s="1">
        <f t="shared" si="4"/>
        <v>0.57340000000000002</v>
      </c>
      <c r="U14" s="1">
        <f t="shared" si="5"/>
        <v>1.0088999999999999</v>
      </c>
      <c r="V14" s="1">
        <f t="shared" si="6"/>
        <v>0.1164</v>
      </c>
      <c r="W14" s="1">
        <f t="shared" si="7"/>
        <v>2.7E-2</v>
      </c>
      <c r="X14" s="1">
        <f t="shared" si="8"/>
        <v>1.9661999999999999</v>
      </c>
      <c r="Y14" s="1">
        <f t="shared" si="9"/>
        <v>2.81E-2</v>
      </c>
      <c r="Z14" s="1">
        <f t="shared" si="10"/>
        <v>1.5494000000000001</v>
      </c>
      <c r="AA14" s="1">
        <f t="shared" si="11"/>
        <v>1.5596000000000001</v>
      </c>
    </row>
    <row r="15" spans="1:27">
      <c r="A15" s="1">
        <v>14</v>
      </c>
      <c r="B15" s="1" t="s">
        <v>30</v>
      </c>
      <c r="C15" s="1" t="s">
        <v>32</v>
      </c>
      <c r="D15" s="1">
        <v>-2.7688000000000001</v>
      </c>
      <c r="E15" s="1">
        <v>-3.4674999999999998</v>
      </c>
      <c r="F15" s="1">
        <v>-3.6156999999999999</v>
      </c>
      <c r="G15" s="1">
        <v>-3.9565000000000001</v>
      </c>
      <c r="H15" s="1">
        <v>-4.0410000000000004</v>
      </c>
      <c r="I15" s="1">
        <v>-5.3925999999999998</v>
      </c>
      <c r="J15" s="1">
        <v>-5.7419000000000002</v>
      </c>
      <c r="K15" s="1">
        <v>-4.4554</v>
      </c>
      <c r="L15" s="1">
        <v>-3.2181999999999999</v>
      </c>
      <c r="M15" s="1">
        <v>-5.0384000000000002</v>
      </c>
      <c r="N15" s="1">
        <v>-2.7004000000000001</v>
      </c>
      <c r="Q15" s="1">
        <f t="shared" si="1"/>
        <v>2.7688000000000001</v>
      </c>
      <c r="R15" s="1">
        <f t="shared" si="2"/>
        <v>3.4674999999999998</v>
      </c>
      <c r="S15" s="1">
        <f t="shared" si="3"/>
        <v>3.6156999999999999</v>
      </c>
      <c r="T15" s="1">
        <f t="shared" si="4"/>
        <v>3.9565000000000001</v>
      </c>
      <c r="U15" s="1">
        <f t="shared" si="5"/>
        <v>4.0410000000000004</v>
      </c>
      <c r="V15" s="1">
        <f t="shared" si="6"/>
        <v>5.3925999999999998</v>
      </c>
      <c r="W15" s="1">
        <f t="shared" si="7"/>
        <v>5.7419000000000002</v>
      </c>
      <c r="X15" s="1">
        <f t="shared" si="8"/>
        <v>4.4554</v>
      </c>
      <c r="Y15" s="1">
        <f t="shared" si="9"/>
        <v>3.2181999999999999</v>
      </c>
      <c r="Z15" s="1">
        <f t="shared" si="10"/>
        <v>5.0384000000000002</v>
      </c>
      <c r="AA15" s="1">
        <f t="shared" si="11"/>
        <v>2.7004000000000001</v>
      </c>
    </row>
    <row r="16" spans="1:27">
      <c r="A16" s="1">
        <v>15</v>
      </c>
      <c r="B16" s="1" t="s">
        <v>30</v>
      </c>
      <c r="C16" s="1" t="s">
        <v>33</v>
      </c>
      <c r="D16" s="1">
        <v>-1.8938999999999999</v>
      </c>
      <c r="E16" s="1">
        <v>-0.2979</v>
      </c>
      <c r="F16" s="1">
        <v>-0.40379999999999999</v>
      </c>
      <c r="G16" s="1">
        <v>-1.3047</v>
      </c>
      <c r="H16" s="1">
        <v>-3.09</v>
      </c>
      <c r="I16" s="1">
        <v>-0.82340000000000002</v>
      </c>
      <c r="J16" s="1">
        <v>-2.1267999999999998</v>
      </c>
      <c r="K16" s="1">
        <v>-2.4354</v>
      </c>
      <c r="L16" s="1">
        <v>-4.8219000000000003</v>
      </c>
      <c r="M16" s="1">
        <v>-2.1657999999999999</v>
      </c>
      <c r="N16" s="1">
        <v>-1.8591</v>
      </c>
      <c r="Q16" s="1">
        <f t="shared" si="1"/>
        <v>1.8938999999999999</v>
      </c>
      <c r="R16" s="1">
        <f t="shared" si="2"/>
        <v>0.2979</v>
      </c>
      <c r="S16" s="1">
        <f t="shared" si="3"/>
        <v>0.40379999999999999</v>
      </c>
      <c r="T16" s="1">
        <f t="shared" si="4"/>
        <v>1.3047</v>
      </c>
      <c r="U16" s="1">
        <f t="shared" si="5"/>
        <v>3.09</v>
      </c>
      <c r="V16" s="1">
        <f t="shared" si="6"/>
        <v>0.82340000000000002</v>
      </c>
      <c r="W16" s="1">
        <f t="shared" si="7"/>
        <v>2.1267999999999998</v>
      </c>
      <c r="X16" s="1">
        <f t="shared" si="8"/>
        <v>2.4354</v>
      </c>
      <c r="Y16" s="1">
        <f t="shared" si="9"/>
        <v>4.8219000000000003</v>
      </c>
      <c r="Z16" s="1">
        <f t="shared" si="10"/>
        <v>2.1657999999999999</v>
      </c>
      <c r="AA16" s="1">
        <f t="shared" si="11"/>
        <v>1.8591</v>
      </c>
    </row>
    <row r="17" spans="1:27">
      <c r="A17" s="1">
        <v>16</v>
      </c>
      <c r="B17" s="1" t="s">
        <v>30</v>
      </c>
      <c r="C17" s="1" t="s">
        <v>34</v>
      </c>
      <c r="D17" s="1">
        <v>4.0896999999999997</v>
      </c>
      <c r="E17" s="1">
        <v>4.3708999999999998</v>
      </c>
      <c r="F17" s="1">
        <v>3.4253999999999998</v>
      </c>
      <c r="G17" s="1">
        <v>2.9662999999999999</v>
      </c>
      <c r="H17" s="1">
        <v>4.5355999999999996</v>
      </c>
      <c r="I17" s="1">
        <v>4.2470999999999997</v>
      </c>
      <c r="J17" s="1">
        <v>5.4298999999999999</v>
      </c>
      <c r="K17" s="1">
        <v>2.3866000000000001</v>
      </c>
      <c r="L17" s="1">
        <v>5.2257999999999996</v>
      </c>
      <c r="M17" s="1">
        <v>5.2172999999999998</v>
      </c>
      <c r="N17" s="1">
        <v>3.9838</v>
      </c>
      <c r="Q17" s="1">
        <f t="shared" si="1"/>
        <v>4.0896999999999997</v>
      </c>
      <c r="R17" s="1">
        <f t="shared" si="2"/>
        <v>4.3708999999999998</v>
      </c>
      <c r="S17" s="1">
        <f t="shared" si="3"/>
        <v>3.4253999999999998</v>
      </c>
      <c r="T17" s="1">
        <f t="shared" si="4"/>
        <v>2.9662999999999999</v>
      </c>
      <c r="U17" s="1">
        <f t="shared" si="5"/>
        <v>4.5355999999999996</v>
      </c>
      <c r="V17" s="1">
        <f t="shared" si="6"/>
        <v>4.2470999999999997</v>
      </c>
      <c r="W17" s="1">
        <f t="shared" si="7"/>
        <v>5.4298999999999999</v>
      </c>
      <c r="X17" s="1">
        <f t="shared" si="8"/>
        <v>2.3866000000000001</v>
      </c>
      <c r="Y17" s="1">
        <f t="shared" si="9"/>
        <v>5.2257999999999996</v>
      </c>
      <c r="Z17" s="1">
        <f t="shared" si="10"/>
        <v>5.2172999999999998</v>
      </c>
      <c r="AA17" s="1">
        <f t="shared" si="11"/>
        <v>3.9838</v>
      </c>
    </row>
    <row r="18" spans="1:27">
      <c r="A18" s="1">
        <v>17</v>
      </c>
      <c r="B18" s="1" t="s">
        <v>35</v>
      </c>
      <c r="C18" s="1" t="s">
        <v>36</v>
      </c>
      <c r="D18" s="1">
        <v>-1.0644</v>
      </c>
      <c r="E18" s="1">
        <v>-2.3079999999999998</v>
      </c>
      <c r="F18" s="1">
        <v>-1.0205</v>
      </c>
      <c r="G18" s="1">
        <v>-0.56730000000000003</v>
      </c>
      <c r="H18" s="1">
        <v>-0.87109999999999999</v>
      </c>
      <c r="I18" s="1">
        <v>0.77580000000000005</v>
      </c>
      <c r="J18" s="1">
        <v>0.4612</v>
      </c>
      <c r="K18" s="1">
        <v>5.6399999999999999E-2</v>
      </c>
      <c r="L18" s="1">
        <v>0.60599999999999998</v>
      </c>
      <c r="M18" s="1">
        <v>3.4207999999999998</v>
      </c>
      <c r="N18" s="1">
        <v>-0.59930000000000005</v>
      </c>
      <c r="Q18" s="1">
        <f t="shared" si="1"/>
        <v>1.0644</v>
      </c>
      <c r="R18" s="1">
        <f t="shared" si="2"/>
        <v>2.3079999999999998</v>
      </c>
      <c r="S18" s="1">
        <f t="shared" si="3"/>
        <v>1.0205</v>
      </c>
      <c r="T18" s="1">
        <f t="shared" si="4"/>
        <v>0.56730000000000003</v>
      </c>
      <c r="U18" s="1">
        <f t="shared" si="5"/>
        <v>0.87109999999999999</v>
      </c>
      <c r="V18" s="1">
        <f t="shared" si="6"/>
        <v>0.77580000000000005</v>
      </c>
      <c r="W18" s="1">
        <f t="shared" si="7"/>
        <v>0.4612</v>
      </c>
      <c r="X18" s="1">
        <f t="shared" si="8"/>
        <v>5.6399999999999999E-2</v>
      </c>
      <c r="Y18" s="1">
        <f t="shared" si="9"/>
        <v>0.60599999999999998</v>
      </c>
      <c r="Z18" s="1">
        <f t="shared" si="10"/>
        <v>3.4207999999999998</v>
      </c>
      <c r="AA18" s="1">
        <f t="shared" si="11"/>
        <v>0.59930000000000005</v>
      </c>
    </row>
    <row r="19" spans="1:27">
      <c r="A19" s="1">
        <v>18</v>
      </c>
      <c r="B19" s="1" t="s">
        <v>35</v>
      </c>
      <c r="C19" s="1" t="s">
        <v>37</v>
      </c>
      <c r="D19" s="1">
        <v>1.0644</v>
      </c>
      <c r="E19" s="1">
        <v>2.3079999999999998</v>
      </c>
      <c r="F19" s="1">
        <v>1.0205</v>
      </c>
      <c r="G19" s="1">
        <v>0.56730000000000003</v>
      </c>
      <c r="H19" s="1">
        <v>0.87109999999999999</v>
      </c>
      <c r="I19" s="1">
        <v>-0.77580000000000005</v>
      </c>
      <c r="J19" s="1">
        <v>-0.4612</v>
      </c>
      <c r="K19" s="1">
        <v>-5.6399999999999999E-2</v>
      </c>
      <c r="L19" s="1">
        <v>-0.60599999999999998</v>
      </c>
      <c r="M19" s="1">
        <v>-3.4207999999999998</v>
      </c>
      <c r="N19" s="1">
        <v>0.59930000000000005</v>
      </c>
      <c r="Q19" s="1">
        <f t="shared" si="1"/>
        <v>1.0644</v>
      </c>
      <c r="R19" s="1">
        <f t="shared" si="2"/>
        <v>2.3079999999999998</v>
      </c>
      <c r="S19" s="1">
        <f t="shared" si="3"/>
        <v>1.0205</v>
      </c>
      <c r="T19" s="1">
        <f t="shared" si="4"/>
        <v>0.56730000000000003</v>
      </c>
      <c r="U19" s="1">
        <f t="shared" si="5"/>
        <v>0.87109999999999999</v>
      </c>
      <c r="V19" s="1">
        <f t="shared" si="6"/>
        <v>0.77580000000000005</v>
      </c>
      <c r="W19" s="1">
        <f t="shared" si="7"/>
        <v>0.4612</v>
      </c>
      <c r="X19" s="1">
        <f t="shared" si="8"/>
        <v>5.6399999999999999E-2</v>
      </c>
      <c r="Y19" s="1">
        <f t="shared" si="9"/>
        <v>0.60599999999999998</v>
      </c>
      <c r="Z19" s="1">
        <f t="shared" si="10"/>
        <v>3.4207999999999998</v>
      </c>
      <c r="AA19" s="1">
        <f t="shared" si="11"/>
        <v>0.59930000000000005</v>
      </c>
    </row>
    <row r="20" spans="1:27">
      <c r="A20" s="1">
        <v>19</v>
      </c>
      <c r="B20" s="1" t="s">
        <v>38</v>
      </c>
      <c r="C20" s="1" t="s">
        <v>39</v>
      </c>
      <c r="D20" s="1">
        <v>4.0145</v>
      </c>
      <c r="E20" s="1">
        <v>3.5882999999999998</v>
      </c>
      <c r="F20" s="1">
        <v>3.0188999999999999</v>
      </c>
      <c r="G20" s="1">
        <v>3.2469000000000001</v>
      </c>
      <c r="H20" s="1">
        <v>1.9000999999999999</v>
      </c>
      <c r="I20" s="1">
        <v>0.90149999999999997</v>
      </c>
      <c r="J20" s="1">
        <v>1.2287999999999999</v>
      </c>
      <c r="K20" s="1">
        <v>-1.8621000000000001</v>
      </c>
      <c r="L20" s="1">
        <v>-0.95409999999999995</v>
      </c>
      <c r="M20" s="1">
        <v>-1.7456</v>
      </c>
      <c r="N20" s="1">
        <v>-0.76080000000000003</v>
      </c>
      <c r="Q20" s="1">
        <f t="shared" si="1"/>
        <v>4.0145</v>
      </c>
      <c r="R20" s="1">
        <f t="shared" si="2"/>
        <v>3.5882999999999998</v>
      </c>
      <c r="S20" s="1">
        <f t="shared" si="3"/>
        <v>3.0188999999999999</v>
      </c>
      <c r="T20" s="1">
        <f t="shared" si="4"/>
        <v>3.2469000000000001</v>
      </c>
      <c r="U20" s="1">
        <f t="shared" si="5"/>
        <v>1.9000999999999999</v>
      </c>
      <c r="V20" s="1">
        <f t="shared" si="6"/>
        <v>0.90149999999999997</v>
      </c>
      <c r="W20" s="1">
        <f t="shared" si="7"/>
        <v>1.2287999999999999</v>
      </c>
      <c r="X20" s="1">
        <f t="shared" si="8"/>
        <v>1.8621000000000001</v>
      </c>
      <c r="Y20" s="1">
        <f t="shared" si="9"/>
        <v>0.95409999999999995</v>
      </c>
      <c r="Z20" s="1">
        <f t="shared" si="10"/>
        <v>1.7456</v>
      </c>
      <c r="AA20" s="1">
        <f t="shared" si="11"/>
        <v>0.76080000000000003</v>
      </c>
    </row>
    <row r="21" spans="1:27">
      <c r="A21" s="1">
        <v>20</v>
      </c>
      <c r="B21" s="1" t="s">
        <v>38</v>
      </c>
      <c r="C21" s="1" t="s">
        <v>40</v>
      </c>
      <c r="D21" s="1">
        <v>-2.9592000000000001</v>
      </c>
      <c r="E21" s="1">
        <v>-3.5348999999999999</v>
      </c>
      <c r="F21" s="1">
        <v>-2.1120000000000001</v>
      </c>
      <c r="G21" s="1">
        <v>-3.2879</v>
      </c>
      <c r="H21" s="1">
        <v>-3.1051000000000002</v>
      </c>
      <c r="I21" s="1">
        <v>-0.53400000000000003</v>
      </c>
      <c r="J21" s="1">
        <v>-0.82050000000000001</v>
      </c>
      <c r="K21" s="1">
        <v>-1.8834</v>
      </c>
      <c r="L21" s="1">
        <v>0.52170000000000005</v>
      </c>
      <c r="M21" s="1">
        <v>-6.1800000000000001E-2</v>
      </c>
      <c r="N21" s="1">
        <v>-9.0399999999999994E-2</v>
      </c>
      <c r="Q21" s="1">
        <f t="shared" si="1"/>
        <v>2.9592000000000001</v>
      </c>
      <c r="R21" s="1">
        <f t="shared" si="2"/>
        <v>3.5348999999999999</v>
      </c>
      <c r="S21" s="1">
        <f t="shared" si="3"/>
        <v>2.1120000000000001</v>
      </c>
      <c r="T21" s="1">
        <f t="shared" si="4"/>
        <v>3.2879</v>
      </c>
      <c r="U21" s="1">
        <f t="shared" si="5"/>
        <v>3.1051000000000002</v>
      </c>
      <c r="V21" s="1">
        <f t="shared" si="6"/>
        <v>0.53400000000000003</v>
      </c>
      <c r="W21" s="1">
        <f t="shared" si="7"/>
        <v>0.82050000000000001</v>
      </c>
      <c r="X21" s="1">
        <f t="shared" si="8"/>
        <v>1.8834</v>
      </c>
      <c r="Y21" s="1">
        <f t="shared" si="9"/>
        <v>0.52170000000000005</v>
      </c>
      <c r="Z21" s="1">
        <f t="shared" si="10"/>
        <v>6.1800000000000001E-2</v>
      </c>
      <c r="AA21" s="1">
        <f t="shared" si="11"/>
        <v>9.0399999999999994E-2</v>
      </c>
    </row>
    <row r="22" spans="1:27">
      <c r="A22" s="1">
        <v>21</v>
      </c>
      <c r="B22" s="1" t="s">
        <v>38</v>
      </c>
      <c r="C22" s="1" t="s">
        <v>41</v>
      </c>
      <c r="D22" s="1">
        <v>-1.7930999999999999</v>
      </c>
      <c r="E22" s="1">
        <v>-0.87649999999999995</v>
      </c>
      <c r="F22" s="1">
        <v>-1.4625999999999999</v>
      </c>
      <c r="G22" s="1">
        <v>-0.73009999999999997</v>
      </c>
      <c r="H22" s="1">
        <v>0.56559999999999999</v>
      </c>
      <c r="I22" s="1">
        <v>-0.48730000000000001</v>
      </c>
      <c r="J22" s="1">
        <v>-0.58409999999999995</v>
      </c>
      <c r="K22" s="1">
        <v>3.3593000000000002</v>
      </c>
      <c r="L22" s="1">
        <v>0.46139999999999998</v>
      </c>
      <c r="M22" s="1">
        <v>1.732</v>
      </c>
      <c r="N22" s="1">
        <v>0.82110000000000005</v>
      </c>
      <c r="Q22" s="1">
        <f t="shared" si="1"/>
        <v>1.7930999999999999</v>
      </c>
      <c r="R22" s="1">
        <f t="shared" si="2"/>
        <v>0.87649999999999995</v>
      </c>
      <c r="S22" s="1">
        <f t="shared" si="3"/>
        <v>1.4625999999999999</v>
      </c>
      <c r="T22" s="1">
        <f t="shared" si="4"/>
        <v>0.73009999999999997</v>
      </c>
      <c r="U22" s="1">
        <f t="shared" si="5"/>
        <v>0.56559999999999999</v>
      </c>
      <c r="V22" s="1">
        <f t="shared" si="6"/>
        <v>0.48730000000000001</v>
      </c>
      <c r="W22" s="1">
        <f t="shared" si="7"/>
        <v>0.58409999999999995</v>
      </c>
      <c r="X22" s="1">
        <f t="shared" si="8"/>
        <v>3.3593000000000002</v>
      </c>
      <c r="Y22" s="1">
        <f t="shared" si="9"/>
        <v>0.46139999999999998</v>
      </c>
      <c r="Z22" s="1">
        <f t="shared" si="10"/>
        <v>1.732</v>
      </c>
      <c r="AA22" s="1">
        <f t="shared" si="11"/>
        <v>0.82110000000000005</v>
      </c>
    </row>
    <row r="23" spans="1:27">
      <c r="A23" s="1">
        <v>22</v>
      </c>
      <c r="B23" s="1" t="s">
        <v>42</v>
      </c>
      <c r="C23" s="1" t="s">
        <v>43</v>
      </c>
      <c r="D23" s="1">
        <v>5.4885999999999999</v>
      </c>
      <c r="E23" s="1">
        <v>5.5910000000000002</v>
      </c>
      <c r="F23" s="1">
        <v>4.1597999999999997</v>
      </c>
      <c r="G23" s="1">
        <v>4.8244999999999996</v>
      </c>
      <c r="H23" s="1">
        <v>5.5125999999999999</v>
      </c>
      <c r="I23" s="1">
        <v>4.6497000000000002</v>
      </c>
      <c r="J23" s="1">
        <v>3.9152</v>
      </c>
      <c r="K23" s="1">
        <v>3.3058999999999998</v>
      </c>
      <c r="L23" s="1">
        <v>5.1166999999999998</v>
      </c>
      <c r="M23" s="1">
        <v>4.2526000000000002</v>
      </c>
      <c r="N23" s="1">
        <v>4.1176000000000004</v>
      </c>
      <c r="Q23" s="1">
        <f t="shared" si="1"/>
        <v>5.4885999999999999</v>
      </c>
      <c r="R23" s="1">
        <f t="shared" si="2"/>
        <v>5.5910000000000002</v>
      </c>
      <c r="S23" s="1">
        <f t="shared" si="3"/>
        <v>4.1597999999999997</v>
      </c>
      <c r="T23" s="1">
        <f t="shared" si="4"/>
        <v>4.8244999999999996</v>
      </c>
      <c r="U23" s="1">
        <f t="shared" si="5"/>
        <v>5.5125999999999999</v>
      </c>
      <c r="V23" s="1">
        <f t="shared" si="6"/>
        <v>4.6497000000000002</v>
      </c>
      <c r="W23" s="1">
        <f t="shared" si="7"/>
        <v>3.9152</v>
      </c>
      <c r="X23" s="1">
        <f t="shared" si="8"/>
        <v>3.3058999999999998</v>
      </c>
      <c r="Y23" s="1">
        <f t="shared" si="9"/>
        <v>5.1166999999999998</v>
      </c>
      <c r="Z23" s="1">
        <f t="shared" si="10"/>
        <v>4.2526000000000002</v>
      </c>
      <c r="AA23" s="1">
        <f t="shared" si="11"/>
        <v>4.1176000000000004</v>
      </c>
    </row>
    <row r="24" spans="1:27">
      <c r="A24" s="1">
        <v>23</v>
      </c>
      <c r="B24" s="1" t="s">
        <v>42</v>
      </c>
      <c r="C24" s="1" t="s">
        <v>44</v>
      </c>
      <c r="D24" s="1">
        <v>-5.4885999999999999</v>
      </c>
      <c r="E24" s="1">
        <v>-5.5910000000000002</v>
      </c>
      <c r="F24" s="1">
        <v>-4.1597999999999997</v>
      </c>
      <c r="G24" s="1">
        <v>-4.8244999999999996</v>
      </c>
      <c r="H24" s="1">
        <v>-5.5125999999999999</v>
      </c>
      <c r="I24" s="1">
        <v>-4.6497000000000002</v>
      </c>
      <c r="J24" s="1">
        <v>-3.9152</v>
      </c>
      <c r="K24" s="1">
        <v>-3.3058999999999998</v>
      </c>
      <c r="L24" s="1">
        <v>-5.1166999999999998</v>
      </c>
      <c r="M24" s="1">
        <v>-4.2526000000000002</v>
      </c>
      <c r="N24" s="1">
        <v>-4.1176000000000004</v>
      </c>
      <c r="Q24" s="1">
        <f t="shared" si="1"/>
        <v>5.4885999999999999</v>
      </c>
      <c r="R24" s="1">
        <f t="shared" si="2"/>
        <v>5.5910000000000002</v>
      </c>
      <c r="S24" s="1">
        <f t="shared" si="3"/>
        <v>4.1597999999999997</v>
      </c>
      <c r="T24" s="1">
        <f t="shared" si="4"/>
        <v>4.8244999999999996</v>
      </c>
      <c r="U24" s="1">
        <f t="shared" si="5"/>
        <v>5.5125999999999999</v>
      </c>
      <c r="V24" s="1">
        <f t="shared" si="6"/>
        <v>4.6497000000000002</v>
      </c>
      <c r="W24" s="1">
        <f t="shared" si="7"/>
        <v>3.9152</v>
      </c>
      <c r="X24" s="1">
        <f t="shared" si="8"/>
        <v>3.3058999999999998</v>
      </c>
      <c r="Y24" s="1">
        <f t="shared" si="9"/>
        <v>5.1166999999999998</v>
      </c>
      <c r="Z24" s="1">
        <f t="shared" si="10"/>
        <v>4.2526000000000002</v>
      </c>
      <c r="AA24" s="1">
        <f t="shared" si="11"/>
        <v>4.1176000000000004</v>
      </c>
    </row>
    <row r="25" spans="1:27">
      <c r="A25" s="1">
        <v>24</v>
      </c>
      <c r="B25" s="1" t="s">
        <v>45</v>
      </c>
      <c r="C25" s="1" t="s">
        <v>46</v>
      </c>
      <c r="D25" s="1">
        <v>2.6629999999999998</v>
      </c>
      <c r="E25" s="1">
        <v>1.8908</v>
      </c>
      <c r="F25" s="1">
        <v>1.7093</v>
      </c>
      <c r="G25" s="1">
        <v>1.5792999999999999</v>
      </c>
      <c r="H25" s="1">
        <v>1.8517999999999999</v>
      </c>
      <c r="I25" s="1">
        <v>2.0312000000000001</v>
      </c>
      <c r="J25" s="1">
        <v>2.6133999999999999</v>
      </c>
      <c r="K25" s="1">
        <v>1.7858000000000001</v>
      </c>
      <c r="L25" s="1">
        <v>3.4152999999999998</v>
      </c>
      <c r="M25" s="1">
        <v>4.5875000000000004</v>
      </c>
      <c r="N25" s="1">
        <v>4.3918999999999997</v>
      </c>
      <c r="Q25" s="1">
        <f t="shared" si="1"/>
        <v>2.6629999999999998</v>
      </c>
      <c r="R25" s="1">
        <f t="shared" si="2"/>
        <v>1.8908</v>
      </c>
      <c r="S25" s="1">
        <f t="shared" si="3"/>
        <v>1.7093</v>
      </c>
      <c r="T25" s="1">
        <f t="shared" si="4"/>
        <v>1.5792999999999999</v>
      </c>
      <c r="U25" s="1">
        <f t="shared" si="5"/>
        <v>1.8517999999999999</v>
      </c>
      <c r="V25" s="1">
        <f t="shared" si="6"/>
        <v>2.0312000000000001</v>
      </c>
      <c r="W25" s="1">
        <f t="shared" si="7"/>
        <v>2.6133999999999999</v>
      </c>
      <c r="X25" s="1">
        <f t="shared" si="8"/>
        <v>1.7858000000000001</v>
      </c>
      <c r="Y25" s="1">
        <f t="shared" si="9"/>
        <v>3.4152999999999998</v>
      </c>
      <c r="Z25" s="1">
        <f t="shared" si="10"/>
        <v>4.5875000000000004</v>
      </c>
      <c r="AA25" s="1">
        <f t="shared" si="11"/>
        <v>4.3918999999999997</v>
      </c>
    </row>
    <row r="26" spans="1:27">
      <c r="A26" s="1">
        <v>25</v>
      </c>
      <c r="B26" s="1" t="s">
        <v>45</v>
      </c>
      <c r="C26" s="1" t="s">
        <v>47</v>
      </c>
      <c r="D26" s="1">
        <v>-3.0116000000000001</v>
      </c>
      <c r="E26" s="1">
        <v>-4.1280000000000001</v>
      </c>
      <c r="F26" s="1">
        <v>-3.399</v>
      </c>
      <c r="G26" s="1">
        <v>-3.4074</v>
      </c>
      <c r="H26" s="1">
        <v>-4.2302999999999997</v>
      </c>
      <c r="I26" s="1">
        <v>-4.7401</v>
      </c>
      <c r="J26" s="1">
        <v>-5.1311999999999998</v>
      </c>
      <c r="K26" s="1">
        <v>-3.1467000000000001</v>
      </c>
      <c r="L26" s="1">
        <v>-3.4481000000000002</v>
      </c>
      <c r="M26" s="1">
        <v>-4.1616999999999997</v>
      </c>
      <c r="N26" s="1">
        <v>-5.3845000000000001</v>
      </c>
      <c r="Q26" s="1">
        <f t="shared" si="1"/>
        <v>3.0116000000000001</v>
      </c>
      <c r="R26" s="1">
        <f t="shared" si="2"/>
        <v>4.1280000000000001</v>
      </c>
      <c r="S26" s="1">
        <f t="shared" si="3"/>
        <v>3.399</v>
      </c>
      <c r="T26" s="1">
        <f t="shared" si="4"/>
        <v>3.4074</v>
      </c>
      <c r="U26" s="1">
        <f t="shared" si="5"/>
        <v>4.2302999999999997</v>
      </c>
      <c r="V26" s="1">
        <f t="shared" si="6"/>
        <v>4.7401</v>
      </c>
      <c r="W26" s="1">
        <f t="shared" si="7"/>
        <v>5.1311999999999998</v>
      </c>
      <c r="X26" s="1">
        <f t="shared" si="8"/>
        <v>3.1467000000000001</v>
      </c>
      <c r="Y26" s="1">
        <f t="shared" si="9"/>
        <v>3.4481000000000002</v>
      </c>
      <c r="Z26" s="1">
        <f t="shared" si="10"/>
        <v>4.1616999999999997</v>
      </c>
      <c r="AA26" s="1">
        <f t="shared" si="11"/>
        <v>5.3845000000000001</v>
      </c>
    </row>
    <row r="27" spans="1:27">
      <c r="A27" s="1">
        <v>26</v>
      </c>
      <c r="B27" s="1" t="s">
        <v>45</v>
      </c>
      <c r="C27" s="1" t="s">
        <v>48</v>
      </c>
      <c r="D27" s="1">
        <v>-2.7875000000000001</v>
      </c>
      <c r="E27" s="1">
        <v>-4.1002000000000001</v>
      </c>
      <c r="F27" s="1">
        <v>-4.7336</v>
      </c>
      <c r="G27" s="1">
        <v>-2.5057</v>
      </c>
      <c r="H27" s="1">
        <v>-0.2117</v>
      </c>
      <c r="I27" s="1">
        <v>-3.2435999999999998</v>
      </c>
      <c r="J27" s="1">
        <v>-3.4466000000000001</v>
      </c>
      <c r="K27" s="1">
        <v>-0.21360000000000001</v>
      </c>
      <c r="L27" s="1">
        <v>-0.36030000000000001</v>
      </c>
      <c r="M27" s="1">
        <v>-1.5688</v>
      </c>
      <c r="N27" s="1">
        <v>-2.72</v>
      </c>
      <c r="Q27" s="1">
        <f t="shared" si="1"/>
        <v>2.7875000000000001</v>
      </c>
      <c r="R27" s="1">
        <f t="shared" si="2"/>
        <v>4.1002000000000001</v>
      </c>
      <c r="S27" s="1">
        <f t="shared" si="3"/>
        <v>4.7336</v>
      </c>
      <c r="T27" s="1">
        <f t="shared" si="4"/>
        <v>2.5057</v>
      </c>
      <c r="U27" s="1">
        <f t="shared" si="5"/>
        <v>0.2117</v>
      </c>
      <c r="V27" s="1">
        <f t="shared" si="6"/>
        <v>3.2435999999999998</v>
      </c>
      <c r="W27" s="1">
        <f t="shared" si="7"/>
        <v>3.4466000000000001</v>
      </c>
      <c r="X27" s="1">
        <f t="shared" si="8"/>
        <v>0.21360000000000001</v>
      </c>
      <c r="Y27" s="1">
        <f t="shared" si="9"/>
        <v>0.36030000000000001</v>
      </c>
      <c r="Z27" s="1">
        <f t="shared" si="10"/>
        <v>1.5688</v>
      </c>
      <c r="AA27" s="1">
        <f t="shared" si="11"/>
        <v>2.72</v>
      </c>
    </row>
    <row r="28" spans="1:27">
      <c r="A28" s="1">
        <v>27</v>
      </c>
      <c r="B28" s="1" t="s">
        <v>45</v>
      </c>
      <c r="C28" s="1" t="s">
        <v>49</v>
      </c>
      <c r="D28" s="1">
        <v>-2.4876</v>
      </c>
      <c r="E28" s="1">
        <v>-2.5284</v>
      </c>
      <c r="F28" s="1">
        <v>-0.41439999999999999</v>
      </c>
      <c r="G28" s="1">
        <v>-2.5819999999999999</v>
      </c>
      <c r="H28" s="1">
        <v>-3.2511000000000001</v>
      </c>
      <c r="I28" s="1">
        <v>-4.0106000000000002</v>
      </c>
      <c r="J28" s="1">
        <v>-2.7103000000000002</v>
      </c>
      <c r="K28" s="1">
        <v>-1.8691</v>
      </c>
      <c r="L28" s="1">
        <v>-1.4004000000000001</v>
      </c>
      <c r="M28" s="1">
        <v>-2.1063000000000001</v>
      </c>
      <c r="N28" s="1">
        <v>-2.8940000000000001</v>
      </c>
      <c r="Q28" s="1">
        <f t="shared" si="1"/>
        <v>2.4876</v>
      </c>
      <c r="R28" s="1">
        <f t="shared" si="2"/>
        <v>2.5284</v>
      </c>
      <c r="S28" s="1">
        <f t="shared" si="3"/>
        <v>0.41439999999999999</v>
      </c>
      <c r="T28" s="1">
        <f t="shared" si="4"/>
        <v>2.5819999999999999</v>
      </c>
      <c r="U28" s="1">
        <f t="shared" si="5"/>
        <v>3.2511000000000001</v>
      </c>
      <c r="V28" s="1">
        <f t="shared" si="6"/>
        <v>4.0106000000000002</v>
      </c>
      <c r="W28" s="1">
        <f t="shared" si="7"/>
        <v>2.7103000000000002</v>
      </c>
      <c r="X28" s="1">
        <f t="shared" si="8"/>
        <v>1.8691</v>
      </c>
      <c r="Y28" s="1">
        <f t="shared" si="9"/>
        <v>1.4004000000000001</v>
      </c>
      <c r="Z28" s="1">
        <f t="shared" si="10"/>
        <v>2.1063000000000001</v>
      </c>
      <c r="AA28" s="1">
        <f t="shared" si="11"/>
        <v>2.8940000000000001</v>
      </c>
    </row>
    <row r="29" spans="1:27">
      <c r="A29" s="1">
        <v>28</v>
      </c>
      <c r="B29" s="1" t="s">
        <v>45</v>
      </c>
      <c r="C29" s="1" t="s">
        <v>50</v>
      </c>
      <c r="D29" s="1">
        <v>3.7574999999999998</v>
      </c>
      <c r="E29" s="1">
        <v>6.2808999999999999</v>
      </c>
      <c r="F29" s="1">
        <v>4.4400000000000004</v>
      </c>
      <c r="G29" s="1">
        <v>3.9135</v>
      </c>
      <c r="H29" s="1">
        <v>2.8071999999999999</v>
      </c>
      <c r="I29" s="1">
        <v>4.3352000000000004</v>
      </c>
      <c r="J29" s="1">
        <v>4.0761000000000003</v>
      </c>
      <c r="K29" s="1">
        <v>3.1947000000000001</v>
      </c>
      <c r="L29" s="1">
        <v>1.0840000000000001</v>
      </c>
      <c r="M29" s="1">
        <v>0.6008</v>
      </c>
      <c r="N29" s="1">
        <v>3.7081</v>
      </c>
      <c r="Q29" s="1">
        <f t="shared" si="1"/>
        <v>3.7574999999999998</v>
      </c>
      <c r="R29" s="1">
        <f t="shared" si="2"/>
        <v>6.2808999999999999</v>
      </c>
      <c r="S29" s="1">
        <f t="shared" si="3"/>
        <v>4.4400000000000004</v>
      </c>
      <c r="T29" s="1">
        <f t="shared" si="4"/>
        <v>3.9135</v>
      </c>
      <c r="U29" s="1">
        <f t="shared" si="5"/>
        <v>2.8071999999999999</v>
      </c>
      <c r="V29" s="1">
        <f t="shared" si="6"/>
        <v>4.3352000000000004</v>
      </c>
      <c r="W29" s="1">
        <f t="shared" si="7"/>
        <v>4.0761000000000003</v>
      </c>
      <c r="X29" s="1">
        <f t="shared" si="8"/>
        <v>3.1947000000000001</v>
      </c>
      <c r="Y29" s="1">
        <f t="shared" si="9"/>
        <v>1.0840000000000001</v>
      </c>
      <c r="Z29" s="1">
        <f t="shared" si="10"/>
        <v>0.6008</v>
      </c>
      <c r="AA29" s="1">
        <f t="shared" si="11"/>
        <v>3.7081</v>
      </c>
    </row>
    <row r="30" spans="1:27">
      <c r="A30" s="1">
        <v>29</v>
      </c>
      <c r="B30" s="1" t="s">
        <v>45</v>
      </c>
      <c r="C30" s="1" t="s">
        <v>51</v>
      </c>
      <c r="D30" s="1">
        <v>-1.6413</v>
      </c>
      <c r="E30" s="1">
        <v>-2.8260000000000001</v>
      </c>
      <c r="F30" s="1">
        <v>-1.0941000000000001</v>
      </c>
      <c r="G30" s="1">
        <v>-0.72760000000000002</v>
      </c>
      <c r="H30" s="1">
        <v>-0.67959999999999998</v>
      </c>
      <c r="I30" s="1">
        <v>-0.1119</v>
      </c>
      <c r="J30" s="1">
        <v>-1.2657</v>
      </c>
      <c r="K30" s="1">
        <v>-0.56020000000000003</v>
      </c>
      <c r="L30" s="1">
        <v>-1.6854</v>
      </c>
      <c r="M30" s="1">
        <v>0.57110000000000005</v>
      </c>
      <c r="N30" s="1">
        <v>-1.7082999999999999</v>
      </c>
      <c r="Q30" s="1">
        <f t="shared" si="1"/>
        <v>1.6413</v>
      </c>
      <c r="R30" s="1">
        <f t="shared" si="2"/>
        <v>2.8260000000000001</v>
      </c>
      <c r="S30" s="1">
        <f t="shared" si="3"/>
        <v>1.0941000000000001</v>
      </c>
      <c r="T30" s="1">
        <f t="shared" si="4"/>
        <v>0.72760000000000002</v>
      </c>
      <c r="U30" s="1">
        <f t="shared" si="5"/>
        <v>0.67959999999999998</v>
      </c>
      <c r="V30" s="1">
        <f t="shared" si="6"/>
        <v>0.1119</v>
      </c>
      <c r="W30" s="1">
        <f t="shared" si="7"/>
        <v>1.2657</v>
      </c>
      <c r="X30" s="1">
        <f t="shared" si="8"/>
        <v>0.56020000000000003</v>
      </c>
      <c r="Y30" s="1">
        <f t="shared" si="9"/>
        <v>1.6854</v>
      </c>
      <c r="Z30" s="1">
        <f t="shared" si="10"/>
        <v>0.57110000000000005</v>
      </c>
      <c r="AA30" s="1">
        <f t="shared" si="11"/>
        <v>1.7082999999999999</v>
      </c>
    </row>
    <row r="31" spans="1:27">
      <c r="A31" s="1">
        <v>30</v>
      </c>
      <c r="B31" s="1" t="s">
        <v>52</v>
      </c>
      <c r="C31" s="1" t="s">
        <v>53</v>
      </c>
      <c r="D31" s="1">
        <v>3.2113999999999998</v>
      </c>
      <c r="E31" s="1">
        <v>3.0339</v>
      </c>
      <c r="F31" s="1">
        <v>2.4182999999999999</v>
      </c>
      <c r="G31" s="1">
        <v>4.5685000000000002</v>
      </c>
      <c r="H31" s="1">
        <v>0.2918</v>
      </c>
      <c r="I31" s="1">
        <v>0.8427</v>
      </c>
      <c r="J31" s="1">
        <v>1.9604999999999999</v>
      </c>
      <c r="K31" s="1">
        <v>-3.4474999999999998</v>
      </c>
      <c r="L31" s="1">
        <v>-2.1613000000000002</v>
      </c>
      <c r="M31" s="1">
        <v>-2.7953000000000001</v>
      </c>
      <c r="N31" s="1">
        <v>-3.4329999999999998</v>
      </c>
      <c r="Q31" s="1">
        <f t="shared" si="1"/>
        <v>3.2113999999999998</v>
      </c>
      <c r="R31" s="1">
        <f t="shared" si="2"/>
        <v>3.0339</v>
      </c>
      <c r="S31" s="1">
        <f t="shared" si="3"/>
        <v>2.4182999999999999</v>
      </c>
      <c r="T31" s="1">
        <f t="shared" si="4"/>
        <v>4.5685000000000002</v>
      </c>
      <c r="U31" s="1">
        <f t="shared" si="5"/>
        <v>0.2918</v>
      </c>
      <c r="V31" s="1">
        <f t="shared" si="6"/>
        <v>0.8427</v>
      </c>
      <c r="W31" s="1">
        <f t="shared" si="7"/>
        <v>1.9604999999999999</v>
      </c>
      <c r="X31" s="1">
        <f t="shared" si="8"/>
        <v>3.4474999999999998</v>
      </c>
      <c r="Y31" s="1">
        <f t="shared" si="9"/>
        <v>2.1613000000000002</v>
      </c>
      <c r="Z31" s="1">
        <f t="shared" si="10"/>
        <v>2.7953000000000001</v>
      </c>
      <c r="AA31" s="1">
        <f t="shared" si="11"/>
        <v>3.4329999999999998</v>
      </c>
    </row>
    <row r="32" spans="1:27">
      <c r="A32" s="1">
        <v>31</v>
      </c>
      <c r="B32" s="1" t="s">
        <v>52</v>
      </c>
      <c r="C32" s="1" t="s">
        <v>54</v>
      </c>
      <c r="D32" s="1">
        <v>-3.2113999999999998</v>
      </c>
      <c r="E32" s="1">
        <v>-3.0339</v>
      </c>
      <c r="F32" s="1">
        <v>-2.4182999999999999</v>
      </c>
      <c r="G32" s="1">
        <v>-4.5685000000000002</v>
      </c>
      <c r="H32" s="1">
        <v>-0.2918</v>
      </c>
      <c r="I32" s="1">
        <v>-0.8427</v>
      </c>
      <c r="J32" s="1">
        <v>-1.9604999999999999</v>
      </c>
      <c r="K32" s="1">
        <v>3.4474999999999998</v>
      </c>
      <c r="L32" s="1">
        <v>2.1613000000000002</v>
      </c>
      <c r="M32" s="1">
        <v>2.7953000000000001</v>
      </c>
      <c r="N32" s="1">
        <v>3.4329999999999998</v>
      </c>
      <c r="Q32" s="1">
        <f t="shared" si="1"/>
        <v>3.2113999999999998</v>
      </c>
      <c r="R32" s="1">
        <f t="shared" si="2"/>
        <v>3.0339</v>
      </c>
      <c r="S32" s="1">
        <f t="shared" si="3"/>
        <v>2.4182999999999999</v>
      </c>
      <c r="T32" s="1">
        <f t="shared" si="4"/>
        <v>4.5685000000000002</v>
      </c>
      <c r="U32" s="1">
        <f t="shared" si="5"/>
        <v>0.2918</v>
      </c>
      <c r="V32" s="1">
        <f t="shared" si="6"/>
        <v>0.8427</v>
      </c>
      <c r="W32" s="1">
        <f t="shared" si="7"/>
        <v>1.9604999999999999</v>
      </c>
      <c r="X32" s="1">
        <f t="shared" si="8"/>
        <v>3.4474999999999998</v>
      </c>
      <c r="Y32" s="1">
        <f t="shared" si="9"/>
        <v>2.1613000000000002</v>
      </c>
      <c r="Z32" s="1">
        <f t="shared" si="10"/>
        <v>2.7953000000000001</v>
      </c>
      <c r="AA32" s="1">
        <f t="shared" si="11"/>
        <v>3.4329999999999998</v>
      </c>
    </row>
    <row r="33" spans="1:27">
      <c r="A33" s="1">
        <v>32</v>
      </c>
      <c r="B33" s="1" t="s">
        <v>55</v>
      </c>
      <c r="C33" s="1" t="s">
        <v>56</v>
      </c>
      <c r="D33" s="1">
        <v>-0.79530000000000001</v>
      </c>
      <c r="E33" s="1">
        <v>-2.2159</v>
      </c>
      <c r="F33" s="1">
        <v>-2.8043</v>
      </c>
      <c r="G33" s="1">
        <v>-1.0319</v>
      </c>
      <c r="H33" s="1">
        <v>-2.2136</v>
      </c>
      <c r="I33" s="1">
        <v>-2.7766000000000002</v>
      </c>
      <c r="J33" s="1">
        <v>-2.9241000000000001</v>
      </c>
      <c r="K33" s="1">
        <v>-1.8922000000000001</v>
      </c>
      <c r="L33" s="1">
        <v>-1.8199000000000001</v>
      </c>
      <c r="M33" s="1">
        <v>-2.5754000000000001</v>
      </c>
      <c r="N33" s="1">
        <v>-3.2235</v>
      </c>
      <c r="Q33" s="1">
        <f t="shared" si="1"/>
        <v>0.79530000000000001</v>
      </c>
      <c r="R33" s="1">
        <f t="shared" si="2"/>
        <v>2.2159</v>
      </c>
      <c r="S33" s="1">
        <f t="shared" si="3"/>
        <v>2.8043</v>
      </c>
      <c r="T33" s="1">
        <f t="shared" si="4"/>
        <v>1.0319</v>
      </c>
      <c r="U33" s="1">
        <f t="shared" si="5"/>
        <v>2.2136</v>
      </c>
      <c r="V33" s="1">
        <f t="shared" si="6"/>
        <v>2.7766000000000002</v>
      </c>
      <c r="W33" s="1">
        <f t="shared" si="7"/>
        <v>2.9241000000000001</v>
      </c>
      <c r="X33" s="1">
        <f t="shared" si="8"/>
        <v>1.8922000000000001</v>
      </c>
      <c r="Y33" s="1">
        <f t="shared" si="9"/>
        <v>1.8199000000000001</v>
      </c>
      <c r="Z33" s="1">
        <f t="shared" si="10"/>
        <v>2.5754000000000001</v>
      </c>
      <c r="AA33" s="1">
        <f t="shared" si="11"/>
        <v>3.2235</v>
      </c>
    </row>
    <row r="34" spans="1:27">
      <c r="A34" s="1">
        <v>33</v>
      </c>
      <c r="B34" s="1" t="s">
        <v>55</v>
      </c>
      <c r="C34" s="1" t="s">
        <v>57</v>
      </c>
      <c r="D34" s="1">
        <v>2.2332999999999998</v>
      </c>
      <c r="E34" s="1">
        <v>2.645</v>
      </c>
      <c r="F34" s="1">
        <v>2.2578</v>
      </c>
      <c r="G34" s="1">
        <v>1.7613000000000001</v>
      </c>
      <c r="H34" s="1">
        <v>1.1005</v>
      </c>
      <c r="I34" s="1">
        <v>0.78920000000000001</v>
      </c>
      <c r="J34" s="1">
        <v>2.2183999999999999</v>
      </c>
      <c r="K34" s="1">
        <v>1.9433</v>
      </c>
      <c r="L34" s="1">
        <v>0.19700000000000001</v>
      </c>
      <c r="M34" s="1">
        <v>0.4607</v>
      </c>
      <c r="N34" s="1">
        <v>-0.21049999999999999</v>
      </c>
      <c r="Q34" s="1">
        <f t="shared" si="1"/>
        <v>2.2332999999999998</v>
      </c>
      <c r="R34" s="1">
        <f t="shared" si="2"/>
        <v>2.645</v>
      </c>
      <c r="S34" s="1">
        <f t="shared" si="3"/>
        <v>2.2578</v>
      </c>
      <c r="T34" s="1">
        <f t="shared" si="4"/>
        <v>1.7613000000000001</v>
      </c>
      <c r="U34" s="1">
        <f t="shared" si="5"/>
        <v>1.1005</v>
      </c>
      <c r="V34" s="1">
        <f t="shared" si="6"/>
        <v>0.78920000000000001</v>
      </c>
      <c r="W34" s="1">
        <f t="shared" si="7"/>
        <v>2.2183999999999999</v>
      </c>
      <c r="X34" s="1">
        <f t="shared" si="8"/>
        <v>1.9433</v>
      </c>
      <c r="Y34" s="1">
        <f t="shared" si="9"/>
        <v>0.19700000000000001</v>
      </c>
      <c r="Z34" s="1">
        <f t="shared" si="10"/>
        <v>0.4607</v>
      </c>
      <c r="AA34" s="1">
        <f t="shared" si="11"/>
        <v>0.21049999999999999</v>
      </c>
    </row>
    <row r="35" spans="1:27">
      <c r="A35" s="1">
        <v>34</v>
      </c>
      <c r="B35" s="1" t="s">
        <v>55</v>
      </c>
      <c r="C35" s="1" t="s">
        <v>58</v>
      </c>
      <c r="D35" s="1">
        <v>-5.5816999999999997</v>
      </c>
      <c r="E35" s="1">
        <v>-4.2651000000000003</v>
      </c>
      <c r="F35" s="1">
        <v>-4.6528999999999998</v>
      </c>
      <c r="G35" s="1">
        <v>-5.0090000000000003</v>
      </c>
      <c r="H35" s="1">
        <v>-4.7253999999999996</v>
      </c>
      <c r="I35" s="1">
        <v>-5.9577</v>
      </c>
      <c r="J35" s="1">
        <v>-5.5050999999999997</v>
      </c>
      <c r="K35" s="1">
        <v>-3.7132999999999998</v>
      </c>
      <c r="L35" s="1">
        <v>-4.4980000000000002</v>
      </c>
      <c r="M35" s="1">
        <v>-3.1602999999999999</v>
      </c>
      <c r="N35" s="1">
        <v>-3.2608999999999999</v>
      </c>
      <c r="Q35" s="1">
        <f t="shared" si="1"/>
        <v>5.5816999999999997</v>
      </c>
      <c r="R35" s="1">
        <f t="shared" si="2"/>
        <v>4.2651000000000003</v>
      </c>
      <c r="S35" s="1">
        <f t="shared" si="3"/>
        <v>4.6528999999999998</v>
      </c>
      <c r="T35" s="1">
        <f t="shared" si="4"/>
        <v>5.0090000000000003</v>
      </c>
      <c r="U35" s="1">
        <f t="shared" si="5"/>
        <v>4.7253999999999996</v>
      </c>
      <c r="V35" s="1">
        <f t="shared" si="6"/>
        <v>5.9577</v>
      </c>
      <c r="W35" s="1">
        <f t="shared" si="7"/>
        <v>5.5050999999999997</v>
      </c>
      <c r="X35" s="1">
        <f t="shared" si="8"/>
        <v>3.7132999999999998</v>
      </c>
      <c r="Y35" s="1">
        <f t="shared" si="9"/>
        <v>4.4980000000000002</v>
      </c>
      <c r="Z35" s="1">
        <f t="shared" si="10"/>
        <v>3.1602999999999999</v>
      </c>
      <c r="AA35" s="1">
        <f t="shared" si="11"/>
        <v>3.2608999999999999</v>
      </c>
    </row>
    <row r="36" spans="1:27">
      <c r="A36" s="1">
        <v>35</v>
      </c>
      <c r="B36" s="1" t="s">
        <v>55</v>
      </c>
      <c r="C36" s="1" t="s">
        <v>59</v>
      </c>
      <c r="D36" s="1">
        <v>3.2288999999999999</v>
      </c>
      <c r="E36" s="1">
        <v>2.5972</v>
      </c>
      <c r="F36" s="1">
        <v>3.6972</v>
      </c>
      <c r="G36" s="1">
        <v>3.2431000000000001</v>
      </c>
      <c r="H36" s="1">
        <v>4.5377000000000001</v>
      </c>
      <c r="I36" s="1">
        <v>5.8895999999999997</v>
      </c>
      <c r="J36" s="1">
        <v>4.2859999999999996</v>
      </c>
      <c r="K36" s="1">
        <v>3.7414000000000001</v>
      </c>
      <c r="L36" s="1">
        <v>5.2027000000000001</v>
      </c>
      <c r="M36" s="1">
        <v>3.9517000000000002</v>
      </c>
      <c r="N36" s="1">
        <v>5.2234999999999996</v>
      </c>
      <c r="Q36" s="1">
        <f t="shared" si="1"/>
        <v>3.2288999999999999</v>
      </c>
      <c r="R36" s="1">
        <f t="shared" si="2"/>
        <v>2.5972</v>
      </c>
      <c r="S36" s="1">
        <f t="shared" si="3"/>
        <v>3.6972</v>
      </c>
      <c r="T36" s="1">
        <f t="shared" si="4"/>
        <v>3.2431000000000001</v>
      </c>
      <c r="U36" s="1">
        <f t="shared" si="5"/>
        <v>4.5377000000000001</v>
      </c>
      <c r="V36" s="1">
        <f t="shared" si="6"/>
        <v>5.8895999999999997</v>
      </c>
      <c r="W36" s="1">
        <f t="shared" si="7"/>
        <v>4.2859999999999996</v>
      </c>
      <c r="X36" s="1">
        <f t="shared" si="8"/>
        <v>3.7414000000000001</v>
      </c>
      <c r="Y36" s="1">
        <f t="shared" si="9"/>
        <v>5.2027000000000001</v>
      </c>
      <c r="Z36" s="1">
        <f t="shared" si="10"/>
        <v>3.9517000000000002</v>
      </c>
      <c r="AA36" s="1">
        <f t="shared" si="11"/>
        <v>5.2234999999999996</v>
      </c>
    </row>
    <row r="37" spans="1:27">
      <c r="A37" s="1">
        <v>36</v>
      </c>
      <c r="B37" s="1" t="s">
        <v>60</v>
      </c>
      <c r="C37" s="1" t="s">
        <v>61</v>
      </c>
      <c r="D37" s="1">
        <v>-3.5206</v>
      </c>
      <c r="E37" s="1">
        <v>-3.8336999999999999</v>
      </c>
      <c r="F37" s="1">
        <v>-5.04</v>
      </c>
      <c r="G37" s="1">
        <v>-4.9836999999999998</v>
      </c>
      <c r="H37" s="1">
        <v>-4.1093999999999999</v>
      </c>
      <c r="I37" s="1">
        <v>-3.8277000000000001</v>
      </c>
      <c r="J37" s="1">
        <v>-3.9704000000000002</v>
      </c>
      <c r="K37" s="1">
        <v>-1.6404000000000001</v>
      </c>
      <c r="L37" s="1">
        <v>-3.7515999999999998</v>
      </c>
      <c r="M37" s="1">
        <v>-0.74319999999999997</v>
      </c>
      <c r="N37" s="1">
        <v>-4.2110000000000003</v>
      </c>
      <c r="Q37" s="1">
        <f t="shared" si="1"/>
        <v>3.5206</v>
      </c>
      <c r="R37" s="1">
        <f t="shared" si="2"/>
        <v>3.8336999999999999</v>
      </c>
      <c r="S37" s="1">
        <f t="shared" si="3"/>
        <v>5.04</v>
      </c>
      <c r="T37" s="1">
        <f t="shared" si="4"/>
        <v>4.9836999999999998</v>
      </c>
      <c r="U37" s="1">
        <f t="shared" si="5"/>
        <v>4.1093999999999999</v>
      </c>
      <c r="V37" s="1">
        <f t="shared" si="6"/>
        <v>3.8277000000000001</v>
      </c>
      <c r="W37" s="1">
        <f t="shared" si="7"/>
        <v>3.9704000000000002</v>
      </c>
      <c r="X37" s="1">
        <f t="shared" si="8"/>
        <v>1.6404000000000001</v>
      </c>
      <c r="Y37" s="1">
        <f t="shared" si="9"/>
        <v>3.7515999999999998</v>
      </c>
      <c r="Z37" s="1">
        <f t="shared" si="10"/>
        <v>0.74319999999999997</v>
      </c>
      <c r="AA37" s="1">
        <f t="shared" si="11"/>
        <v>4.2110000000000003</v>
      </c>
    </row>
    <row r="38" spans="1:27">
      <c r="A38" s="1">
        <v>37</v>
      </c>
      <c r="B38" s="1" t="s">
        <v>60</v>
      </c>
      <c r="C38" s="1" t="s">
        <v>62</v>
      </c>
      <c r="D38" s="1">
        <v>3.5206</v>
      </c>
      <c r="E38" s="1">
        <v>3.8336999999999999</v>
      </c>
      <c r="F38" s="1">
        <v>5.04</v>
      </c>
      <c r="G38" s="1">
        <v>4.9836999999999998</v>
      </c>
      <c r="H38" s="1">
        <v>4.1093999999999999</v>
      </c>
      <c r="I38" s="1">
        <v>3.8277000000000001</v>
      </c>
      <c r="J38" s="1">
        <v>3.9704000000000002</v>
      </c>
      <c r="K38" s="1">
        <v>1.6404000000000001</v>
      </c>
      <c r="L38" s="1">
        <v>3.7515999999999998</v>
      </c>
      <c r="M38" s="1">
        <v>0.74319999999999997</v>
      </c>
      <c r="N38" s="1">
        <v>4.2110000000000003</v>
      </c>
      <c r="Q38" s="1">
        <f t="shared" si="1"/>
        <v>3.5206</v>
      </c>
      <c r="R38" s="1">
        <f t="shared" si="2"/>
        <v>3.8336999999999999</v>
      </c>
      <c r="S38" s="1">
        <f t="shared" si="3"/>
        <v>5.04</v>
      </c>
      <c r="T38" s="1">
        <f t="shared" si="4"/>
        <v>4.9836999999999998</v>
      </c>
      <c r="U38" s="1">
        <f t="shared" si="5"/>
        <v>4.1093999999999999</v>
      </c>
      <c r="V38" s="1">
        <f t="shared" si="6"/>
        <v>3.8277000000000001</v>
      </c>
      <c r="W38" s="1">
        <f t="shared" si="7"/>
        <v>3.9704000000000002</v>
      </c>
      <c r="X38" s="1">
        <f t="shared" si="8"/>
        <v>1.6404000000000001</v>
      </c>
      <c r="Y38" s="1">
        <f t="shared" si="9"/>
        <v>3.7515999999999998</v>
      </c>
      <c r="Z38" s="1">
        <f t="shared" si="10"/>
        <v>0.74319999999999997</v>
      </c>
      <c r="AA38" s="1">
        <f t="shared" si="11"/>
        <v>4.2110000000000003</v>
      </c>
    </row>
    <row r="39" spans="1:27">
      <c r="A39" s="1">
        <v>38</v>
      </c>
      <c r="B39" s="1" t="s">
        <v>63</v>
      </c>
      <c r="C39" s="1" t="s">
        <v>64</v>
      </c>
      <c r="D39" s="1">
        <v>-8.3381000000000007</v>
      </c>
      <c r="E39" s="1">
        <v>-9.2658000000000005</v>
      </c>
      <c r="F39" s="1">
        <v>-9.2604000000000006</v>
      </c>
      <c r="G39" s="1">
        <v>-8.8977000000000004</v>
      </c>
      <c r="H39" s="1">
        <v>-7.4516</v>
      </c>
      <c r="I39" s="1">
        <v>-8.5777000000000001</v>
      </c>
      <c r="J39" s="1">
        <v>-9.5075000000000003</v>
      </c>
      <c r="K39" s="1">
        <v>-7.6920999999999999</v>
      </c>
      <c r="L39" s="1">
        <v>-10.0748</v>
      </c>
      <c r="M39" s="1">
        <v>-9.6692999999999998</v>
      </c>
      <c r="N39" s="1">
        <v>-10.2004</v>
      </c>
      <c r="Q39" s="1">
        <f t="shared" si="1"/>
        <v>8.3381000000000007</v>
      </c>
      <c r="R39" s="1">
        <f t="shared" si="2"/>
        <v>9.2658000000000005</v>
      </c>
      <c r="S39" s="1">
        <f t="shared" si="3"/>
        <v>9.2604000000000006</v>
      </c>
      <c r="T39" s="1">
        <f t="shared" si="4"/>
        <v>8.8977000000000004</v>
      </c>
      <c r="U39" s="1">
        <f t="shared" si="5"/>
        <v>7.4516</v>
      </c>
      <c r="V39" s="1">
        <f t="shared" si="6"/>
        <v>8.5777000000000001</v>
      </c>
      <c r="W39" s="1">
        <f t="shared" si="7"/>
        <v>9.5075000000000003</v>
      </c>
      <c r="X39" s="1">
        <f t="shared" si="8"/>
        <v>7.6920999999999999</v>
      </c>
      <c r="Y39" s="1">
        <f t="shared" si="9"/>
        <v>10.0748</v>
      </c>
      <c r="Z39" s="1">
        <f t="shared" si="10"/>
        <v>9.6692999999999998</v>
      </c>
      <c r="AA39" s="1">
        <f t="shared" si="11"/>
        <v>10.2004</v>
      </c>
    </row>
    <row r="40" spans="1:27">
      <c r="A40" s="1">
        <v>39</v>
      </c>
      <c r="B40" s="1" t="s">
        <v>63</v>
      </c>
      <c r="C40" s="1" t="s">
        <v>65</v>
      </c>
      <c r="D40" s="1">
        <v>-6.2347000000000001</v>
      </c>
      <c r="E40" s="1">
        <v>-6.2460000000000004</v>
      </c>
      <c r="F40" s="1">
        <v>-6.1196000000000002</v>
      </c>
      <c r="G40" s="1">
        <v>-6.9558999999999997</v>
      </c>
      <c r="H40" s="1">
        <v>-5.3080999999999996</v>
      </c>
      <c r="I40" s="1">
        <v>-9.9031000000000002</v>
      </c>
      <c r="J40" s="1">
        <v>-9.4504000000000001</v>
      </c>
      <c r="K40" s="1">
        <v>-8.4896999999999991</v>
      </c>
      <c r="L40" s="1">
        <v>-8.4238999999999997</v>
      </c>
      <c r="M40" s="1">
        <v>-7.7279999999999998</v>
      </c>
      <c r="N40" s="1">
        <v>-10.0342</v>
      </c>
      <c r="Q40" s="1">
        <f t="shared" si="1"/>
        <v>6.2347000000000001</v>
      </c>
      <c r="R40" s="1">
        <f t="shared" si="2"/>
        <v>6.2460000000000004</v>
      </c>
      <c r="S40" s="1">
        <f t="shared" si="3"/>
        <v>6.1196000000000002</v>
      </c>
      <c r="T40" s="1">
        <f t="shared" si="4"/>
        <v>6.9558999999999997</v>
      </c>
      <c r="U40" s="1">
        <f t="shared" si="5"/>
        <v>5.3080999999999996</v>
      </c>
      <c r="V40" s="1">
        <f t="shared" si="6"/>
        <v>9.9031000000000002</v>
      </c>
      <c r="W40" s="1">
        <f t="shared" si="7"/>
        <v>9.4504000000000001</v>
      </c>
      <c r="X40" s="1">
        <f t="shared" si="8"/>
        <v>8.4896999999999991</v>
      </c>
      <c r="Y40" s="1">
        <f t="shared" si="9"/>
        <v>8.4238999999999997</v>
      </c>
      <c r="Z40" s="1">
        <f t="shared" si="10"/>
        <v>7.7279999999999998</v>
      </c>
      <c r="AA40" s="1">
        <f t="shared" si="11"/>
        <v>10.0342</v>
      </c>
    </row>
    <row r="41" spans="1:27">
      <c r="A41" s="1">
        <v>40</v>
      </c>
      <c r="B41" s="1" t="s">
        <v>63</v>
      </c>
      <c r="C41" s="1" t="s">
        <v>66</v>
      </c>
      <c r="D41" s="1">
        <v>-0.32869999999999999</v>
      </c>
      <c r="E41" s="1">
        <v>-0.61439999999999995</v>
      </c>
      <c r="F41" s="1">
        <v>0.54720000000000002</v>
      </c>
      <c r="G41" s="1">
        <v>0.50229999999999997</v>
      </c>
      <c r="H41" s="1">
        <v>-0.32179999999999997</v>
      </c>
      <c r="I41" s="1">
        <v>-1.8633</v>
      </c>
      <c r="J41" s="1">
        <v>-1.0963000000000001</v>
      </c>
      <c r="K41" s="1">
        <v>-2.6375000000000002</v>
      </c>
      <c r="L41" s="1">
        <v>-4.633</v>
      </c>
      <c r="M41" s="1">
        <v>-1.9315</v>
      </c>
      <c r="N41" s="1">
        <v>-0.61919999999999997</v>
      </c>
      <c r="Q41" s="1">
        <f t="shared" si="1"/>
        <v>0.32869999999999999</v>
      </c>
      <c r="R41" s="1">
        <f t="shared" si="2"/>
        <v>0.61439999999999995</v>
      </c>
      <c r="S41" s="1">
        <f t="shared" si="3"/>
        <v>0.54720000000000002</v>
      </c>
      <c r="T41" s="1">
        <f t="shared" si="4"/>
        <v>0.50229999999999997</v>
      </c>
      <c r="U41" s="1">
        <f t="shared" si="5"/>
        <v>0.32179999999999997</v>
      </c>
      <c r="V41" s="1">
        <f t="shared" si="6"/>
        <v>1.8633</v>
      </c>
      <c r="W41" s="1">
        <f t="shared" si="7"/>
        <v>1.0963000000000001</v>
      </c>
      <c r="X41" s="1">
        <f t="shared" si="8"/>
        <v>2.6375000000000002</v>
      </c>
      <c r="Y41" s="1">
        <f t="shared" si="9"/>
        <v>4.633</v>
      </c>
      <c r="Z41" s="1">
        <f t="shared" si="10"/>
        <v>1.9315</v>
      </c>
      <c r="AA41" s="1">
        <f t="shared" si="11"/>
        <v>0.61919999999999997</v>
      </c>
    </row>
    <row r="42" spans="1:27">
      <c r="A42" s="1">
        <v>41</v>
      </c>
      <c r="B42" s="1" t="s">
        <v>63</v>
      </c>
      <c r="C42" s="1" t="s">
        <v>67</v>
      </c>
      <c r="D42" s="1">
        <v>8.5257000000000005</v>
      </c>
      <c r="E42" s="1">
        <v>9.3455999999999992</v>
      </c>
      <c r="F42" s="1">
        <v>8.9426000000000005</v>
      </c>
      <c r="G42" s="1">
        <v>7.8268000000000004</v>
      </c>
      <c r="H42" s="1">
        <v>6.1714000000000002</v>
      </c>
      <c r="I42" s="1">
        <v>8.8575999999999997</v>
      </c>
      <c r="J42" s="1">
        <v>10.0586</v>
      </c>
      <c r="K42" s="1">
        <v>6.2378</v>
      </c>
      <c r="L42" s="1">
        <v>9.0435999999999996</v>
      </c>
      <c r="M42" s="1">
        <v>8.0185999999999993</v>
      </c>
      <c r="N42" s="1">
        <v>7.3390000000000004</v>
      </c>
      <c r="Q42" s="1">
        <f t="shared" si="1"/>
        <v>8.5257000000000005</v>
      </c>
      <c r="R42" s="1">
        <f t="shared" si="2"/>
        <v>9.3455999999999992</v>
      </c>
      <c r="S42" s="1">
        <f t="shared" si="3"/>
        <v>8.9426000000000005</v>
      </c>
      <c r="T42" s="1">
        <f t="shared" si="4"/>
        <v>7.8268000000000004</v>
      </c>
      <c r="U42" s="1">
        <f t="shared" si="5"/>
        <v>6.1714000000000002</v>
      </c>
      <c r="V42" s="1">
        <f t="shared" si="6"/>
        <v>8.8575999999999997</v>
      </c>
      <c r="W42" s="1">
        <f t="shared" si="7"/>
        <v>10.0586</v>
      </c>
      <c r="X42" s="1">
        <f t="shared" si="8"/>
        <v>6.2378</v>
      </c>
      <c r="Y42" s="1">
        <f t="shared" si="9"/>
        <v>9.0435999999999996</v>
      </c>
      <c r="Z42" s="1">
        <f t="shared" si="10"/>
        <v>8.0185999999999993</v>
      </c>
      <c r="AA42" s="1">
        <f t="shared" si="11"/>
        <v>7.3390000000000004</v>
      </c>
    </row>
    <row r="43" spans="1:27">
      <c r="A43" s="1">
        <v>42</v>
      </c>
      <c r="B43" s="1" t="s">
        <v>63</v>
      </c>
      <c r="C43" s="1" t="s">
        <v>68</v>
      </c>
      <c r="D43" s="1">
        <v>-1.5569</v>
      </c>
      <c r="E43" s="1">
        <v>-0.45750000000000002</v>
      </c>
      <c r="F43" s="1">
        <v>-1.4369000000000001</v>
      </c>
      <c r="G43" s="1">
        <v>0.84660000000000002</v>
      </c>
      <c r="H43" s="1">
        <v>-0.1149</v>
      </c>
      <c r="I43" s="1">
        <v>-2.0118</v>
      </c>
      <c r="J43" s="1">
        <v>-3.649</v>
      </c>
      <c r="K43" s="1">
        <v>-1.2451000000000001</v>
      </c>
      <c r="L43" s="1">
        <v>-1.296</v>
      </c>
      <c r="M43" s="1">
        <v>-4.4706000000000001</v>
      </c>
      <c r="N43" s="1">
        <v>-0.44929999999999998</v>
      </c>
      <c r="Q43" s="1">
        <f t="shared" si="1"/>
        <v>1.5569</v>
      </c>
      <c r="R43" s="1">
        <f t="shared" si="2"/>
        <v>0.45750000000000002</v>
      </c>
      <c r="S43" s="1">
        <f t="shared" si="3"/>
        <v>1.4369000000000001</v>
      </c>
      <c r="T43" s="1">
        <f t="shared" si="4"/>
        <v>0.84660000000000002</v>
      </c>
      <c r="U43" s="1">
        <f t="shared" si="5"/>
        <v>0.1149</v>
      </c>
      <c r="V43" s="1">
        <f t="shared" si="6"/>
        <v>2.0118</v>
      </c>
      <c r="W43" s="1">
        <f t="shared" si="7"/>
        <v>3.649</v>
      </c>
      <c r="X43" s="1">
        <f t="shared" si="8"/>
        <v>1.2451000000000001</v>
      </c>
      <c r="Y43" s="1">
        <f t="shared" si="9"/>
        <v>1.296</v>
      </c>
      <c r="Z43" s="1">
        <f t="shared" si="10"/>
        <v>4.4706000000000001</v>
      </c>
      <c r="AA43" s="1">
        <f t="shared" si="11"/>
        <v>0.44929999999999998</v>
      </c>
    </row>
    <row r="44" spans="1:27">
      <c r="A44" s="1">
        <v>43</v>
      </c>
      <c r="B44" s="1" t="s">
        <v>63</v>
      </c>
      <c r="C44" s="1" t="s">
        <v>69</v>
      </c>
      <c r="D44" s="1">
        <v>2.8868999999999998</v>
      </c>
      <c r="E44" s="1">
        <v>1.8292999999999999</v>
      </c>
      <c r="F44" s="1">
        <v>2.0226000000000002</v>
      </c>
      <c r="G44" s="1">
        <v>1.6019000000000001</v>
      </c>
      <c r="H44" s="1">
        <v>3.1404999999999998</v>
      </c>
      <c r="I44" s="1">
        <v>4.9798</v>
      </c>
      <c r="J44" s="1">
        <v>4.8944999999999999</v>
      </c>
      <c r="K44" s="1">
        <v>6.8089000000000004</v>
      </c>
      <c r="L44" s="1">
        <v>4.2530999999999999</v>
      </c>
      <c r="M44" s="1">
        <v>4.1891999999999996</v>
      </c>
      <c r="N44" s="1">
        <v>3.0844999999999998</v>
      </c>
      <c r="Q44" s="1">
        <f t="shared" si="1"/>
        <v>2.8868999999999998</v>
      </c>
      <c r="R44" s="1">
        <f t="shared" si="2"/>
        <v>1.8292999999999999</v>
      </c>
      <c r="S44" s="1">
        <f t="shared" si="3"/>
        <v>2.0226000000000002</v>
      </c>
      <c r="T44" s="1">
        <f t="shared" si="4"/>
        <v>1.6019000000000001</v>
      </c>
      <c r="U44" s="1">
        <f t="shared" si="5"/>
        <v>3.1404999999999998</v>
      </c>
      <c r="V44" s="1">
        <f t="shared" si="6"/>
        <v>4.9798</v>
      </c>
      <c r="W44" s="1">
        <f t="shared" si="7"/>
        <v>4.8944999999999999</v>
      </c>
      <c r="X44" s="1">
        <f t="shared" si="8"/>
        <v>6.8089000000000004</v>
      </c>
      <c r="Y44" s="1">
        <f t="shared" si="9"/>
        <v>4.2530999999999999</v>
      </c>
      <c r="Z44" s="1">
        <f t="shared" si="10"/>
        <v>4.1891999999999996</v>
      </c>
      <c r="AA44" s="1">
        <f t="shared" si="11"/>
        <v>3.0844999999999998</v>
      </c>
    </row>
    <row r="45" spans="1:27">
      <c r="A45" s="1">
        <v>44</v>
      </c>
      <c r="B45" s="1" t="s">
        <v>70</v>
      </c>
      <c r="C45" s="1" t="s">
        <v>71</v>
      </c>
      <c r="D45" s="1">
        <v>-6.4650999999999996</v>
      </c>
      <c r="E45" s="1">
        <v>-6.9398999999999997</v>
      </c>
      <c r="F45" s="1">
        <v>-7.7569999999999997</v>
      </c>
      <c r="G45" s="1">
        <v>-7.4210000000000003</v>
      </c>
      <c r="H45" s="1">
        <v>-6.0457999999999998</v>
      </c>
      <c r="I45" s="1">
        <v>-7.8388</v>
      </c>
      <c r="J45" s="1">
        <v>-7.9825999999999997</v>
      </c>
      <c r="K45" s="1">
        <v>-8.0900999999999996</v>
      </c>
      <c r="L45" s="1">
        <v>-10.4377</v>
      </c>
      <c r="M45" s="1">
        <v>-12.071</v>
      </c>
      <c r="N45" s="1">
        <v>-12.2744</v>
      </c>
      <c r="Q45" s="1">
        <f t="shared" si="1"/>
        <v>6.4650999999999996</v>
      </c>
      <c r="R45" s="1">
        <f t="shared" si="2"/>
        <v>6.9398999999999997</v>
      </c>
      <c r="S45" s="1">
        <f t="shared" si="3"/>
        <v>7.7569999999999997</v>
      </c>
      <c r="T45" s="1">
        <f t="shared" si="4"/>
        <v>7.4210000000000003</v>
      </c>
      <c r="U45" s="1">
        <f t="shared" si="5"/>
        <v>6.0457999999999998</v>
      </c>
      <c r="V45" s="1">
        <f t="shared" si="6"/>
        <v>7.8388</v>
      </c>
      <c r="W45" s="1">
        <f t="shared" si="7"/>
        <v>7.9825999999999997</v>
      </c>
      <c r="X45" s="1">
        <f t="shared" si="8"/>
        <v>8.0900999999999996</v>
      </c>
      <c r="Y45" s="1">
        <f t="shared" si="9"/>
        <v>10.4377</v>
      </c>
      <c r="Z45" s="1">
        <f t="shared" si="10"/>
        <v>12.071</v>
      </c>
      <c r="AA45" s="1">
        <f t="shared" si="11"/>
        <v>12.2744</v>
      </c>
    </row>
    <row r="46" spans="1:27">
      <c r="A46" s="1">
        <v>45</v>
      </c>
      <c r="B46" s="1" t="s">
        <v>70</v>
      </c>
      <c r="C46" s="1" t="s">
        <v>72</v>
      </c>
      <c r="D46" s="1">
        <v>-5.3269000000000002</v>
      </c>
      <c r="E46" s="1">
        <v>-4.4793000000000003</v>
      </c>
      <c r="F46" s="1">
        <v>-4.3840000000000003</v>
      </c>
      <c r="G46" s="1">
        <v>-5.1740000000000004</v>
      </c>
      <c r="H46" s="1">
        <v>-5.8156999999999996</v>
      </c>
      <c r="I46" s="1">
        <v>-6.4179000000000004</v>
      </c>
      <c r="J46" s="1">
        <v>-6.1571999999999996</v>
      </c>
      <c r="K46" s="1">
        <v>-2.3487</v>
      </c>
      <c r="L46" s="1">
        <v>-7.3544999999999998</v>
      </c>
      <c r="M46" s="1">
        <v>-6.0260999999999996</v>
      </c>
      <c r="N46" s="1">
        <v>-6.3428000000000004</v>
      </c>
      <c r="Q46" s="1">
        <f t="shared" si="1"/>
        <v>5.3269000000000002</v>
      </c>
      <c r="R46" s="1">
        <f t="shared" si="2"/>
        <v>4.4793000000000003</v>
      </c>
      <c r="S46" s="1">
        <f t="shared" si="3"/>
        <v>4.3840000000000003</v>
      </c>
      <c r="T46" s="1">
        <f t="shared" si="4"/>
        <v>5.1740000000000004</v>
      </c>
      <c r="U46" s="1">
        <f t="shared" si="5"/>
        <v>5.8156999999999996</v>
      </c>
      <c r="V46" s="1">
        <f t="shared" si="6"/>
        <v>6.4179000000000004</v>
      </c>
      <c r="W46" s="1">
        <f t="shared" si="7"/>
        <v>6.1571999999999996</v>
      </c>
      <c r="X46" s="1">
        <f t="shared" si="8"/>
        <v>2.3487</v>
      </c>
      <c r="Y46" s="1">
        <f t="shared" si="9"/>
        <v>7.3544999999999998</v>
      </c>
      <c r="Z46" s="1">
        <f t="shared" si="10"/>
        <v>6.0260999999999996</v>
      </c>
      <c r="AA46" s="1">
        <f t="shared" si="11"/>
        <v>6.3428000000000004</v>
      </c>
    </row>
    <row r="47" spans="1:27">
      <c r="A47" s="1">
        <v>46</v>
      </c>
      <c r="B47" s="1" t="s">
        <v>70</v>
      </c>
      <c r="C47" s="1" t="s">
        <v>73</v>
      </c>
      <c r="D47" s="1">
        <v>-1.4448000000000001</v>
      </c>
      <c r="E47" s="1">
        <v>-2.5364</v>
      </c>
      <c r="F47" s="1">
        <v>-0.49540000000000001</v>
      </c>
      <c r="G47" s="1">
        <v>-0.3538</v>
      </c>
      <c r="H47" s="1">
        <v>-0.4506</v>
      </c>
      <c r="I47" s="1">
        <v>-0.5615</v>
      </c>
      <c r="J47" s="1">
        <v>-1.2235</v>
      </c>
      <c r="K47" s="1">
        <v>-3.7172999999999998</v>
      </c>
      <c r="L47" s="1">
        <v>0.35510000000000003</v>
      </c>
      <c r="M47" s="1">
        <v>2.1716000000000002</v>
      </c>
      <c r="N47" s="1">
        <v>0.1449</v>
      </c>
      <c r="Q47" s="1">
        <f t="shared" si="1"/>
        <v>1.4448000000000001</v>
      </c>
      <c r="R47" s="1">
        <f t="shared" si="2"/>
        <v>2.5364</v>
      </c>
      <c r="S47" s="1">
        <f t="shared" si="3"/>
        <v>0.49540000000000001</v>
      </c>
      <c r="T47" s="1">
        <f t="shared" si="4"/>
        <v>0.3538</v>
      </c>
      <c r="U47" s="1">
        <f t="shared" si="5"/>
        <v>0.4506</v>
      </c>
      <c r="V47" s="1">
        <f t="shared" si="6"/>
        <v>0.5615</v>
      </c>
      <c r="W47" s="1">
        <f t="shared" si="7"/>
        <v>1.2235</v>
      </c>
      <c r="X47" s="1">
        <f t="shared" si="8"/>
        <v>3.7172999999999998</v>
      </c>
      <c r="Y47" s="1">
        <f t="shared" si="9"/>
        <v>0.35510000000000003</v>
      </c>
      <c r="Z47" s="1">
        <f t="shared" si="10"/>
        <v>2.1716000000000002</v>
      </c>
      <c r="AA47" s="1">
        <f t="shared" si="11"/>
        <v>0.1449</v>
      </c>
    </row>
    <row r="48" spans="1:27">
      <c r="A48" s="1">
        <v>47</v>
      </c>
      <c r="B48" s="1" t="s">
        <v>70</v>
      </c>
      <c r="C48" s="1" t="s">
        <v>74</v>
      </c>
      <c r="D48" s="1">
        <v>6.1428000000000003</v>
      </c>
      <c r="E48" s="1">
        <v>6.0683999999999996</v>
      </c>
      <c r="F48" s="1">
        <v>6.4382999999999999</v>
      </c>
      <c r="G48" s="1">
        <v>6.1291000000000002</v>
      </c>
      <c r="H48" s="1">
        <v>7.306</v>
      </c>
      <c r="I48" s="1">
        <v>10.2287</v>
      </c>
      <c r="J48" s="1">
        <v>9.5759000000000007</v>
      </c>
      <c r="K48" s="1">
        <v>9.2737999999999996</v>
      </c>
      <c r="L48" s="1">
        <v>9.5393000000000008</v>
      </c>
      <c r="M48" s="1">
        <v>9.1485000000000003</v>
      </c>
      <c r="N48" s="1">
        <v>11.1107</v>
      </c>
      <c r="Q48" s="1">
        <f t="shared" si="1"/>
        <v>6.1428000000000003</v>
      </c>
      <c r="R48" s="1">
        <f t="shared" si="2"/>
        <v>6.0683999999999996</v>
      </c>
      <c r="S48" s="1">
        <f t="shared" si="3"/>
        <v>6.4382999999999999</v>
      </c>
      <c r="T48" s="1">
        <f t="shared" si="4"/>
        <v>6.1291000000000002</v>
      </c>
      <c r="U48" s="1">
        <f t="shared" si="5"/>
        <v>7.306</v>
      </c>
      <c r="V48" s="1">
        <f t="shared" si="6"/>
        <v>10.2287</v>
      </c>
      <c r="W48" s="1">
        <f t="shared" si="7"/>
        <v>9.5759000000000007</v>
      </c>
      <c r="X48" s="1">
        <f t="shared" si="8"/>
        <v>9.2737999999999996</v>
      </c>
      <c r="Y48" s="1">
        <f t="shared" si="9"/>
        <v>9.5393000000000008</v>
      </c>
      <c r="Z48" s="1">
        <f t="shared" si="10"/>
        <v>9.1485000000000003</v>
      </c>
      <c r="AA48" s="1">
        <f t="shared" si="11"/>
        <v>11.1107</v>
      </c>
    </row>
    <row r="49" spans="1:27">
      <c r="A49" s="1">
        <v>48</v>
      </c>
      <c r="B49" s="1" t="s">
        <v>70</v>
      </c>
      <c r="C49" s="1" t="s">
        <v>75</v>
      </c>
      <c r="D49" s="1">
        <v>5.9947999999999997</v>
      </c>
      <c r="E49" s="1">
        <v>6.6722000000000001</v>
      </c>
      <c r="F49" s="1">
        <v>5.7404999999999999</v>
      </c>
      <c r="G49" s="1">
        <v>7.1378000000000004</v>
      </c>
      <c r="H49" s="1">
        <v>5.3902999999999999</v>
      </c>
      <c r="I49" s="1">
        <v>6.1746999999999996</v>
      </c>
      <c r="J49" s="1">
        <v>7.3586</v>
      </c>
      <c r="K49" s="1">
        <v>4.8052999999999999</v>
      </c>
      <c r="L49" s="1">
        <v>8.1155000000000008</v>
      </c>
      <c r="M49" s="1">
        <v>7.1455000000000002</v>
      </c>
      <c r="N49" s="1">
        <v>8.2630999999999997</v>
      </c>
      <c r="Q49" s="1">
        <f t="shared" si="1"/>
        <v>5.9947999999999997</v>
      </c>
      <c r="R49" s="1">
        <f t="shared" si="2"/>
        <v>6.6722000000000001</v>
      </c>
      <c r="S49" s="1">
        <f t="shared" si="3"/>
        <v>5.7404999999999999</v>
      </c>
      <c r="T49" s="1">
        <f t="shared" si="4"/>
        <v>7.1378000000000004</v>
      </c>
      <c r="U49" s="1">
        <f t="shared" si="5"/>
        <v>5.3902999999999999</v>
      </c>
      <c r="V49" s="1">
        <f t="shared" si="6"/>
        <v>6.1746999999999996</v>
      </c>
      <c r="W49" s="1">
        <f t="shared" si="7"/>
        <v>7.3586</v>
      </c>
      <c r="X49" s="1">
        <f t="shared" si="8"/>
        <v>4.8052999999999999</v>
      </c>
      <c r="Y49" s="1">
        <f t="shared" si="9"/>
        <v>8.1155000000000008</v>
      </c>
      <c r="Z49" s="1">
        <f t="shared" si="10"/>
        <v>7.1455000000000002</v>
      </c>
      <c r="AA49" s="1">
        <f t="shared" si="11"/>
        <v>8.2630999999999997</v>
      </c>
    </row>
    <row r="50" spans="1:27">
      <c r="A50" s="1">
        <v>49</v>
      </c>
      <c r="B50" s="1" t="s">
        <v>70</v>
      </c>
      <c r="C50" s="1" t="s">
        <v>76</v>
      </c>
      <c r="D50" s="1">
        <v>-0.13719999999999999</v>
      </c>
      <c r="E50" s="1">
        <v>-0.48130000000000001</v>
      </c>
      <c r="F50" s="1">
        <v>-0.1608</v>
      </c>
      <c r="G50" s="1">
        <v>-1.7111000000000001</v>
      </c>
      <c r="H50" s="1">
        <v>-1.7734000000000001</v>
      </c>
      <c r="I50" s="1">
        <v>-4.3452999999999999</v>
      </c>
      <c r="J50" s="1">
        <v>-4.6144999999999996</v>
      </c>
      <c r="K50" s="1">
        <v>-0.26679999999999998</v>
      </c>
      <c r="L50" s="1">
        <v>0.2586</v>
      </c>
      <c r="M50" s="1">
        <v>1.5018</v>
      </c>
      <c r="N50" s="1">
        <v>-0.40339999999999998</v>
      </c>
      <c r="Q50" s="1">
        <f t="shared" si="1"/>
        <v>0.13719999999999999</v>
      </c>
      <c r="R50" s="1">
        <f t="shared" si="2"/>
        <v>0.48130000000000001</v>
      </c>
      <c r="S50" s="1">
        <f t="shared" si="3"/>
        <v>0.1608</v>
      </c>
      <c r="T50" s="1">
        <f t="shared" si="4"/>
        <v>1.7111000000000001</v>
      </c>
      <c r="U50" s="1">
        <f t="shared" si="5"/>
        <v>1.7734000000000001</v>
      </c>
      <c r="V50" s="1">
        <f t="shared" si="6"/>
        <v>4.3452999999999999</v>
      </c>
      <c r="W50" s="1">
        <f t="shared" si="7"/>
        <v>4.6144999999999996</v>
      </c>
      <c r="X50" s="1">
        <f t="shared" si="8"/>
        <v>0.26679999999999998</v>
      </c>
      <c r="Y50" s="1">
        <f t="shared" si="9"/>
        <v>0.2586</v>
      </c>
      <c r="Z50" s="1">
        <f t="shared" si="10"/>
        <v>1.5018</v>
      </c>
      <c r="AA50" s="1">
        <f t="shared" si="11"/>
        <v>0.40339999999999998</v>
      </c>
    </row>
    <row r="51" spans="1:27">
      <c r="A51" s="1">
        <v>50</v>
      </c>
      <c r="B51" s="1" t="s">
        <v>77</v>
      </c>
      <c r="C51" s="1" t="s">
        <v>78</v>
      </c>
      <c r="D51" s="1">
        <v>1.0998000000000001</v>
      </c>
      <c r="E51" s="1">
        <v>1.6335</v>
      </c>
      <c r="F51" s="1">
        <v>1.5916999999999999</v>
      </c>
      <c r="G51" s="1">
        <v>1.1193</v>
      </c>
      <c r="H51" s="1">
        <v>0.97260000000000002</v>
      </c>
      <c r="I51" s="1">
        <v>4.6561000000000003</v>
      </c>
      <c r="J51" s="1">
        <v>5.2617000000000003</v>
      </c>
      <c r="K51" s="1">
        <v>5.6308999999999996</v>
      </c>
      <c r="L51" s="1">
        <v>2.9704000000000002</v>
      </c>
      <c r="M51" s="1">
        <v>6.3956</v>
      </c>
      <c r="N51" s="1">
        <v>6.0651999999999999</v>
      </c>
      <c r="Q51" s="1">
        <f t="shared" si="1"/>
        <v>1.0998000000000001</v>
      </c>
      <c r="R51" s="1">
        <f t="shared" si="2"/>
        <v>1.6335</v>
      </c>
      <c r="S51" s="1">
        <f t="shared" si="3"/>
        <v>1.5916999999999999</v>
      </c>
      <c r="T51" s="1">
        <f t="shared" si="4"/>
        <v>1.1193</v>
      </c>
      <c r="U51" s="1">
        <f t="shared" si="5"/>
        <v>0.97260000000000002</v>
      </c>
      <c r="V51" s="1">
        <f t="shared" si="6"/>
        <v>4.6561000000000003</v>
      </c>
      <c r="W51" s="1">
        <f t="shared" si="7"/>
        <v>5.2617000000000003</v>
      </c>
      <c r="X51" s="1">
        <f t="shared" si="8"/>
        <v>5.6308999999999996</v>
      </c>
      <c r="Y51" s="1">
        <f t="shared" si="9"/>
        <v>2.9704000000000002</v>
      </c>
      <c r="Z51" s="1">
        <f t="shared" si="10"/>
        <v>6.3956</v>
      </c>
      <c r="AA51" s="1">
        <f t="shared" si="11"/>
        <v>6.0651999999999999</v>
      </c>
    </row>
    <row r="52" spans="1:27">
      <c r="A52" s="1">
        <v>51</v>
      </c>
      <c r="B52" s="1" t="s">
        <v>77</v>
      </c>
      <c r="C52" s="1" t="s">
        <v>79</v>
      </c>
      <c r="D52" s="1">
        <v>-3.9079000000000002</v>
      </c>
      <c r="E52" s="1">
        <v>-2.7986</v>
      </c>
      <c r="F52" s="1">
        <v>-2.0105</v>
      </c>
      <c r="G52" s="1">
        <v>-2.1526000000000001</v>
      </c>
      <c r="H52" s="1">
        <v>-1.8859999999999999</v>
      </c>
      <c r="I52" s="1">
        <v>-5.2218</v>
      </c>
      <c r="J52" s="1">
        <v>-4.7676999999999996</v>
      </c>
      <c r="K52" s="1">
        <v>-1.7068000000000001</v>
      </c>
      <c r="L52" s="1">
        <v>-2.7446000000000002</v>
      </c>
      <c r="M52" s="1">
        <v>-3.2787000000000002</v>
      </c>
      <c r="N52" s="1">
        <v>-6.1985999999999999</v>
      </c>
      <c r="Q52" s="1">
        <f t="shared" si="1"/>
        <v>3.9079000000000002</v>
      </c>
      <c r="R52" s="1">
        <f t="shared" si="2"/>
        <v>2.7986</v>
      </c>
      <c r="S52" s="1">
        <f t="shared" si="3"/>
        <v>2.0105</v>
      </c>
      <c r="T52" s="1">
        <f t="shared" si="4"/>
        <v>2.1526000000000001</v>
      </c>
      <c r="U52" s="1">
        <f t="shared" si="5"/>
        <v>1.8859999999999999</v>
      </c>
      <c r="V52" s="1">
        <f t="shared" si="6"/>
        <v>5.2218</v>
      </c>
      <c r="W52" s="1">
        <f t="shared" si="7"/>
        <v>4.7676999999999996</v>
      </c>
      <c r="X52" s="1">
        <f t="shared" si="8"/>
        <v>1.7068000000000001</v>
      </c>
      <c r="Y52" s="1">
        <f t="shared" si="9"/>
        <v>2.7446000000000002</v>
      </c>
      <c r="Z52" s="1">
        <f t="shared" si="10"/>
        <v>3.2787000000000002</v>
      </c>
      <c r="AA52" s="1">
        <f t="shared" si="11"/>
        <v>6.1985999999999999</v>
      </c>
    </row>
    <row r="53" spans="1:27">
      <c r="A53" s="1">
        <v>52</v>
      </c>
      <c r="B53" s="1" t="s">
        <v>77</v>
      </c>
      <c r="C53" s="1" t="s">
        <v>80</v>
      </c>
      <c r="D53" s="1">
        <v>2.3978000000000002</v>
      </c>
      <c r="E53" s="1">
        <v>1.5908</v>
      </c>
      <c r="F53" s="1">
        <v>0.88770000000000004</v>
      </c>
      <c r="G53" s="1">
        <v>0.61050000000000004</v>
      </c>
      <c r="H53" s="1">
        <v>0.19120000000000001</v>
      </c>
      <c r="I53" s="1">
        <v>1.8915</v>
      </c>
      <c r="J53" s="1">
        <v>1.2403999999999999</v>
      </c>
      <c r="K53" s="1">
        <v>-1.6745000000000001</v>
      </c>
      <c r="L53" s="1">
        <v>1.994</v>
      </c>
      <c r="M53" s="1">
        <v>1.0217000000000001</v>
      </c>
      <c r="N53" s="1">
        <v>1.4097999999999999</v>
      </c>
      <c r="Q53" s="1">
        <f t="shared" si="1"/>
        <v>2.3978000000000002</v>
      </c>
      <c r="R53" s="1">
        <f t="shared" si="2"/>
        <v>1.5908</v>
      </c>
      <c r="S53" s="1">
        <f t="shared" si="3"/>
        <v>0.88770000000000004</v>
      </c>
      <c r="T53" s="1">
        <f t="shared" si="4"/>
        <v>0.61050000000000004</v>
      </c>
      <c r="U53" s="1">
        <f t="shared" si="5"/>
        <v>0.19120000000000001</v>
      </c>
      <c r="V53" s="1">
        <f t="shared" si="6"/>
        <v>1.8915</v>
      </c>
      <c r="W53" s="1">
        <f t="shared" si="7"/>
        <v>1.2403999999999999</v>
      </c>
      <c r="X53" s="1">
        <f t="shared" si="8"/>
        <v>1.6745000000000001</v>
      </c>
      <c r="Y53" s="1">
        <f t="shared" si="9"/>
        <v>1.994</v>
      </c>
      <c r="Z53" s="1">
        <f t="shared" si="10"/>
        <v>1.0217000000000001</v>
      </c>
      <c r="AA53" s="1">
        <f t="shared" si="11"/>
        <v>1.4097999999999999</v>
      </c>
    </row>
    <row r="54" spans="1:27">
      <c r="A54" s="1">
        <v>53</v>
      </c>
      <c r="B54" s="1" t="s">
        <v>77</v>
      </c>
      <c r="C54" s="1" t="s">
        <v>81</v>
      </c>
      <c r="D54" s="1">
        <v>-0.3352</v>
      </c>
      <c r="E54" s="1">
        <v>-1.2838000000000001</v>
      </c>
      <c r="F54" s="1">
        <v>-1.1657999999999999</v>
      </c>
      <c r="G54" s="1">
        <v>-6.6500000000000004E-2</v>
      </c>
      <c r="H54" s="1">
        <v>0.40300000000000002</v>
      </c>
      <c r="I54" s="1">
        <v>-3.0924999999999998</v>
      </c>
      <c r="J54" s="1">
        <v>-3.6063000000000001</v>
      </c>
      <c r="K54" s="1">
        <v>-2.6770999999999998</v>
      </c>
      <c r="L54" s="1">
        <v>-3.0276000000000001</v>
      </c>
      <c r="M54" s="1">
        <v>-6.1239999999999997</v>
      </c>
      <c r="N54" s="1">
        <v>-1.7499</v>
      </c>
      <c r="Q54" s="1">
        <f t="shared" si="1"/>
        <v>0.3352</v>
      </c>
      <c r="R54" s="1">
        <f t="shared" si="2"/>
        <v>1.2838000000000001</v>
      </c>
      <c r="S54" s="1">
        <f t="shared" si="3"/>
        <v>1.1657999999999999</v>
      </c>
      <c r="T54" s="1">
        <f t="shared" si="4"/>
        <v>6.6500000000000004E-2</v>
      </c>
      <c r="U54" s="1">
        <f t="shared" si="5"/>
        <v>0.40300000000000002</v>
      </c>
      <c r="V54" s="1">
        <f t="shared" si="6"/>
        <v>3.0924999999999998</v>
      </c>
      <c r="W54" s="1">
        <f t="shared" si="7"/>
        <v>3.6063000000000001</v>
      </c>
      <c r="X54" s="1">
        <f t="shared" si="8"/>
        <v>2.6770999999999998</v>
      </c>
      <c r="Y54" s="1">
        <f t="shared" si="9"/>
        <v>3.0276000000000001</v>
      </c>
      <c r="Z54" s="1">
        <f t="shared" si="10"/>
        <v>6.1239999999999997</v>
      </c>
      <c r="AA54" s="1">
        <f t="shared" si="11"/>
        <v>1.7499</v>
      </c>
    </row>
    <row r="55" spans="1:27">
      <c r="A55" s="1">
        <v>54</v>
      </c>
      <c r="B55" s="1" t="s">
        <v>82</v>
      </c>
      <c r="C55" s="1" t="s">
        <v>83</v>
      </c>
      <c r="D55" s="1">
        <v>-1.8525</v>
      </c>
      <c r="E55" s="1">
        <v>-2.1446000000000001</v>
      </c>
      <c r="F55" s="1">
        <v>-1.5729</v>
      </c>
      <c r="G55" s="1">
        <v>-3.4508999999999999</v>
      </c>
      <c r="H55" s="1">
        <v>-3.0617000000000001</v>
      </c>
      <c r="I55" s="1">
        <v>-4.0515999999999996</v>
      </c>
      <c r="J55" s="1">
        <v>-4.3284000000000002</v>
      </c>
      <c r="K55" s="1">
        <v>-4.3395000000000001</v>
      </c>
      <c r="L55" s="1">
        <v>-3.2145999999999999</v>
      </c>
      <c r="M55" s="1">
        <v>-2.0676999999999999</v>
      </c>
      <c r="N55" s="1">
        <v>-4.9104000000000001</v>
      </c>
      <c r="Q55" s="1">
        <f t="shared" si="1"/>
        <v>1.8525</v>
      </c>
      <c r="R55" s="1">
        <f t="shared" si="2"/>
        <v>2.1446000000000001</v>
      </c>
      <c r="S55" s="1">
        <f t="shared" si="3"/>
        <v>1.5729</v>
      </c>
      <c r="T55" s="1">
        <f t="shared" si="4"/>
        <v>3.4508999999999999</v>
      </c>
      <c r="U55" s="1">
        <f t="shared" si="5"/>
        <v>3.0617000000000001</v>
      </c>
      <c r="V55" s="1">
        <f t="shared" si="6"/>
        <v>4.0515999999999996</v>
      </c>
      <c r="W55" s="1">
        <f t="shared" si="7"/>
        <v>4.3284000000000002</v>
      </c>
      <c r="X55" s="1">
        <f t="shared" si="8"/>
        <v>4.3395000000000001</v>
      </c>
      <c r="Y55" s="1">
        <f t="shared" si="9"/>
        <v>3.2145999999999999</v>
      </c>
      <c r="Z55" s="1">
        <f t="shared" si="10"/>
        <v>2.0676999999999999</v>
      </c>
      <c r="AA55" s="1">
        <f t="shared" si="11"/>
        <v>4.9104000000000001</v>
      </c>
    </row>
    <row r="56" spans="1:27">
      <c r="A56" s="1">
        <v>55</v>
      </c>
      <c r="B56" s="1" t="s">
        <v>82</v>
      </c>
      <c r="C56" s="1" t="s">
        <v>84</v>
      </c>
      <c r="D56" s="1">
        <v>-2.7959000000000001</v>
      </c>
      <c r="E56" s="1">
        <v>-1.9125000000000001</v>
      </c>
      <c r="F56" s="1">
        <v>-2.5114000000000001</v>
      </c>
      <c r="G56" s="1">
        <v>-1.9867999999999999</v>
      </c>
      <c r="H56" s="1">
        <v>-1.2376</v>
      </c>
      <c r="I56" s="1">
        <v>-0.3473</v>
      </c>
      <c r="J56" s="1">
        <v>-0.6583</v>
      </c>
      <c r="K56" s="1">
        <v>2.1364000000000001</v>
      </c>
      <c r="L56" s="1">
        <v>0.67630000000000001</v>
      </c>
      <c r="M56" s="1">
        <v>0.39810000000000001</v>
      </c>
      <c r="N56" s="1">
        <v>2.8393000000000002</v>
      </c>
      <c r="Q56" s="1">
        <f t="shared" si="1"/>
        <v>2.7959000000000001</v>
      </c>
      <c r="R56" s="1">
        <f t="shared" si="2"/>
        <v>1.9125000000000001</v>
      </c>
      <c r="S56" s="1">
        <f t="shared" si="3"/>
        <v>2.5114000000000001</v>
      </c>
      <c r="T56" s="1">
        <f t="shared" si="4"/>
        <v>1.9867999999999999</v>
      </c>
      <c r="U56" s="1">
        <f t="shared" si="5"/>
        <v>1.2376</v>
      </c>
      <c r="V56" s="1">
        <f t="shared" si="6"/>
        <v>0.3473</v>
      </c>
      <c r="W56" s="1">
        <f t="shared" si="7"/>
        <v>0.6583</v>
      </c>
      <c r="X56" s="1">
        <f t="shared" si="8"/>
        <v>2.1364000000000001</v>
      </c>
      <c r="Y56" s="1">
        <f t="shared" si="9"/>
        <v>0.67630000000000001</v>
      </c>
      <c r="Z56" s="1">
        <f t="shared" si="10"/>
        <v>0.39810000000000001</v>
      </c>
      <c r="AA56" s="1">
        <f t="shared" si="11"/>
        <v>2.8393000000000002</v>
      </c>
    </row>
    <row r="57" spans="1:27">
      <c r="A57" s="1">
        <v>56</v>
      </c>
      <c r="B57" s="1" t="s">
        <v>82</v>
      </c>
      <c r="C57" s="1" t="s">
        <v>85</v>
      </c>
      <c r="D57" s="1">
        <v>5.5890000000000004</v>
      </c>
      <c r="E57" s="1">
        <v>4.9074</v>
      </c>
      <c r="F57" s="1">
        <v>5.2986000000000004</v>
      </c>
      <c r="G57" s="1">
        <v>5.8367000000000004</v>
      </c>
      <c r="H57" s="1">
        <v>4.0282</v>
      </c>
      <c r="I57" s="1">
        <v>5.3861999999999997</v>
      </c>
      <c r="J57" s="1">
        <v>5.649</v>
      </c>
      <c r="K57" s="1">
        <v>2.0156000000000001</v>
      </c>
      <c r="L57" s="1">
        <v>4.0109000000000004</v>
      </c>
      <c r="M57" s="1">
        <v>4.0766</v>
      </c>
      <c r="N57" s="1">
        <v>2.8418000000000001</v>
      </c>
      <c r="Q57" s="1">
        <f t="shared" si="1"/>
        <v>5.5890000000000004</v>
      </c>
      <c r="R57" s="1">
        <f t="shared" si="2"/>
        <v>4.9074</v>
      </c>
      <c r="S57" s="1">
        <f t="shared" si="3"/>
        <v>5.2986000000000004</v>
      </c>
      <c r="T57" s="1">
        <f t="shared" si="4"/>
        <v>5.8367000000000004</v>
      </c>
      <c r="U57" s="1">
        <f t="shared" si="5"/>
        <v>4.0282</v>
      </c>
      <c r="V57" s="1">
        <f t="shared" si="6"/>
        <v>5.3861999999999997</v>
      </c>
      <c r="W57" s="1">
        <f t="shared" si="7"/>
        <v>5.649</v>
      </c>
      <c r="X57" s="1">
        <f t="shared" si="8"/>
        <v>2.0156000000000001</v>
      </c>
      <c r="Y57" s="1">
        <f t="shared" si="9"/>
        <v>4.0109000000000004</v>
      </c>
      <c r="Z57" s="1">
        <f t="shared" si="10"/>
        <v>4.0766</v>
      </c>
      <c r="AA57" s="1">
        <f t="shared" si="11"/>
        <v>2.8418000000000001</v>
      </c>
    </row>
    <row r="58" spans="1:27">
      <c r="A58" s="1">
        <v>57</v>
      </c>
      <c r="B58" s="1" t="s">
        <v>82</v>
      </c>
      <c r="C58" s="1" t="s">
        <v>86</v>
      </c>
      <c r="D58" s="1">
        <v>-2.8107000000000002</v>
      </c>
      <c r="E58" s="1">
        <v>-2.7589999999999999</v>
      </c>
      <c r="F58" s="1">
        <v>-3.0625</v>
      </c>
      <c r="G58" s="1">
        <v>-2.8940999999999999</v>
      </c>
      <c r="H58" s="1">
        <v>-1.4886999999999999</v>
      </c>
      <c r="I58" s="1">
        <v>-4.1376999999999997</v>
      </c>
      <c r="J58" s="1">
        <v>-3.8994</v>
      </c>
      <c r="K58" s="1">
        <v>-0.70860000000000001</v>
      </c>
      <c r="L58" s="1">
        <v>-3.5019999999999998</v>
      </c>
      <c r="M58" s="1">
        <v>-4.1707999999999998</v>
      </c>
      <c r="N58" s="1">
        <v>-3.3479000000000001</v>
      </c>
      <c r="Q58" s="1">
        <f t="shared" si="1"/>
        <v>2.8107000000000002</v>
      </c>
      <c r="R58" s="1">
        <f t="shared" si="2"/>
        <v>2.7589999999999999</v>
      </c>
      <c r="S58" s="1">
        <f t="shared" si="3"/>
        <v>3.0625</v>
      </c>
      <c r="T58" s="1">
        <f t="shared" si="4"/>
        <v>2.8940999999999999</v>
      </c>
      <c r="U58" s="1">
        <f t="shared" si="5"/>
        <v>1.4886999999999999</v>
      </c>
      <c r="V58" s="1">
        <f t="shared" si="6"/>
        <v>4.1376999999999997</v>
      </c>
      <c r="W58" s="1">
        <f t="shared" si="7"/>
        <v>3.8994</v>
      </c>
      <c r="X58" s="1">
        <f t="shared" si="8"/>
        <v>0.70860000000000001</v>
      </c>
      <c r="Y58" s="1">
        <f t="shared" si="9"/>
        <v>3.5019999999999998</v>
      </c>
      <c r="Z58" s="1">
        <f t="shared" si="10"/>
        <v>4.1707999999999998</v>
      </c>
      <c r="AA58" s="1">
        <f t="shared" si="11"/>
        <v>3.3479000000000001</v>
      </c>
    </row>
    <row r="59" spans="1:27">
      <c r="A59" s="1">
        <v>58</v>
      </c>
      <c r="B59" s="1" t="s">
        <v>87</v>
      </c>
      <c r="C59" s="1" t="s">
        <v>88</v>
      </c>
      <c r="D59" s="1">
        <v>-2.6570999999999998</v>
      </c>
      <c r="E59" s="1">
        <v>-1.5038</v>
      </c>
      <c r="F59" s="1">
        <v>-2.9388000000000001</v>
      </c>
      <c r="G59" s="1">
        <v>-1.6682999999999999</v>
      </c>
      <c r="H59" s="1">
        <v>-0.26469999999999999</v>
      </c>
      <c r="I59" s="1">
        <v>-1.0235000000000001</v>
      </c>
      <c r="J59" s="1">
        <v>-1.8714</v>
      </c>
      <c r="K59" s="1">
        <v>0.4874</v>
      </c>
      <c r="L59" s="1">
        <v>0.33210000000000001</v>
      </c>
      <c r="M59" s="1">
        <v>1.9429000000000001</v>
      </c>
      <c r="N59" s="1">
        <v>-1.0495000000000001</v>
      </c>
      <c r="Q59" s="1">
        <f t="shared" si="1"/>
        <v>2.6570999999999998</v>
      </c>
      <c r="R59" s="1">
        <f t="shared" si="2"/>
        <v>1.5038</v>
      </c>
      <c r="S59" s="1">
        <f t="shared" si="3"/>
        <v>2.9388000000000001</v>
      </c>
      <c r="T59" s="1">
        <f t="shared" si="4"/>
        <v>1.6682999999999999</v>
      </c>
      <c r="U59" s="1">
        <f t="shared" si="5"/>
        <v>0.26469999999999999</v>
      </c>
      <c r="V59" s="1">
        <f t="shared" si="6"/>
        <v>1.0235000000000001</v>
      </c>
      <c r="W59" s="1">
        <f t="shared" si="7"/>
        <v>1.8714</v>
      </c>
      <c r="X59" s="1">
        <f t="shared" si="8"/>
        <v>0.4874</v>
      </c>
      <c r="Y59" s="1">
        <f t="shared" si="9"/>
        <v>0.33210000000000001</v>
      </c>
      <c r="Z59" s="1">
        <f t="shared" si="10"/>
        <v>1.9429000000000001</v>
      </c>
      <c r="AA59" s="1">
        <f t="shared" si="11"/>
        <v>1.0495000000000001</v>
      </c>
    </row>
    <row r="60" spans="1:27">
      <c r="A60" s="1">
        <v>59</v>
      </c>
      <c r="B60" s="1" t="s">
        <v>87</v>
      </c>
      <c r="C60" s="1" t="s">
        <v>89</v>
      </c>
      <c r="D60" s="1">
        <v>2.6570999999999998</v>
      </c>
      <c r="E60" s="1">
        <v>1.5038</v>
      </c>
      <c r="F60" s="1">
        <v>2.9388000000000001</v>
      </c>
      <c r="G60" s="1">
        <v>1.6682999999999999</v>
      </c>
      <c r="H60" s="1">
        <v>0.26469999999999999</v>
      </c>
      <c r="I60" s="1">
        <v>1.0235000000000001</v>
      </c>
      <c r="J60" s="1">
        <v>1.8714</v>
      </c>
      <c r="K60" s="1">
        <v>-0.4874</v>
      </c>
      <c r="L60" s="1">
        <v>-0.33210000000000001</v>
      </c>
      <c r="M60" s="1">
        <v>-1.9429000000000001</v>
      </c>
      <c r="N60" s="1">
        <v>1.0495000000000001</v>
      </c>
      <c r="Q60" s="1">
        <f t="shared" si="1"/>
        <v>2.6570999999999998</v>
      </c>
      <c r="R60" s="1">
        <f t="shared" si="2"/>
        <v>1.5038</v>
      </c>
      <c r="S60" s="1">
        <f t="shared" si="3"/>
        <v>2.9388000000000001</v>
      </c>
      <c r="T60" s="1">
        <f t="shared" si="4"/>
        <v>1.6682999999999999</v>
      </c>
      <c r="U60" s="1">
        <f t="shared" si="5"/>
        <v>0.26469999999999999</v>
      </c>
      <c r="V60" s="1">
        <f t="shared" si="6"/>
        <v>1.0235000000000001</v>
      </c>
      <c r="W60" s="1">
        <f t="shared" si="7"/>
        <v>1.8714</v>
      </c>
      <c r="X60" s="1">
        <f t="shared" si="8"/>
        <v>0.4874</v>
      </c>
      <c r="Y60" s="1">
        <f t="shared" si="9"/>
        <v>0.33210000000000001</v>
      </c>
      <c r="Z60" s="1">
        <f t="shared" si="10"/>
        <v>1.9429000000000001</v>
      </c>
      <c r="AA60" s="1">
        <f t="shared" si="11"/>
        <v>1.0495000000000001</v>
      </c>
    </row>
    <row r="61" spans="1:27">
      <c r="Q61" s="1">
        <f t="shared" ref="Q61:AA61" si="12">SUM(Q2:Q60)</f>
        <v>193.98689999999993</v>
      </c>
      <c r="R61" s="1">
        <f t="shared" si="12"/>
        <v>195.42269999999994</v>
      </c>
      <c r="S61" s="1">
        <f t="shared" si="12"/>
        <v>189.76059999999998</v>
      </c>
      <c r="T61" s="1">
        <f t="shared" si="12"/>
        <v>186.52409999999995</v>
      </c>
      <c r="U61" s="1">
        <f t="shared" si="12"/>
        <v>173.67619999999994</v>
      </c>
      <c r="V61" s="1">
        <f t="shared" si="12"/>
        <v>225.72810000000004</v>
      </c>
      <c r="W61" s="1">
        <f t="shared" si="12"/>
        <v>232.09779999999995</v>
      </c>
      <c r="X61" s="1">
        <f t="shared" si="12"/>
        <v>183.04279999999994</v>
      </c>
      <c r="Y61" s="1">
        <f t="shared" si="12"/>
        <v>200.45569999999995</v>
      </c>
      <c r="Z61" s="1">
        <f t="shared" si="12"/>
        <v>210.42010000000005</v>
      </c>
      <c r="AA61" s="1">
        <f t="shared" si="12"/>
        <v>213.11010000000007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60"/>
  <sheetViews>
    <sheetView workbookViewId="0">
      <selection activeCell="T1" sqref="T1:U65536"/>
    </sheetView>
  </sheetViews>
  <sheetFormatPr defaultColWidth="5.42578125" defaultRowHeight="15"/>
  <cols>
    <col min="1" max="15" width="5.42578125" style="2" customWidth="1"/>
    <col min="16" max="16" width="4" style="2" customWidth="1"/>
    <col min="17" max="17" width="3.7109375" style="2" customWidth="1"/>
    <col min="18" max="18" width="3.85546875" style="2" customWidth="1"/>
    <col min="19" max="19" width="3.7109375" customWidth="1"/>
    <col min="20" max="16384" width="5.42578125" style="2"/>
  </cols>
  <sheetData>
    <row r="1" spans="1:19" ht="12">
      <c r="B1" s="2" t="s">
        <v>0</v>
      </c>
      <c r="C1" s="2" t="s">
        <v>1</v>
      </c>
      <c r="D1" s="2" t="s">
        <v>2</v>
      </c>
      <c r="E1" s="2" t="s">
        <v>90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91</v>
      </c>
      <c r="Q1" s="2" t="s">
        <v>92</v>
      </c>
      <c r="R1" s="2" t="s">
        <v>93</v>
      </c>
      <c r="S1" s="2" t="s">
        <v>165</v>
      </c>
    </row>
    <row r="2" spans="1:19" ht="12">
      <c r="A2" s="2">
        <v>1</v>
      </c>
      <c r="B2" s="2" t="s">
        <v>13</v>
      </c>
      <c r="C2" s="2" t="s">
        <v>14</v>
      </c>
      <c r="D2" s="3">
        <v>-4.8631000000000002</v>
      </c>
      <c r="E2" s="3">
        <v>-5.2942999999999998</v>
      </c>
      <c r="F2" s="3">
        <v>-5.8535000000000004</v>
      </c>
      <c r="G2" s="3">
        <v>-5.5266000000000002</v>
      </c>
      <c r="H2" s="3">
        <v>-4.6477000000000004</v>
      </c>
      <c r="I2" s="3">
        <v>-6.7297000000000002</v>
      </c>
      <c r="J2" s="3">
        <v>-8.8795999999999999</v>
      </c>
      <c r="K2" s="3">
        <v>-8.2036999999999995</v>
      </c>
      <c r="L2" s="3">
        <v>-7.9644000000000004</v>
      </c>
      <c r="M2" s="3">
        <v>-7.4767000000000001</v>
      </c>
      <c r="N2" s="3">
        <v>-6.8002000000000002</v>
      </c>
      <c r="O2" s="3">
        <v>-8.8059999999999992</v>
      </c>
      <c r="P2" s="2">
        <v>0</v>
      </c>
      <c r="Q2" s="2">
        <v>0</v>
      </c>
      <c r="R2" s="2">
        <v>0</v>
      </c>
      <c r="S2" s="2">
        <v>0</v>
      </c>
    </row>
    <row r="3" spans="1:19" ht="12">
      <c r="A3" s="2">
        <v>2</v>
      </c>
      <c r="B3" s="2" t="s">
        <v>13</v>
      </c>
      <c r="C3" s="2" t="s">
        <v>15</v>
      </c>
      <c r="D3" s="3">
        <v>7.9227999999999996</v>
      </c>
      <c r="E3" s="3">
        <v>7.0118999999999998</v>
      </c>
      <c r="F3" s="3">
        <v>7.7141000000000002</v>
      </c>
      <c r="G3" s="3">
        <v>8.1829000000000001</v>
      </c>
      <c r="H3" s="3">
        <v>8.1956000000000007</v>
      </c>
      <c r="I3" s="3">
        <v>6.7168999999999999</v>
      </c>
      <c r="J3" s="3">
        <v>11.1089</v>
      </c>
      <c r="K3" s="3">
        <v>11.3073</v>
      </c>
      <c r="L3" s="3">
        <v>8.8922000000000008</v>
      </c>
      <c r="M3" s="3">
        <v>9.4591999999999992</v>
      </c>
      <c r="N3" s="3">
        <v>10.061999999999999</v>
      </c>
      <c r="O3" s="3">
        <v>8.5838999999999999</v>
      </c>
      <c r="P3" s="2">
        <v>1</v>
      </c>
      <c r="Q3" s="2">
        <v>1</v>
      </c>
      <c r="R3" s="2">
        <v>1</v>
      </c>
      <c r="S3" s="2">
        <v>1</v>
      </c>
    </row>
    <row r="4" spans="1:19" ht="12">
      <c r="A4" s="2">
        <v>3</v>
      </c>
      <c r="B4" s="2" t="s">
        <v>13</v>
      </c>
      <c r="C4" s="2" t="s">
        <v>16</v>
      </c>
      <c r="D4" s="3">
        <v>-3.9780000000000002</v>
      </c>
      <c r="E4" s="3">
        <v>-3.4862000000000002</v>
      </c>
      <c r="F4" s="3">
        <v>-3.7193000000000001</v>
      </c>
      <c r="G4" s="3">
        <v>-3.5903</v>
      </c>
      <c r="H4" s="3">
        <v>-5.0098000000000003</v>
      </c>
      <c r="I4" s="3">
        <v>-2.1381999999999999</v>
      </c>
      <c r="J4" s="3">
        <v>-4.5171999999999999</v>
      </c>
      <c r="K4" s="3">
        <v>-4.0754999999999999</v>
      </c>
      <c r="L4" s="3">
        <v>-4.8078000000000003</v>
      </c>
      <c r="M4" s="3">
        <v>-0.25769999999999998</v>
      </c>
      <c r="N4" s="3">
        <v>-1.7404999999999999</v>
      </c>
      <c r="O4" s="3">
        <v>2.5827</v>
      </c>
      <c r="P4" s="2">
        <v>0</v>
      </c>
      <c r="Q4" s="2">
        <v>1</v>
      </c>
      <c r="R4" s="2">
        <v>0</v>
      </c>
      <c r="S4" s="2">
        <v>0</v>
      </c>
    </row>
    <row r="5" spans="1:19" ht="12">
      <c r="A5" s="2">
        <v>4</v>
      </c>
      <c r="B5" s="2" t="s">
        <v>13</v>
      </c>
      <c r="C5" s="2" t="s">
        <v>157</v>
      </c>
      <c r="D5" s="3">
        <v>-1.6759999999999999</v>
      </c>
      <c r="E5" s="3">
        <v>-0.66459999999999997</v>
      </c>
      <c r="F5" s="3">
        <v>-0.80079999999999996</v>
      </c>
      <c r="G5" s="3">
        <v>-1.8443000000000001</v>
      </c>
      <c r="H5" s="3">
        <v>-1.2141999999999999</v>
      </c>
      <c r="I5" s="3">
        <v>-0.67100000000000004</v>
      </c>
      <c r="J5" s="3">
        <v>-1.8165</v>
      </c>
      <c r="K5" s="3">
        <v>-3.2069000000000001</v>
      </c>
      <c r="L5" s="3">
        <v>0.58830000000000005</v>
      </c>
      <c r="M5" s="3">
        <v>-3.7448999999999999</v>
      </c>
      <c r="N5" s="3">
        <v>-4.0633999999999997</v>
      </c>
      <c r="O5" s="3">
        <v>-4.1813000000000002</v>
      </c>
      <c r="P5" s="2">
        <v>0</v>
      </c>
      <c r="Q5" s="2">
        <v>0</v>
      </c>
      <c r="R5" s="2">
        <v>0</v>
      </c>
      <c r="S5" s="2">
        <v>0</v>
      </c>
    </row>
    <row r="6" spans="1:19" ht="12">
      <c r="A6" s="2">
        <v>5</v>
      </c>
      <c r="B6" s="2" t="s">
        <v>18</v>
      </c>
      <c r="C6" s="2" t="s">
        <v>129</v>
      </c>
      <c r="D6" s="3">
        <v>-0.16969999999999999</v>
      </c>
      <c r="E6" s="3">
        <v>-0.23960000000000001</v>
      </c>
      <c r="F6" s="3">
        <v>-0.26640000000000003</v>
      </c>
      <c r="G6" s="3">
        <v>-0.62890000000000001</v>
      </c>
      <c r="H6" s="3">
        <v>-0.94299999999999995</v>
      </c>
      <c r="I6" s="3">
        <v>1.3210999999999999</v>
      </c>
      <c r="J6" s="3">
        <v>0.18679999999999999</v>
      </c>
      <c r="K6" s="3">
        <v>0.93179999999999996</v>
      </c>
      <c r="L6" s="3">
        <v>-1.282</v>
      </c>
      <c r="M6" s="3">
        <v>0.25419999999999998</v>
      </c>
      <c r="N6" s="3">
        <v>0.74839999999999995</v>
      </c>
      <c r="O6" s="3">
        <v>0.18010000000000001</v>
      </c>
      <c r="P6" s="2">
        <v>0</v>
      </c>
      <c r="Q6" s="2">
        <v>0</v>
      </c>
      <c r="R6" s="2">
        <v>0</v>
      </c>
      <c r="S6" s="2">
        <v>0</v>
      </c>
    </row>
    <row r="7" spans="1:19" ht="12">
      <c r="A7" s="2">
        <v>6</v>
      </c>
      <c r="B7" s="2" t="s">
        <v>18</v>
      </c>
      <c r="C7" s="2" t="s">
        <v>128</v>
      </c>
      <c r="D7" s="3">
        <v>0.16969999999999999</v>
      </c>
      <c r="E7" s="3">
        <v>0.23960000000000001</v>
      </c>
      <c r="F7" s="3">
        <v>0.26640000000000003</v>
      </c>
      <c r="G7" s="3">
        <v>0.62890000000000001</v>
      </c>
      <c r="H7" s="3">
        <v>0.94299999999999995</v>
      </c>
      <c r="I7" s="3">
        <v>-1.3210999999999999</v>
      </c>
      <c r="J7" s="3">
        <v>-0.18679999999999999</v>
      </c>
      <c r="K7" s="3">
        <v>-0.93179999999999996</v>
      </c>
      <c r="L7" s="3">
        <v>1.282</v>
      </c>
      <c r="M7" s="3">
        <v>-0.25419999999999998</v>
      </c>
      <c r="N7" s="3">
        <v>-0.74839999999999995</v>
      </c>
      <c r="O7" s="3">
        <v>-0.18010000000000001</v>
      </c>
      <c r="P7" s="2">
        <v>1</v>
      </c>
      <c r="Q7" s="2">
        <v>1</v>
      </c>
      <c r="R7" s="2">
        <v>1</v>
      </c>
      <c r="S7" s="2">
        <v>1</v>
      </c>
    </row>
    <row r="8" spans="1:19" ht="12">
      <c r="A8" s="2">
        <v>7</v>
      </c>
      <c r="B8" s="2" t="s">
        <v>21</v>
      </c>
      <c r="C8" s="2" t="s">
        <v>131</v>
      </c>
      <c r="D8" s="3">
        <v>-1.7942</v>
      </c>
      <c r="E8" s="3">
        <v>-1.4895</v>
      </c>
      <c r="F8" s="3">
        <v>-1.7261</v>
      </c>
      <c r="G8" s="3">
        <v>-1.8573999999999999</v>
      </c>
      <c r="H8" s="3">
        <v>-0.78900000000000003</v>
      </c>
      <c r="I8" s="3">
        <v>-2.9174000000000002</v>
      </c>
      <c r="J8" s="3">
        <v>-1.4314</v>
      </c>
      <c r="K8" s="3">
        <v>-0.81810000000000005</v>
      </c>
      <c r="L8" s="3">
        <v>2.0236000000000001</v>
      </c>
      <c r="M8" s="3">
        <v>-0.67079999999999995</v>
      </c>
      <c r="N8" s="3">
        <v>-1.46E-2</v>
      </c>
      <c r="O8" s="3">
        <v>0.32340000000000002</v>
      </c>
      <c r="P8" s="2">
        <v>0</v>
      </c>
      <c r="Q8" s="2">
        <v>0</v>
      </c>
      <c r="R8" s="2">
        <v>0</v>
      </c>
      <c r="S8" s="2">
        <v>0</v>
      </c>
    </row>
    <row r="9" spans="1:19" ht="12">
      <c r="A9" s="2">
        <v>8</v>
      </c>
      <c r="B9" s="2" t="s">
        <v>21</v>
      </c>
      <c r="C9" s="2" t="s">
        <v>23</v>
      </c>
      <c r="D9" s="3">
        <v>1.7942</v>
      </c>
      <c r="E9" s="3">
        <v>1.4895</v>
      </c>
      <c r="F9" s="3">
        <v>1.7261</v>
      </c>
      <c r="G9" s="3">
        <v>1.8573999999999999</v>
      </c>
      <c r="H9" s="3">
        <v>0.78900000000000003</v>
      </c>
      <c r="I9" s="3">
        <v>2.9174000000000002</v>
      </c>
      <c r="J9" s="3">
        <v>1.4314</v>
      </c>
      <c r="K9" s="3">
        <v>0.81810000000000005</v>
      </c>
      <c r="L9" s="3">
        <v>-2.0236000000000001</v>
      </c>
      <c r="M9" s="3">
        <v>0.67079999999999995</v>
      </c>
      <c r="N9" s="3">
        <v>1.46E-2</v>
      </c>
      <c r="O9" s="3">
        <v>-0.32340000000000002</v>
      </c>
      <c r="P9" s="2">
        <v>1</v>
      </c>
      <c r="Q9" s="2">
        <v>1</v>
      </c>
      <c r="R9" s="2">
        <v>1</v>
      </c>
      <c r="S9" s="2">
        <v>1</v>
      </c>
    </row>
    <row r="10" spans="1:19" ht="12">
      <c r="A10" s="2">
        <v>9</v>
      </c>
      <c r="B10" s="2" t="s">
        <v>24</v>
      </c>
      <c r="C10" s="2" t="s">
        <v>25</v>
      </c>
      <c r="D10" s="3">
        <v>6.3493000000000004</v>
      </c>
      <c r="E10" s="3">
        <v>6.3983999999999996</v>
      </c>
      <c r="F10" s="3">
        <v>5.5448000000000004</v>
      </c>
      <c r="G10" s="3">
        <v>7.7144000000000004</v>
      </c>
      <c r="H10" s="3">
        <v>6.4569999999999999</v>
      </c>
      <c r="I10" s="3">
        <v>5.3636999999999997</v>
      </c>
      <c r="J10" s="3">
        <v>7.4263000000000003</v>
      </c>
      <c r="K10" s="3">
        <v>6.8989000000000003</v>
      </c>
      <c r="L10" s="3">
        <v>3.3761000000000001</v>
      </c>
      <c r="M10" s="3">
        <v>6.5381999999999998</v>
      </c>
      <c r="N10" s="3">
        <v>5.3273999999999999</v>
      </c>
      <c r="O10" s="3">
        <v>5.6060999999999996</v>
      </c>
      <c r="P10" s="2">
        <v>1</v>
      </c>
      <c r="Q10" s="2">
        <v>1</v>
      </c>
      <c r="R10" s="2">
        <v>1</v>
      </c>
      <c r="S10" s="2">
        <v>1</v>
      </c>
    </row>
    <row r="11" spans="1:19" ht="12">
      <c r="A11" s="2">
        <v>10</v>
      </c>
      <c r="B11" s="2" t="s">
        <v>24</v>
      </c>
      <c r="C11" s="2" t="s">
        <v>26</v>
      </c>
      <c r="D11" s="3">
        <v>-6.3493000000000004</v>
      </c>
      <c r="E11" s="3">
        <v>-6.3983999999999996</v>
      </c>
      <c r="F11" s="3">
        <v>-5.5448000000000004</v>
      </c>
      <c r="G11" s="3">
        <v>-7.7144000000000004</v>
      </c>
      <c r="H11" s="3">
        <v>-6.4569999999999999</v>
      </c>
      <c r="I11" s="3">
        <v>-5.3636999999999997</v>
      </c>
      <c r="J11" s="3">
        <v>-7.4263000000000003</v>
      </c>
      <c r="K11" s="3">
        <v>-6.8989000000000003</v>
      </c>
      <c r="L11" s="3">
        <v>-3.3761000000000001</v>
      </c>
      <c r="M11" s="3">
        <v>-6.5381999999999998</v>
      </c>
      <c r="N11" s="3">
        <v>-5.3273999999999999</v>
      </c>
      <c r="O11" s="3">
        <v>-5.6060999999999996</v>
      </c>
      <c r="P11" s="2">
        <v>0</v>
      </c>
      <c r="Q11" s="2">
        <v>0</v>
      </c>
      <c r="R11" s="2">
        <v>0</v>
      </c>
      <c r="S11" s="2">
        <v>0</v>
      </c>
    </row>
    <row r="12" spans="1:19" ht="12">
      <c r="A12" s="2">
        <v>11</v>
      </c>
      <c r="B12" s="2" t="s">
        <v>27</v>
      </c>
      <c r="C12" s="2" t="s">
        <v>134</v>
      </c>
      <c r="D12" s="3">
        <v>-2.4510000000000001</v>
      </c>
      <c r="E12" s="3">
        <v>-1.3253999999999999</v>
      </c>
      <c r="F12" s="3">
        <v>-1.3093999999999999</v>
      </c>
      <c r="G12" s="3">
        <v>-1.6913</v>
      </c>
      <c r="H12" s="3">
        <v>-0.85209999999999997</v>
      </c>
      <c r="I12" s="3">
        <v>-2.6888000000000001</v>
      </c>
      <c r="J12" s="3">
        <v>-4.2774000000000001</v>
      </c>
      <c r="K12" s="3">
        <v>-3.5743999999999998</v>
      </c>
      <c r="L12" s="3">
        <v>-2.5364</v>
      </c>
      <c r="M12" s="3">
        <v>-3.2749999999999999</v>
      </c>
      <c r="N12" s="3">
        <v>-1.7868999999999999</v>
      </c>
      <c r="O12" s="3">
        <v>-1.8033999999999999</v>
      </c>
      <c r="P12" s="2">
        <v>0</v>
      </c>
      <c r="Q12" s="2">
        <v>0</v>
      </c>
      <c r="R12" s="2">
        <v>0</v>
      </c>
      <c r="S12" s="2">
        <v>0</v>
      </c>
    </row>
    <row r="13" spans="1:19" ht="12">
      <c r="A13" s="2">
        <v>12</v>
      </c>
      <c r="B13" s="2" t="s">
        <v>27</v>
      </c>
      <c r="C13" s="2" t="s">
        <v>133</v>
      </c>
      <c r="D13" s="3">
        <v>2.4510000000000001</v>
      </c>
      <c r="E13" s="3">
        <v>1.3253999999999999</v>
      </c>
      <c r="F13" s="3">
        <v>1.3093999999999999</v>
      </c>
      <c r="G13" s="3">
        <v>1.6913</v>
      </c>
      <c r="H13" s="3">
        <v>0.85209999999999997</v>
      </c>
      <c r="I13" s="3">
        <v>2.6888000000000001</v>
      </c>
      <c r="J13" s="3">
        <v>4.2774000000000001</v>
      </c>
      <c r="K13" s="3">
        <v>3.5743999999999998</v>
      </c>
      <c r="L13" s="3">
        <v>2.5364</v>
      </c>
      <c r="M13" s="3">
        <v>3.2749999999999999</v>
      </c>
      <c r="N13" s="3">
        <v>1.7868999999999999</v>
      </c>
      <c r="O13" s="3">
        <v>1.8033999999999999</v>
      </c>
      <c r="P13" s="2">
        <v>1</v>
      </c>
      <c r="Q13" s="2">
        <v>1</v>
      </c>
      <c r="R13" s="2">
        <v>1</v>
      </c>
      <c r="S13" s="2">
        <v>1</v>
      </c>
    </row>
    <row r="14" spans="1:19" ht="12">
      <c r="A14" s="2">
        <v>13</v>
      </c>
      <c r="B14" s="2" t="s">
        <v>30</v>
      </c>
      <c r="C14" s="2" t="s">
        <v>136</v>
      </c>
      <c r="D14" s="3">
        <v>-1.3663000000000001</v>
      </c>
      <c r="E14" s="3">
        <v>-1.2296</v>
      </c>
      <c r="F14" s="3">
        <v>-2.5649999999999999</v>
      </c>
      <c r="G14" s="3">
        <v>-1.0649</v>
      </c>
      <c r="H14" s="3">
        <v>0.24360000000000001</v>
      </c>
      <c r="I14" s="3">
        <v>0.67400000000000004</v>
      </c>
      <c r="J14" s="3">
        <v>0.56299999999999994</v>
      </c>
      <c r="K14" s="3">
        <v>-0.13009999999999999</v>
      </c>
      <c r="L14" s="3">
        <v>1.8729</v>
      </c>
      <c r="M14" s="3">
        <v>0.24390000000000001</v>
      </c>
      <c r="N14" s="3">
        <v>-1.5227999999999999</v>
      </c>
      <c r="O14" s="3">
        <v>-1.1822999999999999</v>
      </c>
      <c r="P14" s="2">
        <v>0</v>
      </c>
      <c r="Q14" s="2">
        <v>0</v>
      </c>
      <c r="R14" s="2">
        <v>0</v>
      </c>
      <c r="S14" s="2">
        <v>0</v>
      </c>
    </row>
    <row r="15" spans="1:19" ht="12">
      <c r="A15" s="2">
        <v>14</v>
      </c>
      <c r="B15" s="2" t="s">
        <v>30</v>
      </c>
      <c r="C15" s="2" t="s">
        <v>32</v>
      </c>
      <c r="D15" s="3">
        <v>-2.339</v>
      </c>
      <c r="E15" s="3">
        <v>-3.6514000000000002</v>
      </c>
      <c r="F15" s="3">
        <v>-3.1564000000000001</v>
      </c>
      <c r="G15" s="3">
        <v>-2.8477000000000001</v>
      </c>
      <c r="H15" s="3">
        <v>-3.5712000000000002</v>
      </c>
      <c r="I15" s="3">
        <v>-2.9706000000000001</v>
      </c>
      <c r="J15" s="3">
        <v>-4.7752999999999997</v>
      </c>
      <c r="K15" s="3">
        <v>-4.8590999999999998</v>
      </c>
      <c r="L15" s="3">
        <v>-3.7606999999999999</v>
      </c>
      <c r="M15" s="3">
        <v>-3.3795000000000002</v>
      </c>
      <c r="N15" s="3">
        <v>-5.1806999999999999</v>
      </c>
      <c r="O15" s="3">
        <v>-2.2025000000000001</v>
      </c>
      <c r="P15" s="2">
        <v>0</v>
      </c>
      <c r="Q15" s="2">
        <v>0</v>
      </c>
      <c r="R15" s="2">
        <v>0</v>
      </c>
      <c r="S15" s="2">
        <v>0</v>
      </c>
    </row>
    <row r="16" spans="1:19" ht="12">
      <c r="A16" s="2">
        <v>15</v>
      </c>
      <c r="B16" s="2" t="s">
        <v>30</v>
      </c>
      <c r="C16" s="2" t="s">
        <v>33</v>
      </c>
      <c r="D16" s="3">
        <v>-1.984</v>
      </c>
      <c r="E16" s="3">
        <v>-0.21929999999999999</v>
      </c>
      <c r="F16" s="3">
        <v>-0.50639999999999996</v>
      </c>
      <c r="G16" s="3">
        <v>-0.65059999999999996</v>
      </c>
      <c r="H16" s="3">
        <v>-1.24</v>
      </c>
      <c r="I16" s="3">
        <v>-3.5691999999999999</v>
      </c>
      <c r="J16" s="3">
        <v>-1.4254</v>
      </c>
      <c r="K16" s="3">
        <v>-2.2904</v>
      </c>
      <c r="L16" s="3">
        <v>-2.5922999999999998</v>
      </c>
      <c r="M16" s="3">
        <v>-5.0758000000000001</v>
      </c>
      <c r="N16" s="3">
        <v>-2.2492999999999999</v>
      </c>
      <c r="O16" s="3">
        <v>-1.9132</v>
      </c>
      <c r="P16" s="2">
        <v>0</v>
      </c>
      <c r="Q16" s="2">
        <v>0</v>
      </c>
      <c r="R16" s="2">
        <v>0</v>
      </c>
      <c r="S16" s="2">
        <v>0</v>
      </c>
    </row>
    <row r="17" spans="1:19" ht="12">
      <c r="A17" s="2">
        <v>16</v>
      </c>
      <c r="B17" s="2" t="s">
        <v>30</v>
      </c>
      <c r="C17" s="2" t="s">
        <v>34</v>
      </c>
      <c r="D17" s="3">
        <v>4.1679000000000004</v>
      </c>
      <c r="E17" s="3">
        <v>3.1635</v>
      </c>
      <c r="F17" s="3">
        <v>4.2393000000000001</v>
      </c>
      <c r="G17" s="3">
        <v>2.9765000000000001</v>
      </c>
      <c r="H17" s="3">
        <v>2.9510999999999998</v>
      </c>
      <c r="I17" s="3">
        <v>4.5823</v>
      </c>
      <c r="J17" s="3">
        <v>3.8224999999999998</v>
      </c>
      <c r="K17" s="3">
        <v>5.0952999999999999</v>
      </c>
      <c r="L17" s="3">
        <v>2.2848999999999999</v>
      </c>
      <c r="M17" s="3">
        <v>5.3278999999999996</v>
      </c>
      <c r="N17" s="3">
        <v>5.3186999999999998</v>
      </c>
      <c r="O17" s="3">
        <v>3.4618000000000002</v>
      </c>
      <c r="P17" s="2">
        <v>1</v>
      </c>
      <c r="Q17" s="2">
        <v>1</v>
      </c>
      <c r="R17" s="2">
        <v>1</v>
      </c>
      <c r="S17" s="2">
        <v>1</v>
      </c>
    </row>
    <row r="18" spans="1:19" ht="12">
      <c r="A18" s="2">
        <v>17</v>
      </c>
      <c r="B18" s="2" t="s">
        <v>35</v>
      </c>
      <c r="C18" s="2" t="s">
        <v>138</v>
      </c>
      <c r="D18" s="3">
        <v>-0.873</v>
      </c>
      <c r="E18" s="3">
        <v>-1.3673999999999999</v>
      </c>
      <c r="F18" s="3">
        <v>-2.1736</v>
      </c>
      <c r="G18" s="3">
        <v>-1.2199</v>
      </c>
      <c r="H18" s="3">
        <v>-0.70699999999999996</v>
      </c>
      <c r="I18" s="3">
        <v>-0.37859999999999999</v>
      </c>
      <c r="J18" s="3">
        <v>1.3895999999999999</v>
      </c>
      <c r="K18" s="3">
        <v>0.5827</v>
      </c>
      <c r="L18" s="3">
        <v>0.67090000000000005</v>
      </c>
      <c r="M18" s="3">
        <v>0.53720000000000001</v>
      </c>
      <c r="N18" s="3">
        <v>3.4434</v>
      </c>
      <c r="O18" s="3">
        <v>-0.26050000000000001</v>
      </c>
      <c r="P18" s="2">
        <v>0</v>
      </c>
      <c r="Q18" s="2">
        <v>0</v>
      </c>
      <c r="R18" s="2">
        <v>0</v>
      </c>
      <c r="S18" s="2">
        <v>0</v>
      </c>
    </row>
    <row r="19" spans="1:19" ht="12">
      <c r="A19" s="2">
        <v>18</v>
      </c>
      <c r="B19" s="2" t="s">
        <v>35</v>
      </c>
      <c r="C19" s="2" t="s">
        <v>37</v>
      </c>
      <c r="D19" s="3">
        <v>0.873</v>
      </c>
      <c r="E19" s="3">
        <v>1.3673999999999999</v>
      </c>
      <c r="F19" s="3">
        <v>2.1736</v>
      </c>
      <c r="G19" s="3">
        <v>1.2199</v>
      </c>
      <c r="H19" s="3">
        <v>0.70699999999999996</v>
      </c>
      <c r="I19" s="3">
        <v>0.37859999999999999</v>
      </c>
      <c r="J19" s="3">
        <v>-1.3895999999999999</v>
      </c>
      <c r="K19" s="3">
        <v>-0.5827</v>
      </c>
      <c r="L19" s="3">
        <v>-0.67090000000000005</v>
      </c>
      <c r="M19" s="3">
        <v>-0.53720000000000001</v>
      </c>
      <c r="N19" s="3">
        <v>-3.4434</v>
      </c>
      <c r="O19" s="3">
        <v>0.26050000000000001</v>
      </c>
      <c r="P19" s="2">
        <v>1</v>
      </c>
      <c r="Q19" s="2">
        <v>1</v>
      </c>
      <c r="R19" s="2">
        <v>1</v>
      </c>
      <c r="S19" s="2">
        <v>1</v>
      </c>
    </row>
    <row r="20" spans="1:19" ht="12">
      <c r="A20" s="2">
        <v>19</v>
      </c>
      <c r="B20" s="2" t="s">
        <v>38</v>
      </c>
      <c r="C20" s="2" t="s">
        <v>140</v>
      </c>
      <c r="D20" s="3">
        <v>3.9108000000000001</v>
      </c>
      <c r="E20" s="3">
        <v>2.2359</v>
      </c>
      <c r="F20" s="3">
        <v>2.6793999999999998</v>
      </c>
      <c r="G20" s="3">
        <v>2.8895</v>
      </c>
      <c r="H20" s="3">
        <v>2.6457999999999999</v>
      </c>
      <c r="I20" s="3">
        <v>1.6731</v>
      </c>
      <c r="J20" s="3">
        <v>0.46929999999999999</v>
      </c>
      <c r="K20" s="3">
        <v>0.48380000000000001</v>
      </c>
      <c r="L20" s="3">
        <v>-1.3540000000000001</v>
      </c>
      <c r="M20" s="3">
        <v>-0.78339999999999999</v>
      </c>
      <c r="N20" s="3">
        <v>-1.1495</v>
      </c>
      <c r="O20" s="3">
        <v>-0.58299999999999996</v>
      </c>
      <c r="P20" s="2">
        <v>1</v>
      </c>
      <c r="Q20" s="2">
        <v>1</v>
      </c>
      <c r="R20" s="2">
        <v>1</v>
      </c>
      <c r="S20" s="2">
        <v>1</v>
      </c>
    </row>
    <row r="21" spans="1:19" ht="12">
      <c r="A21" s="2">
        <v>20</v>
      </c>
      <c r="B21" s="2" t="s">
        <v>38</v>
      </c>
      <c r="C21" s="2" t="s">
        <v>142</v>
      </c>
      <c r="D21" s="3">
        <v>-2.6783000000000001</v>
      </c>
      <c r="E21" s="3">
        <v>-2.0648</v>
      </c>
      <c r="F21" s="3">
        <v>-2.6141999999999999</v>
      </c>
      <c r="G21" s="3">
        <v>-1.8323</v>
      </c>
      <c r="H21" s="3">
        <v>-2.5358999999999998</v>
      </c>
      <c r="I21" s="3">
        <v>-2.4912999999999998</v>
      </c>
      <c r="J21" s="3">
        <v>-0.23860000000000001</v>
      </c>
      <c r="K21" s="3">
        <v>-0.84309999999999996</v>
      </c>
      <c r="L21" s="3">
        <v>-2.2219000000000002</v>
      </c>
      <c r="M21" s="3">
        <v>1.0451999999999999</v>
      </c>
      <c r="N21" s="3">
        <v>-0.28010000000000002</v>
      </c>
      <c r="O21" s="3">
        <v>0.43840000000000001</v>
      </c>
      <c r="P21" s="2">
        <v>0</v>
      </c>
      <c r="Q21" s="2">
        <v>0</v>
      </c>
      <c r="R21" s="2">
        <v>0</v>
      </c>
      <c r="S21" s="2">
        <v>0</v>
      </c>
    </row>
    <row r="22" spans="1:19" ht="12">
      <c r="A22" s="2">
        <v>21</v>
      </c>
      <c r="B22" s="2" t="s">
        <v>38</v>
      </c>
      <c r="C22" s="2" t="s">
        <v>143</v>
      </c>
      <c r="D22" s="3">
        <v>-1.9191</v>
      </c>
      <c r="E22" s="3">
        <v>-0.67549999999999999</v>
      </c>
      <c r="F22" s="3">
        <v>-0.68</v>
      </c>
      <c r="G22" s="3">
        <v>-1.5587</v>
      </c>
      <c r="H22" s="3">
        <v>-0.71989999999999998</v>
      </c>
      <c r="I22" s="3">
        <v>0.29970000000000002</v>
      </c>
      <c r="J22" s="3">
        <v>-0.28810000000000002</v>
      </c>
      <c r="K22" s="3">
        <v>0.22040000000000001</v>
      </c>
      <c r="L22" s="3">
        <v>3.2250000000000001</v>
      </c>
      <c r="M22" s="3">
        <v>-0.1918</v>
      </c>
      <c r="N22" s="3">
        <v>1.3633999999999999</v>
      </c>
      <c r="O22" s="3">
        <v>0.18870000000000001</v>
      </c>
      <c r="P22" s="2">
        <v>0</v>
      </c>
      <c r="Q22" s="2">
        <v>0</v>
      </c>
      <c r="R22" s="2">
        <v>0</v>
      </c>
      <c r="S22" s="2">
        <v>0</v>
      </c>
    </row>
    <row r="23" spans="1:19" ht="12">
      <c r="A23" s="2">
        <v>22</v>
      </c>
      <c r="B23" s="2" t="s">
        <v>42</v>
      </c>
      <c r="C23" s="2" t="s">
        <v>43</v>
      </c>
      <c r="D23" s="3">
        <v>4.4394</v>
      </c>
      <c r="E23" s="3">
        <v>5.6542000000000003</v>
      </c>
      <c r="F23" s="3">
        <v>4.4531999999999998</v>
      </c>
      <c r="G23" s="3">
        <v>4.0319000000000003</v>
      </c>
      <c r="H23" s="3">
        <v>4.3941999999999997</v>
      </c>
      <c r="I23" s="3">
        <v>5.2888999999999999</v>
      </c>
      <c r="J23" s="3">
        <v>4.3628999999999998</v>
      </c>
      <c r="K23" s="3">
        <v>3.5674999999999999</v>
      </c>
      <c r="L23" s="3">
        <v>3.3921999999999999</v>
      </c>
      <c r="M23" s="3">
        <v>4.5430000000000001</v>
      </c>
      <c r="N23" s="3">
        <v>4.1403999999999996</v>
      </c>
      <c r="O23" s="3">
        <v>3.5663</v>
      </c>
      <c r="P23" s="2">
        <v>1</v>
      </c>
      <c r="Q23" s="2">
        <v>1</v>
      </c>
      <c r="R23" s="2">
        <v>1</v>
      </c>
      <c r="S23" s="2">
        <v>1</v>
      </c>
    </row>
    <row r="24" spans="1:19" ht="12">
      <c r="A24" s="2">
        <v>23</v>
      </c>
      <c r="B24" s="2" t="s">
        <v>42</v>
      </c>
      <c r="C24" s="2" t="s">
        <v>44</v>
      </c>
      <c r="D24" s="3">
        <v>-4.4394</v>
      </c>
      <c r="E24" s="3">
        <v>-5.6542000000000003</v>
      </c>
      <c r="F24" s="3">
        <v>-4.4531999999999998</v>
      </c>
      <c r="G24" s="3">
        <v>-4.0319000000000003</v>
      </c>
      <c r="H24" s="3">
        <v>-4.3941999999999997</v>
      </c>
      <c r="I24" s="3">
        <v>-5.2888999999999999</v>
      </c>
      <c r="J24" s="3">
        <v>-4.3628999999999998</v>
      </c>
      <c r="K24" s="3">
        <v>-3.5674999999999999</v>
      </c>
      <c r="L24" s="3">
        <v>-3.3921999999999999</v>
      </c>
      <c r="M24" s="3">
        <v>-4.5430000000000001</v>
      </c>
      <c r="N24" s="3">
        <v>-4.1403999999999996</v>
      </c>
      <c r="O24" s="3">
        <v>-3.5663</v>
      </c>
      <c r="P24" s="2">
        <v>0</v>
      </c>
      <c r="Q24" s="2">
        <v>0</v>
      </c>
      <c r="R24" s="2">
        <v>0</v>
      </c>
      <c r="S24" s="2">
        <v>0</v>
      </c>
    </row>
    <row r="25" spans="1:19" ht="12">
      <c r="A25" s="2">
        <v>24</v>
      </c>
      <c r="B25" s="2" t="s">
        <v>45</v>
      </c>
      <c r="C25" s="2" t="s">
        <v>132</v>
      </c>
      <c r="D25" s="3">
        <v>2.7263000000000002</v>
      </c>
      <c r="E25" s="3">
        <v>2.3294000000000001</v>
      </c>
      <c r="F25" s="3">
        <v>2.4112</v>
      </c>
      <c r="G25" s="3">
        <v>1.9014</v>
      </c>
      <c r="H25" s="3">
        <v>1.8808</v>
      </c>
      <c r="I25" s="3">
        <v>1.4549000000000001</v>
      </c>
      <c r="J25" s="3">
        <v>1.7765</v>
      </c>
      <c r="K25" s="3">
        <v>2.0632999999999999</v>
      </c>
      <c r="L25" s="3">
        <v>1.4733000000000001</v>
      </c>
      <c r="M25" s="3">
        <v>2.7218</v>
      </c>
      <c r="N25" s="3">
        <v>4.5034000000000001</v>
      </c>
      <c r="O25" s="3">
        <v>3.6625999999999999</v>
      </c>
      <c r="P25" s="2">
        <v>1</v>
      </c>
      <c r="Q25" s="2">
        <v>1</v>
      </c>
      <c r="R25" s="2">
        <v>1</v>
      </c>
      <c r="S25" s="2">
        <v>0</v>
      </c>
    </row>
    <row r="26" spans="1:19" ht="12">
      <c r="A26" s="2">
        <v>25</v>
      </c>
      <c r="B26" s="2" t="s">
        <v>45</v>
      </c>
      <c r="C26" s="2" t="s">
        <v>150</v>
      </c>
      <c r="D26" s="3">
        <v>-2.4310999999999998</v>
      </c>
      <c r="E26" s="3">
        <v>-2.3506999999999998</v>
      </c>
      <c r="F26" s="3">
        <v>-3.2077</v>
      </c>
      <c r="G26" s="3">
        <v>-2.7685</v>
      </c>
      <c r="H26" s="3">
        <v>-2.556</v>
      </c>
      <c r="I26" s="3">
        <v>-3.9651999999999998</v>
      </c>
      <c r="J26" s="3">
        <v>-4.5686</v>
      </c>
      <c r="K26" s="3">
        <v>-4.6165000000000003</v>
      </c>
      <c r="L26" s="3">
        <v>-3.3399000000000001</v>
      </c>
      <c r="M26" s="3">
        <v>-2.6817000000000002</v>
      </c>
      <c r="N26" s="3">
        <v>-4.6364999999999998</v>
      </c>
      <c r="O26" s="3">
        <v>-5.3819999999999997</v>
      </c>
      <c r="P26" s="2">
        <v>0</v>
      </c>
      <c r="Q26" s="2">
        <v>0</v>
      </c>
      <c r="R26" s="2">
        <v>0</v>
      </c>
      <c r="S26" s="2">
        <v>0</v>
      </c>
    </row>
    <row r="27" spans="1:19" ht="12">
      <c r="A27" s="2">
        <v>26</v>
      </c>
      <c r="B27" s="2" t="s">
        <v>45</v>
      </c>
      <c r="C27" s="2" t="s">
        <v>145</v>
      </c>
      <c r="D27" s="3">
        <v>-2.5918999999999999</v>
      </c>
      <c r="E27" s="3">
        <v>-4.2558999999999996</v>
      </c>
      <c r="F27" s="3">
        <v>-3.4190999999999998</v>
      </c>
      <c r="G27" s="3">
        <v>-4.0885999999999996</v>
      </c>
      <c r="H27" s="3">
        <v>-2.0150000000000001</v>
      </c>
      <c r="I27" s="3">
        <v>-0.43440000000000001</v>
      </c>
      <c r="J27" s="3">
        <v>-2.3203999999999998</v>
      </c>
      <c r="K27" s="3">
        <v>-2.3142</v>
      </c>
      <c r="L27" s="3">
        <v>0.2157</v>
      </c>
      <c r="M27" s="3">
        <v>-0.1968</v>
      </c>
      <c r="N27" s="3">
        <v>-1.4479</v>
      </c>
      <c r="O27" s="3">
        <v>-2.3744999999999998</v>
      </c>
      <c r="P27" s="2">
        <v>0</v>
      </c>
      <c r="Q27" s="2">
        <v>0</v>
      </c>
      <c r="R27" s="2">
        <v>0</v>
      </c>
      <c r="S27" s="2">
        <v>0</v>
      </c>
    </row>
    <row r="28" spans="1:19" ht="12">
      <c r="A28" s="2">
        <v>27</v>
      </c>
      <c r="B28" s="2" t="s">
        <v>45</v>
      </c>
      <c r="C28" s="2" t="s">
        <v>144</v>
      </c>
      <c r="D28" s="3">
        <v>-2.2747000000000002</v>
      </c>
      <c r="E28" s="3">
        <v>-2.0676999999999999</v>
      </c>
      <c r="F28" s="3">
        <v>-2.3489</v>
      </c>
      <c r="G28" s="3">
        <v>-0.4123</v>
      </c>
      <c r="H28" s="3">
        <v>-2.7806999999999999</v>
      </c>
      <c r="I28" s="3">
        <v>-3.0983000000000001</v>
      </c>
      <c r="J28" s="3">
        <v>-3.8098000000000001</v>
      </c>
      <c r="K28" s="3">
        <v>-2.5990000000000002</v>
      </c>
      <c r="L28" s="3">
        <v>-2.1516999999999999</v>
      </c>
      <c r="M28" s="3">
        <v>-1.3035000000000001</v>
      </c>
      <c r="N28" s="3">
        <v>-2.1354000000000002</v>
      </c>
      <c r="O28" s="3">
        <v>-2.9445999999999999</v>
      </c>
      <c r="P28" s="2">
        <v>0</v>
      </c>
      <c r="Q28" s="2">
        <v>0</v>
      </c>
      <c r="R28" s="2">
        <v>0</v>
      </c>
      <c r="S28" s="2">
        <v>0</v>
      </c>
    </row>
    <row r="29" spans="1:19" ht="12">
      <c r="A29" s="2">
        <v>28</v>
      </c>
      <c r="B29" s="2" t="s">
        <v>45</v>
      </c>
      <c r="C29" s="2" t="s">
        <v>146</v>
      </c>
      <c r="D29" s="3">
        <v>3.5615000000000001</v>
      </c>
      <c r="E29" s="3">
        <v>4.9923999999999999</v>
      </c>
      <c r="F29" s="3">
        <v>4.9286000000000003</v>
      </c>
      <c r="G29" s="3">
        <v>3.6541000000000001</v>
      </c>
      <c r="H29" s="3">
        <v>3.4839000000000002</v>
      </c>
      <c r="I29" s="3">
        <v>2.9579</v>
      </c>
      <c r="J29" s="3">
        <v>3.5501</v>
      </c>
      <c r="K29" s="3">
        <v>3.4519000000000002</v>
      </c>
      <c r="L29" s="3">
        <v>3.5329000000000002</v>
      </c>
      <c r="M29" s="3">
        <v>1.1586000000000001</v>
      </c>
      <c r="N29" s="3">
        <v>0.95809999999999995</v>
      </c>
      <c r="O29" s="3">
        <v>3.7498</v>
      </c>
      <c r="P29" s="2">
        <v>1</v>
      </c>
      <c r="Q29" s="2">
        <v>1</v>
      </c>
      <c r="R29" s="2">
        <v>1</v>
      </c>
      <c r="S29" s="2">
        <v>1</v>
      </c>
    </row>
    <row r="30" spans="1:19" ht="12">
      <c r="A30" s="2">
        <v>29</v>
      </c>
      <c r="B30" s="2" t="s">
        <v>45</v>
      </c>
      <c r="C30" s="2" t="s">
        <v>148</v>
      </c>
      <c r="D30" s="3">
        <v>-2.2667000000000002</v>
      </c>
      <c r="E30" s="3">
        <v>-2.7073999999999998</v>
      </c>
      <c r="F30" s="3">
        <v>-2.8725999999999998</v>
      </c>
      <c r="G30" s="3">
        <v>-1.2838000000000001</v>
      </c>
      <c r="H30" s="3">
        <v>-1.4360999999999999</v>
      </c>
      <c r="I30" s="3">
        <v>-0.41660000000000003</v>
      </c>
      <c r="J30" s="3">
        <v>0.24049999999999999</v>
      </c>
      <c r="K30" s="3">
        <v>-1.18</v>
      </c>
      <c r="L30" s="3">
        <v>-0.8125</v>
      </c>
      <c r="M30" s="3">
        <v>-1.8174999999999999</v>
      </c>
      <c r="N30" s="3">
        <v>0.29320000000000002</v>
      </c>
      <c r="O30" s="3">
        <v>-1.208</v>
      </c>
      <c r="P30" s="2">
        <v>0</v>
      </c>
      <c r="Q30" s="2">
        <v>0</v>
      </c>
      <c r="R30" s="2">
        <v>0</v>
      </c>
      <c r="S30" s="2">
        <v>0</v>
      </c>
    </row>
    <row r="31" spans="1:19" ht="12">
      <c r="A31" s="2">
        <v>30</v>
      </c>
      <c r="B31" s="2" t="s">
        <v>52</v>
      </c>
      <c r="C31" s="2" t="s">
        <v>53</v>
      </c>
      <c r="D31" s="3">
        <v>2.3776999999999999</v>
      </c>
      <c r="E31" s="3">
        <v>1.2750999999999999</v>
      </c>
      <c r="F31" s="3">
        <v>1.8502000000000001</v>
      </c>
      <c r="G31" s="3">
        <v>2.2056</v>
      </c>
      <c r="H31" s="3">
        <v>3.4293</v>
      </c>
      <c r="I31" s="3">
        <v>0.51929999999999998</v>
      </c>
      <c r="J31" s="3">
        <v>0.75460000000000005</v>
      </c>
      <c r="K31" s="3">
        <v>1.8288</v>
      </c>
      <c r="L31" s="3">
        <v>-3.1600999999999999</v>
      </c>
      <c r="M31" s="3">
        <v>-2.4771999999999998</v>
      </c>
      <c r="N31" s="3">
        <v>-1.9073</v>
      </c>
      <c r="O31" s="3">
        <v>-2.5579000000000001</v>
      </c>
      <c r="P31" s="2">
        <v>1</v>
      </c>
      <c r="Q31" s="2">
        <v>1</v>
      </c>
      <c r="R31" s="2">
        <v>1</v>
      </c>
      <c r="S31" s="2">
        <v>1</v>
      </c>
    </row>
    <row r="32" spans="1:19" ht="12">
      <c r="A32" s="2">
        <v>31</v>
      </c>
      <c r="B32" s="2" t="s">
        <v>52</v>
      </c>
      <c r="C32" s="2" t="s">
        <v>139</v>
      </c>
      <c r="D32" s="3">
        <v>-2.3776999999999999</v>
      </c>
      <c r="E32" s="3">
        <v>-1.2750999999999999</v>
      </c>
      <c r="F32" s="3">
        <v>-1.8502000000000001</v>
      </c>
      <c r="G32" s="3">
        <v>-2.2056</v>
      </c>
      <c r="H32" s="3">
        <v>-3.4293</v>
      </c>
      <c r="I32" s="3">
        <v>-0.51929999999999998</v>
      </c>
      <c r="J32" s="3">
        <v>-0.75460000000000005</v>
      </c>
      <c r="K32" s="3">
        <v>-1.8288</v>
      </c>
      <c r="L32" s="3">
        <v>3.1600999999999999</v>
      </c>
      <c r="M32" s="3">
        <v>2.4771999999999998</v>
      </c>
      <c r="N32" s="3">
        <v>1.9073</v>
      </c>
      <c r="O32" s="3">
        <v>2.5579000000000001</v>
      </c>
      <c r="P32" s="2">
        <v>0</v>
      </c>
      <c r="Q32" s="2">
        <v>0</v>
      </c>
      <c r="R32" s="2">
        <v>0</v>
      </c>
      <c r="S32" s="2">
        <v>0</v>
      </c>
    </row>
    <row r="33" spans="1:19" ht="12">
      <c r="A33" s="2">
        <v>32</v>
      </c>
      <c r="B33" s="2" t="s">
        <v>55</v>
      </c>
      <c r="C33" s="2" t="s">
        <v>154</v>
      </c>
      <c r="D33" s="3">
        <v>-1.1059000000000001</v>
      </c>
      <c r="E33" s="3">
        <v>-2.5341</v>
      </c>
      <c r="F33" s="3">
        <v>-2.8384</v>
      </c>
      <c r="G33" s="3">
        <v>-3.0975000000000001</v>
      </c>
      <c r="H33" s="3">
        <v>-1.4242999999999999</v>
      </c>
      <c r="I33" s="3">
        <v>-1.3775999999999999</v>
      </c>
      <c r="J33" s="3">
        <v>-2.5223</v>
      </c>
      <c r="K33" s="3">
        <v>-2.5596999999999999</v>
      </c>
      <c r="L33" s="3">
        <v>-1.4497</v>
      </c>
      <c r="M33" s="3">
        <v>-1.8495999999999999</v>
      </c>
      <c r="N33" s="3">
        <v>-2.1703000000000001</v>
      </c>
      <c r="O33" s="3">
        <v>-2.6335000000000002</v>
      </c>
      <c r="P33" s="2">
        <v>0</v>
      </c>
      <c r="Q33" s="2">
        <v>0</v>
      </c>
      <c r="R33" s="2">
        <v>0</v>
      </c>
      <c r="S33" s="2">
        <v>0</v>
      </c>
    </row>
    <row r="34" spans="1:19" ht="12">
      <c r="A34" s="2">
        <v>33</v>
      </c>
      <c r="B34" s="2" t="s">
        <v>55</v>
      </c>
      <c r="C34" s="2" t="s">
        <v>57</v>
      </c>
      <c r="D34" s="3">
        <v>1.9467000000000001</v>
      </c>
      <c r="E34" s="3">
        <v>2.8889999999999998</v>
      </c>
      <c r="F34" s="3">
        <v>2.6558000000000002</v>
      </c>
      <c r="G34" s="3">
        <v>2.8946999999999998</v>
      </c>
      <c r="H34" s="3">
        <v>1.4180999999999999</v>
      </c>
      <c r="I34" s="3">
        <v>1.2959000000000001</v>
      </c>
      <c r="J34" s="3">
        <v>1.0717000000000001</v>
      </c>
      <c r="K34" s="3">
        <v>2.1637</v>
      </c>
      <c r="L34" s="3">
        <v>2.0586000000000002</v>
      </c>
      <c r="M34" s="3">
        <v>0.37290000000000001</v>
      </c>
      <c r="N34" s="3">
        <v>0.54420000000000002</v>
      </c>
      <c r="O34" s="3">
        <v>-0.57879999999999998</v>
      </c>
      <c r="P34" s="2">
        <v>0</v>
      </c>
      <c r="Q34" s="2">
        <v>1</v>
      </c>
      <c r="R34" s="2">
        <v>0</v>
      </c>
      <c r="S34" s="2">
        <v>0</v>
      </c>
    </row>
    <row r="35" spans="1:19" ht="12">
      <c r="A35" s="2">
        <v>34</v>
      </c>
      <c r="B35" s="2" t="s">
        <v>55</v>
      </c>
      <c r="C35" s="2" t="s">
        <v>58</v>
      </c>
      <c r="D35" s="3">
        <v>-5.1165000000000003</v>
      </c>
      <c r="E35" s="3">
        <v>-3.7204000000000002</v>
      </c>
      <c r="F35" s="3">
        <v>-3.2549999999999999</v>
      </c>
      <c r="G35" s="3">
        <v>-4.3365999999999998</v>
      </c>
      <c r="H35" s="3">
        <v>-4.4097999999999997</v>
      </c>
      <c r="I35" s="3">
        <v>-4.7098000000000004</v>
      </c>
      <c r="J35" s="3">
        <v>-6.1402000000000001</v>
      </c>
      <c r="K35" s="3">
        <v>-6.1463000000000001</v>
      </c>
      <c r="L35" s="3">
        <v>-3.5516000000000001</v>
      </c>
      <c r="M35" s="3">
        <v>-4.7561999999999998</v>
      </c>
      <c r="N35" s="3">
        <v>-3.5590000000000002</v>
      </c>
      <c r="O35" s="3">
        <v>-3.2025000000000001</v>
      </c>
      <c r="P35" s="2">
        <v>0</v>
      </c>
      <c r="Q35" s="2">
        <v>0</v>
      </c>
      <c r="R35" s="2">
        <v>0</v>
      </c>
      <c r="S35" s="2">
        <v>0</v>
      </c>
    </row>
    <row r="36" spans="1:19" ht="12">
      <c r="A36" s="2">
        <v>35</v>
      </c>
      <c r="B36" s="2" t="s">
        <v>55</v>
      </c>
      <c r="C36" s="2" t="s">
        <v>59</v>
      </c>
      <c r="D36" s="3">
        <v>3.2934999999999999</v>
      </c>
      <c r="E36" s="3">
        <v>2.0691000000000002</v>
      </c>
      <c r="F36" s="3">
        <v>2.1364000000000001</v>
      </c>
      <c r="G36" s="3">
        <v>3.0015000000000001</v>
      </c>
      <c r="H36" s="3">
        <v>3.3169</v>
      </c>
      <c r="I36" s="3">
        <v>3.7250000000000001</v>
      </c>
      <c r="J36" s="3">
        <v>5.6223999999999998</v>
      </c>
      <c r="K36" s="3">
        <v>4.6424000000000003</v>
      </c>
      <c r="L36" s="3">
        <v>3.1131000000000002</v>
      </c>
      <c r="M36" s="3">
        <v>5.2915999999999999</v>
      </c>
      <c r="N36" s="3">
        <v>3.9773000000000001</v>
      </c>
      <c r="O36" s="3">
        <v>5.1811999999999996</v>
      </c>
      <c r="P36" s="2">
        <v>1</v>
      </c>
      <c r="Q36" s="2">
        <v>1</v>
      </c>
      <c r="R36" s="2">
        <v>1</v>
      </c>
      <c r="S36" s="2">
        <v>1</v>
      </c>
    </row>
    <row r="37" spans="1:19" ht="12">
      <c r="A37" s="2">
        <v>36</v>
      </c>
      <c r="B37" s="2" t="s">
        <v>60</v>
      </c>
      <c r="C37" s="2" t="s">
        <v>61</v>
      </c>
      <c r="D37" s="3">
        <v>-3.1977000000000002</v>
      </c>
      <c r="E37" s="3">
        <v>-3.7618999999999998</v>
      </c>
      <c r="F37" s="3">
        <v>-3.7789000000000001</v>
      </c>
      <c r="G37" s="3">
        <v>-4.9480000000000004</v>
      </c>
      <c r="H37" s="3">
        <v>-4.5194999999999999</v>
      </c>
      <c r="I37" s="3">
        <v>-4.0865999999999998</v>
      </c>
      <c r="J37" s="3">
        <v>-3.7970999999999999</v>
      </c>
      <c r="K37" s="3">
        <v>-3.2904</v>
      </c>
      <c r="L37" s="3">
        <v>-1.7211000000000001</v>
      </c>
      <c r="M37" s="3">
        <v>-3.5905</v>
      </c>
      <c r="N37" s="3">
        <v>-1.7910999999999999</v>
      </c>
      <c r="O37" s="3">
        <v>-3.0832000000000002</v>
      </c>
      <c r="P37" s="2">
        <v>0</v>
      </c>
      <c r="Q37" s="2">
        <v>0</v>
      </c>
      <c r="R37" s="2">
        <v>0</v>
      </c>
      <c r="S37" s="2">
        <v>0</v>
      </c>
    </row>
    <row r="38" spans="1:19" ht="12">
      <c r="A38" s="2">
        <v>37</v>
      </c>
      <c r="B38" s="2" t="s">
        <v>60</v>
      </c>
      <c r="C38" s="2" t="s">
        <v>62</v>
      </c>
      <c r="D38" s="3">
        <v>3.1977000000000002</v>
      </c>
      <c r="E38" s="3">
        <v>3.7618999999999998</v>
      </c>
      <c r="F38" s="3">
        <v>3.7789000000000001</v>
      </c>
      <c r="G38" s="3">
        <v>4.9480000000000004</v>
      </c>
      <c r="H38" s="3">
        <v>4.5194999999999999</v>
      </c>
      <c r="I38" s="3">
        <v>4.0865999999999998</v>
      </c>
      <c r="J38" s="3">
        <v>3.7970999999999999</v>
      </c>
      <c r="K38" s="3">
        <v>3.2904</v>
      </c>
      <c r="L38" s="3">
        <v>1.7211000000000001</v>
      </c>
      <c r="M38" s="3">
        <v>3.5905</v>
      </c>
      <c r="N38" s="3">
        <v>1.7910999999999999</v>
      </c>
      <c r="O38" s="3">
        <v>3.0832000000000002</v>
      </c>
      <c r="P38" s="2">
        <v>1</v>
      </c>
      <c r="Q38" s="2">
        <v>1</v>
      </c>
      <c r="R38" s="2">
        <v>1</v>
      </c>
      <c r="S38" s="2">
        <v>1</v>
      </c>
    </row>
    <row r="39" spans="1:19" ht="12">
      <c r="A39" s="2">
        <v>38</v>
      </c>
      <c r="B39" s="2" t="s">
        <v>63</v>
      </c>
      <c r="C39" s="2" t="s">
        <v>64</v>
      </c>
      <c r="D39" s="3">
        <v>-7.2714999999999996</v>
      </c>
      <c r="E39" s="3">
        <v>-7.2290999999999999</v>
      </c>
      <c r="F39" s="3">
        <v>-8.3274000000000008</v>
      </c>
      <c r="G39" s="3">
        <v>-8.4499999999999993</v>
      </c>
      <c r="H39" s="3">
        <v>-7.9352</v>
      </c>
      <c r="I39" s="3">
        <v>-6.3057999999999996</v>
      </c>
      <c r="J39" s="3">
        <v>-7.0674999999999999</v>
      </c>
      <c r="K39" s="3">
        <v>-8.4793000000000003</v>
      </c>
      <c r="L39" s="3">
        <v>-6.85</v>
      </c>
      <c r="M39" s="3">
        <v>-10.581099999999999</v>
      </c>
      <c r="N39" s="3">
        <v>-9.2822999999999993</v>
      </c>
      <c r="O39" s="3">
        <v>-9.8216000000000001</v>
      </c>
      <c r="P39" s="2">
        <v>0</v>
      </c>
      <c r="Q39" s="2">
        <v>0</v>
      </c>
      <c r="R39" s="2">
        <v>0</v>
      </c>
      <c r="S39" s="2">
        <v>0</v>
      </c>
    </row>
    <row r="40" spans="1:19" ht="12">
      <c r="A40" s="2">
        <v>39</v>
      </c>
      <c r="B40" s="2" t="s">
        <v>63</v>
      </c>
      <c r="C40" s="2" t="s">
        <v>65</v>
      </c>
      <c r="D40" s="3">
        <v>-6.6513</v>
      </c>
      <c r="E40" s="3">
        <v>-6.4767999999999999</v>
      </c>
      <c r="F40" s="3">
        <v>-6.2732000000000001</v>
      </c>
      <c r="G40" s="3">
        <v>-5.6703000000000001</v>
      </c>
      <c r="H40" s="3">
        <v>-6.1501000000000001</v>
      </c>
      <c r="I40" s="3">
        <v>-4.7495000000000003</v>
      </c>
      <c r="J40" s="3">
        <v>-9.3219999999999992</v>
      </c>
      <c r="K40" s="3">
        <v>-9.1994000000000007</v>
      </c>
      <c r="L40" s="3">
        <v>-8.7012999999999998</v>
      </c>
      <c r="M40" s="3">
        <v>-7.6241000000000003</v>
      </c>
      <c r="N40" s="3">
        <v>-8.2844999999999995</v>
      </c>
      <c r="O40" s="3">
        <v>-10.4146</v>
      </c>
      <c r="P40" s="2">
        <v>0</v>
      </c>
      <c r="Q40" s="2">
        <v>0</v>
      </c>
      <c r="R40" s="2">
        <v>0</v>
      </c>
      <c r="S40" s="2">
        <v>0</v>
      </c>
    </row>
    <row r="41" spans="1:19" ht="12">
      <c r="A41" s="2">
        <v>40</v>
      </c>
      <c r="B41" s="2" t="s">
        <v>63</v>
      </c>
      <c r="C41" s="2" t="s">
        <v>66</v>
      </c>
      <c r="D41" s="3">
        <v>-0.46729999999999999</v>
      </c>
      <c r="E41" s="3">
        <v>-1.5727</v>
      </c>
      <c r="F41" s="3">
        <v>-0.48980000000000001</v>
      </c>
      <c r="G41" s="3">
        <v>0.1535</v>
      </c>
      <c r="H41" s="3">
        <v>9.8400000000000001E-2</v>
      </c>
      <c r="I41" s="3">
        <v>-0.31790000000000002</v>
      </c>
      <c r="J41" s="3">
        <v>-1.2123999999999999</v>
      </c>
      <c r="K41" s="3">
        <v>-0.6129</v>
      </c>
      <c r="L41" s="3">
        <v>-2.0375999999999999</v>
      </c>
      <c r="M41" s="3">
        <v>-3.5295999999999998</v>
      </c>
      <c r="N41" s="3">
        <v>-1.0137</v>
      </c>
      <c r="O41" s="3">
        <v>-3.1800000000000002E-2</v>
      </c>
      <c r="P41" s="2">
        <v>0</v>
      </c>
      <c r="Q41" s="2">
        <v>0</v>
      </c>
      <c r="R41" s="2">
        <v>0</v>
      </c>
      <c r="S41" s="2">
        <v>0</v>
      </c>
    </row>
    <row r="42" spans="1:19" ht="12">
      <c r="A42" s="2">
        <v>41</v>
      </c>
      <c r="B42" s="2" t="s">
        <v>63</v>
      </c>
      <c r="C42" s="2" t="s">
        <v>67</v>
      </c>
      <c r="D42" s="3">
        <v>8.2629000000000001</v>
      </c>
      <c r="E42" s="3">
        <v>9.3118999999999996</v>
      </c>
      <c r="F42" s="3">
        <v>8.9915000000000003</v>
      </c>
      <c r="G42" s="3">
        <v>8.5816999999999997</v>
      </c>
      <c r="H42" s="3">
        <v>7.4360999999999997</v>
      </c>
      <c r="I42" s="3">
        <v>5.6216999999999997</v>
      </c>
      <c r="J42" s="3">
        <v>7.8075999999999999</v>
      </c>
      <c r="K42" s="3">
        <v>8.7506000000000004</v>
      </c>
      <c r="L42" s="3">
        <v>5.6277999999999997</v>
      </c>
      <c r="M42" s="3">
        <v>8.0980000000000008</v>
      </c>
      <c r="N42" s="3">
        <v>7.2430000000000003</v>
      </c>
      <c r="O42" s="3">
        <v>6.9161000000000001</v>
      </c>
      <c r="P42" s="2">
        <v>1</v>
      </c>
      <c r="Q42" s="2">
        <v>1</v>
      </c>
      <c r="R42" s="2">
        <v>1</v>
      </c>
      <c r="S42" s="2">
        <v>1</v>
      </c>
    </row>
    <row r="43" spans="1:19" ht="12">
      <c r="A43" s="2">
        <v>42</v>
      </c>
      <c r="B43" s="2" t="s">
        <v>63</v>
      </c>
      <c r="C43" s="2" t="s">
        <v>68</v>
      </c>
      <c r="D43" s="3">
        <v>-1.6119000000000001</v>
      </c>
      <c r="E43" s="3">
        <v>-0.66139999999999999</v>
      </c>
      <c r="F43" s="3">
        <v>-0.37659999999999999</v>
      </c>
      <c r="G43" s="3">
        <v>-1.1453</v>
      </c>
      <c r="H43" s="3">
        <v>0.1353</v>
      </c>
      <c r="I43" s="3">
        <v>-0.78149999999999997</v>
      </c>
      <c r="J43" s="3">
        <v>-2.1985000000000001</v>
      </c>
      <c r="K43" s="3">
        <v>-3.1959</v>
      </c>
      <c r="L43" s="3">
        <v>-2.1493000000000002</v>
      </c>
      <c r="M43" s="3">
        <v>-0.45219999999999999</v>
      </c>
      <c r="N43" s="3">
        <v>-3.8715000000000002</v>
      </c>
      <c r="O43" s="3">
        <v>0.2717</v>
      </c>
      <c r="P43" s="2">
        <v>0</v>
      </c>
      <c r="Q43" s="2">
        <v>1</v>
      </c>
      <c r="R43" s="2">
        <v>0</v>
      </c>
      <c r="S43" s="2">
        <v>0</v>
      </c>
    </row>
    <row r="44" spans="1:19" ht="12">
      <c r="A44" s="2">
        <v>43</v>
      </c>
      <c r="B44" s="2" t="s">
        <v>63</v>
      </c>
      <c r="C44" s="2" t="s">
        <v>162</v>
      </c>
      <c r="D44" s="3">
        <v>2.7858000000000001</v>
      </c>
      <c r="E44" s="3">
        <v>1.3489</v>
      </c>
      <c r="F44" s="3">
        <v>1.228</v>
      </c>
      <c r="G44" s="3">
        <v>1.5078</v>
      </c>
      <c r="H44" s="3">
        <v>1.7746999999999999</v>
      </c>
      <c r="I44" s="3">
        <v>3.1497999999999999</v>
      </c>
      <c r="J44" s="3">
        <v>4.4394</v>
      </c>
      <c r="K44" s="3">
        <v>4.7644000000000002</v>
      </c>
      <c r="L44" s="3">
        <v>7.1707000000000001</v>
      </c>
      <c r="M44" s="3">
        <v>3.7212000000000001</v>
      </c>
      <c r="N44" s="3">
        <v>4.1555</v>
      </c>
      <c r="O44" s="3">
        <v>2.6732</v>
      </c>
      <c r="P44" s="2">
        <v>1</v>
      </c>
      <c r="Q44" s="2">
        <v>0</v>
      </c>
      <c r="R44" s="2">
        <v>1</v>
      </c>
      <c r="S44" s="2">
        <v>0</v>
      </c>
    </row>
    <row r="45" spans="1:19" ht="12">
      <c r="A45" s="2">
        <v>44</v>
      </c>
      <c r="B45" s="2" t="s">
        <v>70</v>
      </c>
      <c r="C45" s="2" t="s">
        <v>71</v>
      </c>
      <c r="D45" s="3">
        <v>-6.4386999999999999</v>
      </c>
      <c r="E45" s="3">
        <v>-6.7019000000000002</v>
      </c>
      <c r="F45" s="3">
        <v>-7.1673999999999998</v>
      </c>
      <c r="G45" s="3">
        <v>-7.5286</v>
      </c>
      <c r="H45" s="3">
        <v>-7.1341000000000001</v>
      </c>
      <c r="I45" s="3">
        <v>-5.8395999999999999</v>
      </c>
      <c r="J45" s="3">
        <v>-7.4516</v>
      </c>
      <c r="K45" s="3">
        <v>-7.8864000000000001</v>
      </c>
      <c r="L45" s="3">
        <v>-7.5571999999999999</v>
      </c>
      <c r="M45" s="3">
        <v>-10.623200000000001</v>
      </c>
      <c r="N45" s="3">
        <v>-11.674200000000001</v>
      </c>
      <c r="O45" s="3">
        <v>-11.591900000000001</v>
      </c>
      <c r="P45" s="2">
        <v>0</v>
      </c>
      <c r="Q45" s="2">
        <v>1</v>
      </c>
      <c r="R45" s="2">
        <v>0</v>
      </c>
      <c r="S45" s="2">
        <v>0</v>
      </c>
    </row>
    <row r="46" spans="1:19" ht="12">
      <c r="A46" s="2">
        <v>45</v>
      </c>
      <c r="B46" s="2" t="s">
        <v>70</v>
      </c>
      <c r="C46" s="2" t="s">
        <v>158</v>
      </c>
      <c r="D46" s="3">
        <v>-4.9499000000000004</v>
      </c>
      <c r="E46" s="3">
        <v>-4.5880000000000001</v>
      </c>
      <c r="F46" s="3">
        <v>-4.5838999999999999</v>
      </c>
      <c r="G46" s="3">
        <v>-3.9329999999999998</v>
      </c>
      <c r="H46" s="3">
        <v>-4.8022999999999998</v>
      </c>
      <c r="I46" s="3">
        <v>-5.3489000000000004</v>
      </c>
      <c r="J46" s="3">
        <v>-5.7039999999999997</v>
      </c>
      <c r="K46" s="3">
        <v>-5.5072999999999999</v>
      </c>
      <c r="L46" s="3">
        <v>-1.9702999999999999</v>
      </c>
      <c r="M46" s="3">
        <v>-6.8613999999999997</v>
      </c>
      <c r="N46" s="3">
        <v>-5.2847999999999997</v>
      </c>
      <c r="O46" s="3">
        <v>-6.0342000000000002</v>
      </c>
      <c r="P46" s="2">
        <v>0</v>
      </c>
      <c r="Q46" s="2">
        <v>0</v>
      </c>
      <c r="R46" s="2">
        <v>0</v>
      </c>
      <c r="S46" s="2">
        <v>0</v>
      </c>
    </row>
    <row r="47" spans="1:19" ht="12">
      <c r="A47" s="2">
        <v>46</v>
      </c>
      <c r="B47" s="2" t="s">
        <v>70</v>
      </c>
      <c r="C47" s="2" t="s">
        <v>156</v>
      </c>
      <c r="D47" s="3">
        <v>-0.58130000000000004</v>
      </c>
      <c r="E47" s="3">
        <v>-0.14249999999999999</v>
      </c>
      <c r="F47" s="3">
        <v>-1.5357000000000001</v>
      </c>
      <c r="G47" s="3">
        <v>8.7099999999999997E-2</v>
      </c>
      <c r="H47" s="3">
        <v>0.65590000000000004</v>
      </c>
      <c r="I47" s="3">
        <v>-0.60460000000000003</v>
      </c>
      <c r="J47" s="3">
        <v>-0.13880000000000001</v>
      </c>
      <c r="K47" s="3">
        <v>-0.20130000000000001</v>
      </c>
      <c r="L47" s="3">
        <v>-2.5789</v>
      </c>
      <c r="M47" s="3">
        <v>-4.7999999999999996E-3</v>
      </c>
      <c r="N47" s="3">
        <v>1.6243000000000001</v>
      </c>
      <c r="O47" s="3">
        <v>-0.33379999999999999</v>
      </c>
      <c r="P47" s="2">
        <v>0</v>
      </c>
      <c r="Q47" s="2">
        <v>0</v>
      </c>
      <c r="R47" s="2">
        <v>0</v>
      </c>
      <c r="S47" s="2">
        <v>0</v>
      </c>
    </row>
    <row r="48" spans="1:19" ht="12">
      <c r="A48" s="2">
        <v>47</v>
      </c>
      <c r="B48" s="2" t="s">
        <v>70</v>
      </c>
      <c r="C48" s="2" t="s">
        <v>155</v>
      </c>
      <c r="D48" s="3">
        <v>5.3049999999999997</v>
      </c>
      <c r="E48" s="3">
        <v>6.1039000000000003</v>
      </c>
      <c r="F48" s="3">
        <v>5.5655000000000001</v>
      </c>
      <c r="G48" s="3">
        <v>5.8819999999999997</v>
      </c>
      <c r="H48" s="3">
        <v>5.6795999999999998</v>
      </c>
      <c r="I48" s="3">
        <v>7.3691000000000004</v>
      </c>
      <c r="J48" s="3">
        <v>8.9545999999999992</v>
      </c>
      <c r="K48" s="3">
        <v>8.6213999999999995</v>
      </c>
      <c r="L48" s="3">
        <v>8.0655999999999999</v>
      </c>
      <c r="M48" s="3">
        <v>8.9657</v>
      </c>
      <c r="N48" s="3">
        <v>8.5645000000000007</v>
      </c>
      <c r="O48" s="3">
        <v>10.9381</v>
      </c>
      <c r="P48" s="2">
        <v>1</v>
      </c>
      <c r="Q48" s="2">
        <v>1</v>
      </c>
      <c r="R48" s="2">
        <v>1</v>
      </c>
      <c r="S48" s="2">
        <v>0</v>
      </c>
    </row>
    <row r="49" spans="1:19" ht="12">
      <c r="A49" s="2">
        <v>48</v>
      </c>
      <c r="B49" s="2" t="s">
        <v>70</v>
      </c>
      <c r="C49" s="2" t="s">
        <v>135</v>
      </c>
      <c r="D49" s="3">
        <v>5.9965999999999999</v>
      </c>
      <c r="E49" s="3">
        <v>5.9573</v>
      </c>
      <c r="F49" s="3">
        <v>6.5890000000000004</v>
      </c>
      <c r="G49" s="3">
        <v>5.3574999999999999</v>
      </c>
      <c r="H49" s="3">
        <v>6.0957999999999997</v>
      </c>
      <c r="I49" s="3">
        <v>4.8654999999999999</v>
      </c>
      <c r="J49" s="3">
        <v>5.9771000000000001</v>
      </c>
      <c r="K49" s="3">
        <v>6.8452000000000002</v>
      </c>
      <c r="L49" s="3">
        <v>3.9376000000000002</v>
      </c>
      <c r="M49" s="3">
        <v>7.8738000000000001</v>
      </c>
      <c r="N49" s="3">
        <v>6.9771000000000001</v>
      </c>
      <c r="O49" s="3">
        <v>7.5545999999999998</v>
      </c>
      <c r="P49" s="2">
        <v>1</v>
      </c>
      <c r="Q49" s="2">
        <v>1</v>
      </c>
      <c r="R49" s="2">
        <v>1</v>
      </c>
      <c r="S49" s="2">
        <v>1</v>
      </c>
    </row>
    <row r="50" spans="1:19" ht="12">
      <c r="A50" s="2">
        <v>49</v>
      </c>
      <c r="B50" s="2" t="s">
        <v>70</v>
      </c>
      <c r="C50" s="2" t="s">
        <v>160</v>
      </c>
      <c r="D50" s="3">
        <v>-0.3352</v>
      </c>
      <c r="E50" s="3">
        <v>-2.0918999999999999</v>
      </c>
      <c r="F50" s="3">
        <v>-0.1346</v>
      </c>
      <c r="G50" s="3">
        <v>-0.28839999999999999</v>
      </c>
      <c r="H50" s="3">
        <v>-1.3449</v>
      </c>
      <c r="I50" s="3">
        <v>-1.7758</v>
      </c>
      <c r="J50" s="3">
        <v>-4.0091999999999999</v>
      </c>
      <c r="K50" s="3">
        <v>-4.3178999999999998</v>
      </c>
      <c r="L50" s="3">
        <v>-8.6099999999999996E-2</v>
      </c>
      <c r="M50" s="3">
        <v>1.3542000000000001</v>
      </c>
      <c r="N50" s="3">
        <v>1.5004</v>
      </c>
      <c r="O50" s="3">
        <v>-0.30730000000000002</v>
      </c>
      <c r="P50" s="2">
        <v>0</v>
      </c>
      <c r="Q50" s="2">
        <v>0</v>
      </c>
      <c r="R50" s="2">
        <v>0</v>
      </c>
      <c r="S50" s="2">
        <v>0</v>
      </c>
    </row>
    <row r="51" spans="1:19" ht="12">
      <c r="A51" s="2">
        <v>50</v>
      </c>
      <c r="B51" s="2" t="s">
        <v>77</v>
      </c>
      <c r="C51" s="2" t="s">
        <v>78</v>
      </c>
      <c r="D51" s="3">
        <v>0.63070000000000004</v>
      </c>
      <c r="E51" s="3">
        <v>0.62239999999999995</v>
      </c>
      <c r="F51" s="3">
        <v>1.0613999999999999</v>
      </c>
      <c r="G51" s="3">
        <v>1.2845</v>
      </c>
      <c r="H51" s="3">
        <v>1.3032999999999999</v>
      </c>
      <c r="I51" s="3">
        <v>1.0381</v>
      </c>
      <c r="J51" s="3">
        <v>4.4252000000000002</v>
      </c>
      <c r="K51" s="3">
        <v>5.0591999999999997</v>
      </c>
      <c r="L51" s="3">
        <v>4.9985999999999997</v>
      </c>
      <c r="M51" s="3">
        <v>2.8807</v>
      </c>
      <c r="N51" s="3">
        <v>6.4429999999999996</v>
      </c>
      <c r="O51" s="3">
        <v>5.7293000000000003</v>
      </c>
      <c r="P51" s="2">
        <v>1</v>
      </c>
      <c r="Q51" s="2">
        <v>1</v>
      </c>
      <c r="R51" s="2">
        <v>1</v>
      </c>
      <c r="S51" s="2">
        <v>1</v>
      </c>
    </row>
    <row r="52" spans="1:19" ht="12">
      <c r="A52" s="2">
        <v>51</v>
      </c>
      <c r="B52" s="2" t="s">
        <v>77</v>
      </c>
      <c r="C52" s="2" t="s">
        <v>79</v>
      </c>
      <c r="D52" s="3">
        <v>-2.7078000000000002</v>
      </c>
      <c r="E52" s="3">
        <v>-1.6548</v>
      </c>
      <c r="F52" s="3">
        <v>-2.3999000000000001</v>
      </c>
      <c r="G52" s="3">
        <v>-1.6536999999999999</v>
      </c>
      <c r="H52" s="3">
        <v>-2.1800000000000002</v>
      </c>
      <c r="I52" s="3">
        <v>-1.4466000000000001</v>
      </c>
      <c r="J52" s="3">
        <v>-5.3682999999999996</v>
      </c>
      <c r="K52" s="3">
        <v>-4.9941000000000004</v>
      </c>
      <c r="L52" s="3">
        <v>-1.7790999999999999</v>
      </c>
      <c r="M52" s="3">
        <v>-2.1734</v>
      </c>
      <c r="N52" s="3">
        <v>-2.9239999999999999</v>
      </c>
      <c r="O52" s="3">
        <v>-5.3460999999999999</v>
      </c>
      <c r="P52" s="2">
        <v>0</v>
      </c>
      <c r="Q52" s="2">
        <v>0</v>
      </c>
      <c r="R52" s="2">
        <v>0</v>
      </c>
      <c r="S52" s="2">
        <v>0</v>
      </c>
    </row>
    <row r="53" spans="1:19" ht="12">
      <c r="A53" s="2">
        <v>52</v>
      </c>
      <c r="B53" s="2" t="s">
        <v>77</v>
      </c>
      <c r="C53" s="2" t="s">
        <v>80</v>
      </c>
      <c r="D53" s="3">
        <v>2.1537000000000002</v>
      </c>
      <c r="E53" s="3">
        <v>1.8861000000000001</v>
      </c>
      <c r="F53" s="3">
        <v>1.8549</v>
      </c>
      <c r="G53" s="3">
        <v>1.4923999999999999</v>
      </c>
      <c r="H53" s="3">
        <v>0.9466</v>
      </c>
      <c r="I53" s="3">
        <v>0.51749999999999996</v>
      </c>
      <c r="J53" s="3">
        <v>2.2717000000000001</v>
      </c>
      <c r="K53" s="3">
        <v>1.5886</v>
      </c>
      <c r="L53" s="3">
        <v>-1.2047000000000001</v>
      </c>
      <c r="M53" s="3">
        <v>1.6998</v>
      </c>
      <c r="N53" s="3">
        <v>0.40289999999999998</v>
      </c>
      <c r="O53" s="3">
        <v>1.2413000000000001</v>
      </c>
      <c r="P53" s="2">
        <v>0</v>
      </c>
      <c r="Q53" s="2">
        <v>1</v>
      </c>
      <c r="R53" s="2">
        <v>0</v>
      </c>
      <c r="S53" s="2">
        <v>0</v>
      </c>
    </row>
    <row r="54" spans="1:19" ht="12">
      <c r="A54" s="2">
        <v>53</v>
      </c>
      <c r="B54" s="2" t="s">
        <v>77</v>
      </c>
      <c r="C54" s="2" t="s">
        <v>161</v>
      </c>
      <c r="D54" s="3">
        <v>-0.65059999999999996</v>
      </c>
      <c r="E54" s="3">
        <v>-1.4610000000000001</v>
      </c>
      <c r="F54" s="3">
        <v>-1.2392000000000001</v>
      </c>
      <c r="G54" s="3">
        <v>-1.8443000000000001</v>
      </c>
      <c r="H54" s="3">
        <v>-0.69279999999999997</v>
      </c>
      <c r="I54" s="3">
        <v>-0.46829999999999999</v>
      </c>
      <c r="J54" s="3">
        <v>-3.0802</v>
      </c>
      <c r="K54" s="3">
        <v>-3.5034999999999998</v>
      </c>
      <c r="L54" s="3">
        <v>-2.3311999999999999</v>
      </c>
      <c r="M54" s="3">
        <v>-3.2048999999999999</v>
      </c>
      <c r="N54" s="3">
        <v>-5.7767999999999997</v>
      </c>
      <c r="O54" s="3">
        <v>-2.1964999999999999</v>
      </c>
      <c r="P54" s="2">
        <v>0</v>
      </c>
      <c r="Q54" s="2">
        <v>0</v>
      </c>
      <c r="R54" s="2">
        <v>0</v>
      </c>
      <c r="S54" s="2">
        <v>0</v>
      </c>
    </row>
    <row r="55" spans="1:19" ht="12">
      <c r="A55" s="2">
        <v>54</v>
      </c>
      <c r="B55" s="2" t="s">
        <v>82</v>
      </c>
      <c r="C55" s="2" t="s">
        <v>164</v>
      </c>
      <c r="D55" s="3">
        <v>-2.4129999999999998</v>
      </c>
      <c r="E55" s="3">
        <v>-1.7108000000000001</v>
      </c>
      <c r="F55" s="3">
        <v>-2.4422999999999999</v>
      </c>
      <c r="G55" s="3">
        <v>-1.8635999999999999</v>
      </c>
      <c r="H55" s="3">
        <v>-3.5055999999999998</v>
      </c>
      <c r="I55" s="3">
        <v>-2.7298</v>
      </c>
      <c r="J55" s="3">
        <v>-4.0004</v>
      </c>
      <c r="K55" s="3">
        <v>-4.4077000000000002</v>
      </c>
      <c r="L55" s="3">
        <v>-4.5583</v>
      </c>
      <c r="M55" s="3">
        <v>-2.9903</v>
      </c>
      <c r="N55" s="3">
        <v>-2.1844999999999999</v>
      </c>
      <c r="O55" s="3">
        <v>-5.1619999999999999</v>
      </c>
      <c r="P55" s="2">
        <v>0</v>
      </c>
      <c r="Q55" s="2">
        <v>0</v>
      </c>
      <c r="R55" s="2">
        <v>0</v>
      </c>
      <c r="S55" s="2">
        <v>0</v>
      </c>
    </row>
    <row r="56" spans="1:19" ht="12">
      <c r="A56" s="2">
        <v>55</v>
      </c>
      <c r="B56" s="2" t="s">
        <v>82</v>
      </c>
      <c r="C56" s="2" t="s">
        <v>130</v>
      </c>
      <c r="D56" s="3">
        <v>-3.2309000000000001</v>
      </c>
      <c r="E56" s="3">
        <v>-1.5577000000000001</v>
      </c>
      <c r="F56" s="3">
        <v>-2.8048999999999999</v>
      </c>
      <c r="G56" s="3">
        <v>-3.1947999999999999</v>
      </c>
      <c r="H56" s="3">
        <v>-1.8095000000000001</v>
      </c>
      <c r="I56" s="3">
        <v>-1.9968999999999999</v>
      </c>
      <c r="J56" s="3">
        <v>-0.96179999999999999</v>
      </c>
      <c r="K56" s="3">
        <v>-0.98970000000000002</v>
      </c>
      <c r="L56" s="3">
        <v>1.9987999999999999</v>
      </c>
      <c r="M56" s="3">
        <v>0.5323</v>
      </c>
      <c r="N56" s="3">
        <v>0.54610000000000003</v>
      </c>
      <c r="O56" s="3">
        <v>2.3845000000000001</v>
      </c>
      <c r="P56" s="2">
        <v>1</v>
      </c>
      <c r="Q56" s="2">
        <v>1</v>
      </c>
      <c r="R56" s="2">
        <v>1</v>
      </c>
      <c r="S56" s="2">
        <v>0</v>
      </c>
    </row>
    <row r="57" spans="1:19" ht="12">
      <c r="A57" s="2">
        <v>56</v>
      </c>
      <c r="B57" s="2" t="s">
        <v>82</v>
      </c>
      <c r="C57" s="2" t="s">
        <v>137</v>
      </c>
      <c r="D57" s="3">
        <v>5.9739000000000004</v>
      </c>
      <c r="E57" s="3">
        <v>5.2194000000000003</v>
      </c>
      <c r="F57" s="3">
        <v>5.4614000000000003</v>
      </c>
      <c r="G57" s="3">
        <v>5.3841999999999999</v>
      </c>
      <c r="H57" s="3">
        <v>5.5787000000000004</v>
      </c>
      <c r="I57" s="3">
        <v>4.3605999999999998</v>
      </c>
      <c r="J57" s="3">
        <v>5.9077000000000002</v>
      </c>
      <c r="K57" s="3">
        <v>5.9848999999999997</v>
      </c>
      <c r="L57" s="3">
        <v>2.1408999999999998</v>
      </c>
      <c r="M57" s="3">
        <v>4.1162000000000001</v>
      </c>
      <c r="N57" s="3">
        <v>3.8845000000000001</v>
      </c>
      <c r="O57" s="3">
        <v>3.1549</v>
      </c>
      <c r="P57" s="2">
        <v>1</v>
      </c>
      <c r="Q57" s="2">
        <v>1</v>
      </c>
      <c r="R57" s="2">
        <v>1</v>
      </c>
      <c r="S57" s="2">
        <v>1</v>
      </c>
    </row>
    <row r="58" spans="1:19" ht="12">
      <c r="A58" s="2">
        <v>57</v>
      </c>
      <c r="B58" s="2" t="s">
        <v>82</v>
      </c>
      <c r="C58" s="2" t="s">
        <v>152</v>
      </c>
      <c r="D58" s="3">
        <v>-2.3938999999999999</v>
      </c>
      <c r="E58" s="3">
        <v>-3.9643999999999999</v>
      </c>
      <c r="F58" s="3">
        <v>-2.2492999999999999</v>
      </c>
      <c r="G58" s="3">
        <v>-2.1671999999999998</v>
      </c>
      <c r="H58" s="3">
        <v>-2.7151000000000001</v>
      </c>
      <c r="I58" s="3">
        <v>-1.3067</v>
      </c>
      <c r="J58" s="3">
        <v>-4.1433</v>
      </c>
      <c r="K58" s="3">
        <v>-3.895</v>
      </c>
      <c r="L58" s="3">
        <v>-0.52300000000000002</v>
      </c>
      <c r="M58" s="3">
        <v>-3.6379999999999999</v>
      </c>
      <c r="N58" s="3">
        <v>-3.9862000000000002</v>
      </c>
      <c r="O58" s="3">
        <v>-3.0337999999999998</v>
      </c>
      <c r="P58" s="2">
        <v>0</v>
      </c>
      <c r="Q58" s="2">
        <v>0</v>
      </c>
      <c r="R58" s="2">
        <v>0</v>
      </c>
      <c r="S58" s="2">
        <v>0</v>
      </c>
    </row>
    <row r="59" spans="1:19" ht="12">
      <c r="A59" s="2">
        <v>58</v>
      </c>
      <c r="B59" s="2" t="s">
        <v>87</v>
      </c>
      <c r="C59" s="2" t="s">
        <v>141</v>
      </c>
      <c r="D59" s="3">
        <v>-1.9078999999999999</v>
      </c>
      <c r="E59" s="3">
        <v>-0.93120000000000003</v>
      </c>
      <c r="F59" s="3">
        <v>-1.2795000000000001</v>
      </c>
      <c r="G59" s="3">
        <v>-2.1425999999999998</v>
      </c>
      <c r="H59" s="3">
        <v>-1.0127999999999999</v>
      </c>
      <c r="I59" s="3">
        <v>0.40150000000000002</v>
      </c>
      <c r="J59" s="3">
        <v>-1.3782000000000001</v>
      </c>
      <c r="K59" s="3">
        <v>-2.2000999999999999</v>
      </c>
      <c r="L59" s="3">
        <v>0.58050000000000002</v>
      </c>
      <c r="M59" s="3">
        <v>0.55510000000000004</v>
      </c>
      <c r="N59" s="3">
        <v>1.5611999999999999</v>
      </c>
      <c r="O59" s="3">
        <v>-1.2988999999999999</v>
      </c>
      <c r="P59" s="2">
        <v>0</v>
      </c>
      <c r="Q59" s="2">
        <v>0</v>
      </c>
      <c r="R59" s="2">
        <v>0</v>
      </c>
      <c r="S59" s="2">
        <v>0</v>
      </c>
    </row>
    <row r="60" spans="1:19" ht="12">
      <c r="A60" s="2">
        <v>59</v>
      </c>
      <c r="B60" s="2" t="s">
        <v>87</v>
      </c>
      <c r="C60" s="2" t="s">
        <v>163</v>
      </c>
      <c r="D60" s="3">
        <v>1.9078999999999999</v>
      </c>
      <c r="E60" s="3">
        <v>0.93120000000000003</v>
      </c>
      <c r="F60" s="3">
        <v>1.2795000000000001</v>
      </c>
      <c r="G60" s="3">
        <v>2.1425999999999998</v>
      </c>
      <c r="H60" s="3">
        <v>1.0127999999999999</v>
      </c>
      <c r="I60" s="3">
        <v>-0.40150000000000002</v>
      </c>
      <c r="J60" s="3">
        <v>1.3782000000000001</v>
      </c>
      <c r="K60" s="3">
        <v>2.2000999999999999</v>
      </c>
      <c r="L60" s="3">
        <v>-0.58050000000000002</v>
      </c>
      <c r="M60" s="3">
        <v>-0.55510000000000004</v>
      </c>
      <c r="N60" s="3">
        <v>-1.5611999999999999</v>
      </c>
      <c r="O60" s="3">
        <v>1.2988999999999999</v>
      </c>
      <c r="P60" s="2">
        <v>1</v>
      </c>
      <c r="Q60" s="2">
        <v>1</v>
      </c>
      <c r="R60" s="2">
        <v>1</v>
      </c>
      <c r="S60" s="2">
        <v>1</v>
      </c>
    </row>
  </sheetData>
  <conditionalFormatting sqref="S61:S65536 S1">
    <cfRule type="colorScale" priority="4">
      <colorScale>
        <cfvo type="min" val="0"/>
        <cfvo type="max" val="0"/>
        <color theme="0"/>
        <color rgb="FFFF0000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60"/>
  <sheetViews>
    <sheetView workbookViewId="0">
      <selection activeCell="J1" sqref="J1:L65536"/>
    </sheetView>
  </sheetViews>
  <sheetFormatPr defaultRowHeight="12"/>
  <cols>
    <col min="1" max="8" width="9.140625" style="2" customWidth="1"/>
    <col min="9" max="9" width="4.5703125" style="2" customWidth="1"/>
    <col min="10" max="10" width="4" style="2" customWidth="1"/>
    <col min="11" max="11" width="3.7109375" style="2" customWidth="1"/>
    <col min="12" max="13" width="3.85546875" style="2" customWidth="1"/>
    <col min="14" max="14" width="5.28515625" style="2" customWidth="1"/>
    <col min="15" max="15" width="5.42578125" style="2" customWidth="1"/>
    <col min="16" max="16" width="14.140625" style="2" customWidth="1"/>
    <col min="17" max="16384" width="9.140625" style="2"/>
  </cols>
  <sheetData>
    <row r="1" spans="1:16">
      <c r="B1" s="2" t="s">
        <v>0</v>
      </c>
      <c r="C1" s="2" t="s">
        <v>1</v>
      </c>
      <c r="D1" s="2" t="s">
        <v>2</v>
      </c>
      <c r="E1" s="2" t="s">
        <v>90</v>
      </c>
      <c r="F1" s="2" t="s">
        <v>3</v>
      </c>
      <c r="G1" s="2" t="s">
        <v>4</v>
      </c>
      <c r="H1" s="2" t="s">
        <v>5</v>
      </c>
      <c r="I1" s="2" t="s">
        <v>94</v>
      </c>
      <c r="J1" s="2" t="s">
        <v>91</v>
      </c>
      <c r="K1" s="2" t="s">
        <v>92</v>
      </c>
      <c r="L1" s="2" t="s">
        <v>93</v>
      </c>
      <c r="N1" s="2" t="s">
        <v>95</v>
      </c>
      <c r="O1" s="2" t="s">
        <v>111</v>
      </c>
      <c r="P1" s="2" t="s">
        <v>112</v>
      </c>
    </row>
    <row r="2" spans="1:16">
      <c r="A2" s="2">
        <v>1</v>
      </c>
      <c r="B2" s="2" t="s">
        <v>13</v>
      </c>
      <c r="C2" s="2" t="s">
        <v>14</v>
      </c>
      <c r="D2" s="2">
        <v>-4.7342000000000004</v>
      </c>
      <c r="E2" s="2">
        <v>-5.4588999999999999</v>
      </c>
      <c r="F2" s="2">
        <v>-6.1825999999999999</v>
      </c>
      <c r="G2" s="2">
        <v>-5.7794999999999996</v>
      </c>
      <c r="H2" s="2">
        <v>-5.0416999999999996</v>
      </c>
      <c r="I2" s="4">
        <f>IF(D2&gt;2,1,0)</f>
        <v>0</v>
      </c>
      <c r="J2" s="2">
        <v>0</v>
      </c>
      <c r="K2" s="2">
        <v>0</v>
      </c>
      <c r="L2" s="2">
        <v>0</v>
      </c>
      <c r="M2" s="2">
        <f>SUM(I2:L2)</f>
        <v>0</v>
      </c>
      <c r="N2" s="2" t="str">
        <f>IF(NOT(OR(M2=0,M2=4)),1," ")</f>
        <v xml:space="preserve"> </v>
      </c>
    </row>
    <row r="3" spans="1:16">
      <c r="A3" s="2">
        <v>2</v>
      </c>
      <c r="B3" s="2" t="s">
        <v>13</v>
      </c>
      <c r="C3" s="2" t="s">
        <v>15</v>
      </c>
      <c r="D3" s="2">
        <v>8.3468999999999998</v>
      </c>
      <c r="E3" s="2">
        <v>7.1924000000000001</v>
      </c>
      <c r="F3" s="2">
        <v>7.9351000000000003</v>
      </c>
      <c r="G3" s="2">
        <v>8.8966999999999992</v>
      </c>
      <c r="H3" s="2">
        <v>8.8757999999999999</v>
      </c>
      <c r="I3" s="4">
        <f t="shared" ref="I3:I60" si="0">IF(D3&gt;2,1,0)</f>
        <v>1</v>
      </c>
      <c r="J3" s="2">
        <v>1</v>
      </c>
      <c r="K3" s="2">
        <v>1</v>
      </c>
      <c r="L3" s="2">
        <v>1</v>
      </c>
      <c r="M3" s="2">
        <f t="shared" ref="M3:M60" si="1">SUM(I3:L3)</f>
        <v>4</v>
      </c>
      <c r="N3" s="2" t="str">
        <f t="shared" ref="N3:N60" si="2">IF(NOT(OR(M3=0,M3=4)),1," ")</f>
        <v xml:space="preserve"> </v>
      </c>
    </row>
    <row r="4" spans="1:16">
      <c r="A4" s="2">
        <v>3</v>
      </c>
      <c r="B4" s="2" t="s">
        <v>13</v>
      </c>
      <c r="C4" s="2" t="s">
        <v>16</v>
      </c>
      <c r="D4" s="2">
        <v>-4.7870999999999997</v>
      </c>
      <c r="E4" s="2">
        <v>-3.0375000000000001</v>
      </c>
      <c r="F4" s="2">
        <v>-3.4664000000000001</v>
      </c>
      <c r="G4" s="2">
        <v>-4.0023999999999997</v>
      </c>
      <c r="H4" s="2">
        <v>-4.9690000000000003</v>
      </c>
      <c r="I4" s="4">
        <f t="shared" si="0"/>
        <v>0</v>
      </c>
      <c r="J4" s="2">
        <v>0</v>
      </c>
      <c r="K4" s="2">
        <v>1</v>
      </c>
      <c r="L4" s="2">
        <v>0</v>
      </c>
      <c r="M4" s="2">
        <f t="shared" si="1"/>
        <v>1</v>
      </c>
      <c r="N4" s="2">
        <f t="shared" si="2"/>
        <v>1</v>
      </c>
    </row>
    <row r="5" spans="1:16">
      <c r="A5" s="2">
        <v>4</v>
      </c>
      <c r="B5" s="2" t="s">
        <v>13</v>
      </c>
      <c r="C5" s="2" t="s">
        <v>17</v>
      </c>
      <c r="D5" s="2">
        <v>-1.4642999999999999</v>
      </c>
      <c r="E5" s="2">
        <v>-1.1594</v>
      </c>
      <c r="F5" s="2">
        <v>-0.98170000000000002</v>
      </c>
      <c r="G5" s="2">
        <v>-2.0560999999999998</v>
      </c>
      <c r="H5" s="2">
        <v>-1.7255</v>
      </c>
      <c r="I5" s="4">
        <f t="shared" si="0"/>
        <v>0</v>
      </c>
      <c r="J5" s="2">
        <v>0</v>
      </c>
      <c r="K5" s="2">
        <v>0</v>
      </c>
      <c r="L5" s="2">
        <v>0</v>
      </c>
      <c r="M5" s="2">
        <f t="shared" si="1"/>
        <v>0</v>
      </c>
      <c r="N5" s="2" t="str">
        <f t="shared" si="2"/>
        <v xml:space="preserve"> </v>
      </c>
    </row>
    <row r="6" spans="1:16">
      <c r="A6" s="2">
        <v>5</v>
      </c>
      <c r="B6" s="2" t="s">
        <v>18</v>
      </c>
      <c r="C6" s="2" t="s">
        <v>19</v>
      </c>
      <c r="D6" s="2">
        <v>0.61099999999999999</v>
      </c>
      <c r="E6" s="2">
        <v>0.65869999999999995</v>
      </c>
      <c r="F6" s="2">
        <v>-0.11799999999999999</v>
      </c>
      <c r="G6" s="2">
        <v>-0.66069999999999995</v>
      </c>
      <c r="H6" s="2">
        <v>-0.33389999999999997</v>
      </c>
      <c r="I6" s="4">
        <f t="shared" si="0"/>
        <v>0</v>
      </c>
      <c r="J6" s="2">
        <v>0</v>
      </c>
      <c r="K6" s="2">
        <v>0</v>
      </c>
      <c r="L6" s="2">
        <v>0</v>
      </c>
      <c r="M6" s="2">
        <f t="shared" si="1"/>
        <v>0</v>
      </c>
      <c r="N6" s="2" t="str">
        <f t="shared" si="2"/>
        <v xml:space="preserve"> </v>
      </c>
    </row>
    <row r="7" spans="1:16">
      <c r="A7" s="2">
        <v>6</v>
      </c>
      <c r="B7" s="2" t="s">
        <v>18</v>
      </c>
      <c r="C7" s="2" t="s">
        <v>20</v>
      </c>
      <c r="D7" s="2">
        <v>-0.61099999999999999</v>
      </c>
      <c r="E7" s="2">
        <v>-0.65869999999999995</v>
      </c>
      <c r="F7" s="2">
        <v>0.11799999999999999</v>
      </c>
      <c r="G7" s="2">
        <v>0.66069999999999995</v>
      </c>
      <c r="H7" s="2">
        <v>0.33389999999999997</v>
      </c>
      <c r="I7" s="4">
        <f t="shared" si="0"/>
        <v>0</v>
      </c>
      <c r="J7" s="2">
        <v>1</v>
      </c>
      <c r="K7" s="2">
        <v>1</v>
      </c>
      <c r="L7" s="2">
        <v>1</v>
      </c>
      <c r="M7" s="2">
        <f t="shared" si="1"/>
        <v>3</v>
      </c>
      <c r="N7" s="2">
        <f t="shared" si="2"/>
        <v>1</v>
      </c>
      <c r="O7" s="2">
        <v>1</v>
      </c>
      <c r="P7" s="2" t="s">
        <v>113</v>
      </c>
    </row>
    <row r="8" spans="1:16">
      <c r="A8" s="2">
        <v>7</v>
      </c>
      <c r="B8" s="2" t="s">
        <v>21</v>
      </c>
      <c r="C8" s="2" t="s">
        <v>22</v>
      </c>
      <c r="D8" s="2">
        <v>-1.8586</v>
      </c>
      <c r="E8" s="2">
        <v>-2.0847000000000002</v>
      </c>
      <c r="F8" s="2">
        <v>-1.5058</v>
      </c>
      <c r="G8" s="2">
        <v>-2.1044</v>
      </c>
      <c r="H8" s="2">
        <v>-0.86680000000000001</v>
      </c>
      <c r="I8" s="4">
        <f t="shared" si="0"/>
        <v>0</v>
      </c>
      <c r="J8" s="2">
        <v>0</v>
      </c>
      <c r="K8" s="2">
        <v>0</v>
      </c>
      <c r="L8" s="2">
        <v>0</v>
      </c>
      <c r="M8" s="2">
        <f t="shared" si="1"/>
        <v>0</v>
      </c>
      <c r="N8" s="2" t="str">
        <f t="shared" si="2"/>
        <v xml:space="preserve"> </v>
      </c>
    </row>
    <row r="9" spans="1:16">
      <c r="A9" s="2">
        <v>8</v>
      </c>
      <c r="B9" s="2" t="s">
        <v>21</v>
      </c>
      <c r="C9" s="2" t="s">
        <v>23</v>
      </c>
      <c r="D9" s="2">
        <v>1.8586</v>
      </c>
      <c r="E9" s="2">
        <v>2.0847000000000002</v>
      </c>
      <c r="F9" s="2">
        <v>1.5058</v>
      </c>
      <c r="G9" s="2">
        <v>2.1044</v>
      </c>
      <c r="H9" s="2">
        <v>0.86680000000000001</v>
      </c>
      <c r="I9" s="4">
        <f t="shared" si="0"/>
        <v>0</v>
      </c>
      <c r="J9" s="2">
        <v>1</v>
      </c>
      <c r="K9" s="2">
        <v>1</v>
      </c>
      <c r="L9" s="2">
        <v>1</v>
      </c>
      <c r="M9" s="2">
        <f t="shared" si="1"/>
        <v>3</v>
      </c>
      <c r="N9" s="2">
        <f t="shared" si="2"/>
        <v>1</v>
      </c>
    </row>
    <row r="10" spans="1:16">
      <c r="A10" s="2">
        <v>9</v>
      </c>
      <c r="B10" s="2" t="s">
        <v>24</v>
      </c>
      <c r="C10" s="2" t="s">
        <v>25</v>
      </c>
      <c r="D10" s="2">
        <v>6.6814</v>
      </c>
      <c r="E10" s="2">
        <v>6.9135</v>
      </c>
      <c r="F10" s="2">
        <v>6.2123999999999997</v>
      </c>
      <c r="G10" s="2">
        <v>8.3236000000000008</v>
      </c>
      <c r="H10" s="2">
        <v>6.2514000000000003</v>
      </c>
      <c r="I10" s="4">
        <f t="shared" si="0"/>
        <v>1</v>
      </c>
      <c r="J10" s="2">
        <v>1</v>
      </c>
      <c r="K10" s="2">
        <v>1</v>
      </c>
      <c r="L10" s="2">
        <v>1</v>
      </c>
      <c r="M10" s="2">
        <f t="shared" si="1"/>
        <v>4</v>
      </c>
      <c r="N10" s="2" t="str">
        <f t="shared" si="2"/>
        <v xml:space="preserve"> </v>
      </c>
    </row>
    <row r="11" spans="1:16">
      <c r="A11" s="2">
        <v>10</v>
      </c>
      <c r="B11" s="2" t="s">
        <v>24</v>
      </c>
      <c r="C11" s="2" t="s">
        <v>26</v>
      </c>
      <c r="D11" s="2">
        <v>-6.6814</v>
      </c>
      <c r="E11" s="2">
        <v>-6.9135</v>
      </c>
      <c r="F11" s="2">
        <v>-6.2123999999999997</v>
      </c>
      <c r="G11" s="2">
        <v>-8.3236000000000008</v>
      </c>
      <c r="H11" s="2">
        <v>-6.2514000000000003</v>
      </c>
      <c r="I11" s="4">
        <f t="shared" si="0"/>
        <v>0</v>
      </c>
      <c r="J11" s="2">
        <v>0</v>
      </c>
      <c r="K11" s="2">
        <v>0</v>
      </c>
      <c r="L11" s="2">
        <v>0</v>
      </c>
      <c r="M11" s="2">
        <f t="shared" si="1"/>
        <v>0</v>
      </c>
      <c r="N11" s="2" t="str">
        <f t="shared" si="2"/>
        <v xml:space="preserve"> </v>
      </c>
    </row>
    <row r="12" spans="1:16">
      <c r="A12" s="2">
        <v>11</v>
      </c>
      <c r="B12" s="2" t="s">
        <v>27</v>
      </c>
      <c r="C12" s="2" t="s">
        <v>28</v>
      </c>
      <c r="D12" s="2">
        <v>-2.5032000000000001</v>
      </c>
      <c r="E12" s="2">
        <v>-0.97889999999999999</v>
      </c>
      <c r="F12" s="2">
        <v>-0.78190000000000004</v>
      </c>
      <c r="G12" s="2">
        <v>-1.3678999999999999</v>
      </c>
      <c r="H12" s="2">
        <v>-1.0731999999999999</v>
      </c>
      <c r="I12" s="4">
        <f t="shared" si="0"/>
        <v>0</v>
      </c>
      <c r="J12" s="2">
        <v>0</v>
      </c>
      <c r="K12" s="2">
        <v>0</v>
      </c>
      <c r="L12" s="2">
        <v>0</v>
      </c>
      <c r="M12" s="2">
        <f t="shared" si="1"/>
        <v>0</v>
      </c>
      <c r="N12" s="2" t="str">
        <f t="shared" si="2"/>
        <v xml:space="preserve"> </v>
      </c>
    </row>
    <row r="13" spans="1:16">
      <c r="A13" s="2">
        <v>12</v>
      </c>
      <c r="B13" s="2" t="s">
        <v>27</v>
      </c>
      <c r="C13" s="2" t="s">
        <v>29</v>
      </c>
      <c r="D13" s="2">
        <v>2.5032000000000001</v>
      </c>
      <c r="E13" s="2">
        <v>0.97889999999999999</v>
      </c>
      <c r="F13" s="2">
        <v>0.78190000000000004</v>
      </c>
      <c r="G13" s="2">
        <v>1.3678999999999999</v>
      </c>
      <c r="H13" s="2">
        <v>1.0731999999999999</v>
      </c>
      <c r="I13" s="4">
        <f t="shared" si="0"/>
        <v>1</v>
      </c>
      <c r="J13" s="2">
        <v>1</v>
      </c>
      <c r="K13" s="2">
        <v>1</v>
      </c>
      <c r="L13" s="2">
        <v>1</v>
      </c>
      <c r="M13" s="2">
        <f t="shared" si="1"/>
        <v>4</v>
      </c>
      <c r="N13" s="2" t="str">
        <f t="shared" si="2"/>
        <v xml:space="preserve"> </v>
      </c>
    </row>
    <row r="14" spans="1:16">
      <c r="A14" s="2">
        <v>13</v>
      </c>
      <c r="B14" s="2" t="s">
        <v>30</v>
      </c>
      <c r="C14" s="2" t="s">
        <v>31</v>
      </c>
      <c r="D14" s="2">
        <v>-0.47039999999999998</v>
      </c>
      <c r="E14" s="2">
        <v>-1.4578</v>
      </c>
      <c r="F14" s="2">
        <v>-2.3184999999999998</v>
      </c>
      <c r="G14" s="2">
        <v>-0.8155</v>
      </c>
      <c r="H14" s="2">
        <v>0.33889999999999998</v>
      </c>
      <c r="I14" s="4">
        <f t="shared" si="0"/>
        <v>0</v>
      </c>
      <c r="J14" s="2">
        <v>0</v>
      </c>
      <c r="K14" s="2">
        <v>0</v>
      </c>
      <c r="L14" s="2">
        <v>0</v>
      </c>
      <c r="M14" s="2">
        <f t="shared" si="1"/>
        <v>0</v>
      </c>
      <c r="N14" s="2" t="str">
        <f t="shared" si="2"/>
        <v xml:space="preserve"> </v>
      </c>
    </row>
    <row r="15" spans="1:16">
      <c r="A15" s="2">
        <v>14</v>
      </c>
      <c r="B15" s="2" t="s">
        <v>30</v>
      </c>
      <c r="C15" s="2" t="s">
        <v>32</v>
      </c>
      <c r="D15" s="2">
        <v>-2.6371000000000002</v>
      </c>
      <c r="E15" s="2">
        <v>-3.6095999999999999</v>
      </c>
      <c r="F15" s="2">
        <v>-3.2789999999999999</v>
      </c>
      <c r="G15" s="2">
        <v>-3.1892999999999998</v>
      </c>
      <c r="H15" s="2">
        <v>-3.891</v>
      </c>
      <c r="I15" s="4">
        <f t="shared" si="0"/>
        <v>0</v>
      </c>
      <c r="J15" s="2">
        <v>0</v>
      </c>
      <c r="K15" s="2">
        <v>0</v>
      </c>
      <c r="L15" s="2">
        <v>0</v>
      </c>
      <c r="M15" s="2">
        <f t="shared" si="1"/>
        <v>0</v>
      </c>
      <c r="N15" s="2" t="str">
        <f t="shared" si="2"/>
        <v xml:space="preserve"> </v>
      </c>
    </row>
    <row r="16" spans="1:16">
      <c r="A16" s="2">
        <v>15</v>
      </c>
      <c r="B16" s="2" t="s">
        <v>30</v>
      </c>
      <c r="C16" s="2" t="s">
        <v>33</v>
      </c>
      <c r="D16" s="2">
        <v>-2.3170999999999999</v>
      </c>
      <c r="E16" s="2">
        <v>-0.2082</v>
      </c>
      <c r="F16" s="2">
        <v>-0.63629999999999998</v>
      </c>
      <c r="G16" s="2">
        <v>-1.3243</v>
      </c>
      <c r="H16" s="2">
        <v>-1.4964</v>
      </c>
      <c r="I16" s="4">
        <f t="shared" si="0"/>
        <v>0</v>
      </c>
      <c r="J16" s="2">
        <v>0</v>
      </c>
      <c r="K16" s="2">
        <v>0</v>
      </c>
      <c r="L16" s="2">
        <v>0</v>
      </c>
      <c r="M16" s="2">
        <f t="shared" si="1"/>
        <v>0</v>
      </c>
      <c r="N16" s="2" t="str">
        <f t="shared" si="2"/>
        <v xml:space="preserve"> </v>
      </c>
    </row>
    <row r="17" spans="1:14">
      <c r="A17" s="2">
        <v>16</v>
      </c>
      <c r="B17" s="2" t="s">
        <v>30</v>
      </c>
      <c r="C17" s="2" t="s">
        <v>34</v>
      </c>
      <c r="D17" s="2">
        <v>3.9119000000000002</v>
      </c>
      <c r="E17" s="2">
        <v>3.3252999999999999</v>
      </c>
      <c r="F17" s="2">
        <v>4.2426000000000004</v>
      </c>
      <c r="G17" s="2">
        <v>3.5804</v>
      </c>
      <c r="H17" s="2">
        <v>3.2991999999999999</v>
      </c>
      <c r="I17" s="4">
        <f t="shared" si="0"/>
        <v>1</v>
      </c>
      <c r="J17" s="2">
        <v>1</v>
      </c>
      <c r="K17" s="2">
        <v>1</v>
      </c>
      <c r="L17" s="2">
        <v>1</v>
      </c>
      <c r="M17" s="2">
        <f t="shared" si="1"/>
        <v>4</v>
      </c>
      <c r="N17" s="2" t="str">
        <f t="shared" si="2"/>
        <v xml:space="preserve"> </v>
      </c>
    </row>
    <row r="18" spans="1:14">
      <c r="A18" s="2">
        <v>17</v>
      </c>
      <c r="B18" s="2" t="s">
        <v>35</v>
      </c>
      <c r="C18" s="2" t="s">
        <v>36</v>
      </c>
      <c r="D18" s="2">
        <v>-0.2387</v>
      </c>
      <c r="E18" s="2">
        <v>-1.5266999999999999</v>
      </c>
      <c r="F18" s="2">
        <v>-2.0649000000000002</v>
      </c>
      <c r="G18" s="2">
        <v>-0.98580000000000001</v>
      </c>
      <c r="H18" s="2">
        <v>-0.71050000000000002</v>
      </c>
      <c r="I18" s="4">
        <f t="shared" si="0"/>
        <v>0</v>
      </c>
      <c r="J18" s="2">
        <v>0</v>
      </c>
      <c r="K18" s="2">
        <v>0</v>
      </c>
      <c r="L18" s="2">
        <v>0</v>
      </c>
      <c r="M18" s="2">
        <f t="shared" si="1"/>
        <v>0</v>
      </c>
      <c r="N18" s="2" t="str">
        <f t="shared" si="2"/>
        <v xml:space="preserve"> </v>
      </c>
    </row>
    <row r="19" spans="1:14">
      <c r="A19" s="2">
        <v>18</v>
      </c>
      <c r="B19" s="2" t="s">
        <v>35</v>
      </c>
      <c r="C19" s="2" t="s">
        <v>37</v>
      </c>
      <c r="D19" s="2">
        <v>0.2387</v>
      </c>
      <c r="E19" s="2">
        <v>1.5266999999999999</v>
      </c>
      <c r="F19" s="2">
        <v>2.0649000000000002</v>
      </c>
      <c r="G19" s="2">
        <v>0.98580000000000001</v>
      </c>
      <c r="H19" s="2">
        <v>0.71050000000000002</v>
      </c>
      <c r="I19" s="4">
        <f t="shared" si="0"/>
        <v>0</v>
      </c>
      <c r="J19" s="2">
        <v>1</v>
      </c>
      <c r="K19" s="2">
        <v>1</v>
      </c>
      <c r="L19" s="2">
        <v>1</v>
      </c>
      <c r="M19" s="2">
        <f t="shared" si="1"/>
        <v>3</v>
      </c>
      <c r="N19" s="2">
        <f t="shared" si="2"/>
        <v>1</v>
      </c>
    </row>
    <row r="20" spans="1:14">
      <c r="A20" s="2">
        <v>19</v>
      </c>
      <c r="B20" s="2" t="s">
        <v>38</v>
      </c>
      <c r="C20" s="2" t="s">
        <v>39</v>
      </c>
      <c r="D20" s="2">
        <v>4.8403</v>
      </c>
      <c r="E20" s="2">
        <v>2.3275000000000001</v>
      </c>
      <c r="F20" s="2">
        <v>3.278</v>
      </c>
      <c r="G20" s="2">
        <v>3.5655999999999999</v>
      </c>
      <c r="H20" s="2">
        <v>2.8881000000000001</v>
      </c>
      <c r="I20" s="4">
        <f t="shared" si="0"/>
        <v>1</v>
      </c>
      <c r="J20" s="2">
        <v>1</v>
      </c>
      <c r="K20" s="2">
        <v>1</v>
      </c>
      <c r="L20" s="2">
        <v>1</v>
      </c>
      <c r="M20" s="2">
        <f t="shared" si="1"/>
        <v>4</v>
      </c>
      <c r="N20" s="2" t="str">
        <f t="shared" si="2"/>
        <v xml:space="preserve"> </v>
      </c>
    </row>
    <row r="21" spans="1:14">
      <c r="A21" s="2">
        <v>20</v>
      </c>
      <c r="B21" s="2" t="s">
        <v>38</v>
      </c>
      <c r="C21" s="2" t="s">
        <v>40</v>
      </c>
      <c r="D21" s="2">
        <v>-3.5804999999999998</v>
      </c>
      <c r="E21" s="2">
        <v>-1.5668</v>
      </c>
      <c r="F21" s="2">
        <v>-2.7652999999999999</v>
      </c>
      <c r="G21" s="2">
        <v>-1.9435</v>
      </c>
      <c r="H21" s="2">
        <v>-2.3431999999999999</v>
      </c>
      <c r="I21" s="4">
        <f t="shared" si="0"/>
        <v>0</v>
      </c>
      <c r="J21" s="2">
        <v>0</v>
      </c>
      <c r="K21" s="2">
        <v>0</v>
      </c>
      <c r="L21" s="2">
        <v>0</v>
      </c>
      <c r="M21" s="2">
        <f t="shared" si="1"/>
        <v>0</v>
      </c>
      <c r="N21" s="2" t="str">
        <f t="shared" si="2"/>
        <v xml:space="preserve"> </v>
      </c>
    </row>
    <row r="22" spans="1:14">
      <c r="A22" s="2">
        <v>21</v>
      </c>
      <c r="B22" s="2" t="s">
        <v>38</v>
      </c>
      <c r="C22" s="2" t="s">
        <v>41</v>
      </c>
      <c r="D22" s="2">
        <v>-2.1326000000000001</v>
      </c>
      <c r="E22" s="2">
        <v>-1.1736</v>
      </c>
      <c r="F22" s="2">
        <v>-1.1769000000000001</v>
      </c>
      <c r="G22" s="2">
        <v>-2.1717</v>
      </c>
      <c r="H22" s="2">
        <v>-1.1223000000000001</v>
      </c>
      <c r="I22" s="4">
        <f t="shared" si="0"/>
        <v>0</v>
      </c>
      <c r="J22" s="2">
        <v>0</v>
      </c>
      <c r="K22" s="2">
        <v>0</v>
      </c>
      <c r="L22" s="2">
        <v>0</v>
      </c>
      <c r="M22" s="2">
        <f t="shared" si="1"/>
        <v>0</v>
      </c>
      <c r="N22" s="2" t="str">
        <f t="shared" si="2"/>
        <v xml:space="preserve"> </v>
      </c>
    </row>
    <row r="23" spans="1:14">
      <c r="A23" s="2">
        <v>22</v>
      </c>
      <c r="B23" s="2" t="s">
        <v>42</v>
      </c>
      <c r="C23" s="2" t="s">
        <v>43</v>
      </c>
      <c r="D23" s="2">
        <v>3.8334999999999999</v>
      </c>
      <c r="E23" s="2">
        <v>5.7009999999999996</v>
      </c>
      <c r="F23" s="2">
        <v>4.3106</v>
      </c>
      <c r="G23" s="2">
        <v>3.6156999999999999</v>
      </c>
      <c r="H23" s="2">
        <v>4.2388000000000003</v>
      </c>
      <c r="I23" s="4">
        <f t="shared" si="0"/>
        <v>1</v>
      </c>
      <c r="J23" s="2">
        <v>1</v>
      </c>
      <c r="K23" s="2">
        <v>1</v>
      </c>
      <c r="L23" s="2">
        <v>1</v>
      </c>
      <c r="M23" s="2">
        <f t="shared" si="1"/>
        <v>4</v>
      </c>
      <c r="N23" s="2" t="str">
        <f t="shared" si="2"/>
        <v xml:space="preserve"> </v>
      </c>
    </row>
    <row r="24" spans="1:14">
      <c r="A24" s="2">
        <v>23</v>
      </c>
      <c r="B24" s="2" t="s">
        <v>42</v>
      </c>
      <c r="C24" s="2" t="s">
        <v>44</v>
      </c>
      <c r="D24" s="2">
        <v>-3.8334999999999999</v>
      </c>
      <c r="E24" s="2">
        <v>-5.7009999999999996</v>
      </c>
      <c r="F24" s="2">
        <v>-4.3106</v>
      </c>
      <c r="G24" s="2">
        <v>-3.6156999999999999</v>
      </c>
      <c r="H24" s="2">
        <v>-4.2388000000000003</v>
      </c>
      <c r="I24" s="4">
        <f t="shared" si="0"/>
        <v>0</v>
      </c>
      <c r="J24" s="2">
        <v>0</v>
      </c>
      <c r="K24" s="2">
        <v>0</v>
      </c>
      <c r="L24" s="2">
        <v>0</v>
      </c>
      <c r="M24" s="2">
        <f t="shared" si="1"/>
        <v>0</v>
      </c>
      <c r="N24" s="2" t="str">
        <f t="shared" si="2"/>
        <v xml:space="preserve"> </v>
      </c>
    </row>
    <row r="25" spans="1:14">
      <c r="A25" s="2">
        <v>24</v>
      </c>
      <c r="B25" s="2" t="s">
        <v>45</v>
      </c>
      <c r="C25" s="2" t="s">
        <v>46</v>
      </c>
      <c r="D25" s="2">
        <v>2.3290999999999999</v>
      </c>
      <c r="E25" s="2">
        <v>1.7863</v>
      </c>
      <c r="F25" s="2">
        <v>2.0171999999999999</v>
      </c>
      <c r="G25" s="2">
        <v>1.5277000000000001</v>
      </c>
      <c r="H25" s="2">
        <v>1.1077999999999999</v>
      </c>
      <c r="I25" s="4">
        <f t="shared" si="0"/>
        <v>1</v>
      </c>
      <c r="J25" s="2">
        <v>1</v>
      </c>
      <c r="K25" s="2">
        <v>1</v>
      </c>
      <c r="L25" s="2">
        <v>1</v>
      </c>
      <c r="M25" s="2">
        <f t="shared" si="1"/>
        <v>4</v>
      </c>
      <c r="N25" s="2" t="str">
        <f t="shared" si="2"/>
        <v xml:space="preserve"> </v>
      </c>
    </row>
    <row r="26" spans="1:14">
      <c r="A26" s="2">
        <v>25</v>
      </c>
      <c r="B26" s="2" t="s">
        <v>45</v>
      </c>
      <c r="C26" s="2" t="s">
        <v>47</v>
      </c>
      <c r="D26" s="2">
        <v>-2.2463000000000002</v>
      </c>
      <c r="E26" s="2">
        <v>-2.2791000000000001</v>
      </c>
      <c r="F26" s="2">
        <v>-2.7191000000000001</v>
      </c>
      <c r="G26" s="2">
        <v>-2.5989</v>
      </c>
      <c r="H26" s="2">
        <v>-1.8701000000000001</v>
      </c>
      <c r="I26" s="4">
        <f t="shared" si="0"/>
        <v>0</v>
      </c>
      <c r="J26" s="2">
        <v>0</v>
      </c>
      <c r="K26" s="2">
        <v>0</v>
      </c>
      <c r="L26" s="2">
        <v>0</v>
      </c>
      <c r="M26" s="2">
        <f t="shared" si="1"/>
        <v>0</v>
      </c>
      <c r="N26" s="2" t="str">
        <f t="shared" si="2"/>
        <v xml:space="preserve"> </v>
      </c>
    </row>
    <row r="27" spans="1:14">
      <c r="A27" s="2">
        <v>26</v>
      </c>
      <c r="B27" s="2" t="s">
        <v>45</v>
      </c>
      <c r="C27" s="2" t="s">
        <v>48</v>
      </c>
      <c r="D27" s="2">
        <v>-2.9763999999999999</v>
      </c>
      <c r="E27" s="2">
        <v>-4.6115000000000004</v>
      </c>
      <c r="F27" s="2">
        <v>-3.6419000000000001</v>
      </c>
      <c r="G27" s="2">
        <v>-4.0416999999999996</v>
      </c>
      <c r="H27" s="2">
        <v>-2.0754999999999999</v>
      </c>
      <c r="I27" s="4">
        <f t="shared" si="0"/>
        <v>0</v>
      </c>
      <c r="J27" s="2">
        <v>0</v>
      </c>
      <c r="K27" s="2">
        <v>0</v>
      </c>
      <c r="L27" s="2">
        <v>0</v>
      </c>
      <c r="M27" s="2">
        <f t="shared" si="1"/>
        <v>0</v>
      </c>
      <c r="N27" s="2" t="str">
        <f t="shared" si="2"/>
        <v xml:space="preserve"> </v>
      </c>
    </row>
    <row r="28" spans="1:14">
      <c r="A28" s="2">
        <v>27</v>
      </c>
      <c r="B28" s="2" t="s">
        <v>45</v>
      </c>
      <c r="C28" s="2" t="s">
        <v>49</v>
      </c>
      <c r="D28" s="2">
        <v>-2.4058000000000002</v>
      </c>
      <c r="E28" s="2">
        <v>-1.9429000000000001</v>
      </c>
      <c r="F28" s="2">
        <v>-2.3376999999999999</v>
      </c>
      <c r="G28" s="2">
        <v>-0.65069999999999995</v>
      </c>
      <c r="H28" s="2">
        <v>-2.8258999999999999</v>
      </c>
      <c r="I28" s="4">
        <f t="shared" si="0"/>
        <v>0</v>
      </c>
      <c r="J28" s="2">
        <v>0</v>
      </c>
      <c r="K28" s="2">
        <v>0</v>
      </c>
      <c r="L28" s="2">
        <v>0</v>
      </c>
      <c r="M28" s="2">
        <f t="shared" si="1"/>
        <v>0</v>
      </c>
      <c r="N28" s="2" t="str">
        <f t="shared" si="2"/>
        <v xml:space="preserve"> </v>
      </c>
    </row>
    <row r="29" spans="1:14">
      <c r="A29" s="2">
        <v>28</v>
      </c>
      <c r="B29" s="2" t="s">
        <v>45</v>
      </c>
      <c r="C29" s="2" t="s">
        <v>50</v>
      </c>
      <c r="D29" s="2">
        <v>4.1684000000000001</v>
      </c>
      <c r="E29" s="2">
        <v>5.0522999999999998</v>
      </c>
      <c r="F29" s="2">
        <v>5.0735999999999999</v>
      </c>
      <c r="G29" s="2">
        <v>4.0518999999999998</v>
      </c>
      <c r="H29" s="2">
        <v>4.1509999999999998</v>
      </c>
      <c r="I29" s="4">
        <f t="shared" si="0"/>
        <v>1</v>
      </c>
      <c r="J29" s="2">
        <v>1</v>
      </c>
      <c r="K29" s="2">
        <v>1</v>
      </c>
      <c r="L29" s="2">
        <v>1</v>
      </c>
      <c r="M29" s="2">
        <f t="shared" si="1"/>
        <v>4</v>
      </c>
      <c r="N29" s="2" t="str">
        <f t="shared" si="2"/>
        <v xml:space="preserve"> </v>
      </c>
    </row>
    <row r="30" spans="1:14">
      <c r="A30" s="2">
        <v>29</v>
      </c>
      <c r="B30" s="2" t="s">
        <v>45</v>
      </c>
      <c r="C30" s="2" t="s">
        <v>51</v>
      </c>
      <c r="D30" s="2">
        <v>-2.2271000000000001</v>
      </c>
      <c r="E30" s="2">
        <v>-1.7196</v>
      </c>
      <c r="F30" s="2">
        <v>-2.5874999999999999</v>
      </c>
      <c r="G30" s="2">
        <v>-1.3823000000000001</v>
      </c>
      <c r="H30" s="2">
        <v>-1.9166000000000001</v>
      </c>
      <c r="I30" s="4">
        <f t="shared" si="0"/>
        <v>0</v>
      </c>
      <c r="J30" s="2">
        <v>0</v>
      </c>
      <c r="K30" s="2">
        <v>0</v>
      </c>
      <c r="L30" s="2">
        <v>0</v>
      </c>
      <c r="M30" s="2">
        <f t="shared" si="1"/>
        <v>0</v>
      </c>
      <c r="N30" s="2" t="str">
        <f t="shared" si="2"/>
        <v xml:space="preserve"> </v>
      </c>
    </row>
    <row r="31" spans="1:14">
      <c r="A31" s="2">
        <v>30</v>
      </c>
      <c r="B31" s="2" t="s">
        <v>52</v>
      </c>
      <c r="C31" s="2" t="s">
        <v>53</v>
      </c>
      <c r="D31" s="2">
        <v>2.1328999999999998</v>
      </c>
      <c r="E31" s="2">
        <v>1.3589</v>
      </c>
      <c r="F31" s="2">
        <v>1.8553999999999999</v>
      </c>
      <c r="G31" s="2">
        <v>1.7974000000000001</v>
      </c>
      <c r="H31" s="2">
        <v>3.4171</v>
      </c>
      <c r="I31" s="4">
        <f t="shared" si="0"/>
        <v>1</v>
      </c>
      <c r="J31" s="2">
        <v>1</v>
      </c>
      <c r="K31" s="2">
        <v>1</v>
      </c>
      <c r="L31" s="2">
        <v>1</v>
      </c>
      <c r="M31" s="2">
        <f t="shared" si="1"/>
        <v>4</v>
      </c>
      <c r="N31" s="2" t="str">
        <f t="shared" si="2"/>
        <v xml:space="preserve"> </v>
      </c>
    </row>
    <row r="32" spans="1:14">
      <c r="A32" s="2">
        <v>31</v>
      </c>
      <c r="B32" s="2" t="s">
        <v>52</v>
      </c>
      <c r="C32" s="2" t="s">
        <v>54</v>
      </c>
      <c r="D32" s="2">
        <v>-2.1328999999999998</v>
      </c>
      <c r="E32" s="2">
        <v>-1.3589</v>
      </c>
      <c r="F32" s="2">
        <v>-1.8553999999999999</v>
      </c>
      <c r="G32" s="2">
        <v>-1.7974000000000001</v>
      </c>
      <c r="H32" s="2">
        <v>-3.4171</v>
      </c>
      <c r="I32" s="4">
        <f t="shared" si="0"/>
        <v>0</v>
      </c>
      <c r="J32" s="2">
        <v>0</v>
      </c>
      <c r="K32" s="2">
        <v>0</v>
      </c>
      <c r="L32" s="2">
        <v>0</v>
      </c>
      <c r="M32" s="2">
        <f t="shared" si="1"/>
        <v>0</v>
      </c>
      <c r="N32" s="2" t="str">
        <f t="shared" si="2"/>
        <v xml:space="preserve"> </v>
      </c>
    </row>
    <row r="33" spans="1:14">
      <c r="A33" s="2">
        <v>32</v>
      </c>
      <c r="B33" s="2" t="s">
        <v>55</v>
      </c>
      <c r="C33" s="2" t="s">
        <v>56</v>
      </c>
      <c r="D33" s="2">
        <v>-0.91969999999999996</v>
      </c>
      <c r="E33" s="2">
        <v>-2.8828</v>
      </c>
      <c r="F33" s="2">
        <v>-2.8904999999999998</v>
      </c>
      <c r="G33" s="2">
        <v>-2.7654000000000001</v>
      </c>
      <c r="H33" s="2">
        <v>-1.4746999999999999</v>
      </c>
      <c r="I33" s="4">
        <f t="shared" si="0"/>
        <v>0</v>
      </c>
      <c r="J33" s="2">
        <v>0</v>
      </c>
      <c r="K33" s="2">
        <v>0</v>
      </c>
      <c r="L33" s="2">
        <v>0</v>
      </c>
      <c r="M33" s="2">
        <f t="shared" si="1"/>
        <v>0</v>
      </c>
      <c r="N33" s="2" t="str">
        <f t="shared" si="2"/>
        <v xml:space="preserve"> </v>
      </c>
    </row>
    <row r="34" spans="1:14">
      <c r="A34" s="2">
        <v>33</v>
      </c>
      <c r="B34" s="2" t="s">
        <v>55</v>
      </c>
      <c r="C34" s="2" t="s">
        <v>57</v>
      </c>
      <c r="D34" s="2">
        <v>1.9629000000000001</v>
      </c>
      <c r="E34" s="2">
        <v>2.5274000000000001</v>
      </c>
      <c r="F34" s="2">
        <v>2.4074</v>
      </c>
      <c r="G34" s="2">
        <v>2.0777999999999999</v>
      </c>
      <c r="H34" s="2">
        <v>0.85489999999999999</v>
      </c>
      <c r="I34" s="4">
        <f t="shared" si="0"/>
        <v>0</v>
      </c>
      <c r="J34" s="2">
        <v>0</v>
      </c>
      <c r="K34" s="2">
        <v>1</v>
      </c>
      <c r="L34" s="2">
        <v>0</v>
      </c>
      <c r="M34" s="2">
        <f t="shared" si="1"/>
        <v>1</v>
      </c>
      <c r="N34" s="2">
        <f t="shared" si="2"/>
        <v>1</v>
      </c>
    </row>
    <row r="35" spans="1:14">
      <c r="A35" s="2">
        <v>34</v>
      </c>
      <c r="B35" s="2" t="s">
        <v>55</v>
      </c>
      <c r="C35" s="2" t="s">
        <v>58</v>
      </c>
      <c r="D35" s="2">
        <v>-5.0423</v>
      </c>
      <c r="E35" s="2">
        <v>-3.44</v>
      </c>
      <c r="F35" s="2">
        <v>-2.9679000000000002</v>
      </c>
      <c r="G35" s="2">
        <v>-4.2885</v>
      </c>
      <c r="H35" s="2">
        <v>-4.2093999999999996</v>
      </c>
      <c r="I35" s="4">
        <f t="shared" si="0"/>
        <v>0</v>
      </c>
      <c r="J35" s="2">
        <v>0</v>
      </c>
      <c r="K35" s="2">
        <v>0</v>
      </c>
      <c r="L35" s="2">
        <v>0</v>
      </c>
      <c r="M35" s="2">
        <f t="shared" si="1"/>
        <v>0</v>
      </c>
      <c r="N35" s="2" t="str">
        <f t="shared" si="2"/>
        <v xml:space="preserve"> </v>
      </c>
    </row>
    <row r="36" spans="1:14">
      <c r="A36" s="2">
        <v>35</v>
      </c>
      <c r="B36" s="2" t="s">
        <v>55</v>
      </c>
      <c r="C36" s="2" t="s">
        <v>59</v>
      </c>
      <c r="D36" s="2">
        <v>3.1335000000000002</v>
      </c>
      <c r="E36" s="2">
        <v>2.4485000000000001</v>
      </c>
      <c r="F36" s="2">
        <v>2.1972</v>
      </c>
      <c r="G36" s="2">
        <v>3.5497000000000001</v>
      </c>
      <c r="H36" s="2">
        <v>3.7462</v>
      </c>
      <c r="I36" s="4">
        <f t="shared" si="0"/>
        <v>1</v>
      </c>
      <c r="J36" s="2">
        <v>1</v>
      </c>
      <c r="K36" s="2">
        <v>1</v>
      </c>
      <c r="L36" s="2">
        <v>1</v>
      </c>
      <c r="M36" s="2">
        <f t="shared" si="1"/>
        <v>4</v>
      </c>
      <c r="N36" s="2" t="str">
        <f t="shared" si="2"/>
        <v xml:space="preserve"> </v>
      </c>
    </row>
    <row r="37" spans="1:14">
      <c r="A37" s="2">
        <v>36</v>
      </c>
      <c r="B37" s="2" t="s">
        <v>60</v>
      </c>
      <c r="C37" s="2" t="s">
        <v>61</v>
      </c>
      <c r="D37" s="2">
        <v>-2.7395</v>
      </c>
      <c r="E37" s="2">
        <v>-3.4180000000000001</v>
      </c>
      <c r="F37" s="2">
        <v>-3.4032</v>
      </c>
      <c r="G37" s="2">
        <v>-4.5491000000000001</v>
      </c>
      <c r="H37" s="2">
        <v>-3.3586</v>
      </c>
      <c r="I37" s="4">
        <f t="shared" si="0"/>
        <v>0</v>
      </c>
      <c r="J37" s="2">
        <v>0</v>
      </c>
      <c r="K37" s="2">
        <v>0</v>
      </c>
      <c r="L37" s="2">
        <v>0</v>
      </c>
      <c r="M37" s="2">
        <f t="shared" si="1"/>
        <v>0</v>
      </c>
      <c r="N37" s="2" t="str">
        <f t="shared" si="2"/>
        <v xml:space="preserve"> </v>
      </c>
    </row>
    <row r="38" spans="1:14">
      <c r="A38" s="2">
        <v>37</v>
      </c>
      <c r="B38" s="2" t="s">
        <v>60</v>
      </c>
      <c r="C38" s="2" t="s">
        <v>62</v>
      </c>
      <c r="D38" s="2">
        <v>2.7395</v>
      </c>
      <c r="E38" s="2">
        <v>3.4180000000000001</v>
      </c>
      <c r="F38" s="2">
        <v>3.4032</v>
      </c>
      <c r="G38" s="2">
        <v>4.5491000000000001</v>
      </c>
      <c r="H38" s="2">
        <v>3.3586</v>
      </c>
      <c r="I38" s="4">
        <f t="shared" si="0"/>
        <v>1</v>
      </c>
      <c r="J38" s="2">
        <v>1</v>
      </c>
      <c r="K38" s="2">
        <v>1</v>
      </c>
      <c r="L38" s="2">
        <v>1</v>
      </c>
      <c r="M38" s="2">
        <f t="shared" si="1"/>
        <v>4</v>
      </c>
      <c r="N38" s="2" t="str">
        <f t="shared" si="2"/>
        <v xml:space="preserve"> </v>
      </c>
    </row>
    <row r="39" spans="1:14">
      <c r="A39" s="2">
        <v>38</v>
      </c>
      <c r="B39" s="2" t="s">
        <v>63</v>
      </c>
      <c r="C39" s="2" t="s">
        <v>64</v>
      </c>
      <c r="D39" s="2">
        <v>-7.78</v>
      </c>
      <c r="E39" s="2">
        <v>-7.6334999999999997</v>
      </c>
      <c r="F39" s="2">
        <v>-7.9619999999999997</v>
      </c>
      <c r="G39" s="2">
        <v>-8.0588999999999995</v>
      </c>
      <c r="H39" s="2">
        <v>-7.5495999999999999</v>
      </c>
      <c r="I39" s="4">
        <f t="shared" si="0"/>
        <v>0</v>
      </c>
      <c r="J39" s="2">
        <v>0</v>
      </c>
      <c r="K39" s="2">
        <v>0</v>
      </c>
      <c r="L39" s="2">
        <v>0</v>
      </c>
      <c r="M39" s="2">
        <f t="shared" si="1"/>
        <v>0</v>
      </c>
      <c r="N39" s="2" t="str">
        <f t="shared" si="2"/>
        <v xml:space="preserve"> </v>
      </c>
    </row>
    <row r="40" spans="1:14">
      <c r="A40" s="2">
        <v>39</v>
      </c>
      <c r="B40" s="2" t="s">
        <v>63</v>
      </c>
      <c r="C40" s="2" t="s">
        <v>65</v>
      </c>
      <c r="D40" s="2">
        <v>-6.4259000000000004</v>
      </c>
      <c r="E40" s="2">
        <v>-6.5038</v>
      </c>
      <c r="F40" s="2">
        <v>-6.1946000000000003</v>
      </c>
      <c r="G40" s="2">
        <v>-5.7062999999999997</v>
      </c>
      <c r="H40" s="2">
        <v>-6.3376999999999999</v>
      </c>
      <c r="I40" s="4">
        <f t="shared" si="0"/>
        <v>0</v>
      </c>
      <c r="J40" s="2">
        <v>0</v>
      </c>
      <c r="K40" s="2">
        <v>0</v>
      </c>
      <c r="L40" s="2">
        <v>0</v>
      </c>
      <c r="M40" s="2">
        <f t="shared" si="1"/>
        <v>0</v>
      </c>
      <c r="N40" s="2" t="str">
        <f t="shared" si="2"/>
        <v xml:space="preserve"> </v>
      </c>
    </row>
    <row r="41" spans="1:14">
      <c r="A41" s="2">
        <v>40</v>
      </c>
      <c r="B41" s="2" t="s">
        <v>63</v>
      </c>
      <c r="C41" s="2" t="s">
        <v>66</v>
      </c>
      <c r="D41" s="2">
        <v>-0.36770000000000003</v>
      </c>
      <c r="E41" s="2">
        <v>-1.0424</v>
      </c>
      <c r="F41" s="2">
        <v>-0.8498</v>
      </c>
      <c r="G41" s="2">
        <v>0.47820000000000001</v>
      </c>
      <c r="H41" s="2">
        <v>0.23330000000000001</v>
      </c>
      <c r="I41" s="4">
        <f t="shared" si="0"/>
        <v>0</v>
      </c>
      <c r="J41" s="2">
        <v>0</v>
      </c>
      <c r="K41" s="2">
        <v>0</v>
      </c>
      <c r="L41" s="2">
        <v>0</v>
      </c>
      <c r="M41" s="2">
        <f t="shared" si="1"/>
        <v>0</v>
      </c>
      <c r="N41" s="2" t="str">
        <f t="shared" si="2"/>
        <v xml:space="preserve"> </v>
      </c>
    </row>
    <row r="42" spans="1:14">
      <c r="A42" s="2">
        <v>41</v>
      </c>
      <c r="B42" s="2" t="s">
        <v>63</v>
      </c>
      <c r="C42" s="2" t="s">
        <v>67</v>
      </c>
      <c r="D42" s="2">
        <v>8.2256999999999998</v>
      </c>
      <c r="E42" s="2">
        <v>8.9617000000000004</v>
      </c>
      <c r="F42" s="2">
        <v>9.4876000000000005</v>
      </c>
      <c r="G42" s="2">
        <v>8.1417999999999999</v>
      </c>
      <c r="H42" s="2">
        <v>7.2443999999999997</v>
      </c>
      <c r="I42" s="4">
        <f t="shared" si="0"/>
        <v>1</v>
      </c>
      <c r="J42" s="2">
        <v>1</v>
      </c>
      <c r="K42" s="2">
        <v>1</v>
      </c>
      <c r="L42" s="2">
        <v>1</v>
      </c>
      <c r="M42" s="2">
        <f t="shared" si="1"/>
        <v>4</v>
      </c>
      <c r="N42" s="2" t="str">
        <f t="shared" si="2"/>
        <v xml:space="preserve"> </v>
      </c>
    </row>
    <row r="43" spans="1:14">
      <c r="A43" s="2">
        <v>42</v>
      </c>
      <c r="B43" s="2" t="s">
        <v>63</v>
      </c>
      <c r="C43" s="2" t="s">
        <v>68</v>
      </c>
      <c r="D43" s="2">
        <v>-1.2082999999999999</v>
      </c>
      <c r="E43" s="2">
        <v>6.83E-2</v>
      </c>
      <c r="F43" s="2">
        <v>-0.2177</v>
      </c>
      <c r="G43" s="2">
        <v>-0.97489999999999999</v>
      </c>
      <c r="H43" s="2">
        <v>0.1074</v>
      </c>
      <c r="I43" s="4">
        <f t="shared" si="0"/>
        <v>0</v>
      </c>
      <c r="J43" s="2">
        <v>0</v>
      </c>
      <c r="K43" s="2">
        <v>1</v>
      </c>
      <c r="L43" s="2">
        <v>0</v>
      </c>
      <c r="M43" s="2">
        <f t="shared" si="1"/>
        <v>1</v>
      </c>
      <c r="N43" s="2">
        <f t="shared" si="2"/>
        <v>1</v>
      </c>
    </row>
    <row r="44" spans="1:14">
      <c r="A44" s="2">
        <v>43</v>
      </c>
      <c r="B44" s="2" t="s">
        <v>63</v>
      </c>
      <c r="C44" s="2" t="s">
        <v>69</v>
      </c>
      <c r="D44" s="2">
        <v>2.7244000000000002</v>
      </c>
      <c r="E44" s="2">
        <v>1.0150999999999999</v>
      </c>
      <c r="F44" s="2">
        <v>0.52359999999999995</v>
      </c>
      <c r="G44" s="2">
        <v>1.3721000000000001</v>
      </c>
      <c r="H44" s="2">
        <v>1.8553999999999999</v>
      </c>
      <c r="I44" s="4">
        <f t="shared" si="0"/>
        <v>1</v>
      </c>
      <c r="J44" s="2">
        <v>1</v>
      </c>
      <c r="K44" s="2">
        <v>0</v>
      </c>
      <c r="L44" s="2">
        <v>1</v>
      </c>
      <c r="M44" s="2">
        <f t="shared" si="1"/>
        <v>3</v>
      </c>
      <c r="N44" s="2">
        <f t="shared" si="2"/>
        <v>1</v>
      </c>
    </row>
    <row r="45" spans="1:14">
      <c r="A45" s="2">
        <v>44</v>
      </c>
      <c r="B45" s="2" t="s">
        <v>70</v>
      </c>
      <c r="C45" s="2" t="s">
        <v>71</v>
      </c>
      <c r="D45" s="2">
        <v>-6.4859999999999998</v>
      </c>
      <c r="E45" s="2">
        <v>-6.1216999999999997</v>
      </c>
      <c r="F45" s="2">
        <v>-6.9154</v>
      </c>
      <c r="G45" s="2">
        <v>-7.0667999999999997</v>
      </c>
      <c r="H45" s="2">
        <v>-6.5621</v>
      </c>
      <c r="I45" s="4">
        <f t="shared" si="0"/>
        <v>0</v>
      </c>
      <c r="J45" s="2">
        <v>0</v>
      </c>
      <c r="K45" s="2">
        <v>1</v>
      </c>
      <c r="L45" s="2">
        <v>0</v>
      </c>
      <c r="M45" s="2">
        <f t="shared" si="1"/>
        <v>1</v>
      </c>
      <c r="N45" s="2">
        <f t="shared" si="2"/>
        <v>1</v>
      </c>
    </row>
    <row r="46" spans="1:14">
      <c r="A46" s="2">
        <v>45</v>
      </c>
      <c r="B46" s="2" t="s">
        <v>70</v>
      </c>
      <c r="C46" s="2" t="s">
        <v>72</v>
      </c>
      <c r="D46" s="2">
        <v>-4.5972999999999997</v>
      </c>
      <c r="E46" s="2">
        <v>-4.2287999999999997</v>
      </c>
      <c r="F46" s="2">
        <v>-4.133</v>
      </c>
      <c r="G46" s="2">
        <v>-3.3477999999999999</v>
      </c>
      <c r="H46" s="2">
        <v>-4.1551999999999998</v>
      </c>
      <c r="I46" s="4">
        <f t="shared" si="0"/>
        <v>0</v>
      </c>
      <c r="J46" s="2">
        <v>0</v>
      </c>
      <c r="K46" s="2">
        <v>0</v>
      </c>
      <c r="L46" s="2">
        <v>0</v>
      </c>
      <c r="M46" s="2">
        <f t="shared" si="1"/>
        <v>0</v>
      </c>
      <c r="N46" s="2" t="str">
        <f t="shared" si="2"/>
        <v xml:space="preserve"> </v>
      </c>
    </row>
    <row r="47" spans="1:14">
      <c r="A47" s="2">
        <v>46</v>
      </c>
      <c r="B47" s="2" t="s">
        <v>70</v>
      </c>
      <c r="C47" s="2" t="s">
        <v>73</v>
      </c>
      <c r="D47" s="2">
        <v>-0.99150000000000005</v>
      </c>
      <c r="E47" s="2">
        <v>-4.2799999999999998E-2</v>
      </c>
      <c r="F47" s="2">
        <v>-1.3278000000000001</v>
      </c>
      <c r="G47" s="2">
        <v>0.17299999999999999</v>
      </c>
      <c r="H47" s="2">
        <v>0.1134</v>
      </c>
      <c r="I47" s="4">
        <f t="shared" si="0"/>
        <v>0</v>
      </c>
      <c r="J47" s="2">
        <v>0</v>
      </c>
      <c r="K47" s="2">
        <v>0</v>
      </c>
      <c r="L47" s="2">
        <v>0</v>
      </c>
      <c r="M47" s="2">
        <f t="shared" si="1"/>
        <v>0</v>
      </c>
      <c r="N47" s="2" t="str">
        <f t="shared" si="2"/>
        <v xml:space="preserve"> </v>
      </c>
    </row>
    <row r="48" spans="1:14">
      <c r="A48" s="2">
        <v>47</v>
      </c>
      <c r="B48" s="2" t="s">
        <v>70</v>
      </c>
      <c r="C48" s="2" t="s">
        <v>74</v>
      </c>
      <c r="D48" s="2">
        <v>6.0724999999999998</v>
      </c>
      <c r="E48" s="2">
        <v>6.2012999999999998</v>
      </c>
      <c r="F48" s="2">
        <v>5.9927000000000001</v>
      </c>
      <c r="G48" s="2">
        <v>5.9219999999999997</v>
      </c>
      <c r="H48" s="2">
        <v>5.6330999999999998</v>
      </c>
      <c r="I48" s="4">
        <f t="shared" si="0"/>
        <v>1</v>
      </c>
      <c r="J48" s="2">
        <v>1</v>
      </c>
      <c r="K48" s="2">
        <v>1</v>
      </c>
      <c r="L48" s="2">
        <v>1</v>
      </c>
      <c r="M48" s="2">
        <f t="shared" si="1"/>
        <v>4</v>
      </c>
      <c r="N48" s="2" t="str">
        <f t="shared" si="2"/>
        <v xml:space="preserve"> </v>
      </c>
    </row>
    <row r="49" spans="1:16">
      <c r="A49" s="2">
        <v>48</v>
      </c>
      <c r="B49" s="2" t="s">
        <v>70</v>
      </c>
      <c r="C49" s="2" t="s">
        <v>75</v>
      </c>
      <c r="D49" s="2">
        <v>5.7674000000000003</v>
      </c>
      <c r="E49" s="2">
        <v>5.3418999999999999</v>
      </c>
      <c r="F49" s="2">
        <v>5.8659999999999997</v>
      </c>
      <c r="G49" s="2">
        <v>5.0077999999999996</v>
      </c>
      <c r="H49" s="2">
        <v>5.7701000000000002</v>
      </c>
      <c r="I49" s="4">
        <f t="shared" si="0"/>
        <v>1</v>
      </c>
      <c r="J49" s="2">
        <v>1</v>
      </c>
      <c r="K49" s="2">
        <v>1</v>
      </c>
      <c r="L49" s="2">
        <v>1</v>
      </c>
      <c r="M49" s="2">
        <f t="shared" si="1"/>
        <v>4</v>
      </c>
      <c r="N49" s="2" t="str">
        <f t="shared" si="2"/>
        <v xml:space="preserve"> </v>
      </c>
    </row>
    <row r="50" spans="1:16">
      <c r="A50" s="2">
        <v>49</v>
      </c>
      <c r="B50" s="2" t="s">
        <v>70</v>
      </c>
      <c r="C50" s="2" t="s">
        <v>76</v>
      </c>
      <c r="D50" s="2">
        <v>-0.95699999999999996</v>
      </c>
      <c r="E50" s="2">
        <v>-2.6160000000000001</v>
      </c>
      <c r="F50" s="2">
        <v>-0.67500000000000004</v>
      </c>
      <c r="G50" s="2">
        <v>-1.2758</v>
      </c>
      <c r="H50" s="2">
        <v>-1.8749</v>
      </c>
      <c r="I50" s="4">
        <f t="shared" si="0"/>
        <v>0</v>
      </c>
      <c r="J50" s="2">
        <v>0</v>
      </c>
      <c r="K50" s="2">
        <v>0</v>
      </c>
      <c r="L50" s="2">
        <v>0</v>
      </c>
      <c r="M50" s="2">
        <f t="shared" si="1"/>
        <v>0</v>
      </c>
      <c r="N50" s="2" t="str">
        <f t="shared" si="2"/>
        <v xml:space="preserve"> </v>
      </c>
    </row>
    <row r="51" spans="1:16">
      <c r="A51" s="2">
        <v>50</v>
      </c>
      <c r="B51" s="2" t="s">
        <v>77</v>
      </c>
      <c r="C51" s="2" t="s">
        <v>78</v>
      </c>
      <c r="D51" s="2">
        <v>0.96250000000000002</v>
      </c>
      <c r="E51" s="2">
        <v>0.61609999999999998</v>
      </c>
      <c r="F51" s="2">
        <v>1.2907999999999999</v>
      </c>
      <c r="G51" s="2">
        <v>0.93100000000000005</v>
      </c>
      <c r="H51" s="2">
        <v>0.68579999999999997</v>
      </c>
      <c r="I51" s="4">
        <f t="shared" si="0"/>
        <v>0</v>
      </c>
      <c r="J51" s="2">
        <v>1</v>
      </c>
      <c r="K51" s="2">
        <v>1</v>
      </c>
      <c r="L51" s="2">
        <v>1</v>
      </c>
      <c r="M51" s="2">
        <f t="shared" si="1"/>
        <v>3</v>
      </c>
      <c r="N51" s="2">
        <f t="shared" si="2"/>
        <v>1</v>
      </c>
    </row>
    <row r="52" spans="1:16">
      <c r="A52" s="2">
        <v>51</v>
      </c>
      <c r="B52" s="2" t="s">
        <v>77</v>
      </c>
      <c r="C52" s="2" t="s">
        <v>79</v>
      </c>
      <c r="D52" s="2">
        <v>-2.9615</v>
      </c>
      <c r="E52" s="2">
        <v>-1.6467000000000001</v>
      </c>
      <c r="F52" s="2">
        <v>-2.5236000000000001</v>
      </c>
      <c r="G52" s="2">
        <v>-1.6998</v>
      </c>
      <c r="H52" s="2">
        <v>-1.7272000000000001</v>
      </c>
      <c r="I52" s="4">
        <f t="shared" si="0"/>
        <v>0</v>
      </c>
      <c r="J52" s="2">
        <v>0</v>
      </c>
      <c r="K52" s="2">
        <v>0</v>
      </c>
      <c r="L52" s="2">
        <v>0</v>
      </c>
      <c r="M52" s="2">
        <f t="shared" si="1"/>
        <v>0</v>
      </c>
      <c r="N52" s="2" t="str">
        <f t="shared" si="2"/>
        <v xml:space="preserve"> </v>
      </c>
    </row>
    <row r="53" spans="1:16">
      <c r="A53" s="2">
        <v>52</v>
      </c>
      <c r="B53" s="2" t="s">
        <v>77</v>
      </c>
      <c r="C53" s="2" t="s">
        <v>80</v>
      </c>
      <c r="D53" s="2">
        <v>1.8917999999999999</v>
      </c>
      <c r="E53" s="2">
        <v>2.1143999999999998</v>
      </c>
      <c r="F53" s="2">
        <v>1.9004000000000001</v>
      </c>
      <c r="G53" s="2">
        <v>1.9428000000000001</v>
      </c>
      <c r="H53" s="2">
        <v>1.0826</v>
      </c>
      <c r="I53" s="4">
        <f t="shared" si="0"/>
        <v>0</v>
      </c>
      <c r="J53" s="2">
        <v>0</v>
      </c>
      <c r="K53" s="2">
        <v>1</v>
      </c>
      <c r="L53" s="2">
        <v>0</v>
      </c>
      <c r="M53" s="2">
        <f t="shared" si="1"/>
        <v>1</v>
      </c>
      <c r="N53" s="2">
        <f t="shared" si="2"/>
        <v>1</v>
      </c>
      <c r="O53" s="2">
        <v>1</v>
      </c>
      <c r="P53" s="2" t="s">
        <v>114</v>
      </c>
    </row>
    <row r="54" spans="1:16">
      <c r="A54" s="2">
        <v>53</v>
      </c>
      <c r="B54" s="2" t="s">
        <v>77</v>
      </c>
      <c r="C54" s="2" t="s">
        <v>81</v>
      </c>
      <c r="D54" s="2">
        <v>-0.4965</v>
      </c>
      <c r="E54" s="2">
        <v>-1.7241</v>
      </c>
      <c r="F54" s="2">
        <v>-1.4560999999999999</v>
      </c>
      <c r="G54" s="2">
        <v>-1.8560000000000001</v>
      </c>
      <c r="H54" s="2">
        <v>-0.47060000000000002</v>
      </c>
      <c r="I54" s="4">
        <f t="shared" si="0"/>
        <v>0</v>
      </c>
      <c r="J54" s="2">
        <v>0</v>
      </c>
      <c r="K54" s="2">
        <v>0</v>
      </c>
      <c r="L54" s="2">
        <v>0</v>
      </c>
      <c r="M54" s="2">
        <f t="shared" si="1"/>
        <v>0</v>
      </c>
      <c r="N54" s="2" t="str">
        <f t="shared" si="2"/>
        <v xml:space="preserve"> </v>
      </c>
    </row>
    <row r="55" spans="1:16">
      <c r="A55" s="2">
        <v>54</v>
      </c>
      <c r="B55" s="2" t="s">
        <v>82</v>
      </c>
      <c r="C55" s="2" t="s">
        <v>83</v>
      </c>
      <c r="D55" s="2">
        <v>-2.8832</v>
      </c>
      <c r="E55" s="2">
        <v>-1.7044999999999999</v>
      </c>
      <c r="F55" s="2">
        <v>-2.2357999999999998</v>
      </c>
      <c r="G55" s="2">
        <v>-2.3001999999999998</v>
      </c>
      <c r="H55" s="2">
        <v>-3.8727999999999998</v>
      </c>
      <c r="I55" s="4">
        <f t="shared" si="0"/>
        <v>0</v>
      </c>
      <c r="J55" s="2">
        <v>0</v>
      </c>
      <c r="K55" s="2">
        <v>0</v>
      </c>
      <c r="L55" s="2">
        <v>0</v>
      </c>
      <c r="M55" s="2">
        <f t="shared" si="1"/>
        <v>0</v>
      </c>
      <c r="N55" s="2" t="str">
        <f t="shared" si="2"/>
        <v xml:space="preserve"> </v>
      </c>
    </row>
    <row r="56" spans="1:16">
      <c r="A56" s="2">
        <v>55</v>
      </c>
      <c r="B56" s="2" t="s">
        <v>82</v>
      </c>
      <c r="C56" s="2" t="s">
        <v>84</v>
      </c>
      <c r="D56" s="2">
        <v>-2.7311000000000001</v>
      </c>
      <c r="E56" s="2">
        <v>-0.95840000000000003</v>
      </c>
      <c r="F56" s="2">
        <v>-1.9807999999999999</v>
      </c>
      <c r="G56" s="2">
        <v>-2.7970999999999999</v>
      </c>
      <c r="H56" s="2">
        <v>-1.2874000000000001</v>
      </c>
      <c r="I56" s="4">
        <f t="shared" si="0"/>
        <v>0</v>
      </c>
      <c r="J56" s="2">
        <v>1</v>
      </c>
      <c r="K56" s="2">
        <v>1</v>
      </c>
      <c r="L56" s="2">
        <v>1</v>
      </c>
      <c r="M56" s="2">
        <f t="shared" si="1"/>
        <v>3</v>
      </c>
      <c r="N56" s="2">
        <f t="shared" si="2"/>
        <v>1</v>
      </c>
      <c r="O56" s="2">
        <v>1</v>
      </c>
      <c r="P56" s="2" t="s">
        <v>115</v>
      </c>
    </row>
    <row r="57" spans="1:16">
      <c r="A57" s="2">
        <v>56</v>
      </c>
      <c r="B57" s="2" t="s">
        <v>82</v>
      </c>
      <c r="C57" s="2" t="s">
        <v>85</v>
      </c>
      <c r="D57" s="2">
        <v>6.5518999999999998</v>
      </c>
      <c r="E57" s="2">
        <v>5.1124000000000001</v>
      </c>
      <c r="F57" s="2">
        <v>4.8670999999999998</v>
      </c>
      <c r="G57" s="2">
        <v>5.8365999999999998</v>
      </c>
      <c r="H57" s="2">
        <v>5.6657999999999999</v>
      </c>
      <c r="I57" s="4">
        <f t="shared" si="0"/>
        <v>1</v>
      </c>
      <c r="J57" s="2">
        <v>1</v>
      </c>
      <c r="K57" s="2">
        <v>1</v>
      </c>
      <c r="L57" s="2">
        <v>1</v>
      </c>
      <c r="M57" s="2">
        <f t="shared" si="1"/>
        <v>4</v>
      </c>
      <c r="N57" s="2" t="str">
        <f t="shared" si="2"/>
        <v xml:space="preserve"> </v>
      </c>
    </row>
    <row r="58" spans="1:16">
      <c r="A58" s="2">
        <v>57</v>
      </c>
      <c r="B58" s="2" t="s">
        <v>82</v>
      </c>
      <c r="C58" s="2" t="s">
        <v>86</v>
      </c>
      <c r="D58" s="2">
        <v>-3.3384</v>
      </c>
      <c r="E58" s="2">
        <v>-4.5035999999999996</v>
      </c>
      <c r="F58" s="2">
        <v>-2.5459000000000001</v>
      </c>
      <c r="G58" s="2">
        <v>-2.8811</v>
      </c>
      <c r="H58" s="2">
        <v>-3.1383000000000001</v>
      </c>
      <c r="I58" s="4">
        <f t="shared" si="0"/>
        <v>0</v>
      </c>
      <c r="J58" s="2">
        <v>0</v>
      </c>
      <c r="K58" s="2">
        <v>0</v>
      </c>
      <c r="L58" s="2">
        <v>0</v>
      </c>
      <c r="M58" s="2">
        <f t="shared" si="1"/>
        <v>0</v>
      </c>
      <c r="N58" s="2" t="str">
        <f t="shared" si="2"/>
        <v xml:space="preserve"> </v>
      </c>
    </row>
    <row r="59" spans="1:16">
      <c r="A59" s="2">
        <v>58</v>
      </c>
      <c r="B59" s="2" t="s">
        <v>87</v>
      </c>
      <c r="C59" s="2" t="s">
        <v>88</v>
      </c>
      <c r="D59" s="2">
        <v>-2.3719999999999999</v>
      </c>
      <c r="E59" s="2">
        <v>-1.2272000000000001</v>
      </c>
      <c r="F59" s="2">
        <v>-1.0550999999999999</v>
      </c>
      <c r="G59" s="2">
        <v>-2.2204000000000002</v>
      </c>
      <c r="H59" s="2">
        <v>-1.0750999999999999</v>
      </c>
      <c r="I59" s="4">
        <f t="shared" si="0"/>
        <v>0</v>
      </c>
      <c r="J59" s="2">
        <v>0</v>
      </c>
      <c r="K59" s="2">
        <v>0</v>
      </c>
      <c r="L59" s="2">
        <v>0</v>
      </c>
      <c r="M59" s="2">
        <f t="shared" si="1"/>
        <v>0</v>
      </c>
      <c r="N59" s="2" t="str">
        <f t="shared" si="2"/>
        <v xml:space="preserve"> </v>
      </c>
    </row>
    <row r="60" spans="1:16">
      <c r="A60" s="2">
        <v>59</v>
      </c>
      <c r="B60" s="2" t="s">
        <v>87</v>
      </c>
      <c r="C60" s="2" t="s">
        <v>89</v>
      </c>
      <c r="D60" s="2">
        <v>2.3719999999999999</v>
      </c>
      <c r="E60" s="2">
        <v>1.2272000000000001</v>
      </c>
      <c r="F60" s="2">
        <v>1.0550999999999999</v>
      </c>
      <c r="G60" s="2">
        <v>2.2204000000000002</v>
      </c>
      <c r="H60" s="2">
        <v>1.0750999999999999</v>
      </c>
      <c r="I60" s="4">
        <f t="shared" si="0"/>
        <v>1</v>
      </c>
      <c r="J60" s="2">
        <v>1</v>
      </c>
      <c r="K60" s="2">
        <v>1</v>
      </c>
      <c r="L60" s="2">
        <v>1</v>
      </c>
      <c r="M60" s="2">
        <f t="shared" si="1"/>
        <v>4</v>
      </c>
      <c r="N60" s="2" t="str">
        <f t="shared" si="2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53"/>
  <sheetViews>
    <sheetView workbookViewId="0">
      <selection activeCell="A53" sqref="A53:P53"/>
    </sheetView>
  </sheetViews>
  <sheetFormatPr defaultRowHeight="12"/>
  <cols>
    <col min="1" max="3" width="9.140625" style="2"/>
    <col min="4" max="4" width="10.140625" style="2" customWidth="1"/>
    <col min="5" max="5" width="9.140625" style="2"/>
    <col min="6" max="10" width="9.140625" style="2" hidden="1" customWidth="1"/>
    <col min="11" max="16384" width="9.140625" style="2"/>
  </cols>
  <sheetData>
    <row r="1" spans="1:16">
      <c r="A1" s="2" t="s">
        <v>0</v>
      </c>
      <c r="B1" s="2" t="s">
        <v>96</v>
      </c>
      <c r="C1" s="2" t="s">
        <v>185</v>
      </c>
      <c r="D1" s="2" t="s">
        <v>1</v>
      </c>
      <c r="E1" s="2" t="s">
        <v>97</v>
      </c>
      <c r="F1" s="2" t="s">
        <v>98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105</v>
      </c>
      <c r="N1" s="2" t="s">
        <v>106</v>
      </c>
      <c r="O1" s="2" t="s">
        <v>107</v>
      </c>
      <c r="P1" s="2" t="s">
        <v>108</v>
      </c>
    </row>
    <row r="2" spans="1:16">
      <c r="A2" s="2" t="s">
        <v>13</v>
      </c>
      <c r="B2" s="2" t="s">
        <v>71</v>
      </c>
      <c r="C2" s="2" t="s">
        <v>167</v>
      </c>
      <c r="D2" s="2" t="s">
        <v>192</v>
      </c>
      <c r="E2" s="2">
        <v>12</v>
      </c>
      <c r="F2" s="2">
        <v>9</v>
      </c>
      <c r="G2" s="2">
        <v>14</v>
      </c>
      <c r="H2" s="2">
        <v>18</v>
      </c>
      <c r="I2" s="2">
        <v>12</v>
      </c>
      <c r="J2" s="2">
        <v>10</v>
      </c>
      <c r="K2" s="2">
        <v>12</v>
      </c>
      <c r="L2" s="2">
        <v>12</v>
      </c>
      <c r="M2" s="2">
        <v>11</v>
      </c>
      <c r="N2" s="2">
        <v>9</v>
      </c>
      <c r="O2" s="2">
        <v>9</v>
      </c>
      <c r="P2" s="2">
        <v>8</v>
      </c>
    </row>
    <row r="3" spans="1:16">
      <c r="A3" s="2" t="s">
        <v>13</v>
      </c>
      <c r="B3" s="2" t="s">
        <v>67</v>
      </c>
      <c r="D3" s="2" t="s">
        <v>16</v>
      </c>
      <c r="E3" s="2">
        <v>3</v>
      </c>
      <c r="F3" s="2">
        <v>5</v>
      </c>
      <c r="G3" s="2">
        <v>3</v>
      </c>
      <c r="H3" s="2">
        <v>5</v>
      </c>
      <c r="I3" s="2">
        <v>3</v>
      </c>
      <c r="J3" s="2">
        <v>6</v>
      </c>
      <c r="K3" s="2">
        <v>3</v>
      </c>
      <c r="L3" s="2">
        <v>3</v>
      </c>
      <c r="M3" s="2">
        <v>2</v>
      </c>
      <c r="N3" s="2">
        <v>3</v>
      </c>
      <c r="O3" s="2">
        <v>3</v>
      </c>
      <c r="P3" s="2">
        <v>3</v>
      </c>
    </row>
    <row r="4" spans="1:16">
      <c r="A4" s="2" t="s">
        <v>13</v>
      </c>
      <c r="B4" s="2" t="s">
        <v>128</v>
      </c>
      <c r="D4" s="2" t="s">
        <v>14</v>
      </c>
      <c r="E4" s="2">
        <v>2</v>
      </c>
      <c r="F4" s="2">
        <v>0</v>
      </c>
      <c r="G4" s="2">
        <v>2</v>
      </c>
      <c r="H4" s="2">
        <v>2</v>
      </c>
      <c r="I4" s="2">
        <v>2</v>
      </c>
      <c r="J4" s="2">
        <v>4</v>
      </c>
      <c r="K4" s="2">
        <v>3</v>
      </c>
      <c r="L4" s="2">
        <v>3</v>
      </c>
      <c r="M4" s="2">
        <v>6</v>
      </c>
      <c r="N4" s="2">
        <v>4</v>
      </c>
      <c r="O4" s="2">
        <v>3</v>
      </c>
      <c r="P4" s="2">
        <v>3</v>
      </c>
    </row>
    <row r="5" spans="1:16">
      <c r="A5" s="6" t="s">
        <v>18</v>
      </c>
      <c r="B5" s="6" t="s">
        <v>79</v>
      </c>
      <c r="C5" s="6" t="s">
        <v>168</v>
      </c>
      <c r="D5" s="6" t="s">
        <v>191</v>
      </c>
      <c r="E5" s="6">
        <v>0</v>
      </c>
      <c r="F5" s="6">
        <v>0</v>
      </c>
      <c r="G5" s="6">
        <v>0</v>
      </c>
      <c r="H5" s="6">
        <v>0</v>
      </c>
      <c r="I5" s="6">
        <v>1</v>
      </c>
      <c r="J5" s="6">
        <v>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</row>
    <row r="6" spans="1:16">
      <c r="A6" s="6" t="s">
        <v>18</v>
      </c>
      <c r="B6" s="6" t="s">
        <v>14</v>
      </c>
      <c r="C6" s="6"/>
      <c r="D6" s="6" t="s">
        <v>191</v>
      </c>
      <c r="E6" s="6">
        <v>7</v>
      </c>
      <c r="F6" s="6">
        <v>7</v>
      </c>
      <c r="G6" s="6">
        <v>6</v>
      </c>
      <c r="H6" s="6">
        <v>8</v>
      </c>
      <c r="I6" s="6">
        <v>6</v>
      </c>
      <c r="J6" s="6">
        <v>6</v>
      </c>
      <c r="K6" s="6">
        <v>11</v>
      </c>
      <c r="L6" s="6">
        <v>8</v>
      </c>
      <c r="M6" s="6">
        <v>12</v>
      </c>
      <c r="N6" s="6">
        <v>8</v>
      </c>
      <c r="O6" s="6">
        <v>8</v>
      </c>
      <c r="P6" s="6">
        <v>6</v>
      </c>
    </row>
    <row r="7" spans="1:16">
      <c r="A7" s="2" t="s">
        <v>21</v>
      </c>
      <c r="B7" s="2" t="s">
        <v>130</v>
      </c>
      <c r="C7" s="2" t="s">
        <v>182</v>
      </c>
      <c r="D7" s="2" t="s">
        <v>200</v>
      </c>
      <c r="E7" s="2">
        <v>14</v>
      </c>
      <c r="F7" s="2">
        <v>9</v>
      </c>
      <c r="G7" s="2">
        <v>14</v>
      </c>
      <c r="H7" s="2">
        <v>15</v>
      </c>
      <c r="I7" s="2">
        <v>14</v>
      </c>
      <c r="J7" s="2">
        <v>13</v>
      </c>
      <c r="K7" s="2">
        <v>14</v>
      </c>
      <c r="L7" s="2">
        <v>18</v>
      </c>
      <c r="M7" s="2">
        <v>16</v>
      </c>
      <c r="N7" s="2">
        <v>12</v>
      </c>
      <c r="O7" s="2">
        <v>13</v>
      </c>
      <c r="P7" s="2">
        <v>12</v>
      </c>
    </row>
    <row r="8" spans="1:16">
      <c r="A8" s="6" t="s">
        <v>24</v>
      </c>
      <c r="B8" s="6" t="s">
        <v>132</v>
      </c>
      <c r="C8" s="6"/>
      <c r="D8" s="6" t="s">
        <v>25</v>
      </c>
      <c r="E8" s="6">
        <v>14</v>
      </c>
      <c r="F8" s="6">
        <v>10</v>
      </c>
      <c r="G8" s="6">
        <v>13</v>
      </c>
      <c r="H8" s="6">
        <v>14</v>
      </c>
      <c r="I8" s="6">
        <v>12</v>
      </c>
      <c r="J8" s="6">
        <v>13</v>
      </c>
      <c r="K8" s="6">
        <v>17</v>
      </c>
      <c r="L8" s="6">
        <v>14</v>
      </c>
      <c r="M8" s="6">
        <v>12</v>
      </c>
      <c r="N8" s="6">
        <v>11</v>
      </c>
      <c r="O8" s="6">
        <v>10</v>
      </c>
      <c r="P8" s="6">
        <v>10</v>
      </c>
    </row>
    <row r="9" spans="1:16">
      <c r="A9" s="6" t="s">
        <v>24</v>
      </c>
      <c r="B9" s="6" t="s">
        <v>133</v>
      </c>
      <c r="C9" s="6"/>
      <c r="D9" s="6" t="s">
        <v>26</v>
      </c>
      <c r="E9" s="6">
        <v>6</v>
      </c>
      <c r="F9" s="6">
        <v>5</v>
      </c>
      <c r="G9" s="6">
        <v>5</v>
      </c>
      <c r="H9" s="6">
        <v>6</v>
      </c>
      <c r="I9" s="6">
        <v>6</v>
      </c>
      <c r="J9" s="6">
        <v>6</v>
      </c>
      <c r="K9" s="6">
        <v>6</v>
      </c>
      <c r="L9" s="6">
        <v>6</v>
      </c>
      <c r="M9" s="6">
        <v>11</v>
      </c>
      <c r="N9" s="6">
        <v>6</v>
      </c>
      <c r="O9" s="6">
        <v>6</v>
      </c>
      <c r="P9" s="6">
        <v>6</v>
      </c>
    </row>
    <row r="10" spans="1:16">
      <c r="A10" s="2" t="s">
        <v>27</v>
      </c>
      <c r="B10" s="2" t="s">
        <v>26</v>
      </c>
      <c r="D10" s="2" t="s">
        <v>190</v>
      </c>
      <c r="E10" s="2">
        <v>8</v>
      </c>
      <c r="F10" s="2">
        <v>8</v>
      </c>
      <c r="G10" s="2">
        <v>9</v>
      </c>
      <c r="H10" s="2">
        <v>9</v>
      </c>
      <c r="I10" s="2">
        <v>9</v>
      </c>
      <c r="J10" s="2">
        <v>8</v>
      </c>
      <c r="K10" s="2">
        <v>7</v>
      </c>
      <c r="L10" s="2">
        <v>7</v>
      </c>
      <c r="M10" s="2">
        <v>7</v>
      </c>
      <c r="N10" s="2">
        <v>8</v>
      </c>
      <c r="O10" s="2">
        <v>8</v>
      </c>
      <c r="P10" s="2">
        <v>9</v>
      </c>
    </row>
    <row r="11" spans="1:16">
      <c r="A11" s="6" t="s">
        <v>30</v>
      </c>
      <c r="B11" s="6" t="s">
        <v>78</v>
      </c>
      <c r="C11" s="6" t="s">
        <v>169</v>
      </c>
      <c r="D11" s="6" t="s">
        <v>189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1</v>
      </c>
      <c r="O11" s="6">
        <v>0</v>
      </c>
      <c r="P11" s="6">
        <v>0</v>
      </c>
    </row>
    <row r="12" spans="1:16">
      <c r="A12" s="6" t="s">
        <v>30</v>
      </c>
      <c r="B12" s="6" t="s">
        <v>59</v>
      </c>
      <c r="C12" s="6"/>
      <c r="D12" s="6" t="s">
        <v>32</v>
      </c>
      <c r="E12" s="6">
        <v>0</v>
      </c>
      <c r="F12" s="6">
        <v>1</v>
      </c>
      <c r="G12" s="6">
        <v>0</v>
      </c>
      <c r="H12" s="6">
        <v>1</v>
      </c>
      <c r="I12" s="6">
        <v>1</v>
      </c>
      <c r="J12" s="6">
        <v>3</v>
      </c>
      <c r="K12" s="6">
        <v>3</v>
      </c>
      <c r="L12" s="6">
        <v>3</v>
      </c>
      <c r="M12" s="6">
        <v>0</v>
      </c>
      <c r="N12" s="6">
        <v>1</v>
      </c>
      <c r="O12" s="6">
        <v>1</v>
      </c>
      <c r="P12" s="6">
        <v>0</v>
      </c>
    </row>
    <row r="13" spans="1:16">
      <c r="A13" s="6" t="s">
        <v>30</v>
      </c>
      <c r="B13" s="6" t="s">
        <v>135</v>
      </c>
      <c r="C13" s="6"/>
      <c r="D13" s="6" t="s">
        <v>33</v>
      </c>
      <c r="E13" s="6">
        <v>6</v>
      </c>
      <c r="F13" s="6">
        <v>6</v>
      </c>
      <c r="G13" s="6">
        <v>6</v>
      </c>
      <c r="H13" s="6">
        <v>7</v>
      </c>
      <c r="I13" s="6">
        <v>6</v>
      </c>
      <c r="J13" s="6">
        <v>6</v>
      </c>
      <c r="K13" s="6">
        <v>6</v>
      </c>
      <c r="L13" s="6">
        <v>6</v>
      </c>
      <c r="M13" s="6">
        <v>6</v>
      </c>
      <c r="N13" s="6">
        <v>6</v>
      </c>
      <c r="O13" s="6">
        <v>6</v>
      </c>
      <c r="P13" s="6">
        <v>4</v>
      </c>
    </row>
    <row r="14" spans="1:16">
      <c r="A14" s="6" t="s">
        <v>30</v>
      </c>
      <c r="B14" s="6" t="s">
        <v>15</v>
      </c>
      <c r="C14" s="6"/>
      <c r="D14" s="6" t="s">
        <v>34</v>
      </c>
      <c r="E14" s="6">
        <v>14</v>
      </c>
      <c r="F14" s="6">
        <v>16</v>
      </c>
      <c r="G14" s="6">
        <v>13</v>
      </c>
      <c r="H14" s="6">
        <v>15</v>
      </c>
      <c r="I14" s="6">
        <v>14</v>
      </c>
      <c r="J14" s="6">
        <v>16</v>
      </c>
      <c r="K14" s="6">
        <v>14</v>
      </c>
      <c r="L14" s="6">
        <v>13</v>
      </c>
      <c r="M14" s="6">
        <v>12</v>
      </c>
      <c r="N14" s="6">
        <v>14</v>
      </c>
      <c r="O14" s="6">
        <v>14</v>
      </c>
      <c r="P14" s="6">
        <v>18</v>
      </c>
    </row>
    <row r="15" spans="1:16">
      <c r="A15" s="2" t="s">
        <v>35</v>
      </c>
      <c r="B15" s="2" t="s">
        <v>137</v>
      </c>
      <c r="C15" s="2" t="s">
        <v>180</v>
      </c>
      <c r="D15" s="2" t="s">
        <v>199</v>
      </c>
      <c r="E15" s="2">
        <v>5</v>
      </c>
      <c r="F15" s="2">
        <v>8</v>
      </c>
      <c r="G15" s="2">
        <v>13</v>
      </c>
      <c r="H15" s="2">
        <v>5</v>
      </c>
      <c r="I15" s="2">
        <v>6</v>
      </c>
      <c r="J15" s="2">
        <v>5</v>
      </c>
      <c r="K15" s="2">
        <v>5</v>
      </c>
      <c r="L15" s="2">
        <v>7</v>
      </c>
      <c r="M15" s="2">
        <v>8</v>
      </c>
      <c r="N15" s="2">
        <v>5</v>
      </c>
      <c r="O15" s="2">
        <v>5</v>
      </c>
      <c r="P15" s="2">
        <v>5</v>
      </c>
    </row>
    <row r="16" spans="1:16">
      <c r="A16" s="6" t="s">
        <v>38</v>
      </c>
      <c r="B16" s="6" t="s">
        <v>139</v>
      </c>
      <c r="C16" s="6" t="s">
        <v>170</v>
      </c>
      <c r="D16" s="6" t="s">
        <v>188</v>
      </c>
      <c r="E16" s="6">
        <v>9</v>
      </c>
      <c r="F16" s="6">
        <v>8</v>
      </c>
      <c r="G16" s="6">
        <v>10</v>
      </c>
      <c r="H16" s="6">
        <v>10</v>
      </c>
      <c r="I16" s="6">
        <v>9</v>
      </c>
      <c r="J16" s="6">
        <v>11</v>
      </c>
      <c r="K16" s="6">
        <v>10</v>
      </c>
      <c r="L16" s="6">
        <v>11</v>
      </c>
      <c r="M16" s="6">
        <v>9</v>
      </c>
      <c r="N16" s="6">
        <v>8</v>
      </c>
      <c r="O16" s="6">
        <v>9</v>
      </c>
      <c r="P16" s="6">
        <v>8</v>
      </c>
    </row>
    <row r="17" spans="1:16">
      <c r="A17" s="6" t="s">
        <v>38</v>
      </c>
      <c r="B17" s="6" t="s">
        <v>141</v>
      </c>
      <c r="C17" s="6"/>
      <c r="D17" s="6" t="s">
        <v>142</v>
      </c>
      <c r="E17" s="6">
        <v>2</v>
      </c>
      <c r="F17" s="6">
        <v>0</v>
      </c>
      <c r="G17" s="6">
        <v>2</v>
      </c>
      <c r="H17" s="6">
        <v>2</v>
      </c>
      <c r="I17" s="6">
        <v>2</v>
      </c>
      <c r="J17" s="6">
        <v>2</v>
      </c>
      <c r="K17" s="6">
        <v>2</v>
      </c>
      <c r="L17" s="6">
        <v>2</v>
      </c>
      <c r="M17" s="6">
        <v>4</v>
      </c>
      <c r="N17" s="6">
        <v>2</v>
      </c>
      <c r="O17" s="6">
        <v>2</v>
      </c>
      <c r="P17" s="6">
        <v>2</v>
      </c>
    </row>
    <row r="18" spans="1:16">
      <c r="A18" s="6" t="s">
        <v>38</v>
      </c>
      <c r="B18" s="6" t="s">
        <v>131</v>
      </c>
      <c r="C18" s="6"/>
      <c r="D18" s="6" t="s">
        <v>140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2</v>
      </c>
      <c r="N18" s="6">
        <v>0</v>
      </c>
      <c r="O18" s="6">
        <v>0</v>
      </c>
      <c r="P18" s="6">
        <v>0</v>
      </c>
    </row>
    <row r="19" spans="1:16">
      <c r="A19" s="2" t="s">
        <v>42</v>
      </c>
      <c r="B19" s="2" t="s">
        <v>144</v>
      </c>
      <c r="D19" s="2" t="s">
        <v>43</v>
      </c>
      <c r="E19" s="2">
        <v>13</v>
      </c>
      <c r="F19" s="2">
        <v>11</v>
      </c>
      <c r="G19" s="2">
        <v>12</v>
      </c>
      <c r="H19" s="2">
        <v>16</v>
      </c>
      <c r="I19" s="2">
        <v>11</v>
      </c>
      <c r="J19" s="2">
        <v>17</v>
      </c>
      <c r="K19" s="2">
        <v>13</v>
      </c>
      <c r="L19" s="2">
        <v>14</v>
      </c>
      <c r="M19" s="2">
        <v>10</v>
      </c>
      <c r="N19" s="2">
        <v>12</v>
      </c>
      <c r="O19" s="2">
        <v>12</v>
      </c>
      <c r="P19" s="2">
        <v>11</v>
      </c>
    </row>
    <row r="20" spans="1:16">
      <c r="A20" s="2" t="s">
        <v>42</v>
      </c>
      <c r="B20" s="2" t="s">
        <v>134</v>
      </c>
      <c r="D20" s="2" t="s">
        <v>44</v>
      </c>
      <c r="E20" s="2">
        <v>6</v>
      </c>
      <c r="F20" s="2">
        <v>4</v>
      </c>
      <c r="G20" s="2">
        <v>4</v>
      </c>
      <c r="H20" s="2">
        <v>6</v>
      </c>
      <c r="I20" s="2">
        <v>5</v>
      </c>
      <c r="J20" s="2">
        <v>7</v>
      </c>
      <c r="K20" s="2">
        <v>5</v>
      </c>
      <c r="L20" s="2">
        <v>4</v>
      </c>
      <c r="M20" s="2">
        <v>8</v>
      </c>
      <c r="N20" s="2">
        <v>7</v>
      </c>
      <c r="O20" s="2">
        <v>12</v>
      </c>
      <c r="P20" s="2">
        <v>7</v>
      </c>
    </row>
    <row r="21" spans="1:16">
      <c r="A21" s="6" t="s">
        <v>45</v>
      </c>
      <c r="B21" s="6" t="s">
        <v>43</v>
      </c>
      <c r="C21" s="6" t="s">
        <v>171</v>
      </c>
      <c r="D21" s="6" t="s">
        <v>187</v>
      </c>
      <c r="E21" s="6">
        <v>4</v>
      </c>
      <c r="F21" s="6">
        <v>5</v>
      </c>
      <c r="G21" s="6">
        <v>5</v>
      </c>
      <c r="H21" s="6">
        <v>5</v>
      </c>
      <c r="I21" s="6">
        <v>5</v>
      </c>
      <c r="J21" s="6">
        <v>5</v>
      </c>
      <c r="K21" s="6">
        <v>5</v>
      </c>
      <c r="L21" s="6">
        <v>5</v>
      </c>
      <c r="M21" s="6">
        <v>4</v>
      </c>
      <c r="N21" s="6">
        <v>3</v>
      </c>
      <c r="O21" s="6">
        <v>3</v>
      </c>
      <c r="P21" s="6">
        <v>4</v>
      </c>
    </row>
    <row r="22" spans="1:16">
      <c r="A22" s="6" t="s">
        <v>45</v>
      </c>
      <c r="B22" s="6" t="s">
        <v>61</v>
      </c>
      <c r="C22" s="6"/>
      <c r="D22" s="6" t="s">
        <v>145</v>
      </c>
      <c r="E22" s="6">
        <v>4</v>
      </c>
      <c r="F22" s="6">
        <v>4</v>
      </c>
      <c r="G22" s="6">
        <v>4</v>
      </c>
      <c r="H22" s="6">
        <v>4</v>
      </c>
      <c r="I22" s="6">
        <v>4</v>
      </c>
      <c r="J22" s="6">
        <v>4</v>
      </c>
      <c r="K22" s="6">
        <v>4</v>
      </c>
      <c r="L22" s="6">
        <v>3</v>
      </c>
      <c r="M22" s="6">
        <v>7</v>
      </c>
      <c r="N22" s="6">
        <v>6</v>
      </c>
      <c r="O22" s="6">
        <v>5</v>
      </c>
      <c r="P22" s="6">
        <v>4</v>
      </c>
    </row>
    <row r="23" spans="1:16">
      <c r="A23" s="6" t="s">
        <v>45</v>
      </c>
      <c r="B23" s="6" t="s">
        <v>62</v>
      </c>
      <c r="C23" s="6"/>
      <c r="D23" s="6" t="s">
        <v>146</v>
      </c>
      <c r="E23" s="6">
        <v>8</v>
      </c>
      <c r="F23" s="6">
        <v>9</v>
      </c>
      <c r="G23" s="6">
        <v>8</v>
      </c>
      <c r="H23" s="6">
        <v>8</v>
      </c>
      <c r="I23" s="6">
        <v>7</v>
      </c>
      <c r="J23" s="6">
        <v>10</v>
      </c>
      <c r="K23" s="6">
        <v>9</v>
      </c>
      <c r="L23" s="6">
        <v>10</v>
      </c>
      <c r="M23" s="6">
        <v>9</v>
      </c>
      <c r="N23" s="6">
        <v>6</v>
      </c>
      <c r="O23" s="6">
        <v>7</v>
      </c>
      <c r="P23" s="6">
        <v>7</v>
      </c>
    </row>
    <row r="24" spans="1:16">
      <c r="A24" s="6" t="s">
        <v>45</v>
      </c>
      <c r="B24" s="6" t="s">
        <v>147</v>
      </c>
      <c r="C24" s="6"/>
      <c r="D24" s="6" t="s">
        <v>148</v>
      </c>
      <c r="E24" s="6">
        <v>2</v>
      </c>
      <c r="F24" s="6">
        <v>2</v>
      </c>
      <c r="G24" s="6">
        <v>2</v>
      </c>
      <c r="H24" s="6">
        <v>2</v>
      </c>
      <c r="I24" s="6">
        <v>2</v>
      </c>
      <c r="J24" s="6">
        <v>2</v>
      </c>
      <c r="K24" s="6">
        <v>2</v>
      </c>
      <c r="L24" s="6">
        <v>2</v>
      </c>
      <c r="M24" s="6">
        <v>2</v>
      </c>
      <c r="N24" s="6">
        <v>2</v>
      </c>
      <c r="O24" s="6">
        <v>3</v>
      </c>
      <c r="P24" s="6">
        <v>2</v>
      </c>
    </row>
    <row r="25" spans="1:16">
      <c r="A25" s="6" t="s">
        <v>45</v>
      </c>
      <c r="B25" s="6" t="s">
        <v>149</v>
      </c>
      <c r="C25" s="6"/>
      <c r="D25" s="6" t="s">
        <v>150</v>
      </c>
      <c r="E25" s="6">
        <v>4</v>
      </c>
      <c r="F25" s="6">
        <v>3</v>
      </c>
      <c r="G25" s="6">
        <v>4</v>
      </c>
      <c r="H25" s="6">
        <v>5</v>
      </c>
      <c r="I25" s="6">
        <v>3</v>
      </c>
      <c r="J25" s="6">
        <v>2</v>
      </c>
      <c r="K25" s="6">
        <v>2</v>
      </c>
      <c r="L25" s="6">
        <v>2</v>
      </c>
      <c r="M25" s="6">
        <v>3</v>
      </c>
      <c r="N25" s="6">
        <v>2</v>
      </c>
      <c r="O25" s="6">
        <v>2</v>
      </c>
      <c r="P25" s="6">
        <v>2</v>
      </c>
    </row>
    <row r="26" spans="1:16">
      <c r="A26" s="6" t="s">
        <v>45</v>
      </c>
      <c r="B26" s="6" t="s">
        <v>25</v>
      </c>
      <c r="C26" s="6"/>
      <c r="D26" s="6" t="s">
        <v>132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1</v>
      </c>
      <c r="N26" s="6">
        <v>0</v>
      </c>
      <c r="O26" s="6">
        <v>0</v>
      </c>
      <c r="P26" s="6">
        <v>0</v>
      </c>
    </row>
    <row r="27" spans="1:16">
      <c r="A27" s="2" t="s">
        <v>109</v>
      </c>
      <c r="B27" s="2" t="s">
        <v>138</v>
      </c>
      <c r="D27" s="2" t="s">
        <v>151</v>
      </c>
      <c r="E27" s="2">
        <v>12</v>
      </c>
      <c r="F27" s="2">
        <v>12</v>
      </c>
      <c r="G27" s="2">
        <v>15</v>
      </c>
      <c r="H27" s="2">
        <v>16</v>
      </c>
      <c r="I27" s="2">
        <v>12</v>
      </c>
      <c r="J27" s="2">
        <v>12</v>
      </c>
      <c r="K27" s="2">
        <v>11</v>
      </c>
      <c r="L27" s="2">
        <v>12</v>
      </c>
      <c r="M27" s="2">
        <v>15</v>
      </c>
      <c r="N27" s="2">
        <v>12</v>
      </c>
      <c r="O27" s="2">
        <v>12</v>
      </c>
      <c r="P27" s="2">
        <v>10</v>
      </c>
    </row>
    <row r="28" spans="1:16">
      <c r="A28" s="6" t="s">
        <v>52</v>
      </c>
      <c r="B28" s="6" t="s">
        <v>152</v>
      </c>
      <c r="C28" s="6" t="s">
        <v>177</v>
      </c>
      <c r="D28" s="6" t="s">
        <v>198</v>
      </c>
      <c r="E28" s="6">
        <v>10</v>
      </c>
      <c r="F28" s="6">
        <v>7</v>
      </c>
      <c r="G28" s="6">
        <v>9</v>
      </c>
      <c r="H28" s="6">
        <v>11</v>
      </c>
      <c r="I28" s="6">
        <v>8</v>
      </c>
      <c r="J28" s="6">
        <v>9</v>
      </c>
      <c r="K28" s="6">
        <v>9</v>
      </c>
      <c r="L28" s="6">
        <v>9</v>
      </c>
      <c r="M28" s="6">
        <v>10</v>
      </c>
      <c r="N28" s="6">
        <v>8</v>
      </c>
      <c r="O28" s="6">
        <v>7</v>
      </c>
      <c r="P28" s="6">
        <v>7</v>
      </c>
    </row>
    <row r="29" spans="1:16">
      <c r="A29" s="2" t="s">
        <v>55</v>
      </c>
      <c r="B29" s="2" t="s">
        <v>64</v>
      </c>
      <c r="C29" s="2" t="s">
        <v>172</v>
      </c>
      <c r="D29" s="2" t="s">
        <v>186</v>
      </c>
      <c r="E29" s="2">
        <v>7</v>
      </c>
      <c r="F29" s="2">
        <v>6</v>
      </c>
      <c r="G29" s="2">
        <v>7</v>
      </c>
      <c r="H29" s="2">
        <v>6</v>
      </c>
      <c r="I29" s="2">
        <v>5</v>
      </c>
      <c r="J29" s="2">
        <v>4</v>
      </c>
      <c r="K29" s="2">
        <v>4</v>
      </c>
      <c r="L29" s="2">
        <v>6</v>
      </c>
      <c r="M29" s="2">
        <v>7</v>
      </c>
      <c r="N29" s="2">
        <v>6</v>
      </c>
      <c r="O29" s="2">
        <v>4</v>
      </c>
      <c r="P29" s="2">
        <v>4</v>
      </c>
    </row>
    <row r="30" spans="1:16">
      <c r="A30" s="2" t="s">
        <v>55</v>
      </c>
      <c r="B30" s="2" t="s">
        <v>68</v>
      </c>
      <c r="D30" s="2" t="s">
        <v>57</v>
      </c>
      <c r="E30" s="2">
        <v>5</v>
      </c>
      <c r="F30" s="2">
        <v>5</v>
      </c>
      <c r="G30" s="2">
        <v>5</v>
      </c>
      <c r="H30" s="2">
        <v>5</v>
      </c>
      <c r="I30" s="2">
        <v>5</v>
      </c>
      <c r="J30" s="2">
        <v>8</v>
      </c>
      <c r="K30" s="2">
        <v>4</v>
      </c>
      <c r="L30" s="2">
        <v>4</v>
      </c>
      <c r="M30" s="2">
        <v>4</v>
      </c>
      <c r="N30" s="2">
        <v>3</v>
      </c>
      <c r="O30" s="2">
        <v>3</v>
      </c>
      <c r="P30" s="2">
        <v>5</v>
      </c>
    </row>
    <row r="31" spans="1:16">
      <c r="A31" s="2" t="s">
        <v>55</v>
      </c>
      <c r="B31" s="2" t="s">
        <v>153</v>
      </c>
      <c r="D31" s="2" t="s">
        <v>58</v>
      </c>
      <c r="E31" s="2">
        <v>5</v>
      </c>
      <c r="F31" s="2">
        <v>5</v>
      </c>
      <c r="G31" s="2">
        <v>5</v>
      </c>
      <c r="H31" s="2">
        <v>8</v>
      </c>
      <c r="I31" s="2">
        <v>6</v>
      </c>
      <c r="J31" s="2">
        <v>4</v>
      </c>
      <c r="K31" s="2">
        <v>6</v>
      </c>
      <c r="L31" s="2">
        <v>6</v>
      </c>
      <c r="M31" s="2">
        <v>5</v>
      </c>
      <c r="N31" s="2">
        <v>5</v>
      </c>
      <c r="O31" s="2">
        <v>5</v>
      </c>
      <c r="P31" s="2">
        <v>4</v>
      </c>
    </row>
    <row r="32" spans="1:16">
      <c r="A32" s="6" t="s">
        <v>60</v>
      </c>
      <c r="B32" s="6" t="s">
        <v>146</v>
      </c>
      <c r="C32" s="6"/>
      <c r="D32" s="6" t="s">
        <v>62</v>
      </c>
      <c r="E32" s="6">
        <v>8</v>
      </c>
      <c r="F32" s="6">
        <v>8</v>
      </c>
      <c r="G32" s="6">
        <v>8</v>
      </c>
      <c r="H32" s="6">
        <v>8</v>
      </c>
      <c r="I32" s="6">
        <v>8</v>
      </c>
      <c r="J32" s="6">
        <v>8</v>
      </c>
      <c r="K32" s="6">
        <v>7</v>
      </c>
      <c r="L32" s="6">
        <v>7</v>
      </c>
      <c r="M32" s="6">
        <v>6</v>
      </c>
      <c r="N32" s="6">
        <v>7</v>
      </c>
      <c r="O32" s="6">
        <v>7</v>
      </c>
      <c r="P32" s="6">
        <v>12</v>
      </c>
    </row>
    <row r="33" spans="1:16">
      <c r="A33" s="6" t="s">
        <v>60</v>
      </c>
      <c r="B33" s="6" t="s">
        <v>145</v>
      </c>
      <c r="C33" s="6"/>
      <c r="D33" s="6" t="s">
        <v>61</v>
      </c>
      <c r="E33" s="6">
        <v>4</v>
      </c>
      <c r="F33" s="6">
        <v>4</v>
      </c>
      <c r="G33" s="6">
        <v>3</v>
      </c>
      <c r="H33" s="6">
        <v>6</v>
      </c>
      <c r="I33" s="6">
        <v>5</v>
      </c>
      <c r="J33" s="6">
        <v>6</v>
      </c>
      <c r="K33" s="6">
        <v>5</v>
      </c>
      <c r="L33" s="6">
        <v>11</v>
      </c>
      <c r="M33" s="6">
        <v>6</v>
      </c>
      <c r="N33" s="6">
        <v>4</v>
      </c>
      <c r="O33" s="6">
        <v>12</v>
      </c>
      <c r="P33" s="6">
        <v>4</v>
      </c>
    </row>
    <row r="34" spans="1:16">
      <c r="A34" s="2" t="s">
        <v>63</v>
      </c>
      <c r="B34" s="2" t="s">
        <v>80</v>
      </c>
      <c r="C34" s="2" t="s">
        <v>173</v>
      </c>
      <c r="D34" s="2" t="s">
        <v>193</v>
      </c>
      <c r="E34" s="2">
        <v>10</v>
      </c>
      <c r="F34" s="2">
        <v>9</v>
      </c>
      <c r="G34" s="2">
        <v>9</v>
      </c>
      <c r="H34" s="2">
        <v>12</v>
      </c>
      <c r="I34" s="2">
        <v>9</v>
      </c>
      <c r="J34" s="2">
        <v>12</v>
      </c>
      <c r="K34" s="2">
        <v>9</v>
      </c>
      <c r="L34" s="2">
        <v>13</v>
      </c>
      <c r="M34" s="2">
        <v>10</v>
      </c>
      <c r="N34" s="2">
        <v>10</v>
      </c>
      <c r="O34" s="2">
        <v>10</v>
      </c>
      <c r="P34" s="2">
        <v>9</v>
      </c>
    </row>
    <row r="35" spans="1:16">
      <c r="A35" s="2" t="s">
        <v>63</v>
      </c>
      <c r="B35" s="2" t="s">
        <v>154</v>
      </c>
      <c r="D35" s="2" t="s">
        <v>64</v>
      </c>
      <c r="E35" s="2">
        <v>3</v>
      </c>
      <c r="F35" s="2">
        <v>4</v>
      </c>
      <c r="G35" s="2">
        <v>4</v>
      </c>
      <c r="H35" s="2">
        <v>4</v>
      </c>
      <c r="I35" s="2">
        <v>4</v>
      </c>
      <c r="J35" s="2">
        <v>2</v>
      </c>
      <c r="K35" s="2">
        <v>5</v>
      </c>
      <c r="L35" s="2">
        <v>4</v>
      </c>
      <c r="M35" s="2">
        <v>5</v>
      </c>
      <c r="N35" s="2">
        <v>2</v>
      </c>
      <c r="O35" s="2">
        <v>2</v>
      </c>
      <c r="P35" s="2">
        <v>2</v>
      </c>
    </row>
    <row r="36" spans="1:16">
      <c r="A36" s="2" t="s">
        <v>63</v>
      </c>
      <c r="B36" s="2" t="s">
        <v>57</v>
      </c>
      <c r="D36" s="2" t="s">
        <v>68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1</v>
      </c>
      <c r="N36" s="2">
        <v>0</v>
      </c>
      <c r="O36" s="2">
        <v>0</v>
      </c>
      <c r="P36" s="2">
        <v>0</v>
      </c>
    </row>
    <row r="37" spans="1:16">
      <c r="A37" s="2" t="s">
        <v>63</v>
      </c>
      <c r="B37" s="2" t="s">
        <v>155</v>
      </c>
      <c r="D37" s="2" t="s">
        <v>66</v>
      </c>
      <c r="E37" s="2">
        <v>10</v>
      </c>
      <c r="F37" s="2">
        <v>5</v>
      </c>
      <c r="G37" s="2">
        <v>7</v>
      </c>
      <c r="H37" s="2">
        <v>7</v>
      </c>
      <c r="I37" s="2">
        <v>7</v>
      </c>
      <c r="J37" s="2">
        <v>8</v>
      </c>
      <c r="K37" s="2">
        <v>4</v>
      </c>
      <c r="L37" s="2">
        <v>5</v>
      </c>
      <c r="M37" s="2">
        <v>7</v>
      </c>
      <c r="N37" s="2">
        <v>5</v>
      </c>
      <c r="O37" s="2">
        <v>5</v>
      </c>
      <c r="P37" s="2">
        <v>4</v>
      </c>
    </row>
    <row r="38" spans="1:16">
      <c r="A38" s="2" t="s">
        <v>63</v>
      </c>
      <c r="B38" s="2" t="s">
        <v>156</v>
      </c>
      <c r="D38" s="2" t="s">
        <v>65</v>
      </c>
      <c r="E38" s="2">
        <v>3</v>
      </c>
      <c r="F38" s="2">
        <v>3</v>
      </c>
      <c r="G38" s="2">
        <v>3</v>
      </c>
      <c r="H38" s="2">
        <v>3</v>
      </c>
      <c r="I38" s="2">
        <v>3</v>
      </c>
      <c r="J38" s="2">
        <v>3</v>
      </c>
      <c r="K38" s="2">
        <v>3</v>
      </c>
      <c r="L38" s="2">
        <v>2</v>
      </c>
      <c r="M38" s="2">
        <v>4</v>
      </c>
      <c r="N38" s="2">
        <v>2</v>
      </c>
      <c r="O38" s="2">
        <v>2</v>
      </c>
      <c r="P38" s="2">
        <v>3</v>
      </c>
    </row>
    <row r="39" spans="1:16">
      <c r="A39" s="6" t="s">
        <v>70</v>
      </c>
      <c r="B39" s="6" t="s">
        <v>65</v>
      </c>
      <c r="C39" s="6" t="s">
        <v>174</v>
      </c>
      <c r="D39" s="6" t="s">
        <v>194</v>
      </c>
      <c r="E39" s="6">
        <v>9</v>
      </c>
      <c r="F39" s="6">
        <v>8</v>
      </c>
      <c r="G39" s="6">
        <v>7</v>
      </c>
      <c r="H39" s="6">
        <v>9</v>
      </c>
      <c r="I39" s="6">
        <v>9</v>
      </c>
      <c r="J39" s="6">
        <v>6</v>
      </c>
      <c r="K39" s="6">
        <v>11</v>
      </c>
      <c r="L39" s="6">
        <v>9</v>
      </c>
      <c r="M39" s="6">
        <v>8</v>
      </c>
      <c r="N39" s="6">
        <v>6</v>
      </c>
      <c r="O39" s="6">
        <v>6</v>
      </c>
      <c r="P39" s="6">
        <v>6</v>
      </c>
    </row>
    <row r="40" spans="1:16">
      <c r="A40" s="6" t="s">
        <v>70</v>
      </c>
      <c r="B40" s="6" t="s">
        <v>66</v>
      </c>
      <c r="C40" s="6"/>
      <c r="D40" s="6" t="s">
        <v>155</v>
      </c>
      <c r="E40" s="6">
        <v>4</v>
      </c>
      <c r="F40" s="6">
        <v>3</v>
      </c>
      <c r="G40" s="6">
        <v>5</v>
      </c>
      <c r="H40" s="6">
        <v>5</v>
      </c>
      <c r="I40" s="6">
        <v>4</v>
      </c>
      <c r="J40" s="6">
        <v>7</v>
      </c>
      <c r="K40" s="6">
        <v>3</v>
      </c>
      <c r="L40" s="6">
        <v>5</v>
      </c>
      <c r="M40" s="6">
        <v>3</v>
      </c>
      <c r="N40" s="6">
        <v>3</v>
      </c>
      <c r="O40" s="6">
        <v>4</v>
      </c>
      <c r="P40" s="6">
        <v>4</v>
      </c>
    </row>
    <row r="41" spans="1:16">
      <c r="A41" s="6" t="s">
        <v>70</v>
      </c>
      <c r="B41" s="6" t="s">
        <v>33</v>
      </c>
      <c r="C41" s="6"/>
      <c r="D41" s="6" t="s">
        <v>135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1</v>
      </c>
      <c r="N41" s="6">
        <v>0</v>
      </c>
      <c r="O41" s="6">
        <v>1</v>
      </c>
      <c r="P41" s="6">
        <v>0</v>
      </c>
    </row>
    <row r="42" spans="1:16">
      <c r="A42" s="6" t="s">
        <v>70</v>
      </c>
      <c r="B42" s="6" t="s">
        <v>157</v>
      </c>
      <c r="C42" s="6"/>
      <c r="D42" s="6" t="s">
        <v>71</v>
      </c>
      <c r="E42" s="6">
        <v>6</v>
      </c>
      <c r="F42" s="6">
        <v>3</v>
      </c>
      <c r="G42" s="6">
        <v>6</v>
      </c>
      <c r="H42" s="6">
        <v>6</v>
      </c>
      <c r="I42" s="6">
        <v>6</v>
      </c>
      <c r="J42" s="6">
        <v>8</v>
      </c>
      <c r="K42" s="6">
        <v>5</v>
      </c>
      <c r="L42" s="6">
        <v>5</v>
      </c>
      <c r="M42" s="6">
        <v>6</v>
      </c>
      <c r="N42" s="6">
        <v>5</v>
      </c>
      <c r="O42" s="6">
        <v>5</v>
      </c>
      <c r="P42" s="6">
        <v>3</v>
      </c>
    </row>
    <row r="43" spans="1:16">
      <c r="A43" s="6" t="s">
        <v>70</v>
      </c>
      <c r="B43" s="6" t="s">
        <v>159</v>
      </c>
      <c r="C43" s="6"/>
      <c r="D43" s="6" t="s">
        <v>160</v>
      </c>
      <c r="E43" s="6">
        <v>2</v>
      </c>
      <c r="F43" s="6">
        <v>2</v>
      </c>
      <c r="G43" s="6">
        <v>2</v>
      </c>
      <c r="H43" s="6">
        <v>2</v>
      </c>
      <c r="I43" s="6">
        <v>2</v>
      </c>
      <c r="J43" s="6">
        <v>3</v>
      </c>
      <c r="K43" s="6">
        <v>2</v>
      </c>
      <c r="L43" s="6">
        <v>2</v>
      </c>
      <c r="M43" s="6">
        <v>3</v>
      </c>
      <c r="N43" s="6">
        <v>2</v>
      </c>
      <c r="O43" s="6">
        <v>2</v>
      </c>
      <c r="P43" s="6">
        <v>2</v>
      </c>
    </row>
    <row r="44" spans="1:16">
      <c r="A44" s="2" t="s">
        <v>77</v>
      </c>
      <c r="B44" s="2" t="s">
        <v>158</v>
      </c>
      <c r="C44" s="2" t="s">
        <v>175</v>
      </c>
      <c r="D44" s="2" t="s">
        <v>195</v>
      </c>
      <c r="E44" s="2">
        <v>8</v>
      </c>
      <c r="F44" s="2">
        <v>8</v>
      </c>
      <c r="G44" s="2">
        <v>9</v>
      </c>
      <c r="H44" s="2">
        <v>8</v>
      </c>
      <c r="I44" s="2">
        <v>8</v>
      </c>
      <c r="J44" s="2">
        <v>9</v>
      </c>
      <c r="K44" s="2">
        <v>8</v>
      </c>
      <c r="L44" s="2">
        <v>8</v>
      </c>
      <c r="M44" s="2">
        <v>8</v>
      </c>
      <c r="N44" s="2">
        <v>7</v>
      </c>
      <c r="O44" s="2">
        <v>7</v>
      </c>
      <c r="P44" s="2">
        <v>7</v>
      </c>
    </row>
    <row r="45" spans="1:16">
      <c r="A45" s="2" t="s">
        <v>77</v>
      </c>
      <c r="B45" s="2" t="s">
        <v>136</v>
      </c>
      <c r="D45" s="2" t="s">
        <v>78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1</v>
      </c>
      <c r="M45" s="2">
        <v>1</v>
      </c>
      <c r="N45" s="2">
        <v>0</v>
      </c>
      <c r="O45" s="2">
        <v>0</v>
      </c>
      <c r="P45" s="2">
        <v>0</v>
      </c>
    </row>
    <row r="46" spans="1:16">
      <c r="A46" s="2" t="s">
        <v>77</v>
      </c>
      <c r="B46" s="2" t="s">
        <v>129</v>
      </c>
      <c r="D46" s="2" t="s">
        <v>79</v>
      </c>
      <c r="E46" s="2">
        <v>6</v>
      </c>
      <c r="F46" s="2">
        <v>5</v>
      </c>
      <c r="G46" s="2">
        <v>6</v>
      </c>
      <c r="H46" s="2">
        <v>6</v>
      </c>
      <c r="I46" s="2">
        <v>6</v>
      </c>
      <c r="J46" s="2">
        <v>7</v>
      </c>
      <c r="K46" s="2">
        <v>8</v>
      </c>
      <c r="L46" s="2">
        <v>8</v>
      </c>
      <c r="M46" s="2">
        <v>7</v>
      </c>
      <c r="N46" s="2">
        <v>9</v>
      </c>
      <c r="O46" s="2">
        <v>7</v>
      </c>
      <c r="P46" s="2">
        <v>8</v>
      </c>
    </row>
    <row r="47" spans="1:16">
      <c r="A47" s="2" t="s">
        <v>77</v>
      </c>
      <c r="B47" s="2" t="s">
        <v>162</v>
      </c>
      <c r="D47" s="2" t="s">
        <v>80</v>
      </c>
      <c r="E47" s="2">
        <v>3</v>
      </c>
      <c r="F47" s="2">
        <v>4</v>
      </c>
      <c r="G47" s="2">
        <v>4</v>
      </c>
      <c r="H47" s="2">
        <v>5</v>
      </c>
      <c r="I47" s="2">
        <v>3</v>
      </c>
      <c r="J47" s="2">
        <v>3</v>
      </c>
      <c r="K47" s="2">
        <v>4</v>
      </c>
      <c r="L47" s="2">
        <v>3</v>
      </c>
      <c r="M47" s="2">
        <v>4</v>
      </c>
      <c r="N47" s="2">
        <v>4</v>
      </c>
      <c r="O47" s="2">
        <v>4</v>
      </c>
      <c r="P47" s="2">
        <v>4</v>
      </c>
    </row>
    <row r="48" spans="1:16">
      <c r="A48" s="6" t="s">
        <v>82</v>
      </c>
      <c r="B48" s="6" t="s">
        <v>53</v>
      </c>
      <c r="C48" s="6" t="s">
        <v>176</v>
      </c>
      <c r="D48" s="6" t="s">
        <v>196</v>
      </c>
      <c r="E48" s="6">
        <v>6</v>
      </c>
      <c r="F48" s="6">
        <v>7</v>
      </c>
      <c r="G48" s="6">
        <v>8</v>
      </c>
      <c r="H48" s="6">
        <v>7</v>
      </c>
      <c r="I48" s="6">
        <v>7</v>
      </c>
      <c r="J48" s="6">
        <v>7</v>
      </c>
      <c r="K48" s="6">
        <v>7</v>
      </c>
      <c r="L48" s="6">
        <v>7</v>
      </c>
      <c r="M48" s="6">
        <v>8</v>
      </c>
      <c r="N48" s="6">
        <v>6</v>
      </c>
      <c r="O48" s="6">
        <v>6</v>
      </c>
      <c r="P48" s="6">
        <v>6</v>
      </c>
    </row>
    <row r="49" spans="1:16">
      <c r="A49" s="6" t="s">
        <v>82</v>
      </c>
      <c r="B49" s="6" t="s">
        <v>37</v>
      </c>
      <c r="C49" s="6"/>
      <c r="D49" s="6" t="s">
        <v>137</v>
      </c>
      <c r="E49" s="6">
        <v>7</v>
      </c>
      <c r="F49" s="6">
        <v>6</v>
      </c>
      <c r="G49" s="6">
        <v>8</v>
      </c>
      <c r="H49" s="6">
        <v>10</v>
      </c>
      <c r="I49" s="6">
        <v>7</v>
      </c>
      <c r="J49" s="6">
        <v>7</v>
      </c>
      <c r="K49" s="6">
        <v>6</v>
      </c>
      <c r="L49" s="6">
        <v>5</v>
      </c>
      <c r="M49" s="6">
        <v>5</v>
      </c>
      <c r="N49" s="6">
        <v>6</v>
      </c>
      <c r="O49" s="6">
        <v>7</v>
      </c>
      <c r="P49" s="6">
        <v>6</v>
      </c>
    </row>
    <row r="50" spans="1:16">
      <c r="A50" s="6" t="s">
        <v>82</v>
      </c>
      <c r="B50" s="6" t="s">
        <v>163</v>
      </c>
      <c r="C50" s="6"/>
      <c r="D50" s="6" t="s">
        <v>164</v>
      </c>
      <c r="E50" s="6">
        <v>2</v>
      </c>
      <c r="F50" s="6">
        <v>2</v>
      </c>
      <c r="G50" s="6">
        <v>2</v>
      </c>
      <c r="H50" s="6">
        <v>2</v>
      </c>
      <c r="I50" s="6">
        <v>2</v>
      </c>
      <c r="J50" s="6">
        <v>2</v>
      </c>
      <c r="K50" s="6">
        <v>2</v>
      </c>
      <c r="L50" s="6">
        <v>2</v>
      </c>
      <c r="M50" s="6">
        <v>5</v>
      </c>
      <c r="N50" s="6">
        <v>2</v>
      </c>
      <c r="O50" s="6">
        <v>2</v>
      </c>
      <c r="P50" s="6">
        <v>2</v>
      </c>
    </row>
    <row r="51" spans="1:16">
      <c r="A51" s="6" t="s">
        <v>82</v>
      </c>
      <c r="B51" s="6" t="s">
        <v>23</v>
      </c>
      <c r="C51" s="6"/>
      <c r="D51" s="6" t="s">
        <v>130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1</v>
      </c>
      <c r="N51" s="6">
        <v>0</v>
      </c>
      <c r="O51" s="6">
        <v>0</v>
      </c>
      <c r="P51" s="6">
        <v>0</v>
      </c>
    </row>
    <row r="52" spans="1:16">
      <c r="A52" s="2" t="s">
        <v>110</v>
      </c>
      <c r="B52" s="2" t="s">
        <v>58</v>
      </c>
      <c r="D52" s="2" t="s">
        <v>153</v>
      </c>
      <c r="E52" s="2">
        <v>8</v>
      </c>
      <c r="F52" s="2">
        <v>9</v>
      </c>
      <c r="G52" s="2">
        <v>8</v>
      </c>
      <c r="H52" s="2">
        <v>8</v>
      </c>
      <c r="I52" s="2">
        <v>8</v>
      </c>
      <c r="J52" s="2">
        <v>6</v>
      </c>
      <c r="K52" s="2">
        <v>8</v>
      </c>
      <c r="L52" s="2">
        <v>8</v>
      </c>
      <c r="M52" s="2">
        <v>7</v>
      </c>
      <c r="N52" s="2">
        <v>6</v>
      </c>
      <c r="O52" s="2">
        <v>6</v>
      </c>
      <c r="P52" s="2">
        <v>6</v>
      </c>
    </row>
    <row r="53" spans="1:16">
      <c r="A53" s="6" t="s">
        <v>87</v>
      </c>
      <c r="B53" s="6" t="s">
        <v>164</v>
      </c>
      <c r="C53" s="6" t="s">
        <v>184</v>
      </c>
      <c r="D53" s="6" t="s">
        <v>197</v>
      </c>
      <c r="E53" s="6">
        <v>10</v>
      </c>
      <c r="F53" s="6">
        <v>10</v>
      </c>
      <c r="G53" s="6">
        <v>9</v>
      </c>
      <c r="H53" s="6">
        <v>10</v>
      </c>
      <c r="I53" s="6">
        <v>9</v>
      </c>
      <c r="J53" s="6">
        <v>8</v>
      </c>
      <c r="K53" s="6">
        <v>9</v>
      </c>
      <c r="L53" s="6">
        <v>9</v>
      </c>
      <c r="M53" s="6">
        <v>10</v>
      </c>
      <c r="N53" s="6">
        <v>7</v>
      </c>
      <c r="O53" s="6">
        <v>9</v>
      </c>
      <c r="P53" s="6">
        <v>10</v>
      </c>
    </row>
  </sheetData>
  <pageMargins left="0.7" right="0.7" top="0.75" bottom="0.75" header="0.3" footer="0.3"/>
  <pageSetup scale="8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Z60"/>
  <sheetViews>
    <sheetView workbookViewId="0">
      <pane ySplit="645"/>
      <selection sqref="A1:B65536"/>
      <selection pane="bottomLeft" activeCell="A31" sqref="A31:IV32"/>
    </sheetView>
  </sheetViews>
  <sheetFormatPr defaultColWidth="6.28515625" defaultRowHeight="15"/>
  <sheetData>
    <row r="1" spans="1:26">
      <c r="A1" s="2" t="s">
        <v>0</v>
      </c>
      <c r="B1" s="2" t="s">
        <v>1</v>
      </c>
      <c r="C1" s="2" t="s">
        <v>2</v>
      </c>
      <c r="D1" s="2" t="s">
        <v>90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116</v>
      </c>
      <c r="P1" s="2" t="s">
        <v>117</v>
      </c>
      <c r="Q1" s="2" t="s">
        <v>118</v>
      </c>
      <c r="R1" s="2" t="s">
        <v>119</v>
      </c>
      <c r="S1" s="2" t="s">
        <v>120</v>
      </c>
      <c r="T1" s="2" t="s">
        <v>121</v>
      </c>
      <c r="U1" s="2" t="s">
        <v>122</v>
      </c>
      <c r="V1" s="2" t="s">
        <v>123</v>
      </c>
      <c r="W1" s="2" t="s">
        <v>124</v>
      </c>
      <c r="X1" s="2" t="s">
        <v>126</v>
      </c>
      <c r="Y1" s="2" t="s">
        <v>125</v>
      </c>
      <c r="Z1" s="2" t="s">
        <v>127</v>
      </c>
    </row>
    <row r="2" spans="1:26">
      <c r="A2" s="2" t="s">
        <v>13</v>
      </c>
      <c r="B2" s="2" t="s">
        <v>14</v>
      </c>
      <c r="C2" s="5">
        <v>-4.8631000000000002</v>
      </c>
      <c r="D2" s="5">
        <v>-5.2942999999999998</v>
      </c>
      <c r="E2" s="5">
        <v>-5.8535000000000004</v>
      </c>
      <c r="F2" s="5">
        <v>-5.5266000000000002</v>
      </c>
      <c r="G2" s="5">
        <v>-4.6477000000000004</v>
      </c>
      <c r="H2" s="5">
        <v>-6.7297000000000002</v>
      </c>
      <c r="I2" s="5">
        <v>-8.8795999999999999</v>
      </c>
      <c r="J2" s="5">
        <v>-8.2036999999999995</v>
      </c>
      <c r="K2" s="5">
        <v>-7.9644000000000004</v>
      </c>
      <c r="L2" s="5">
        <v>-7.4767000000000001</v>
      </c>
      <c r="M2" s="5">
        <v>-6.8002000000000002</v>
      </c>
      <c r="N2" s="5">
        <v>-8.8059999999999992</v>
      </c>
      <c r="O2" s="5">
        <v>7.6999999999999999E-2</v>
      </c>
      <c r="P2" s="5">
        <v>5.5E-2</v>
      </c>
      <c r="Q2" s="5">
        <v>7.4999999999999997E-2</v>
      </c>
      <c r="R2" s="5">
        <v>7.5999999999999998E-2</v>
      </c>
      <c r="S2" s="5">
        <v>7.3999999999999996E-2</v>
      </c>
      <c r="T2" s="5">
        <v>0.06</v>
      </c>
      <c r="U2" s="5">
        <v>0.16300000000000001</v>
      </c>
      <c r="V2" s="5">
        <v>0.157</v>
      </c>
      <c r="W2" s="5">
        <v>0.16700000000000001</v>
      </c>
      <c r="X2" s="5">
        <v>0.27400000000000002</v>
      </c>
      <c r="Y2" s="5">
        <v>0.218</v>
      </c>
      <c r="Z2" s="5">
        <v>0.25800000000000001</v>
      </c>
    </row>
    <row r="3" spans="1:26">
      <c r="A3" s="2" t="s">
        <v>13</v>
      </c>
      <c r="B3" s="2" t="s">
        <v>15</v>
      </c>
      <c r="C3" s="5">
        <v>7.9227999999999996</v>
      </c>
      <c r="D3" s="5">
        <v>7.0118999999999998</v>
      </c>
      <c r="E3" s="5">
        <v>7.7141000000000002</v>
      </c>
      <c r="F3" s="5">
        <v>8.1829000000000001</v>
      </c>
      <c r="G3" s="5">
        <v>8.1956000000000007</v>
      </c>
      <c r="H3" s="5">
        <v>6.7168999999999999</v>
      </c>
      <c r="I3" s="5">
        <v>11.1089</v>
      </c>
      <c r="J3" s="5">
        <v>11.3073</v>
      </c>
      <c r="K3" s="5">
        <v>8.8922000000000008</v>
      </c>
      <c r="L3" s="5">
        <v>9.4591999999999992</v>
      </c>
      <c r="M3" s="5">
        <v>10.061999999999999</v>
      </c>
      <c r="N3" s="5">
        <v>8.5838999999999999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</row>
    <row r="4" spans="1:26">
      <c r="A4" s="2" t="s">
        <v>13</v>
      </c>
      <c r="B4" s="2" t="s">
        <v>16</v>
      </c>
      <c r="C4" s="5">
        <v>-3.9780000000000002</v>
      </c>
      <c r="D4" s="5">
        <v>-3.4862000000000002</v>
      </c>
      <c r="E4" s="5">
        <v>-3.7193000000000001</v>
      </c>
      <c r="F4" s="5">
        <v>-3.5903</v>
      </c>
      <c r="G4" s="5">
        <v>-5.0098000000000003</v>
      </c>
      <c r="H4" s="5">
        <v>-2.1381999999999999</v>
      </c>
      <c r="I4" s="5">
        <v>-4.5171999999999999</v>
      </c>
      <c r="J4" s="5">
        <v>-4.0754999999999999</v>
      </c>
      <c r="K4" s="5">
        <v>-4.8078000000000003</v>
      </c>
      <c r="L4" s="5">
        <v>-0.25769999999999998</v>
      </c>
      <c r="M4" s="5">
        <v>-1.7404999999999999</v>
      </c>
      <c r="N4" s="5">
        <v>2.5827</v>
      </c>
      <c r="O4" s="5">
        <v>0.106</v>
      </c>
      <c r="P4" s="5">
        <v>9.0999999999999998E-2</v>
      </c>
      <c r="Q4" s="5">
        <v>0.115</v>
      </c>
      <c r="R4" s="5">
        <v>0.104</v>
      </c>
      <c r="S4" s="5">
        <v>0.10100000000000001</v>
      </c>
      <c r="T4" s="5">
        <v>7.0000000000000007E-2</v>
      </c>
      <c r="U4" s="5">
        <v>0.121</v>
      </c>
      <c r="V4" s="5">
        <v>0.14599999999999999</v>
      </c>
      <c r="W4" s="5">
        <v>3.7999999999999999E-2</v>
      </c>
      <c r="X4" s="5">
        <v>0.17499999999999999</v>
      </c>
      <c r="Y4" s="5">
        <v>0.17299999999999999</v>
      </c>
      <c r="Z4" s="5">
        <v>0.254</v>
      </c>
    </row>
    <row r="5" spans="1:26">
      <c r="A5" s="2" t="s">
        <v>13</v>
      </c>
      <c r="B5" s="2" t="s">
        <v>157</v>
      </c>
      <c r="C5" s="5">
        <v>-1.6759999999999999</v>
      </c>
      <c r="D5" s="5">
        <v>-0.66459999999999997</v>
      </c>
      <c r="E5" s="5">
        <v>-0.80079999999999996</v>
      </c>
      <c r="F5" s="5">
        <v>-1.8443000000000001</v>
      </c>
      <c r="G5" s="5">
        <v>-1.2141999999999999</v>
      </c>
      <c r="H5" s="5">
        <v>-0.67100000000000004</v>
      </c>
      <c r="I5" s="5">
        <v>-1.8165</v>
      </c>
      <c r="J5" s="5">
        <v>-3.2069000000000001</v>
      </c>
      <c r="K5" s="5">
        <v>0.58830000000000005</v>
      </c>
      <c r="L5" s="5">
        <v>-3.7448999999999999</v>
      </c>
      <c r="M5" s="5">
        <v>-4.0633999999999997</v>
      </c>
      <c r="N5" s="5">
        <v>-4.1813000000000002</v>
      </c>
      <c r="O5" s="5">
        <v>0.377</v>
      </c>
      <c r="P5" s="5">
        <v>0.30199999999999999</v>
      </c>
      <c r="Q5" s="5">
        <v>0.34699999999999998</v>
      </c>
      <c r="R5" s="5">
        <v>0.35799999999999998</v>
      </c>
      <c r="S5" s="5">
        <v>0.32700000000000001</v>
      </c>
      <c r="T5" s="5">
        <v>0.497</v>
      </c>
      <c r="U5" s="5">
        <v>0.61299999999999999</v>
      </c>
      <c r="V5" s="5">
        <v>0.622</v>
      </c>
      <c r="W5" s="5">
        <v>0.84099999999999997</v>
      </c>
      <c r="X5" s="5">
        <v>0.71099999999999997</v>
      </c>
      <c r="Y5" s="5">
        <v>0.61299999999999999</v>
      </c>
      <c r="Z5" s="5">
        <v>0.60599999999999998</v>
      </c>
    </row>
    <row r="6" spans="1:26">
      <c r="A6" s="2" t="s">
        <v>18</v>
      </c>
      <c r="B6" s="2" t="s">
        <v>129</v>
      </c>
      <c r="C6" s="5">
        <v>-0.16969999999999999</v>
      </c>
      <c r="D6" s="5">
        <v>-0.23960000000000001</v>
      </c>
      <c r="E6" s="5">
        <v>-0.26640000000000003</v>
      </c>
      <c r="F6" s="5">
        <v>-0.62890000000000001</v>
      </c>
      <c r="G6" s="5">
        <v>-0.94299999999999995</v>
      </c>
      <c r="H6" s="5">
        <v>1.3210999999999999</v>
      </c>
      <c r="I6" s="5">
        <v>0.18679999999999999</v>
      </c>
      <c r="J6" s="5">
        <v>0.93179999999999996</v>
      </c>
      <c r="K6" s="5">
        <v>-1.282</v>
      </c>
      <c r="L6" s="5">
        <v>0.25419999999999998</v>
      </c>
      <c r="M6" s="5">
        <v>0.74839999999999995</v>
      </c>
      <c r="N6" s="5">
        <v>0.18010000000000001</v>
      </c>
      <c r="O6" s="5">
        <v>0.128</v>
      </c>
      <c r="P6" s="5">
        <v>0.13700000000000001</v>
      </c>
      <c r="Q6" s="5">
        <v>0.13400000000000001</v>
      </c>
      <c r="R6" s="5">
        <v>0.14000000000000001</v>
      </c>
      <c r="S6" s="5">
        <v>0.159</v>
      </c>
      <c r="T6" s="5">
        <v>0.122</v>
      </c>
      <c r="U6" s="5">
        <v>0.11799999999999999</v>
      </c>
      <c r="V6" s="5">
        <v>0.13900000000000001</v>
      </c>
      <c r="W6" s="5">
        <v>0.17799999999999999</v>
      </c>
      <c r="X6" s="5">
        <v>0.17799999999999999</v>
      </c>
      <c r="Y6" s="5">
        <v>0.14099999999999999</v>
      </c>
      <c r="Z6" s="5">
        <v>0.19700000000000001</v>
      </c>
    </row>
    <row r="7" spans="1:26">
      <c r="A7" s="2" t="s">
        <v>18</v>
      </c>
      <c r="B7" s="2" t="s">
        <v>128</v>
      </c>
      <c r="C7" s="5">
        <v>0.16969999999999999</v>
      </c>
      <c r="D7" s="5">
        <v>0.23960000000000001</v>
      </c>
      <c r="E7" s="5">
        <v>0.26640000000000003</v>
      </c>
      <c r="F7" s="5">
        <v>0.62890000000000001</v>
      </c>
      <c r="G7" s="5">
        <v>0.94299999999999995</v>
      </c>
      <c r="H7" s="5">
        <v>-1.3210999999999999</v>
      </c>
      <c r="I7" s="5">
        <v>-0.18679999999999999</v>
      </c>
      <c r="J7" s="5">
        <v>-0.93179999999999996</v>
      </c>
      <c r="K7" s="5">
        <v>1.282</v>
      </c>
      <c r="L7" s="5">
        <v>-0.25419999999999998</v>
      </c>
      <c r="M7" s="5">
        <v>-0.74839999999999995</v>
      </c>
      <c r="N7" s="5">
        <v>-0.18010000000000001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</row>
    <row r="8" spans="1:26">
      <c r="A8" s="2" t="s">
        <v>21</v>
      </c>
      <c r="B8" s="2" t="s">
        <v>131</v>
      </c>
      <c r="C8" s="5">
        <v>-1.7942</v>
      </c>
      <c r="D8" s="5">
        <v>-1.4895</v>
      </c>
      <c r="E8" s="5">
        <v>-1.7261</v>
      </c>
      <c r="F8" s="5">
        <v>-1.8573999999999999</v>
      </c>
      <c r="G8" s="5">
        <v>-0.78900000000000003</v>
      </c>
      <c r="H8" s="5">
        <v>-2.9174000000000002</v>
      </c>
      <c r="I8" s="5">
        <v>-1.4314</v>
      </c>
      <c r="J8" s="5">
        <v>-0.81810000000000005</v>
      </c>
      <c r="K8" s="5">
        <v>2.0236000000000001</v>
      </c>
      <c r="L8" s="5">
        <v>-0.67079999999999995</v>
      </c>
      <c r="M8" s="5">
        <v>-1.46E-2</v>
      </c>
      <c r="N8" s="5">
        <v>0.32340000000000002</v>
      </c>
      <c r="O8" s="5">
        <v>0.749</v>
      </c>
      <c r="P8" s="5">
        <v>0.66800000000000004</v>
      </c>
      <c r="Q8" s="5">
        <v>0.69699999999999995</v>
      </c>
      <c r="R8" s="5">
        <v>0.67</v>
      </c>
      <c r="S8" s="5">
        <v>0.73</v>
      </c>
      <c r="T8" s="5">
        <v>0.76700000000000002</v>
      </c>
      <c r="U8" s="5">
        <v>0.83199999999999996</v>
      </c>
      <c r="V8" s="5">
        <v>0.88600000000000001</v>
      </c>
      <c r="W8" s="5">
        <v>1</v>
      </c>
      <c r="X8" s="5">
        <v>1</v>
      </c>
      <c r="Y8" s="5">
        <v>1</v>
      </c>
      <c r="Z8" s="5">
        <v>1</v>
      </c>
    </row>
    <row r="9" spans="1:26">
      <c r="A9" s="2" t="s">
        <v>21</v>
      </c>
      <c r="B9" s="2" t="s">
        <v>23</v>
      </c>
      <c r="C9" s="5">
        <v>1.7942</v>
      </c>
      <c r="D9" s="5">
        <v>1.4895</v>
      </c>
      <c r="E9" s="5">
        <v>1.7261</v>
      </c>
      <c r="F9" s="5">
        <v>1.8573999999999999</v>
      </c>
      <c r="G9" s="5">
        <v>0.78900000000000003</v>
      </c>
      <c r="H9" s="5">
        <v>2.9174000000000002</v>
      </c>
      <c r="I9" s="5">
        <v>1.4314</v>
      </c>
      <c r="J9" s="5">
        <v>0.81810000000000005</v>
      </c>
      <c r="K9" s="5">
        <v>-2.0236000000000001</v>
      </c>
      <c r="L9" s="5">
        <v>0.67079999999999995</v>
      </c>
      <c r="M9" s="5">
        <v>1.46E-2</v>
      </c>
      <c r="N9" s="5">
        <v>-0.32340000000000002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0.61899999999999999</v>
      </c>
      <c r="X9" s="5">
        <v>0.61</v>
      </c>
      <c r="Y9" s="5">
        <v>0.627</v>
      </c>
      <c r="Z9" s="5">
        <v>0.60099999999999998</v>
      </c>
    </row>
    <row r="10" spans="1:26">
      <c r="A10" s="2" t="s">
        <v>24</v>
      </c>
      <c r="B10" s="2" t="s">
        <v>25</v>
      </c>
      <c r="C10" s="5">
        <v>6.3493000000000004</v>
      </c>
      <c r="D10" s="5">
        <v>6.3983999999999996</v>
      </c>
      <c r="E10" s="5">
        <v>5.5448000000000004</v>
      </c>
      <c r="F10" s="5">
        <v>7.7144000000000004</v>
      </c>
      <c r="G10" s="5">
        <v>6.4569999999999999</v>
      </c>
      <c r="H10" s="5">
        <v>5.3636999999999997</v>
      </c>
      <c r="I10" s="5">
        <v>7.4263000000000003</v>
      </c>
      <c r="J10" s="5">
        <v>6.8989000000000003</v>
      </c>
      <c r="K10" s="5">
        <v>3.3761000000000001</v>
      </c>
      <c r="L10" s="5">
        <v>6.5381999999999998</v>
      </c>
      <c r="M10" s="5">
        <v>5.3273999999999999</v>
      </c>
      <c r="N10" s="5">
        <v>5.6060999999999996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</row>
    <row r="11" spans="1:26">
      <c r="A11" s="2" t="s">
        <v>24</v>
      </c>
      <c r="B11" s="2" t="s">
        <v>26</v>
      </c>
      <c r="C11" s="5">
        <v>-6.3493000000000004</v>
      </c>
      <c r="D11" s="5">
        <v>-6.3983999999999996</v>
      </c>
      <c r="E11" s="5">
        <v>-5.5448000000000004</v>
      </c>
      <c r="F11" s="5">
        <v>-7.7144000000000004</v>
      </c>
      <c r="G11" s="5">
        <v>-6.4569999999999999</v>
      </c>
      <c r="H11" s="5">
        <v>-5.3636999999999997</v>
      </c>
      <c r="I11" s="5">
        <v>-7.4263000000000003</v>
      </c>
      <c r="J11" s="5">
        <v>-6.8989000000000003</v>
      </c>
      <c r="K11" s="5">
        <v>-3.3761000000000001</v>
      </c>
      <c r="L11" s="5">
        <v>-6.5381999999999998</v>
      </c>
      <c r="M11" s="5">
        <v>-5.3273999999999999</v>
      </c>
      <c r="N11" s="5">
        <v>-5.6060999999999996</v>
      </c>
      <c r="O11" s="5">
        <v>0.14199999999999999</v>
      </c>
      <c r="P11" s="5">
        <v>0.13200000000000001</v>
      </c>
      <c r="Q11" s="5">
        <v>0.153</v>
      </c>
      <c r="R11" s="5">
        <v>0.13300000000000001</v>
      </c>
      <c r="S11" s="5">
        <v>0.16</v>
      </c>
      <c r="T11" s="5">
        <v>0.14799999999999999</v>
      </c>
      <c r="U11" s="5">
        <v>0.23200000000000001</v>
      </c>
      <c r="V11" s="5">
        <v>0.23300000000000001</v>
      </c>
      <c r="W11" s="5">
        <v>0.499</v>
      </c>
      <c r="X11" s="5">
        <v>0.316</v>
      </c>
      <c r="Y11" s="5">
        <v>0.28899999999999998</v>
      </c>
      <c r="Z11" s="5">
        <v>0.27200000000000002</v>
      </c>
    </row>
    <row r="12" spans="1:26">
      <c r="A12" s="2" t="s">
        <v>27</v>
      </c>
      <c r="B12" s="2" t="s">
        <v>134</v>
      </c>
      <c r="C12" s="5">
        <v>-2.4510000000000001</v>
      </c>
      <c r="D12" s="5">
        <v>-1.3253999999999999</v>
      </c>
      <c r="E12" s="5">
        <v>-1.3093999999999999</v>
      </c>
      <c r="F12" s="5">
        <v>-1.6913</v>
      </c>
      <c r="G12" s="5">
        <v>-0.85209999999999997</v>
      </c>
      <c r="H12" s="5">
        <v>-2.6888000000000001</v>
      </c>
      <c r="I12" s="5">
        <v>-4.2774000000000001</v>
      </c>
      <c r="J12" s="5">
        <v>-3.5743999999999998</v>
      </c>
      <c r="K12" s="5">
        <v>-2.5364</v>
      </c>
      <c r="L12" s="5">
        <v>-3.2749999999999999</v>
      </c>
      <c r="M12" s="5">
        <v>-1.7868999999999999</v>
      </c>
      <c r="N12" s="5">
        <v>-1.8033999999999999</v>
      </c>
      <c r="O12" s="5">
        <v>0.1</v>
      </c>
      <c r="P12" s="5">
        <v>8.5000000000000006E-2</v>
      </c>
      <c r="Q12" s="5">
        <v>0.108</v>
      </c>
      <c r="R12" s="5">
        <v>9.4E-2</v>
      </c>
      <c r="S12" s="5">
        <v>0.13500000000000001</v>
      </c>
      <c r="T12" s="5">
        <v>0.111</v>
      </c>
      <c r="U12" s="5">
        <v>0.16200000000000001</v>
      </c>
      <c r="V12" s="5">
        <v>0.17399999999999999</v>
      </c>
      <c r="W12" s="5">
        <v>0.23</v>
      </c>
      <c r="X12" s="5">
        <v>0.184</v>
      </c>
      <c r="Y12" s="5">
        <v>0.26900000000000002</v>
      </c>
      <c r="Z12" s="5">
        <v>0.254</v>
      </c>
    </row>
    <row r="13" spans="1:26">
      <c r="A13" s="2" t="s">
        <v>27</v>
      </c>
      <c r="B13" s="2" t="s">
        <v>133</v>
      </c>
      <c r="C13" s="5">
        <v>2.4510000000000001</v>
      </c>
      <c r="D13" s="5">
        <v>1.3253999999999999</v>
      </c>
      <c r="E13" s="5">
        <v>1.3093999999999999</v>
      </c>
      <c r="F13" s="5">
        <v>1.6913</v>
      </c>
      <c r="G13" s="5">
        <v>0.85209999999999997</v>
      </c>
      <c r="H13" s="5">
        <v>2.6888000000000001</v>
      </c>
      <c r="I13" s="5">
        <v>4.2774000000000001</v>
      </c>
      <c r="J13" s="5">
        <v>3.5743999999999998</v>
      </c>
      <c r="K13" s="5">
        <v>2.5364</v>
      </c>
      <c r="L13" s="5">
        <v>3.2749999999999999</v>
      </c>
      <c r="M13" s="5">
        <v>1.7868999999999999</v>
      </c>
      <c r="N13" s="5">
        <v>1.8033999999999999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</row>
    <row r="14" spans="1:26">
      <c r="A14" s="2" t="s">
        <v>30</v>
      </c>
      <c r="B14" s="2" t="s">
        <v>136</v>
      </c>
      <c r="C14" s="5">
        <v>-1.3663000000000001</v>
      </c>
      <c r="D14" s="5">
        <v>-1.2296</v>
      </c>
      <c r="E14" s="5">
        <v>-2.5649999999999999</v>
      </c>
      <c r="F14" s="5">
        <v>-1.0649</v>
      </c>
      <c r="G14" s="5">
        <v>0.24360000000000001</v>
      </c>
      <c r="H14" s="5">
        <v>0.67400000000000004</v>
      </c>
      <c r="I14" s="5">
        <v>0.56299999999999994</v>
      </c>
      <c r="J14" s="5">
        <v>-0.13009999999999999</v>
      </c>
      <c r="K14" s="5">
        <v>1.8729</v>
      </c>
      <c r="L14" s="5">
        <v>0.24390000000000001</v>
      </c>
      <c r="M14" s="5">
        <v>-1.5227999999999999</v>
      </c>
      <c r="N14" s="5">
        <v>-1.1822999999999999</v>
      </c>
      <c r="O14" s="5">
        <v>0.65500000000000003</v>
      </c>
      <c r="P14" s="5">
        <v>0.59199999999999997</v>
      </c>
      <c r="Q14" s="5">
        <v>0.56699999999999995</v>
      </c>
      <c r="R14" s="5">
        <v>0.70599999999999996</v>
      </c>
      <c r="S14" s="5">
        <v>0.66900000000000004</v>
      </c>
      <c r="T14" s="5">
        <v>0.83599999999999997</v>
      </c>
      <c r="U14" s="5">
        <v>0.86399999999999999</v>
      </c>
      <c r="V14" s="5">
        <v>0.86199999999999999</v>
      </c>
      <c r="W14" s="5">
        <v>1</v>
      </c>
      <c r="X14" s="5">
        <v>0.76900000000000002</v>
      </c>
      <c r="Y14" s="5">
        <v>0.77200000000000002</v>
      </c>
      <c r="Z14" s="5">
        <v>0.69399999999999995</v>
      </c>
    </row>
    <row r="15" spans="1:26">
      <c r="A15" s="2" t="s">
        <v>30</v>
      </c>
      <c r="B15" s="2" t="s">
        <v>32</v>
      </c>
      <c r="C15" s="5">
        <v>-2.339</v>
      </c>
      <c r="D15" s="5">
        <v>-3.6514000000000002</v>
      </c>
      <c r="E15" s="5">
        <v>-3.1564000000000001</v>
      </c>
      <c r="F15" s="5">
        <v>-2.8477000000000001</v>
      </c>
      <c r="G15" s="5">
        <v>-3.5712000000000002</v>
      </c>
      <c r="H15" s="5">
        <v>-2.9706000000000001</v>
      </c>
      <c r="I15" s="5">
        <v>-4.7752999999999997</v>
      </c>
      <c r="J15" s="5">
        <v>-4.8590999999999998</v>
      </c>
      <c r="K15" s="5">
        <v>-3.7606999999999999</v>
      </c>
      <c r="L15" s="5">
        <v>-3.3795000000000002</v>
      </c>
      <c r="M15" s="5">
        <v>-5.1806999999999999</v>
      </c>
      <c r="N15" s="5">
        <v>-2.2025000000000001</v>
      </c>
      <c r="O15" s="5">
        <v>4.4999999999999998E-2</v>
      </c>
      <c r="P15" s="5">
        <v>3.9E-2</v>
      </c>
      <c r="Q15" s="5">
        <v>4.9000000000000002E-2</v>
      </c>
      <c r="R15" s="5">
        <v>4.9000000000000002E-2</v>
      </c>
      <c r="S15" s="5">
        <v>4.4999999999999998E-2</v>
      </c>
      <c r="T15" s="5">
        <v>2.1000000000000001E-2</v>
      </c>
      <c r="U15" s="5">
        <v>4.2999999999999997E-2</v>
      </c>
      <c r="V15" s="5">
        <v>0.04</v>
      </c>
      <c r="W15" s="5">
        <v>1.2E-2</v>
      </c>
      <c r="X15" s="5">
        <v>2.5999999999999999E-2</v>
      </c>
      <c r="Y15" s="5">
        <v>1.2E-2</v>
      </c>
      <c r="Z15" s="5">
        <v>3.2000000000000001E-2</v>
      </c>
    </row>
    <row r="16" spans="1:26">
      <c r="A16" s="2" t="s">
        <v>30</v>
      </c>
      <c r="B16" s="2" t="s">
        <v>33</v>
      </c>
      <c r="C16" s="5">
        <v>-1.984</v>
      </c>
      <c r="D16" s="5">
        <v>-0.21929999999999999</v>
      </c>
      <c r="E16" s="5">
        <v>-0.50639999999999996</v>
      </c>
      <c r="F16" s="5">
        <v>-0.65059999999999996</v>
      </c>
      <c r="G16" s="5">
        <v>-1.24</v>
      </c>
      <c r="H16" s="5">
        <v>-3.5691999999999999</v>
      </c>
      <c r="I16" s="5">
        <v>-1.4254</v>
      </c>
      <c r="J16" s="5">
        <v>-2.2904</v>
      </c>
      <c r="K16" s="5">
        <v>-2.5922999999999998</v>
      </c>
      <c r="L16" s="5">
        <v>-5.0758000000000001</v>
      </c>
      <c r="M16" s="5">
        <v>-2.2492999999999999</v>
      </c>
      <c r="N16" s="5">
        <v>-1.9132</v>
      </c>
      <c r="O16" s="5">
        <v>0.48899999999999999</v>
      </c>
      <c r="P16" s="5">
        <v>0.437</v>
      </c>
      <c r="Q16" s="5">
        <v>0.45800000000000002</v>
      </c>
      <c r="R16" s="5">
        <v>0.501</v>
      </c>
      <c r="S16" s="5">
        <v>0.46700000000000003</v>
      </c>
      <c r="T16" s="5">
        <v>0.439</v>
      </c>
      <c r="U16" s="5">
        <v>0.33900000000000002</v>
      </c>
      <c r="V16" s="5">
        <v>0.34</v>
      </c>
      <c r="W16" s="5">
        <v>0.26300000000000001</v>
      </c>
      <c r="X16" s="5">
        <v>0.219</v>
      </c>
      <c r="Y16" s="5">
        <v>0.193</v>
      </c>
      <c r="Z16" s="5">
        <v>0.19900000000000001</v>
      </c>
    </row>
    <row r="17" spans="1:26">
      <c r="A17" s="2" t="s">
        <v>30</v>
      </c>
      <c r="B17" s="2" t="s">
        <v>34</v>
      </c>
      <c r="C17" s="5">
        <v>4.1679000000000004</v>
      </c>
      <c r="D17" s="5">
        <v>3.1635</v>
      </c>
      <c r="E17" s="5">
        <v>4.2393000000000001</v>
      </c>
      <c r="F17" s="5">
        <v>2.9765000000000001</v>
      </c>
      <c r="G17" s="5">
        <v>2.9510999999999998</v>
      </c>
      <c r="H17" s="5">
        <v>4.5823</v>
      </c>
      <c r="I17" s="5">
        <v>3.8224999999999998</v>
      </c>
      <c r="J17" s="5">
        <v>5.0952999999999999</v>
      </c>
      <c r="K17" s="5">
        <v>2.2848999999999999</v>
      </c>
      <c r="L17" s="5">
        <v>5.3278999999999996</v>
      </c>
      <c r="M17" s="5">
        <v>5.3186999999999998</v>
      </c>
      <c r="N17" s="5">
        <v>3.4618000000000002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0.74399999999999999</v>
      </c>
      <c r="X17" s="5">
        <v>1</v>
      </c>
      <c r="Y17" s="5">
        <v>1</v>
      </c>
      <c r="Z17" s="5">
        <v>1</v>
      </c>
    </row>
    <row r="18" spans="1:26">
      <c r="A18" s="2" t="s">
        <v>35</v>
      </c>
      <c r="B18" s="2" t="s">
        <v>138</v>
      </c>
      <c r="C18" s="5">
        <v>-0.873</v>
      </c>
      <c r="D18" s="5">
        <v>-1.3673999999999999</v>
      </c>
      <c r="E18" s="5">
        <v>-2.1736</v>
      </c>
      <c r="F18" s="5">
        <v>-1.2199</v>
      </c>
      <c r="G18" s="5">
        <v>-0.70699999999999996</v>
      </c>
      <c r="H18" s="5">
        <v>-0.37859999999999999</v>
      </c>
      <c r="I18" s="5">
        <v>1.3895999999999999</v>
      </c>
      <c r="J18" s="5">
        <v>0.5827</v>
      </c>
      <c r="K18" s="5">
        <v>0.67090000000000005</v>
      </c>
      <c r="L18" s="5">
        <v>0.53720000000000001</v>
      </c>
      <c r="M18" s="5">
        <v>3.4434</v>
      </c>
      <c r="N18" s="5">
        <v>-0.26050000000000001</v>
      </c>
      <c r="O18" s="5">
        <v>0.373</v>
      </c>
      <c r="P18" s="5">
        <v>0.317</v>
      </c>
      <c r="Q18" s="5">
        <v>0.32300000000000001</v>
      </c>
      <c r="R18" s="5">
        <v>0.29799999999999999</v>
      </c>
      <c r="S18" s="5">
        <v>0.38</v>
      </c>
      <c r="T18" s="5">
        <v>0.25800000000000001</v>
      </c>
      <c r="U18" s="5">
        <v>0.51100000000000001</v>
      </c>
      <c r="V18" s="5">
        <v>0.51300000000000001</v>
      </c>
      <c r="W18" s="5">
        <v>0.81899999999999995</v>
      </c>
      <c r="X18" s="5">
        <v>0.74</v>
      </c>
      <c r="Y18" s="5">
        <v>0.53100000000000003</v>
      </c>
      <c r="Z18" s="5">
        <v>0.84199999999999997</v>
      </c>
    </row>
    <row r="19" spans="1:26">
      <c r="A19" s="2" t="s">
        <v>35</v>
      </c>
      <c r="B19" s="2" t="s">
        <v>37</v>
      </c>
      <c r="C19" s="5">
        <v>0.873</v>
      </c>
      <c r="D19" s="5">
        <v>1.3673999999999999</v>
      </c>
      <c r="E19" s="5">
        <v>2.1736</v>
      </c>
      <c r="F19" s="5">
        <v>1.2199</v>
      </c>
      <c r="G19" s="5">
        <v>0.70699999999999996</v>
      </c>
      <c r="H19" s="5">
        <v>0.37859999999999999</v>
      </c>
      <c r="I19" s="5">
        <v>-1.3895999999999999</v>
      </c>
      <c r="J19" s="5">
        <v>-0.5827</v>
      </c>
      <c r="K19" s="5">
        <v>-0.67090000000000005</v>
      </c>
      <c r="L19" s="5">
        <v>-0.53720000000000001</v>
      </c>
      <c r="M19" s="5">
        <v>-3.4434</v>
      </c>
      <c r="N19" s="5">
        <v>0.26050000000000001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</row>
    <row r="20" spans="1:26">
      <c r="A20" s="2" t="s">
        <v>38</v>
      </c>
      <c r="B20" s="2" t="s">
        <v>140</v>
      </c>
      <c r="C20" s="5">
        <v>3.9108000000000001</v>
      </c>
      <c r="D20" s="5">
        <v>2.2359</v>
      </c>
      <c r="E20" s="5">
        <v>2.6793999999999998</v>
      </c>
      <c r="F20" s="5">
        <v>2.8895</v>
      </c>
      <c r="G20" s="5">
        <v>2.6457999999999999</v>
      </c>
      <c r="H20" s="5">
        <v>1.6731</v>
      </c>
      <c r="I20" s="5">
        <v>0.46929999999999999</v>
      </c>
      <c r="J20" s="5">
        <v>0.48380000000000001</v>
      </c>
      <c r="K20" s="5">
        <v>-1.3540000000000001</v>
      </c>
      <c r="L20" s="5">
        <v>-0.78339999999999999</v>
      </c>
      <c r="M20" s="5">
        <v>-1.1495</v>
      </c>
      <c r="N20" s="5">
        <v>-0.58299999999999996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</row>
    <row r="21" spans="1:26">
      <c r="A21" s="2" t="s">
        <v>38</v>
      </c>
      <c r="B21" s="2" t="s">
        <v>142</v>
      </c>
      <c r="C21" s="5">
        <v>-2.6783000000000001</v>
      </c>
      <c r="D21" s="5">
        <v>-2.0648</v>
      </c>
      <c r="E21" s="5">
        <v>-2.6141999999999999</v>
      </c>
      <c r="F21" s="5">
        <v>-1.8323</v>
      </c>
      <c r="G21" s="5">
        <v>-2.5358999999999998</v>
      </c>
      <c r="H21" s="5">
        <v>-2.4912999999999998</v>
      </c>
      <c r="I21" s="5">
        <v>-0.23860000000000001</v>
      </c>
      <c r="J21" s="5">
        <v>-0.84309999999999996</v>
      </c>
      <c r="K21" s="5">
        <v>-2.2219000000000002</v>
      </c>
      <c r="L21" s="5">
        <v>1.0451999999999999</v>
      </c>
      <c r="M21" s="5">
        <v>-0.28010000000000002</v>
      </c>
      <c r="N21" s="5">
        <v>0.43840000000000001</v>
      </c>
      <c r="O21" s="5">
        <v>3.9E-2</v>
      </c>
      <c r="P21" s="5">
        <v>2.9000000000000001E-2</v>
      </c>
      <c r="Q21" s="5">
        <v>4.8000000000000001E-2</v>
      </c>
      <c r="R21" s="5">
        <v>3.4000000000000002E-2</v>
      </c>
      <c r="S21" s="5">
        <v>3.3000000000000002E-2</v>
      </c>
      <c r="T21" s="5">
        <v>2.8000000000000001E-2</v>
      </c>
      <c r="U21" s="5">
        <v>3.1E-2</v>
      </c>
      <c r="V21" s="5">
        <v>3.5999999999999997E-2</v>
      </c>
      <c r="W21" s="5">
        <v>3.4000000000000002E-2</v>
      </c>
      <c r="X21" s="5">
        <v>4.2000000000000003E-2</v>
      </c>
      <c r="Y21" s="5">
        <v>6.4000000000000001E-2</v>
      </c>
      <c r="Z21" s="5">
        <v>4.8000000000000001E-2</v>
      </c>
    </row>
    <row r="22" spans="1:26">
      <c r="A22" s="2" t="s">
        <v>38</v>
      </c>
      <c r="B22" s="2" t="s">
        <v>143</v>
      </c>
      <c r="C22" s="5">
        <v>-1.9191</v>
      </c>
      <c r="D22" s="5">
        <v>-0.67549999999999999</v>
      </c>
      <c r="E22" s="5">
        <v>-0.68</v>
      </c>
      <c r="F22" s="5">
        <v>-1.5587</v>
      </c>
      <c r="G22" s="5">
        <v>-0.71989999999999998</v>
      </c>
      <c r="H22" s="5">
        <v>0.29970000000000002</v>
      </c>
      <c r="I22" s="5">
        <v>-0.28810000000000002</v>
      </c>
      <c r="J22" s="5">
        <v>0.22040000000000001</v>
      </c>
      <c r="K22" s="5">
        <v>3.2250000000000001</v>
      </c>
      <c r="L22" s="5">
        <v>-0.1918</v>
      </c>
      <c r="M22" s="5">
        <v>1.3633999999999999</v>
      </c>
      <c r="N22" s="5">
        <v>0.18870000000000001</v>
      </c>
      <c r="O22" s="5">
        <v>0.312</v>
      </c>
      <c r="P22" s="5">
        <v>0.28899999999999998</v>
      </c>
      <c r="Q22" s="5">
        <v>0.30299999999999999</v>
      </c>
      <c r="R22" s="5">
        <v>0.27500000000000002</v>
      </c>
      <c r="S22" s="5">
        <v>0.309</v>
      </c>
      <c r="T22" s="5">
        <v>0.32600000000000001</v>
      </c>
      <c r="U22" s="5">
        <v>0.53300000000000003</v>
      </c>
      <c r="V22" s="5">
        <v>0.52500000000000002</v>
      </c>
      <c r="W22" s="5">
        <v>0.84799999999999998</v>
      </c>
      <c r="X22" s="5">
        <v>0.74299999999999999</v>
      </c>
      <c r="Y22" s="5">
        <v>0.77100000000000002</v>
      </c>
      <c r="Z22" s="5">
        <v>0.68500000000000005</v>
      </c>
    </row>
    <row r="23" spans="1:26">
      <c r="A23" s="2" t="s">
        <v>42</v>
      </c>
      <c r="B23" s="2" t="s">
        <v>43</v>
      </c>
      <c r="C23" s="5">
        <v>4.4394</v>
      </c>
      <c r="D23" s="5">
        <v>5.6542000000000003</v>
      </c>
      <c r="E23" s="5">
        <v>4.4531999999999998</v>
      </c>
      <c r="F23" s="5">
        <v>4.0319000000000003</v>
      </c>
      <c r="G23" s="5">
        <v>4.3941999999999997</v>
      </c>
      <c r="H23" s="5">
        <v>5.2888999999999999</v>
      </c>
      <c r="I23" s="5">
        <v>4.3628999999999998</v>
      </c>
      <c r="J23" s="5">
        <v>3.5674999999999999</v>
      </c>
      <c r="K23" s="5">
        <v>3.3921999999999999</v>
      </c>
      <c r="L23" s="5">
        <v>4.5430000000000001</v>
      </c>
      <c r="M23" s="5">
        <v>4.1403999999999996</v>
      </c>
      <c r="N23" s="5">
        <v>3.5663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</row>
    <row r="24" spans="1:26">
      <c r="A24" s="2" t="s">
        <v>42</v>
      </c>
      <c r="B24" s="2" t="s">
        <v>44</v>
      </c>
      <c r="C24" s="5">
        <v>-4.4394</v>
      </c>
      <c r="D24" s="5">
        <v>-5.6542000000000003</v>
      </c>
      <c r="E24" s="5">
        <v>-4.4531999999999998</v>
      </c>
      <c r="F24" s="5">
        <v>-4.0319000000000003</v>
      </c>
      <c r="G24" s="5">
        <v>-4.3941999999999997</v>
      </c>
      <c r="H24" s="5">
        <v>-5.2888999999999999</v>
      </c>
      <c r="I24" s="5">
        <v>-4.3628999999999998</v>
      </c>
      <c r="J24" s="5">
        <v>-3.5674999999999999</v>
      </c>
      <c r="K24" s="5">
        <v>-3.3921999999999999</v>
      </c>
      <c r="L24" s="5">
        <v>-4.5430000000000001</v>
      </c>
      <c r="M24" s="5">
        <v>-4.1403999999999996</v>
      </c>
      <c r="N24" s="5">
        <v>-3.5663</v>
      </c>
      <c r="O24" s="5">
        <v>7.9000000000000001E-2</v>
      </c>
      <c r="P24" s="5">
        <v>6.2E-2</v>
      </c>
      <c r="Q24" s="5">
        <v>0.11700000000000001</v>
      </c>
      <c r="R24" s="5">
        <v>7.0000000000000007E-2</v>
      </c>
      <c r="S24" s="5">
        <v>8.5999999999999993E-2</v>
      </c>
      <c r="T24" s="5">
        <v>8.5000000000000006E-2</v>
      </c>
      <c r="U24" s="5">
        <v>0.13200000000000001</v>
      </c>
      <c r="V24" s="5">
        <v>0.126</v>
      </c>
      <c r="W24" s="5">
        <v>0.23</v>
      </c>
      <c r="X24" s="5">
        <v>0.20300000000000001</v>
      </c>
      <c r="Y24" s="5">
        <v>0.19500000000000001</v>
      </c>
      <c r="Z24" s="5">
        <v>0.19500000000000001</v>
      </c>
    </row>
    <row r="25" spans="1:26">
      <c r="A25" s="2" t="s">
        <v>45</v>
      </c>
      <c r="B25" s="2" t="s">
        <v>132</v>
      </c>
      <c r="C25" s="5">
        <v>2.7263000000000002</v>
      </c>
      <c r="D25" s="5">
        <v>2.3294000000000001</v>
      </c>
      <c r="E25" s="5">
        <v>2.4112</v>
      </c>
      <c r="F25" s="5">
        <v>1.9014</v>
      </c>
      <c r="G25" s="5">
        <v>1.8808</v>
      </c>
      <c r="H25" s="5">
        <v>1.4549000000000001</v>
      </c>
      <c r="I25" s="5">
        <v>1.7765</v>
      </c>
      <c r="J25" s="5">
        <v>2.0632999999999999</v>
      </c>
      <c r="K25" s="5">
        <v>1.4733000000000001</v>
      </c>
      <c r="L25" s="5">
        <v>2.7218</v>
      </c>
      <c r="M25" s="5">
        <v>4.5034000000000001</v>
      </c>
      <c r="N25" s="5">
        <v>3.6625999999999999</v>
      </c>
      <c r="O25" s="5">
        <v>0.25600000000000001</v>
      </c>
      <c r="P25" s="5">
        <v>0.25700000000000001</v>
      </c>
      <c r="Q25" s="5">
        <v>0.26400000000000001</v>
      </c>
      <c r="R25" s="5">
        <v>0.26600000000000001</v>
      </c>
      <c r="S25" s="5">
        <v>0.27100000000000002</v>
      </c>
      <c r="T25" s="5">
        <v>0.247</v>
      </c>
      <c r="U25" s="5">
        <v>0.26400000000000001</v>
      </c>
      <c r="V25" s="5">
        <v>0.254</v>
      </c>
      <c r="W25" s="5">
        <v>0.28799999999999998</v>
      </c>
      <c r="X25" s="5">
        <v>0.29499999999999998</v>
      </c>
      <c r="Y25" s="5">
        <v>0.26500000000000001</v>
      </c>
      <c r="Z25" s="5">
        <v>0.41599999999999998</v>
      </c>
    </row>
    <row r="26" spans="1:26">
      <c r="A26" s="2" t="s">
        <v>45</v>
      </c>
      <c r="B26" s="2" t="s">
        <v>150</v>
      </c>
      <c r="C26" s="5">
        <v>-2.4310999999999998</v>
      </c>
      <c r="D26" s="5">
        <v>-2.3506999999999998</v>
      </c>
      <c r="E26" s="5">
        <v>-3.2077</v>
      </c>
      <c r="F26" s="5">
        <v>-2.7685</v>
      </c>
      <c r="G26" s="5">
        <v>-2.556</v>
      </c>
      <c r="H26" s="5">
        <v>-3.9651999999999998</v>
      </c>
      <c r="I26" s="5">
        <v>-4.5686</v>
      </c>
      <c r="J26" s="5">
        <v>-4.6165000000000003</v>
      </c>
      <c r="K26" s="5">
        <v>-3.3399000000000001</v>
      </c>
      <c r="L26" s="5">
        <v>-2.6817000000000002</v>
      </c>
      <c r="M26" s="5">
        <v>-4.6364999999999998</v>
      </c>
      <c r="N26" s="5">
        <v>-5.3819999999999997</v>
      </c>
      <c r="O26" s="5">
        <v>0.01</v>
      </c>
      <c r="P26" s="5">
        <v>0.01</v>
      </c>
      <c r="Q26" s="5">
        <v>1.4E-2</v>
      </c>
      <c r="R26" s="5">
        <v>8.0000000000000002E-3</v>
      </c>
      <c r="S26" s="5">
        <v>1.7000000000000001E-2</v>
      </c>
      <c r="T26" s="5">
        <v>2.1999999999999999E-2</v>
      </c>
      <c r="U26" s="5">
        <v>2.1000000000000001E-2</v>
      </c>
      <c r="V26" s="5">
        <v>1.2E-2</v>
      </c>
      <c r="W26" s="5">
        <v>2.9000000000000001E-2</v>
      </c>
      <c r="X26" s="5">
        <v>2.4E-2</v>
      </c>
      <c r="Y26" s="5">
        <v>2.1999999999999999E-2</v>
      </c>
      <c r="Z26" s="5">
        <v>2.9000000000000001E-2</v>
      </c>
    </row>
    <row r="27" spans="1:26">
      <c r="A27" s="2" t="s">
        <v>45</v>
      </c>
      <c r="B27" s="2" t="s">
        <v>145</v>
      </c>
      <c r="C27" s="5">
        <v>-2.5918999999999999</v>
      </c>
      <c r="D27" s="5">
        <v>-4.2558999999999996</v>
      </c>
      <c r="E27" s="5">
        <v>-3.4190999999999998</v>
      </c>
      <c r="F27" s="5">
        <v>-4.0885999999999996</v>
      </c>
      <c r="G27" s="5">
        <v>-2.0150000000000001</v>
      </c>
      <c r="H27" s="5">
        <v>-0.43440000000000001</v>
      </c>
      <c r="I27" s="5">
        <v>-2.3203999999999998</v>
      </c>
      <c r="J27" s="5">
        <v>-2.3142</v>
      </c>
      <c r="K27" s="5">
        <v>0.2157</v>
      </c>
      <c r="L27" s="5">
        <v>-0.1968</v>
      </c>
      <c r="M27" s="5">
        <v>-1.4479</v>
      </c>
      <c r="N27" s="5">
        <v>-2.3744999999999998</v>
      </c>
      <c r="O27" s="5">
        <v>0.23699999999999999</v>
      </c>
      <c r="P27" s="5">
        <v>0.20599999999999999</v>
      </c>
      <c r="Q27" s="5">
        <v>0.21199999999999999</v>
      </c>
      <c r="R27" s="5">
        <v>0.23</v>
      </c>
      <c r="S27" s="5">
        <v>0.218</v>
      </c>
      <c r="T27" s="5">
        <v>0.23100000000000001</v>
      </c>
      <c r="U27" s="5">
        <v>0.35899999999999999</v>
      </c>
      <c r="V27" s="5">
        <v>0.371</v>
      </c>
      <c r="W27" s="5">
        <v>0.91</v>
      </c>
      <c r="X27" s="5">
        <v>0.58899999999999997</v>
      </c>
      <c r="Y27" s="5">
        <v>0.501</v>
      </c>
      <c r="Z27" s="5">
        <v>0.628</v>
      </c>
    </row>
    <row r="28" spans="1:26">
      <c r="A28" s="2" t="s">
        <v>45</v>
      </c>
      <c r="B28" s="2" t="s">
        <v>144</v>
      </c>
      <c r="C28" s="5">
        <v>-2.2747000000000002</v>
      </c>
      <c r="D28" s="5">
        <v>-2.0676999999999999</v>
      </c>
      <c r="E28" s="5">
        <v>-2.3489</v>
      </c>
      <c r="F28" s="5">
        <v>-0.4123</v>
      </c>
      <c r="G28" s="5">
        <v>-2.7806999999999999</v>
      </c>
      <c r="H28" s="5">
        <v>-3.0983000000000001</v>
      </c>
      <c r="I28" s="5">
        <v>-3.8098000000000001</v>
      </c>
      <c r="J28" s="5">
        <v>-2.5990000000000002</v>
      </c>
      <c r="K28" s="5">
        <v>-2.1516999999999999</v>
      </c>
      <c r="L28" s="5">
        <v>-1.3035000000000001</v>
      </c>
      <c r="M28" s="5">
        <v>-2.1354000000000002</v>
      </c>
      <c r="N28" s="5">
        <v>-2.9445999999999999</v>
      </c>
      <c r="O28" s="5">
        <v>7.4999999999999997E-2</v>
      </c>
      <c r="P28" s="5">
        <v>0.06</v>
      </c>
      <c r="Q28" s="5">
        <v>7.4999999999999997E-2</v>
      </c>
      <c r="R28" s="5">
        <v>7.3999999999999996E-2</v>
      </c>
      <c r="S28" s="5">
        <v>7.1999999999999995E-2</v>
      </c>
      <c r="T28" s="5">
        <v>0.10299999999999999</v>
      </c>
      <c r="U28" s="5">
        <v>0.122</v>
      </c>
      <c r="V28" s="5">
        <v>0.14000000000000001</v>
      </c>
      <c r="W28" s="5">
        <v>0.184</v>
      </c>
      <c r="X28" s="5">
        <v>0.122</v>
      </c>
      <c r="Y28" s="5">
        <v>0.115</v>
      </c>
      <c r="Z28" s="5">
        <v>0.123</v>
      </c>
    </row>
    <row r="29" spans="1:26">
      <c r="A29" s="2" t="s">
        <v>45</v>
      </c>
      <c r="B29" s="2" t="s">
        <v>146</v>
      </c>
      <c r="C29" s="5">
        <v>3.5615000000000001</v>
      </c>
      <c r="D29" s="5">
        <v>4.9923999999999999</v>
      </c>
      <c r="E29" s="5">
        <v>4.9286000000000003</v>
      </c>
      <c r="F29" s="5">
        <v>3.6541000000000001</v>
      </c>
      <c r="G29" s="5">
        <v>3.4839000000000002</v>
      </c>
      <c r="H29" s="5">
        <v>2.9579</v>
      </c>
      <c r="I29" s="5">
        <v>3.5501</v>
      </c>
      <c r="J29" s="5">
        <v>3.4519000000000002</v>
      </c>
      <c r="K29" s="5">
        <v>3.5329000000000002</v>
      </c>
      <c r="L29" s="5">
        <v>1.1586000000000001</v>
      </c>
      <c r="M29" s="5">
        <v>0.95809999999999995</v>
      </c>
      <c r="N29" s="5">
        <v>3.7498</v>
      </c>
      <c r="O29" s="5">
        <v>1</v>
      </c>
      <c r="P29" s="5">
        <v>1</v>
      </c>
      <c r="Q29" s="5">
        <v>1</v>
      </c>
      <c r="R29" s="5">
        <v>1</v>
      </c>
      <c r="S29" s="5">
        <v>1</v>
      </c>
      <c r="T29" s="5">
        <v>1</v>
      </c>
      <c r="U29" s="5">
        <v>1</v>
      </c>
      <c r="V29" s="5">
        <v>1</v>
      </c>
      <c r="W29" s="5">
        <v>1</v>
      </c>
      <c r="X29" s="5">
        <v>1</v>
      </c>
      <c r="Y29" s="5">
        <v>1</v>
      </c>
      <c r="Z29" s="5">
        <v>1</v>
      </c>
    </row>
    <row r="30" spans="1:26">
      <c r="A30" s="2" t="s">
        <v>45</v>
      </c>
      <c r="B30" s="2" t="s">
        <v>148</v>
      </c>
      <c r="C30" s="5">
        <v>-2.2667000000000002</v>
      </c>
      <c r="D30" s="5">
        <v>-2.7073999999999998</v>
      </c>
      <c r="E30" s="5">
        <v>-2.8725999999999998</v>
      </c>
      <c r="F30" s="5">
        <v>-1.2838000000000001</v>
      </c>
      <c r="G30" s="5">
        <v>-1.4360999999999999</v>
      </c>
      <c r="H30" s="5">
        <v>-0.41660000000000003</v>
      </c>
      <c r="I30" s="5">
        <v>0.24049999999999999</v>
      </c>
      <c r="J30" s="5">
        <v>-1.18</v>
      </c>
      <c r="K30" s="5">
        <v>-0.8125</v>
      </c>
      <c r="L30" s="5">
        <v>-1.8174999999999999</v>
      </c>
      <c r="M30" s="5">
        <v>0.29320000000000002</v>
      </c>
      <c r="N30" s="5">
        <v>-1.208</v>
      </c>
      <c r="O30" s="5">
        <v>3.7999999999999999E-2</v>
      </c>
      <c r="P30" s="5">
        <v>0.02</v>
      </c>
      <c r="Q30" s="5">
        <v>0.04</v>
      </c>
      <c r="R30" s="5">
        <v>3.3000000000000002E-2</v>
      </c>
      <c r="S30" s="5">
        <v>0.04</v>
      </c>
      <c r="T30" s="5">
        <v>2.1999999999999999E-2</v>
      </c>
      <c r="U30" s="5">
        <v>3.2000000000000001E-2</v>
      </c>
      <c r="V30" s="5">
        <v>3.1E-2</v>
      </c>
      <c r="W30" s="5">
        <v>9.6000000000000002E-2</v>
      </c>
      <c r="X30" s="5">
        <v>7.0000000000000007E-2</v>
      </c>
      <c r="Y30" s="5">
        <v>5.2999999999999999E-2</v>
      </c>
      <c r="Z30" s="5">
        <v>5.6000000000000001E-2</v>
      </c>
    </row>
    <row r="31" spans="1:26">
      <c r="A31" s="2" t="s">
        <v>52</v>
      </c>
      <c r="B31" s="2" t="s">
        <v>53</v>
      </c>
      <c r="C31" s="5">
        <v>2.3776999999999999</v>
      </c>
      <c r="D31" s="5">
        <v>1.2750999999999999</v>
      </c>
      <c r="E31" s="5">
        <v>1.8502000000000001</v>
      </c>
      <c r="F31" s="5">
        <v>2.2056</v>
      </c>
      <c r="G31" s="5">
        <v>3.4293</v>
      </c>
      <c r="H31" s="5">
        <v>0.51929999999999998</v>
      </c>
      <c r="I31" s="5">
        <v>0.75460000000000005</v>
      </c>
      <c r="J31" s="5">
        <v>1.8288</v>
      </c>
      <c r="K31" s="5">
        <v>-3.1600999999999999</v>
      </c>
      <c r="L31" s="5">
        <v>-2.4771999999999998</v>
      </c>
      <c r="M31" s="5">
        <v>-1.9073</v>
      </c>
      <c r="N31" s="5">
        <v>-2.5579000000000001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5">
        <v>1</v>
      </c>
      <c r="U31" s="5">
        <v>1</v>
      </c>
      <c r="V31" s="5">
        <v>1</v>
      </c>
      <c r="W31" s="5">
        <v>1</v>
      </c>
      <c r="X31" s="5">
        <v>1</v>
      </c>
      <c r="Y31" s="5">
        <v>1</v>
      </c>
      <c r="Z31" s="5">
        <v>1</v>
      </c>
    </row>
    <row r="32" spans="1:26">
      <c r="A32" s="2" t="s">
        <v>52</v>
      </c>
      <c r="B32" s="2" t="s">
        <v>139</v>
      </c>
      <c r="C32" s="5">
        <v>-2.3776999999999999</v>
      </c>
      <c r="D32" s="5">
        <v>-1.2750999999999999</v>
      </c>
      <c r="E32" s="5">
        <v>-1.8502000000000001</v>
      </c>
      <c r="F32" s="5">
        <v>-2.2056</v>
      </c>
      <c r="G32" s="5">
        <v>-3.4293</v>
      </c>
      <c r="H32" s="5">
        <v>-0.51929999999999998</v>
      </c>
      <c r="I32" s="5">
        <v>-0.75460000000000005</v>
      </c>
      <c r="J32" s="5">
        <v>-1.8288</v>
      </c>
      <c r="K32" s="5">
        <v>3.1600999999999999</v>
      </c>
      <c r="L32" s="5">
        <v>2.4771999999999998</v>
      </c>
      <c r="M32" s="5">
        <v>1.9073</v>
      </c>
      <c r="N32" s="5">
        <v>2.5579000000000001</v>
      </c>
      <c r="O32" s="5">
        <v>0.151</v>
      </c>
      <c r="P32" s="5">
        <v>0.127</v>
      </c>
      <c r="Q32" s="5">
        <v>0.13400000000000001</v>
      </c>
      <c r="R32" s="5">
        <v>0.13900000000000001</v>
      </c>
      <c r="S32" s="5">
        <v>0.14699999999999999</v>
      </c>
      <c r="T32" s="5">
        <v>0.14399999999999999</v>
      </c>
      <c r="U32" s="5">
        <v>0.26900000000000002</v>
      </c>
      <c r="V32" s="5">
        <v>0.27700000000000002</v>
      </c>
      <c r="W32" s="5">
        <v>0.40200000000000002</v>
      </c>
      <c r="X32" s="5">
        <v>0.36099999999999999</v>
      </c>
      <c r="Y32" s="5">
        <v>0.39800000000000002</v>
      </c>
      <c r="Z32" s="5">
        <v>0.57999999999999996</v>
      </c>
    </row>
    <row r="33" spans="1:26">
      <c r="A33" s="2" t="s">
        <v>55</v>
      </c>
      <c r="B33" s="2" t="s">
        <v>154</v>
      </c>
      <c r="C33" s="5">
        <v>-1.1059000000000001</v>
      </c>
      <c r="D33" s="5">
        <v>-2.5341</v>
      </c>
      <c r="E33" s="5">
        <v>-2.8384</v>
      </c>
      <c r="F33" s="5">
        <v>-3.0975000000000001</v>
      </c>
      <c r="G33" s="5">
        <v>-1.4242999999999999</v>
      </c>
      <c r="H33" s="5">
        <v>-1.3775999999999999</v>
      </c>
      <c r="I33" s="5">
        <v>-2.5223</v>
      </c>
      <c r="J33" s="5">
        <v>-2.5596999999999999</v>
      </c>
      <c r="K33" s="5">
        <v>-1.4497</v>
      </c>
      <c r="L33" s="5">
        <v>-1.8495999999999999</v>
      </c>
      <c r="M33" s="5">
        <v>-2.1703000000000001</v>
      </c>
      <c r="N33" s="5">
        <v>-2.6335000000000002</v>
      </c>
      <c r="O33" s="5">
        <v>0.17599999999999999</v>
      </c>
      <c r="P33" s="5">
        <v>0.16400000000000001</v>
      </c>
      <c r="Q33" s="5">
        <v>0.17199999999999999</v>
      </c>
      <c r="R33" s="5">
        <v>0.16300000000000001</v>
      </c>
      <c r="S33" s="5">
        <v>0.158</v>
      </c>
      <c r="T33" s="5">
        <v>0.187</v>
      </c>
      <c r="U33" s="5">
        <v>0.253</v>
      </c>
      <c r="V33" s="5">
        <v>0.26200000000000001</v>
      </c>
      <c r="W33" s="5">
        <v>0.28299999999999997</v>
      </c>
      <c r="X33" s="5">
        <v>0.30399999999999999</v>
      </c>
      <c r="Y33" s="5">
        <v>0.23400000000000001</v>
      </c>
      <c r="Z33" s="5">
        <v>0.19</v>
      </c>
    </row>
    <row r="34" spans="1:26">
      <c r="A34" s="2" t="s">
        <v>55</v>
      </c>
      <c r="B34" s="2" t="s">
        <v>57</v>
      </c>
      <c r="C34" s="5">
        <v>1.9467000000000001</v>
      </c>
      <c r="D34" s="5">
        <v>2.8889999999999998</v>
      </c>
      <c r="E34" s="5">
        <v>2.6558000000000002</v>
      </c>
      <c r="F34" s="5">
        <v>2.8946999999999998</v>
      </c>
      <c r="G34" s="5">
        <v>1.4180999999999999</v>
      </c>
      <c r="H34" s="5">
        <v>1.2959000000000001</v>
      </c>
      <c r="I34" s="5">
        <v>1.0717000000000001</v>
      </c>
      <c r="J34" s="5">
        <v>2.1637</v>
      </c>
      <c r="K34" s="5">
        <v>2.0586000000000002</v>
      </c>
      <c r="L34" s="5">
        <v>0.37290000000000001</v>
      </c>
      <c r="M34" s="5">
        <v>0.54420000000000002</v>
      </c>
      <c r="N34" s="5">
        <v>-0.57879999999999998</v>
      </c>
      <c r="O34" s="5">
        <v>0.23599999999999999</v>
      </c>
      <c r="P34" s="5">
        <v>0.221</v>
      </c>
      <c r="Q34" s="5">
        <v>0.23</v>
      </c>
      <c r="R34" s="5">
        <v>0.22</v>
      </c>
      <c r="S34" s="5">
        <v>0.222</v>
      </c>
      <c r="T34" s="5">
        <v>0.17100000000000001</v>
      </c>
      <c r="U34" s="5">
        <v>0.13600000000000001</v>
      </c>
      <c r="V34" s="5">
        <v>0.13700000000000001</v>
      </c>
      <c r="W34" s="5">
        <v>8.8999999999999996E-2</v>
      </c>
      <c r="X34" s="5">
        <v>0.129</v>
      </c>
      <c r="Y34" s="5">
        <v>0.214</v>
      </c>
      <c r="Z34" s="5">
        <v>0.29699999999999999</v>
      </c>
    </row>
    <row r="35" spans="1:26">
      <c r="A35" s="2" t="s">
        <v>55</v>
      </c>
      <c r="B35" s="2" t="s">
        <v>58</v>
      </c>
      <c r="C35" s="5">
        <v>-5.1165000000000003</v>
      </c>
      <c r="D35" s="5">
        <v>-3.7204000000000002</v>
      </c>
      <c r="E35" s="5">
        <v>-3.2549999999999999</v>
      </c>
      <c r="F35" s="5">
        <v>-4.3365999999999998</v>
      </c>
      <c r="G35" s="5">
        <v>-4.4097999999999997</v>
      </c>
      <c r="H35" s="5">
        <v>-4.7098000000000004</v>
      </c>
      <c r="I35" s="5">
        <v>-6.1402000000000001</v>
      </c>
      <c r="J35" s="5">
        <v>-6.1463000000000001</v>
      </c>
      <c r="K35" s="5">
        <v>-3.5516000000000001</v>
      </c>
      <c r="L35" s="5">
        <v>-4.7561999999999998</v>
      </c>
      <c r="M35" s="5">
        <v>-3.5590000000000002</v>
      </c>
      <c r="N35" s="5">
        <v>-3.2025000000000001</v>
      </c>
      <c r="O35" s="5">
        <v>0.221</v>
      </c>
      <c r="P35" s="5">
        <v>0.19900000000000001</v>
      </c>
      <c r="Q35" s="5">
        <v>0.23400000000000001</v>
      </c>
      <c r="R35" s="5">
        <v>0.20899999999999999</v>
      </c>
      <c r="S35" s="5">
        <v>0.193</v>
      </c>
      <c r="T35" s="5">
        <v>0.215</v>
      </c>
      <c r="U35" s="5">
        <v>0.42799999999999999</v>
      </c>
      <c r="V35" s="5">
        <v>0.45</v>
      </c>
      <c r="W35" s="5">
        <v>0.61099999999999999</v>
      </c>
      <c r="X35" s="5">
        <v>0.60599999999999998</v>
      </c>
      <c r="Y35" s="5">
        <v>0.628</v>
      </c>
      <c r="Z35" s="5">
        <v>0.59299999999999997</v>
      </c>
    </row>
    <row r="36" spans="1:26">
      <c r="A36" s="2" t="s">
        <v>55</v>
      </c>
      <c r="B36" s="2" t="s">
        <v>59</v>
      </c>
      <c r="C36" s="5">
        <v>3.2934999999999999</v>
      </c>
      <c r="D36" s="5">
        <v>2.0691000000000002</v>
      </c>
      <c r="E36" s="5">
        <v>2.1364000000000001</v>
      </c>
      <c r="F36" s="5">
        <v>3.0015000000000001</v>
      </c>
      <c r="G36" s="5">
        <v>3.3169</v>
      </c>
      <c r="H36" s="5">
        <v>3.7250000000000001</v>
      </c>
      <c r="I36" s="5">
        <v>5.6223999999999998</v>
      </c>
      <c r="J36" s="5">
        <v>4.6424000000000003</v>
      </c>
      <c r="K36" s="5">
        <v>3.1131000000000002</v>
      </c>
      <c r="L36" s="5">
        <v>5.2915999999999999</v>
      </c>
      <c r="M36" s="5">
        <v>3.9773000000000001</v>
      </c>
      <c r="N36" s="5">
        <v>5.1811999999999996</v>
      </c>
      <c r="O36" s="5">
        <v>1</v>
      </c>
      <c r="P36" s="5">
        <v>1</v>
      </c>
      <c r="Q36" s="5">
        <v>1</v>
      </c>
      <c r="R36" s="5">
        <v>1</v>
      </c>
      <c r="S36" s="5">
        <v>1</v>
      </c>
      <c r="T36" s="5">
        <v>1</v>
      </c>
      <c r="U36" s="5">
        <v>1</v>
      </c>
      <c r="V36" s="5">
        <v>1</v>
      </c>
      <c r="W36" s="5">
        <v>1</v>
      </c>
      <c r="X36" s="5">
        <v>1</v>
      </c>
      <c r="Y36" s="5">
        <v>1</v>
      </c>
      <c r="Z36" s="5">
        <v>1</v>
      </c>
    </row>
    <row r="37" spans="1:26">
      <c r="A37" s="2" t="s">
        <v>60</v>
      </c>
      <c r="B37" s="2" t="s">
        <v>61</v>
      </c>
      <c r="C37" s="5">
        <v>-3.1977000000000002</v>
      </c>
      <c r="D37" s="5">
        <v>-3.7618999999999998</v>
      </c>
      <c r="E37" s="5">
        <v>-3.7789000000000001</v>
      </c>
      <c r="F37" s="5">
        <v>-4.9480000000000004</v>
      </c>
      <c r="G37" s="5">
        <v>-4.5194999999999999</v>
      </c>
      <c r="H37" s="5">
        <v>-4.0865999999999998</v>
      </c>
      <c r="I37" s="5">
        <v>-3.7970999999999999</v>
      </c>
      <c r="J37" s="5">
        <v>-3.2904</v>
      </c>
      <c r="K37" s="5">
        <v>-1.7211000000000001</v>
      </c>
      <c r="L37" s="5">
        <v>-3.5905</v>
      </c>
      <c r="M37" s="5">
        <v>-1.7910999999999999</v>
      </c>
      <c r="N37" s="5">
        <v>-3.0832000000000002</v>
      </c>
      <c r="O37" s="5">
        <v>0.13600000000000001</v>
      </c>
      <c r="P37" s="5">
        <v>0.107</v>
      </c>
      <c r="Q37" s="5">
        <v>0.13300000000000001</v>
      </c>
      <c r="R37" s="5">
        <v>0.13</v>
      </c>
      <c r="S37" s="5">
        <v>0.15</v>
      </c>
      <c r="T37" s="5">
        <v>0.13100000000000001</v>
      </c>
      <c r="U37" s="5">
        <v>0.16400000000000001</v>
      </c>
      <c r="V37" s="5">
        <v>0.17899999999999999</v>
      </c>
      <c r="W37" s="5">
        <v>0.41499999999999998</v>
      </c>
      <c r="X37" s="5">
        <v>0.32</v>
      </c>
      <c r="Y37" s="5">
        <v>0.26800000000000002</v>
      </c>
      <c r="Z37" s="5">
        <v>0.29499999999999998</v>
      </c>
    </row>
    <row r="38" spans="1:26">
      <c r="A38" s="2" t="s">
        <v>60</v>
      </c>
      <c r="B38" s="2" t="s">
        <v>62</v>
      </c>
      <c r="C38" s="5">
        <v>3.1977000000000002</v>
      </c>
      <c r="D38" s="5">
        <v>3.7618999999999998</v>
      </c>
      <c r="E38" s="5">
        <v>3.7789000000000001</v>
      </c>
      <c r="F38" s="5">
        <v>4.9480000000000004</v>
      </c>
      <c r="G38" s="5">
        <v>4.5194999999999999</v>
      </c>
      <c r="H38" s="5">
        <v>4.0865999999999998</v>
      </c>
      <c r="I38" s="5">
        <v>3.7970999999999999</v>
      </c>
      <c r="J38" s="5">
        <v>3.2904</v>
      </c>
      <c r="K38" s="5">
        <v>1.7211000000000001</v>
      </c>
      <c r="L38" s="5">
        <v>3.5905</v>
      </c>
      <c r="M38" s="5">
        <v>1.7910999999999999</v>
      </c>
      <c r="N38" s="5">
        <v>3.0832000000000002</v>
      </c>
      <c r="O38" s="5">
        <v>1</v>
      </c>
      <c r="P38" s="5">
        <v>1</v>
      </c>
      <c r="Q38" s="5">
        <v>1</v>
      </c>
      <c r="R38" s="5">
        <v>1</v>
      </c>
      <c r="S38" s="5">
        <v>1</v>
      </c>
      <c r="T38" s="5">
        <v>1</v>
      </c>
      <c r="U38" s="5">
        <v>1</v>
      </c>
      <c r="V38" s="5">
        <v>1</v>
      </c>
      <c r="W38" s="5">
        <v>1</v>
      </c>
      <c r="X38" s="5">
        <v>1</v>
      </c>
      <c r="Y38" s="5">
        <v>1</v>
      </c>
      <c r="Z38" s="5">
        <v>1</v>
      </c>
    </row>
    <row r="39" spans="1:26">
      <c r="A39" s="2" t="s">
        <v>63</v>
      </c>
      <c r="B39" s="2" t="s">
        <v>64</v>
      </c>
      <c r="C39" s="5">
        <v>-7.2714999999999996</v>
      </c>
      <c r="D39" s="5">
        <v>-7.2290999999999999</v>
      </c>
      <c r="E39" s="5">
        <v>-8.3274000000000008</v>
      </c>
      <c r="F39" s="5">
        <v>-8.4499999999999993</v>
      </c>
      <c r="G39" s="5">
        <v>-7.9352</v>
      </c>
      <c r="H39" s="5">
        <v>-6.3057999999999996</v>
      </c>
      <c r="I39" s="5">
        <v>-7.0674999999999999</v>
      </c>
      <c r="J39" s="5">
        <v>-8.4793000000000003</v>
      </c>
      <c r="K39" s="5">
        <v>-6.85</v>
      </c>
      <c r="L39" s="5">
        <v>-10.581099999999999</v>
      </c>
      <c r="M39" s="5">
        <v>-9.2822999999999993</v>
      </c>
      <c r="N39" s="5">
        <v>-9.8216000000000001</v>
      </c>
      <c r="O39" s="5">
        <v>0.13700000000000001</v>
      </c>
      <c r="P39" s="5">
        <v>0.123</v>
      </c>
      <c r="Q39" s="5">
        <v>0.13200000000000001</v>
      </c>
      <c r="R39" s="5">
        <v>0.13</v>
      </c>
      <c r="S39" s="5">
        <v>0.13</v>
      </c>
      <c r="T39" s="5">
        <v>0.11700000000000001</v>
      </c>
      <c r="U39" s="5">
        <v>0.11</v>
      </c>
      <c r="V39" s="5">
        <v>0.106</v>
      </c>
      <c r="W39" s="5">
        <v>6.9000000000000006E-2</v>
      </c>
      <c r="X39" s="5">
        <v>9.6000000000000002E-2</v>
      </c>
      <c r="Y39" s="5">
        <v>8.3000000000000004E-2</v>
      </c>
      <c r="Z39" s="5">
        <v>0.105</v>
      </c>
    </row>
    <row r="40" spans="1:26">
      <c r="A40" s="2" t="s">
        <v>63</v>
      </c>
      <c r="B40" s="2" t="s">
        <v>65</v>
      </c>
      <c r="C40" s="5">
        <v>-6.6513</v>
      </c>
      <c r="D40" s="5">
        <v>-6.4767999999999999</v>
      </c>
      <c r="E40" s="5">
        <v>-6.2732000000000001</v>
      </c>
      <c r="F40" s="5">
        <v>-5.6703000000000001</v>
      </c>
      <c r="G40" s="5">
        <v>-6.1501000000000001</v>
      </c>
      <c r="H40" s="5">
        <v>-4.7495000000000003</v>
      </c>
      <c r="I40" s="5">
        <v>-9.3219999999999992</v>
      </c>
      <c r="J40" s="5">
        <v>-9.1994000000000007</v>
      </c>
      <c r="K40" s="5">
        <v>-8.7012999999999998</v>
      </c>
      <c r="L40" s="5">
        <v>-7.6241000000000003</v>
      </c>
      <c r="M40" s="5">
        <v>-8.2844999999999995</v>
      </c>
      <c r="N40" s="5">
        <v>-10.4146</v>
      </c>
      <c r="O40" s="5">
        <v>4.2000000000000003E-2</v>
      </c>
      <c r="P40" s="5">
        <v>4.4999999999999998E-2</v>
      </c>
      <c r="Q40" s="5">
        <v>4.5999999999999999E-2</v>
      </c>
      <c r="R40" s="5">
        <v>4.2999999999999997E-2</v>
      </c>
      <c r="S40" s="5">
        <v>3.7999999999999999E-2</v>
      </c>
      <c r="T40" s="5">
        <v>3.1E-2</v>
      </c>
      <c r="U40" s="5">
        <v>7.0000000000000007E-2</v>
      </c>
      <c r="V40" s="5">
        <v>6.7000000000000004E-2</v>
      </c>
      <c r="W40" s="5">
        <v>0.09</v>
      </c>
      <c r="X40" s="5">
        <v>0.1</v>
      </c>
      <c r="Y40" s="5">
        <v>9.9000000000000005E-2</v>
      </c>
      <c r="Z40" s="5">
        <v>8.6999999999999994E-2</v>
      </c>
    </row>
    <row r="41" spans="1:26">
      <c r="A41" s="2" t="s">
        <v>63</v>
      </c>
      <c r="B41" s="2" t="s">
        <v>66</v>
      </c>
      <c r="C41" s="5">
        <v>-0.46729999999999999</v>
      </c>
      <c r="D41" s="5">
        <v>-1.5727</v>
      </c>
      <c r="E41" s="5">
        <v>-0.48980000000000001</v>
      </c>
      <c r="F41" s="5">
        <v>0.1535</v>
      </c>
      <c r="G41" s="5">
        <v>9.8400000000000001E-2</v>
      </c>
      <c r="H41" s="5">
        <v>-0.31790000000000002</v>
      </c>
      <c r="I41" s="5">
        <v>-1.2123999999999999</v>
      </c>
      <c r="J41" s="5">
        <v>-0.6129</v>
      </c>
      <c r="K41" s="5">
        <v>-2.0375999999999999</v>
      </c>
      <c r="L41" s="5">
        <v>-3.5295999999999998</v>
      </c>
      <c r="M41" s="5">
        <v>-1.0137</v>
      </c>
      <c r="N41" s="5">
        <v>-3.1800000000000002E-2</v>
      </c>
      <c r="O41" s="5">
        <v>3.6999999999999998E-2</v>
      </c>
      <c r="P41" s="5">
        <v>2.9000000000000001E-2</v>
      </c>
      <c r="Q41" s="5">
        <v>4.2000000000000003E-2</v>
      </c>
      <c r="R41" s="5">
        <v>3.5999999999999997E-2</v>
      </c>
      <c r="S41" s="5">
        <v>3.7999999999999999E-2</v>
      </c>
      <c r="T41" s="5">
        <v>2.7E-2</v>
      </c>
      <c r="U41" s="5">
        <v>3.2000000000000001E-2</v>
      </c>
      <c r="V41" s="5">
        <v>2.7E-2</v>
      </c>
      <c r="W41" s="5">
        <v>1.4E-2</v>
      </c>
      <c r="X41" s="5">
        <v>2.8000000000000001E-2</v>
      </c>
      <c r="Y41" s="5">
        <v>2.5000000000000001E-2</v>
      </c>
      <c r="Z41" s="5">
        <v>3.5999999999999997E-2</v>
      </c>
    </row>
    <row r="42" spans="1:26">
      <c r="A42" s="2" t="s">
        <v>63</v>
      </c>
      <c r="B42" s="2" t="s">
        <v>67</v>
      </c>
      <c r="C42" s="5">
        <v>8.2629000000000001</v>
      </c>
      <c r="D42" s="5">
        <v>9.3118999999999996</v>
      </c>
      <c r="E42" s="5">
        <v>8.9915000000000003</v>
      </c>
      <c r="F42" s="5">
        <v>8.5816999999999997</v>
      </c>
      <c r="G42" s="5">
        <v>7.4360999999999997</v>
      </c>
      <c r="H42" s="5">
        <v>5.6216999999999997</v>
      </c>
      <c r="I42" s="5">
        <v>7.8075999999999999</v>
      </c>
      <c r="J42" s="5">
        <v>8.7506000000000004</v>
      </c>
      <c r="K42" s="5">
        <v>5.6277999999999997</v>
      </c>
      <c r="L42" s="5">
        <v>8.0980000000000008</v>
      </c>
      <c r="M42" s="5">
        <v>7.2430000000000003</v>
      </c>
      <c r="N42" s="5">
        <v>6.9161000000000001</v>
      </c>
      <c r="O42" s="5">
        <v>1</v>
      </c>
      <c r="P42" s="5">
        <v>1</v>
      </c>
      <c r="Q42" s="5">
        <v>1</v>
      </c>
      <c r="R42" s="5">
        <v>1</v>
      </c>
      <c r="S42" s="5">
        <v>1</v>
      </c>
      <c r="T42" s="5">
        <v>1</v>
      </c>
      <c r="U42" s="5">
        <v>1</v>
      </c>
      <c r="V42" s="5">
        <v>1</v>
      </c>
      <c r="W42" s="5">
        <v>0.64600000000000002</v>
      </c>
      <c r="X42" s="5">
        <v>1</v>
      </c>
      <c r="Y42" s="5">
        <v>1</v>
      </c>
      <c r="Z42" s="5">
        <v>1</v>
      </c>
    </row>
    <row r="43" spans="1:26">
      <c r="A43" s="2" t="s">
        <v>63</v>
      </c>
      <c r="B43" s="2" t="s">
        <v>68</v>
      </c>
      <c r="C43" s="5">
        <v>-1.6119000000000001</v>
      </c>
      <c r="D43" s="5">
        <v>-0.66139999999999999</v>
      </c>
      <c r="E43" s="5">
        <v>-0.37659999999999999</v>
      </c>
      <c r="F43" s="5">
        <v>-1.1453</v>
      </c>
      <c r="G43" s="5">
        <v>0.1353</v>
      </c>
      <c r="H43" s="5">
        <v>-0.78149999999999997</v>
      </c>
      <c r="I43" s="5">
        <v>-2.1985000000000001</v>
      </c>
      <c r="J43" s="5">
        <v>-3.1959</v>
      </c>
      <c r="K43" s="5">
        <v>-2.1493000000000002</v>
      </c>
      <c r="L43" s="5">
        <v>-0.45219999999999999</v>
      </c>
      <c r="M43" s="5">
        <v>-3.8715000000000002</v>
      </c>
      <c r="N43" s="5">
        <v>0.2717</v>
      </c>
      <c r="O43" s="5">
        <v>0.04</v>
      </c>
      <c r="P43" s="5">
        <v>3.5999999999999997E-2</v>
      </c>
      <c r="Q43" s="5">
        <v>3.5000000000000003E-2</v>
      </c>
      <c r="R43" s="5">
        <v>3.6999999999999998E-2</v>
      </c>
      <c r="S43" s="5">
        <v>4.3999999999999997E-2</v>
      </c>
      <c r="T43" s="5">
        <v>2.1999999999999999E-2</v>
      </c>
      <c r="U43" s="5">
        <v>2.7E-2</v>
      </c>
      <c r="V43" s="5">
        <v>2.8000000000000001E-2</v>
      </c>
      <c r="W43" s="5">
        <v>2.3E-2</v>
      </c>
      <c r="X43" s="5">
        <v>1.7000000000000001E-2</v>
      </c>
      <c r="Y43" s="5">
        <v>1.6E-2</v>
      </c>
      <c r="Z43" s="5">
        <v>2.5999999999999999E-2</v>
      </c>
    </row>
    <row r="44" spans="1:26">
      <c r="A44" s="2" t="s">
        <v>63</v>
      </c>
      <c r="B44" s="2" t="s">
        <v>162</v>
      </c>
      <c r="C44" s="5">
        <v>2.7858000000000001</v>
      </c>
      <c r="D44" s="5">
        <v>1.3489</v>
      </c>
      <c r="E44" s="5">
        <v>1.228</v>
      </c>
      <c r="F44" s="5">
        <v>1.5078</v>
      </c>
      <c r="G44" s="5">
        <v>1.7746999999999999</v>
      </c>
      <c r="H44" s="5">
        <v>3.1497999999999999</v>
      </c>
      <c r="I44" s="5">
        <v>4.4394</v>
      </c>
      <c r="J44" s="5">
        <v>4.7644000000000002</v>
      </c>
      <c r="K44" s="5">
        <v>7.1707000000000001</v>
      </c>
      <c r="L44" s="5">
        <v>3.7212000000000001</v>
      </c>
      <c r="M44" s="5">
        <v>4.1555</v>
      </c>
      <c r="N44" s="5">
        <v>2.6732</v>
      </c>
      <c r="O44" s="5">
        <v>0.58699999999999997</v>
      </c>
      <c r="P44" s="5">
        <v>0.52</v>
      </c>
      <c r="Q44" s="5">
        <v>0.54800000000000004</v>
      </c>
      <c r="R44" s="5">
        <v>0.63300000000000001</v>
      </c>
      <c r="S44" s="5">
        <v>0.57699999999999996</v>
      </c>
      <c r="T44" s="5">
        <v>0.71399999999999997</v>
      </c>
      <c r="U44" s="5">
        <v>0.80900000000000005</v>
      </c>
      <c r="V44" s="5">
        <v>0.80400000000000005</v>
      </c>
      <c r="W44" s="5">
        <v>1</v>
      </c>
      <c r="X44" s="5">
        <v>0.97899999999999998</v>
      </c>
      <c r="Y44" s="5">
        <v>0.85699999999999998</v>
      </c>
      <c r="Z44" s="5">
        <v>0.78100000000000003</v>
      </c>
    </row>
    <row r="45" spans="1:26">
      <c r="A45" s="2" t="s">
        <v>70</v>
      </c>
      <c r="B45" s="2" t="s">
        <v>71</v>
      </c>
      <c r="C45" s="5">
        <v>-6.4386999999999999</v>
      </c>
      <c r="D45" s="5">
        <v>-6.7019000000000002</v>
      </c>
      <c r="E45" s="5">
        <v>-7.1673999999999998</v>
      </c>
      <c r="F45" s="5">
        <v>-7.5286</v>
      </c>
      <c r="G45" s="5">
        <v>-7.1341000000000001</v>
      </c>
      <c r="H45" s="5">
        <v>-5.8395999999999999</v>
      </c>
      <c r="I45" s="5">
        <v>-7.4516</v>
      </c>
      <c r="J45" s="5">
        <v>-7.8864000000000001</v>
      </c>
      <c r="K45" s="5">
        <v>-7.5571999999999999</v>
      </c>
      <c r="L45" s="5">
        <v>-10.623200000000001</v>
      </c>
      <c r="M45" s="5">
        <v>-11.674200000000001</v>
      </c>
      <c r="N45" s="5">
        <v>-11.591900000000001</v>
      </c>
      <c r="O45" s="5">
        <v>0.373</v>
      </c>
      <c r="P45" s="5">
        <v>0.42899999999999999</v>
      </c>
      <c r="Q45" s="5">
        <v>0.438</v>
      </c>
      <c r="R45" s="5">
        <v>0.40600000000000003</v>
      </c>
      <c r="S45" s="5">
        <v>0.43099999999999999</v>
      </c>
      <c r="T45" s="5">
        <v>0.41199999999999998</v>
      </c>
      <c r="U45" s="5">
        <v>0.499</v>
      </c>
      <c r="V45" s="5">
        <v>0.47399999999999998</v>
      </c>
      <c r="W45" s="5">
        <v>0.48</v>
      </c>
      <c r="X45" s="5">
        <v>0.50800000000000001</v>
      </c>
      <c r="Y45" s="5">
        <v>0.58499999999999996</v>
      </c>
      <c r="Z45" s="5">
        <v>0.56599999999999995</v>
      </c>
    </row>
    <row r="46" spans="1:26">
      <c r="A46" s="2" t="s">
        <v>70</v>
      </c>
      <c r="B46" s="2" t="s">
        <v>158</v>
      </c>
      <c r="C46" s="5">
        <v>-4.9499000000000004</v>
      </c>
      <c r="D46" s="5">
        <v>-4.5880000000000001</v>
      </c>
      <c r="E46" s="5">
        <v>-4.5838999999999999</v>
      </c>
      <c r="F46" s="5">
        <v>-3.9329999999999998</v>
      </c>
      <c r="G46" s="5">
        <v>-4.8022999999999998</v>
      </c>
      <c r="H46" s="5">
        <v>-5.3489000000000004</v>
      </c>
      <c r="I46" s="5">
        <v>-5.7039999999999997</v>
      </c>
      <c r="J46" s="5">
        <v>-5.5072999999999999</v>
      </c>
      <c r="K46" s="5">
        <v>-1.9702999999999999</v>
      </c>
      <c r="L46" s="5">
        <v>-6.8613999999999997</v>
      </c>
      <c r="M46" s="5">
        <v>-5.2847999999999997</v>
      </c>
      <c r="N46" s="5">
        <v>-6.0342000000000002</v>
      </c>
      <c r="O46" s="5">
        <v>5.0999999999999997E-2</v>
      </c>
      <c r="P46" s="5">
        <v>4.4999999999999998E-2</v>
      </c>
      <c r="Q46" s="5">
        <v>7.0000000000000007E-2</v>
      </c>
      <c r="R46" s="5">
        <v>6.8000000000000005E-2</v>
      </c>
      <c r="S46" s="5">
        <v>5.8999999999999997E-2</v>
      </c>
      <c r="T46" s="5">
        <v>7.5999999999999998E-2</v>
      </c>
      <c r="U46" s="5">
        <v>0.14099999999999999</v>
      </c>
      <c r="V46" s="5">
        <v>0.13600000000000001</v>
      </c>
      <c r="W46" s="5">
        <v>0.11899999999999999</v>
      </c>
      <c r="X46" s="5">
        <v>0.14299999999999999</v>
      </c>
      <c r="Y46" s="5">
        <v>0.124</v>
      </c>
      <c r="Z46" s="5">
        <v>0.182</v>
      </c>
    </row>
    <row r="47" spans="1:26">
      <c r="A47" s="2" t="s">
        <v>70</v>
      </c>
      <c r="B47" s="2" t="s">
        <v>156</v>
      </c>
      <c r="C47" s="5">
        <v>-0.58130000000000004</v>
      </c>
      <c r="D47" s="5">
        <v>-0.14249999999999999</v>
      </c>
      <c r="E47" s="5">
        <v>-1.5357000000000001</v>
      </c>
      <c r="F47" s="5">
        <v>8.7099999999999997E-2</v>
      </c>
      <c r="G47" s="5">
        <v>0.65590000000000004</v>
      </c>
      <c r="H47" s="5">
        <v>-0.60460000000000003</v>
      </c>
      <c r="I47" s="5">
        <v>-0.13880000000000001</v>
      </c>
      <c r="J47" s="5">
        <v>-0.20130000000000001</v>
      </c>
      <c r="K47" s="5">
        <v>-2.5789</v>
      </c>
      <c r="L47" s="5">
        <v>-4.7999999999999996E-3</v>
      </c>
      <c r="M47" s="5">
        <v>1.6243000000000001</v>
      </c>
      <c r="N47" s="5">
        <v>-0.33379999999999999</v>
      </c>
      <c r="O47" s="5">
        <v>0.19900000000000001</v>
      </c>
      <c r="P47" s="5">
        <v>0.19500000000000001</v>
      </c>
      <c r="Q47" s="5">
        <v>0.187</v>
      </c>
      <c r="R47" s="5">
        <v>0.191</v>
      </c>
      <c r="S47" s="5">
        <v>0.19</v>
      </c>
      <c r="T47" s="5">
        <v>0.31900000000000001</v>
      </c>
      <c r="U47" s="5">
        <v>0.495</v>
      </c>
      <c r="V47" s="5">
        <v>0.44600000000000001</v>
      </c>
      <c r="W47" s="5">
        <v>0.49299999999999999</v>
      </c>
      <c r="X47" s="5">
        <v>0.41799999999999998</v>
      </c>
      <c r="Y47" s="5">
        <v>0.55400000000000005</v>
      </c>
      <c r="Z47" s="5">
        <v>0.33100000000000002</v>
      </c>
    </row>
    <row r="48" spans="1:26">
      <c r="A48" s="2" t="s">
        <v>70</v>
      </c>
      <c r="B48" s="2" t="s">
        <v>155</v>
      </c>
      <c r="C48" s="5">
        <v>5.3049999999999997</v>
      </c>
      <c r="D48" s="5">
        <v>6.1039000000000003</v>
      </c>
      <c r="E48" s="5">
        <v>5.5655000000000001</v>
      </c>
      <c r="F48" s="5">
        <v>5.8819999999999997</v>
      </c>
      <c r="G48" s="5">
        <v>5.6795999999999998</v>
      </c>
      <c r="H48" s="5">
        <v>7.3691000000000004</v>
      </c>
      <c r="I48" s="5">
        <v>8.9545999999999992</v>
      </c>
      <c r="J48" s="5">
        <v>8.6213999999999995</v>
      </c>
      <c r="K48" s="5">
        <v>8.0655999999999999</v>
      </c>
      <c r="L48" s="5">
        <v>8.9657</v>
      </c>
      <c r="M48" s="5">
        <v>8.5645000000000007</v>
      </c>
      <c r="N48" s="5">
        <v>10.9381</v>
      </c>
      <c r="O48" s="5">
        <v>0.55300000000000005</v>
      </c>
      <c r="P48" s="5">
        <v>0.51900000000000002</v>
      </c>
      <c r="Q48" s="5">
        <v>0.52400000000000002</v>
      </c>
      <c r="R48" s="5">
        <v>0.47299999999999998</v>
      </c>
      <c r="S48" s="5">
        <v>0.502</v>
      </c>
      <c r="T48" s="5">
        <v>0.47099999999999997</v>
      </c>
      <c r="U48" s="5">
        <v>0.68500000000000005</v>
      </c>
      <c r="V48" s="5">
        <v>0.67600000000000005</v>
      </c>
      <c r="W48" s="5">
        <v>0.629</v>
      </c>
      <c r="X48" s="5">
        <v>0.76100000000000001</v>
      </c>
      <c r="Y48" s="5">
        <v>0.96299999999999997</v>
      </c>
      <c r="Z48" s="5">
        <v>0.95299999999999996</v>
      </c>
    </row>
    <row r="49" spans="1:26">
      <c r="A49" s="2" t="s">
        <v>70</v>
      </c>
      <c r="B49" s="2" t="s">
        <v>135</v>
      </c>
      <c r="C49" s="5">
        <v>5.9965999999999999</v>
      </c>
      <c r="D49" s="5">
        <v>5.9573</v>
      </c>
      <c r="E49" s="5">
        <v>6.5890000000000004</v>
      </c>
      <c r="F49" s="5">
        <v>5.3574999999999999</v>
      </c>
      <c r="G49" s="5">
        <v>6.0957999999999997</v>
      </c>
      <c r="H49" s="5">
        <v>4.8654999999999999</v>
      </c>
      <c r="I49" s="5">
        <v>5.9771000000000001</v>
      </c>
      <c r="J49" s="5">
        <v>6.8452000000000002</v>
      </c>
      <c r="K49" s="5">
        <v>3.9376000000000002</v>
      </c>
      <c r="L49" s="5">
        <v>7.8738000000000001</v>
      </c>
      <c r="M49" s="5">
        <v>6.9771000000000001</v>
      </c>
      <c r="N49" s="5">
        <v>7.5545999999999998</v>
      </c>
      <c r="O49" s="5">
        <v>1</v>
      </c>
      <c r="P49" s="5">
        <v>1</v>
      </c>
      <c r="Q49" s="5">
        <v>1</v>
      </c>
      <c r="R49" s="5">
        <v>1</v>
      </c>
      <c r="S49" s="5">
        <v>1</v>
      </c>
      <c r="T49" s="5">
        <v>1</v>
      </c>
      <c r="U49" s="5">
        <v>1</v>
      </c>
      <c r="V49" s="5">
        <v>1</v>
      </c>
      <c r="W49" s="5">
        <v>1</v>
      </c>
      <c r="X49" s="5">
        <v>1</v>
      </c>
      <c r="Y49" s="5">
        <v>1</v>
      </c>
      <c r="Z49" s="5">
        <v>1</v>
      </c>
    </row>
    <row r="50" spans="1:26">
      <c r="A50" s="2" t="s">
        <v>70</v>
      </c>
      <c r="B50" s="2" t="s">
        <v>160</v>
      </c>
      <c r="C50" s="5">
        <v>-0.3352</v>
      </c>
      <c r="D50" s="5">
        <v>-2.0918999999999999</v>
      </c>
      <c r="E50" s="5">
        <v>-0.1346</v>
      </c>
      <c r="F50" s="5">
        <v>-0.28839999999999999</v>
      </c>
      <c r="G50" s="5">
        <v>-1.3449</v>
      </c>
      <c r="H50" s="5">
        <v>-1.7758</v>
      </c>
      <c r="I50" s="5">
        <v>-4.0091999999999999</v>
      </c>
      <c r="J50" s="5">
        <v>-4.3178999999999998</v>
      </c>
      <c r="K50" s="5">
        <v>-8.6099999999999996E-2</v>
      </c>
      <c r="L50" s="5">
        <v>1.3542000000000001</v>
      </c>
      <c r="M50" s="5">
        <v>1.5004</v>
      </c>
      <c r="N50" s="5">
        <v>-0.30730000000000002</v>
      </c>
      <c r="O50" s="5">
        <v>5.5E-2</v>
      </c>
      <c r="P50" s="5">
        <v>5.5E-2</v>
      </c>
      <c r="Q50" s="5">
        <v>5.8000000000000003E-2</v>
      </c>
      <c r="R50" s="5">
        <v>4.3999999999999997E-2</v>
      </c>
      <c r="S50" s="5">
        <v>5.3999999999999999E-2</v>
      </c>
      <c r="T50" s="5">
        <v>0.04</v>
      </c>
      <c r="U50" s="5">
        <v>0.14899999999999999</v>
      </c>
      <c r="V50" s="5">
        <v>0.14899999999999999</v>
      </c>
      <c r="W50" s="5">
        <v>0.23499999999999999</v>
      </c>
      <c r="X50" s="5">
        <v>0.28799999999999998</v>
      </c>
      <c r="Y50" s="5">
        <v>0.22600000000000001</v>
      </c>
      <c r="Z50" s="5">
        <v>0.187</v>
      </c>
    </row>
    <row r="51" spans="1:26">
      <c r="A51" s="2" t="s">
        <v>77</v>
      </c>
      <c r="B51" s="2" t="s">
        <v>78</v>
      </c>
      <c r="C51" s="5">
        <v>0.63070000000000004</v>
      </c>
      <c r="D51" s="5">
        <v>0.62239999999999995</v>
      </c>
      <c r="E51" s="5">
        <v>1.0613999999999999</v>
      </c>
      <c r="F51" s="5">
        <v>1.2845</v>
      </c>
      <c r="G51" s="5">
        <v>1.3032999999999999</v>
      </c>
      <c r="H51" s="5">
        <v>1.0381</v>
      </c>
      <c r="I51" s="5">
        <v>4.4252000000000002</v>
      </c>
      <c r="J51" s="5">
        <v>5.0591999999999997</v>
      </c>
      <c r="K51" s="5">
        <v>4.9985999999999997</v>
      </c>
      <c r="L51" s="5">
        <v>2.8807</v>
      </c>
      <c r="M51" s="5">
        <v>6.4429999999999996</v>
      </c>
      <c r="N51" s="5">
        <v>5.7293000000000003</v>
      </c>
      <c r="O51" s="5">
        <v>1</v>
      </c>
      <c r="P51" s="5">
        <v>1</v>
      </c>
      <c r="Q51" s="5">
        <v>1</v>
      </c>
      <c r="R51" s="5">
        <v>1</v>
      </c>
      <c r="S51" s="5">
        <v>1</v>
      </c>
      <c r="T51" s="5">
        <v>1</v>
      </c>
      <c r="U51" s="5">
        <v>1</v>
      </c>
      <c r="V51" s="5">
        <v>1</v>
      </c>
      <c r="W51" s="5">
        <v>1</v>
      </c>
      <c r="X51" s="5">
        <v>1</v>
      </c>
      <c r="Y51" s="5">
        <v>1</v>
      </c>
      <c r="Z51" s="5">
        <v>1</v>
      </c>
    </row>
    <row r="52" spans="1:26">
      <c r="A52" s="2" t="s">
        <v>77</v>
      </c>
      <c r="B52" s="2" t="s">
        <v>79</v>
      </c>
      <c r="C52" s="5">
        <v>-2.7078000000000002</v>
      </c>
      <c r="D52" s="5">
        <v>-1.6548</v>
      </c>
      <c r="E52" s="5">
        <v>-2.3999000000000001</v>
      </c>
      <c r="F52" s="5">
        <v>-1.6536999999999999</v>
      </c>
      <c r="G52" s="5">
        <v>-2.1800000000000002</v>
      </c>
      <c r="H52" s="5">
        <v>-1.4466000000000001</v>
      </c>
      <c r="I52" s="5">
        <v>-5.3682999999999996</v>
      </c>
      <c r="J52" s="5">
        <v>-4.9941000000000004</v>
      </c>
      <c r="K52" s="5">
        <v>-1.7790999999999999</v>
      </c>
      <c r="L52" s="5">
        <v>-2.1734</v>
      </c>
      <c r="M52" s="5">
        <v>-2.9239999999999999</v>
      </c>
      <c r="N52" s="5">
        <v>-5.3460999999999999</v>
      </c>
      <c r="O52" s="5">
        <v>6.4000000000000001E-2</v>
      </c>
      <c r="P52" s="5">
        <v>5.8999999999999997E-2</v>
      </c>
      <c r="Q52" s="5">
        <v>6.6000000000000003E-2</v>
      </c>
      <c r="R52" s="5">
        <v>6.9000000000000006E-2</v>
      </c>
      <c r="S52" s="5">
        <v>8.3000000000000004E-2</v>
      </c>
      <c r="T52" s="5">
        <v>7.6999999999999999E-2</v>
      </c>
      <c r="U52" s="5">
        <v>0.17399999999999999</v>
      </c>
      <c r="V52" s="5">
        <v>0.16800000000000001</v>
      </c>
      <c r="W52" s="5">
        <v>0.26900000000000002</v>
      </c>
      <c r="X52" s="5">
        <v>0.33500000000000002</v>
      </c>
      <c r="Y52" s="5">
        <v>0.26700000000000002</v>
      </c>
      <c r="Z52" s="5">
        <v>0.32600000000000001</v>
      </c>
    </row>
    <row r="53" spans="1:26">
      <c r="A53" s="2" t="s">
        <v>77</v>
      </c>
      <c r="B53" s="2" t="s">
        <v>80</v>
      </c>
      <c r="C53" s="5">
        <v>2.1537000000000002</v>
      </c>
      <c r="D53" s="5">
        <v>1.8861000000000001</v>
      </c>
      <c r="E53" s="5">
        <v>1.8549</v>
      </c>
      <c r="F53" s="5">
        <v>1.4923999999999999</v>
      </c>
      <c r="G53" s="5">
        <v>0.9466</v>
      </c>
      <c r="H53" s="5">
        <v>0.51749999999999996</v>
      </c>
      <c r="I53" s="5">
        <v>2.2717000000000001</v>
      </c>
      <c r="J53" s="5">
        <v>1.5886</v>
      </c>
      <c r="K53" s="5">
        <v>-1.2047000000000001</v>
      </c>
      <c r="L53" s="5">
        <v>1.6998</v>
      </c>
      <c r="M53" s="5">
        <v>0.40289999999999998</v>
      </c>
      <c r="N53" s="5">
        <v>1.2413000000000001</v>
      </c>
      <c r="O53" s="5">
        <v>0.14000000000000001</v>
      </c>
      <c r="P53" s="5">
        <v>0.13900000000000001</v>
      </c>
      <c r="Q53" s="5">
        <v>0.16200000000000001</v>
      </c>
      <c r="R53" s="5">
        <v>0.13900000000000001</v>
      </c>
      <c r="S53" s="5">
        <v>0.16900000000000001</v>
      </c>
      <c r="T53" s="5">
        <v>0.104</v>
      </c>
      <c r="U53" s="5">
        <v>0.183</v>
      </c>
      <c r="V53" s="5">
        <v>0.17100000000000001</v>
      </c>
      <c r="W53" s="5">
        <v>0.104</v>
      </c>
      <c r="X53" s="5">
        <v>0.223</v>
      </c>
      <c r="Y53" s="5">
        <v>0.307</v>
      </c>
      <c r="Z53" s="5">
        <v>0.41499999999999998</v>
      </c>
    </row>
    <row r="54" spans="1:26">
      <c r="A54" s="2" t="s">
        <v>77</v>
      </c>
      <c r="B54" s="2" t="s">
        <v>161</v>
      </c>
      <c r="C54" s="5">
        <v>-0.65059999999999996</v>
      </c>
      <c r="D54" s="5">
        <v>-1.4610000000000001</v>
      </c>
      <c r="E54" s="5">
        <v>-1.2392000000000001</v>
      </c>
      <c r="F54" s="5">
        <v>-1.8443000000000001</v>
      </c>
      <c r="G54" s="5">
        <v>-0.69279999999999997</v>
      </c>
      <c r="H54" s="5">
        <v>-0.46829999999999999</v>
      </c>
      <c r="I54" s="5">
        <v>-3.0802</v>
      </c>
      <c r="J54" s="5">
        <v>-3.5034999999999998</v>
      </c>
      <c r="K54" s="5">
        <v>-2.3311999999999999</v>
      </c>
      <c r="L54" s="5">
        <v>-3.2048999999999999</v>
      </c>
      <c r="M54" s="5">
        <v>-5.7767999999999997</v>
      </c>
      <c r="N54" s="5">
        <v>-2.1964999999999999</v>
      </c>
      <c r="O54" s="5">
        <v>0.16600000000000001</v>
      </c>
      <c r="P54" s="5">
        <v>0.16</v>
      </c>
      <c r="Q54" s="5">
        <v>0.17499999999999999</v>
      </c>
      <c r="R54" s="5">
        <v>0.17799999999999999</v>
      </c>
      <c r="S54" s="5">
        <v>0.184</v>
      </c>
      <c r="T54" s="5">
        <v>0.23200000000000001</v>
      </c>
      <c r="U54" s="5">
        <v>0.38600000000000001</v>
      </c>
      <c r="V54" s="5">
        <v>0.38500000000000001</v>
      </c>
      <c r="W54" s="5">
        <v>0.433</v>
      </c>
      <c r="X54" s="5">
        <v>0.4</v>
      </c>
      <c r="Y54" s="5">
        <v>0.307</v>
      </c>
      <c r="Z54" s="5">
        <v>0.28399999999999997</v>
      </c>
    </row>
    <row r="55" spans="1:26">
      <c r="A55" s="2" t="s">
        <v>82</v>
      </c>
      <c r="B55" s="2" t="s">
        <v>164</v>
      </c>
      <c r="C55" s="5">
        <v>-2.4129999999999998</v>
      </c>
      <c r="D55" s="5">
        <v>-1.7108000000000001</v>
      </c>
      <c r="E55" s="5">
        <v>-2.4422999999999999</v>
      </c>
      <c r="F55" s="5">
        <v>-1.8635999999999999</v>
      </c>
      <c r="G55" s="5">
        <v>-3.5055999999999998</v>
      </c>
      <c r="H55" s="5">
        <v>-2.7298</v>
      </c>
      <c r="I55" s="5">
        <v>-4.0004</v>
      </c>
      <c r="J55" s="5">
        <v>-4.4077000000000002</v>
      </c>
      <c r="K55" s="5">
        <v>-4.5583</v>
      </c>
      <c r="L55" s="5">
        <v>-2.9903</v>
      </c>
      <c r="M55" s="5">
        <v>-2.1844999999999999</v>
      </c>
      <c r="N55" s="5">
        <v>-5.1619999999999999</v>
      </c>
      <c r="O55" s="5">
        <v>7.0999999999999994E-2</v>
      </c>
      <c r="P55" s="5">
        <v>5.8999999999999997E-2</v>
      </c>
      <c r="Q55" s="5">
        <v>7.4999999999999997E-2</v>
      </c>
      <c r="R55" s="5">
        <v>6.0999999999999999E-2</v>
      </c>
      <c r="S55" s="5">
        <v>5.8000000000000003E-2</v>
      </c>
      <c r="T55" s="5">
        <v>5.8999999999999997E-2</v>
      </c>
      <c r="U55" s="5">
        <v>0.11799999999999999</v>
      </c>
      <c r="V55" s="5">
        <v>0.13700000000000001</v>
      </c>
      <c r="W55" s="5">
        <v>0.16300000000000001</v>
      </c>
      <c r="X55" s="5">
        <v>0.182</v>
      </c>
      <c r="Y55" s="5">
        <v>0.121</v>
      </c>
      <c r="Z55" s="5">
        <v>7.0000000000000007E-2</v>
      </c>
    </row>
    <row r="56" spans="1:26">
      <c r="A56" s="2" t="s">
        <v>82</v>
      </c>
      <c r="B56" s="2" t="s">
        <v>130</v>
      </c>
      <c r="C56" s="5">
        <v>-3.2309000000000001</v>
      </c>
      <c r="D56" s="5">
        <v>-1.5577000000000001</v>
      </c>
      <c r="E56" s="5">
        <v>-2.8048999999999999</v>
      </c>
      <c r="F56" s="5">
        <v>-3.1947999999999999</v>
      </c>
      <c r="G56" s="5">
        <v>-1.8095000000000001</v>
      </c>
      <c r="H56" s="5">
        <v>-1.9968999999999999</v>
      </c>
      <c r="I56" s="5">
        <v>-0.96179999999999999</v>
      </c>
      <c r="J56" s="5">
        <v>-0.98970000000000002</v>
      </c>
      <c r="K56" s="5">
        <v>1.9987999999999999</v>
      </c>
      <c r="L56" s="5">
        <v>0.5323</v>
      </c>
      <c r="M56" s="5">
        <v>0.54610000000000003</v>
      </c>
      <c r="N56" s="5">
        <v>2.3845000000000001</v>
      </c>
      <c r="O56" s="5">
        <v>0.91600000000000004</v>
      </c>
      <c r="P56" s="5">
        <v>0.92200000000000004</v>
      </c>
      <c r="Q56" s="5">
        <v>0.88600000000000001</v>
      </c>
      <c r="R56" s="5">
        <v>0.82299999999999995</v>
      </c>
      <c r="S56" s="5">
        <v>0.85799999999999998</v>
      </c>
      <c r="T56" s="5">
        <v>0.98299999999999998</v>
      </c>
      <c r="U56" s="5">
        <v>0.93500000000000005</v>
      </c>
      <c r="V56" s="5">
        <v>0.92500000000000004</v>
      </c>
      <c r="W56" s="5">
        <v>1</v>
      </c>
      <c r="X56" s="5">
        <v>0.94599999999999995</v>
      </c>
      <c r="Y56" s="5">
        <v>0.77300000000000002</v>
      </c>
      <c r="Z56" s="5">
        <v>0.91400000000000003</v>
      </c>
    </row>
    <row r="57" spans="1:26">
      <c r="A57" s="2" t="s">
        <v>82</v>
      </c>
      <c r="B57" s="2" t="s">
        <v>137</v>
      </c>
      <c r="C57" s="5">
        <v>5.9739000000000004</v>
      </c>
      <c r="D57" s="5">
        <v>5.2194000000000003</v>
      </c>
      <c r="E57" s="5">
        <v>5.4614000000000003</v>
      </c>
      <c r="F57" s="5">
        <v>5.3841999999999999</v>
      </c>
      <c r="G57" s="5">
        <v>5.5787000000000004</v>
      </c>
      <c r="H57" s="5">
        <v>4.3605999999999998</v>
      </c>
      <c r="I57" s="5">
        <v>5.9077000000000002</v>
      </c>
      <c r="J57" s="5">
        <v>5.9848999999999997</v>
      </c>
      <c r="K57" s="5">
        <v>2.1408999999999998</v>
      </c>
      <c r="L57" s="5">
        <v>4.1162000000000001</v>
      </c>
      <c r="M57" s="5">
        <v>3.8845000000000001</v>
      </c>
      <c r="N57" s="5">
        <v>3.1549</v>
      </c>
      <c r="O57" s="5">
        <v>1</v>
      </c>
      <c r="P57" s="5">
        <v>1</v>
      </c>
      <c r="Q57" s="5">
        <v>1</v>
      </c>
      <c r="R57" s="5">
        <v>1</v>
      </c>
      <c r="S57" s="5">
        <v>1</v>
      </c>
      <c r="T57" s="5">
        <v>1</v>
      </c>
      <c r="U57" s="5">
        <v>1</v>
      </c>
      <c r="V57" s="5">
        <v>1</v>
      </c>
      <c r="W57" s="5">
        <v>0.95699999999999996</v>
      </c>
      <c r="X57" s="5">
        <v>1</v>
      </c>
      <c r="Y57" s="5">
        <v>1</v>
      </c>
      <c r="Z57" s="5">
        <v>1</v>
      </c>
    </row>
    <row r="58" spans="1:26">
      <c r="A58" s="2" t="s">
        <v>82</v>
      </c>
      <c r="B58" s="2" t="s">
        <v>152</v>
      </c>
      <c r="C58" s="5">
        <v>-2.3938999999999999</v>
      </c>
      <c r="D58" s="5">
        <v>-3.9643999999999999</v>
      </c>
      <c r="E58" s="5">
        <v>-2.2492999999999999</v>
      </c>
      <c r="F58" s="5">
        <v>-2.1671999999999998</v>
      </c>
      <c r="G58" s="5">
        <v>-2.7151000000000001</v>
      </c>
      <c r="H58" s="5">
        <v>-1.3067</v>
      </c>
      <c r="I58" s="5">
        <v>-4.1433</v>
      </c>
      <c r="J58" s="5">
        <v>-3.895</v>
      </c>
      <c r="K58" s="5">
        <v>-0.52300000000000002</v>
      </c>
      <c r="L58" s="5">
        <v>-3.6379999999999999</v>
      </c>
      <c r="M58" s="5">
        <v>-3.9862000000000002</v>
      </c>
      <c r="N58" s="5">
        <v>-3.0337999999999998</v>
      </c>
      <c r="O58" s="5">
        <v>0.26400000000000001</v>
      </c>
      <c r="P58" s="5">
        <v>0.26</v>
      </c>
      <c r="Q58" s="5">
        <v>0.28699999999999998</v>
      </c>
      <c r="R58" s="5">
        <v>0.27800000000000002</v>
      </c>
      <c r="S58" s="5">
        <v>0.28599999999999998</v>
      </c>
      <c r="T58" s="5">
        <v>0.41</v>
      </c>
      <c r="U58" s="5">
        <v>0.48599999999999999</v>
      </c>
      <c r="V58" s="5">
        <v>0.47099999999999997</v>
      </c>
      <c r="W58" s="5">
        <v>0.77400000000000002</v>
      </c>
      <c r="X58" s="5">
        <v>0.755</v>
      </c>
      <c r="Y58" s="5">
        <v>0.67900000000000005</v>
      </c>
      <c r="Z58" s="5">
        <v>0.57499999999999996</v>
      </c>
    </row>
    <row r="59" spans="1:26">
      <c r="A59" s="2" t="s">
        <v>87</v>
      </c>
      <c r="B59" s="2" t="s">
        <v>141</v>
      </c>
      <c r="C59" s="5">
        <v>-1.9078999999999999</v>
      </c>
      <c r="D59" s="5">
        <v>-0.93120000000000003</v>
      </c>
      <c r="E59" s="5">
        <v>-1.2795000000000001</v>
      </c>
      <c r="F59" s="5">
        <v>-2.1425999999999998</v>
      </c>
      <c r="G59" s="5">
        <v>-1.0127999999999999</v>
      </c>
      <c r="H59" s="5">
        <v>0.40150000000000002</v>
      </c>
      <c r="I59" s="5">
        <v>-1.3782000000000001</v>
      </c>
      <c r="J59" s="5">
        <v>-2.2000999999999999</v>
      </c>
      <c r="K59" s="5">
        <v>0.58050000000000002</v>
      </c>
      <c r="L59" s="5">
        <v>0.55510000000000004</v>
      </c>
      <c r="M59" s="5">
        <v>1.5611999999999999</v>
      </c>
      <c r="N59" s="5">
        <v>-1.2988999999999999</v>
      </c>
      <c r="O59" s="5">
        <v>0.156</v>
      </c>
      <c r="P59" s="5">
        <v>0.113</v>
      </c>
      <c r="Q59" s="5">
        <v>0.13400000000000001</v>
      </c>
      <c r="R59" s="5">
        <v>0.122</v>
      </c>
      <c r="S59" s="5">
        <v>0.126</v>
      </c>
      <c r="T59" s="5">
        <v>0.151</v>
      </c>
      <c r="U59" s="5">
        <v>0.22800000000000001</v>
      </c>
      <c r="V59" s="5">
        <v>0.222</v>
      </c>
      <c r="W59" s="5">
        <v>0.36099999999999999</v>
      </c>
      <c r="X59" s="5">
        <v>0.28100000000000003</v>
      </c>
      <c r="Y59" s="5">
        <v>0.35799999999999998</v>
      </c>
      <c r="Z59" s="5">
        <v>0.49099999999999999</v>
      </c>
    </row>
    <row r="60" spans="1:26">
      <c r="A60" s="2" t="s">
        <v>87</v>
      </c>
      <c r="B60" s="2" t="s">
        <v>163</v>
      </c>
      <c r="C60" s="5">
        <v>1.9078999999999999</v>
      </c>
      <c r="D60" s="5">
        <v>0.93120000000000003</v>
      </c>
      <c r="E60" s="5">
        <v>1.2795000000000001</v>
      </c>
      <c r="F60" s="5">
        <v>2.1425999999999998</v>
      </c>
      <c r="G60" s="5">
        <v>1.0127999999999999</v>
      </c>
      <c r="H60" s="5">
        <v>-0.40150000000000002</v>
      </c>
      <c r="I60" s="5">
        <v>1.3782000000000001</v>
      </c>
      <c r="J60" s="5">
        <v>2.2000999999999999</v>
      </c>
      <c r="K60" s="5">
        <v>-0.58050000000000002</v>
      </c>
      <c r="L60" s="5">
        <v>-0.55510000000000004</v>
      </c>
      <c r="M60" s="5">
        <v>-1.5611999999999999</v>
      </c>
      <c r="N60" s="5">
        <v>1.2988999999999999</v>
      </c>
      <c r="O60" s="5">
        <v>1</v>
      </c>
      <c r="P60" s="5">
        <v>1</v>
      </c>
      <c r="Q60" s="5">
        <v>1</v>
      </c>
      <c r="R60" s="5">
        <v>1</v>
      </c>
      <c r="S60" s="5">
        <v>1</v>
      </c>
      <c r="T60" s="5">
        <v>1</v>
      </c>
      <c r="U60" s="5">
        <v>1</v>
      </c>
      <c r="V60" s="5">
        <v>1</v>
      </c>
      <c r="W60" s="5">
        <v>1</v>
      </c>
      <c r="X60" s="5">
        <v>1</v>
      </c>
      <c r="Y60" s="5">
        <v>1</v>
      </c>
      <c r="Z60" s="5">
        <v>1</v>
      </c>
    </row>
  </sheetData>
  <conditionalFormatting sqref="C2:Z60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O16:Z60">
    <cfRule type="colorScale" priority="5">
      <colorScale>
        <cfvo type="min" val="0"/>
        <cfvo type="max" val="0"/>
        <color theme="0"/>
        <color rgb="FFFF0000"/>
      </colorScale>
    </cfRule>
  </conditionalFormatting>
  <conditionalFormatting sqref="C16:N60">
    <cfRule type="colorScale" priority="4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C1:N1048576">
    <cfRule type="colorScale" priority="3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O1:Z1048576">
    <cfRule type="colorScale" priority="2">
      <colorScale>
        <cfvo type="min" val="0"/>
        <cfvo type="max" val="0"/>
        <color theme="0"/>
        <color rgb="FFFF0000"/>
      </colorScale>
    </cfRule>
  </conditionalFormatting>
  <conditionalFormatting sqref="C2:N60">
    <cfRule type="colorScale" priority="1">
      <colorScale>
        <cfvo type="min" val="0"/>
        <cfvo type="percentile" val="50"/>
        <cfvo type="max" val="0"/>
        <color rgb="FF00B050"/>
        <color theme="0"/>
        <color rgb="FFFF0000"/>
      </colorScale>
    </cfRule>
  </conditionalFormatting>
  <pageMargins left="0.7" right="0.7" top="0.75" bottom="0.75" header="0.3" footer="0.3"/>
  <pageSetup scale="5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53"/>
  <sheetViews>
    <sheetView workbookViewId="0">
      <selection activeCell="D15" sqref="D15"/>
    </sheetView>
  </sheetViews>
  <sheetFormatPr defaultRowHeight="12"/>
  <cols>
    <col min="1" max="16384" width="9.140625" style="2"/>
  </cols>
  <sheetData>
    <row r="1" spans="1:8">
      <c r="A1" s="2" t="s">
        <v>0</v>
      </c>
      <c r="B1" s="2" t="s">
        <v>96</v>
      </c>
      <c r="C1" s="2" t="s">
        <v>166</v>
      </c>
      <c r="D1" s="2" t="s">
        <v>1</v>
      </c>
      <c r="E1" s="2" t="s">
        <v>97</v>
      </c>
      <c r="F1" s="2" t="s">
        <v>103</v>
      </c>
      <c r="G1" s="2" t="s">
        <v>105</v>
      </c>
      <c r="H1" s="2" t="s">
        <v>107</v>
      </c>
    </row>
    <row r="2" spans="1:8">
      <c r="A2" s="2" t="s">
        <v>13</v>
      </c>
      <c r="B2" s="2" t="s">
        <v>71</v>
      </c>
      <c r="C2" s="2" t="s">
        <v>167</v>
      </c>
      <c r="D2" s="2" t="s">
        <v>15</v>
      </c>
      <c r="E2" s="2">
        <v>12</v>
      </c>
      <c r="F2" s="2">
        <v>12</v>
      </c>
      <c r="G2" s="2">
        <v>11</v>
      </c>
      <c r="H2" s="2">
        <v>9</v>
      </c>
    </row>
    <row r="3" spans="1:8">
      <c r="A3" s="2" t="s">
        <v>13</v>
      </c>
      <c r="B3" s="2" t="s">
        <v>67</v>
      </c>
      <c r="C3" s="2" t="s">
        <v>67</v>
      </c>
      <c r="D3" s="2" t="s">
        <v>16</v>
      </c>
      <c r="E3" s="2">
        <v>3</v>
      </c>
      <c r="F3" s="2">
        <v>3</v>
      </c>
      <c r="G3" s="2">
        <v>2</v>
      </c>
      <c r="H3" s="2">
        <v>3</v>
      </c>
    </row>
    <row r="4" spans="1:8">
      <c r="A4" s="2" t="s">
        <v>13</v>
      </c>
      <c r="B4" s="2" t="s">
        <v>128</v>
      </c>
      <c r="C4" s="2" t="s">
        <v>128</v>
      </c>
      <c r="D4" s="2" t="s">
        <v>14</v>
      </c>
      <c r="E4" s="2">
        <v>2</v>
      </c>
      <c r="F4" s="2">
        <v>3</v>
      </c>
      <c r="G4" s="2">
        <v>6</v>
      </c>
      <c r="H4" s="2">
        <v>3</v>
      </c>
    </row>
    <row r="5" spans="1:8">
      <c r="A5" s="2" t="s">
        <v>18</v>
      </c>
      <c r="B5" s="2" t="s">
        <v>79</v>
      </c>
      <c r="C5" s="2" t="s">
        <v>168</v>
      </c>
      <c r="D5" s="2" t="s">
        <v>128</v>
      </c>
      <c r="E5" s="2">
        <v>0</v>
      </c>
      <c r="F5" s="2">
        <v>0</v>
      </c>
      <c r="G5" s="2">
        <v>0</v>
      </c>
      <c r="H5" s="2">
        <v>0</v>
      </c>
    </row>
    <row r="6" spans="1:8">
      <c r="A6" s="2" t="s">
        <v>18</v>
      </c>
      <c r="B6" s="2" t="s">
        <v>14</v>
      </c>
      <c r="C6" s="2" t="s">
        <v>14</v>
      </c>
      <c r="D6" s="2" t="s">
        <v>128</v>
      </c>
      <c r="E6" s="2">
        <v>7</v>
      </c>
      <c r="F6" s="2">
        <v>11</v>
      </c>
      <c r="G6" s="2">
        <v>12</v>
      </c>
      <c r="H6" s="2">
        <v>8</v>
      </c>
    </row>
    <row r="7" spans="1:8">
      <c r="A7" s="2" t="s">
        <v>21</v>
      </c>
      <c r="B7" s="2" t="s">
        <v>130</v>
      </c>
      <c r="C7" s="2" t="s">
        <v>182</v>
      </c>
      <c r="D7" s="2" t="s">
        <v>181</v>
      </c>
      <c r="E7" s="2">
        <v>14</v>
      </c>
      <c r="F7" s="2">
        <v>14</v>
      </c>
      <c r="G7" s="2">
        <v>16</v>
      </c>
      <c r="H7" s="2">
        <v>13</v>
      </c>
    </row>
    <row r="8" spans="1:8">
      <c r="A8" s="2" t="s">
        <v>24</v>
      </c>
      <c r="B8" s="2" t="s">
        <v>132</v>
      </c>
      <c r="C8" s="2" t="s">
        <v>132</v>
      </c>
      <c r="D8" s="2" t="s">
        <v>25</v>
      </c>
      <c r="E8" s="2">
        <v>14</v>
      </c>
      <c r="F8" s="2">
        <v>17</v>
      </c>
      <c r="G8" s="2">
        <v>12</v>
      </c>
      <c r="H8" s="2">
        <v>10</v>
      </c>
    </row>
    <row r="9" spans="1:8">
      <c r="A9" s="2" t="s">
        <v>24</v>
      </c>
      <c r="B9" s="2" t="s">
        <v>133</v>
      </c>
      <c r="C9" s="2" t="s">
        <v>133</v>
      </c>
      <c r="D9" s="2" t="s">
        <v>26</v>
      </c>
      <c r="E9" s="2">
        <v>6</v>
      </c>
      <c r="F9" s="2">
        <v>6</v>
      </c>
      <c r="G9" s="2">
        <v>11</v>
      </c>
      <c r="H9" s="2">
        <v>6</v>
      </c>
    </row>
    <row r="10" spans="1:8">
      <c r="A10" s="2" t="s">
        <v>27</v>
      </c>
      <c r="B10" s="2" t="s">
        <v>26</v>
      </c>
      <c r="C10" s="2" t="s">
        <v>26</v>
      </c>
      <c r="D10" s="2" t="s">
        <v>134</v>
      </c>
      <c r="E10" s="2">
        <v>8</v>
      </c>
      <c r="F10" s="2">
        <v>7</v>
      </c>
      <c r="G10" s="2">
        <v>7</v>
      </c>
      <c r="H10" s="2">
        <v>8</v>
      </c>
    </row>
    <row r="11" spans="1:8">
      <c r="A11" s="2" t="s">
        <v>30</v>
      </c>
      <c r="B11" s="2" t="s">
        <v>78</v>
      </c>
      <c r="C11" s="2" t="s">
        <v>169</v>
      </c>
      <c r="D11" s="2" t="s">
        <v>34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2" t="s">
        <v>30</v>
      </c>
      <c r="B12" s="2" t="s">
        <v>59</v>
      </c>
      <c r="C12" s="2" t="s">
        <v>59</v>
      </c>
      <c r="D12" s="2" t="s">
        <v>32</v>
      </c>
      <c r="E12" s="2">
        <v>0</v>
      </c>
      <c r="F12" s="2">
        <v>3</v>
      </c>
      <c r="G12" s="2">
        <v>0</v>
      </c>
      <c r="H12" s="2">
        <v>1</v>
      </c>
    </row>
    <row r="13" spans="1:8">
      <c r="A13" s="2" t="s">
        <v>30</v>
      </c>
      <c r="B13" s="2" t="s">
        <v>135</v>
      </c>
      <c r="C13" s="2" t="s">
        <v>135</v>
      </c>
      <c r="D13" s="2" t="s">
        <v>202</v>
      </c>
      <c r="E13" s="2">
        <v>6</v>
      </c>
      <c r="F13" s="2">
        <v>6</v>
      </c>
      <c r="G13" s="2">
        <v>6</v>
      </c>
      <c r="H13" s="2">
        <v>6</v>
      </c>
    </row>
    <row r="14" spans="1:8">
      <c r="A14" s="2" t="s">
        <v>30</v>
      </c>
      <c r="B14" s="2" t="s">
        <v>15</v>
      </c>
      <c r="C14" s="2" t="s">
        <v>15</v>
      </c>
      <c r="D14" s="2" t="s">
        <v>203</v>
      </c>
      <c r="E14" s="2">
        <v>14</v>
      </c>
      <c r="F14" s="2">
        <v>14</v>
      </c>
      <c r="G14" s="2">
        <v>12</v>
      </c>
      <c r="H14" s="2">
        <v>14</v>
      </c>
    </row>
    <row r="15" spans="1:8">
      <c r="A15" s="2" t="s">
        <v>35</v>
      </c>
      <c r="B15" s="2" t="s">
        <v>137</v>
      </c>
      <c r="C15" s="2" t="s">
        <v>180</v>
      </c>
      <c r="D15" s="2" t="s">
        <v>179</v>
      </c>
      <c r="E15" s="2">
        <v>5</v>
      </c>
      <c r="F15" s="2">
        <v>5</v>
      </c>
      <c r="G15" s="2">
        <v>8</v>
      </c>
      <c r="H15" s="2">
        <v>5</v>
      </c>
    </row>
    <row r="16" spans="1:8">
      <c r="A16" s="2" t="s">
        <v>38</v>
      </c>
      <c r="B16" s="2" t="s">
        <v>139</v>
      </c>
      <c r="C16" s="2" t="s">
        <v>170</v>
      </c>
      <c r="D16" s="2" t="s">
        <v>140</v>
      </c>
      <c r="E16" s="2">
        <v>9</v>
      </c>
      <c r="F16" s="2">
        <v>10</v>
      </c>
      <c r="G16" s="2">
        <v>9</v>
      </c>
      <c r="H16" s="2">
        <v>9</v>
      </c>
    </row>
    <row r="17" spans="1:8">
      <c r="A17" s="2" t="s">
        <v>38</v>
      </c>
      <c r="B17" s="2" t="s">
        <v>141</v>
      </c>
      <c r="C17" s="2" t="s">
        <v>141</v>
      </c>
      <c r="D17" s="2" t="s">
        <v>142</v>
      </c>
      <c r="E17" s="2">
        <v>2</v>
      </c>
      <c r="F17" s="2">
        <v>2</v>
      </c>
      <c r="G17" s="2">
        <v>4</v>
      </c>
      <c r="H17" s="2">
        <v>2</v>
      </c>
    </row>
    <row r="18" spans="1:8">
      <c r="A18" s="2" t="s">
        <v>38</v>
      </c>
      <c r="B18" s="2" t="s">
        <v>131</v>
      </c>
      <c r="C18" s="2" t="s">
        <v>131</v>
      </c>
      <c r="D18" s="2" t="s">
        <v>143</v>
      </c>
      <c r="E18" s="2">
        <v>0</v>
      </c>
      <c r="F18" s="2">
        <v>0</v>
      </c>
      <c r="G18" s="2">
        <v>2</v>
      </c>
      <c r="H18" s="2">
        <v>0</v>
      </c>
    </row>
    <row r="19" spans="1:8">
      <c r="A19" s="2" t="s">
        <v>42</v>
      </c>
      <c r="B19" s="2" t="s">
        <v>144</v>
      </c>
      <c r="C19" s="2" t="s">
        <v>144</v>
      </c>
      <c r="D19" s="2" t="s">
        <v>43</v>
      </c>
      <c r="E19" s="2">
        <v>13</v>
      </c>
      <c r="F19" s="2">
        <v>13</v>
      </c>
      <c r="G19" s="2">
        <v>10</v>
      </c>
      <c r="H19" s="2">
        <v>12</v>
      </c>
    </row>
    <row r="20" spans="1:8">
      <c r="A20" s="2" t="s">
        <v>42</v>
      </c>
      <c r="B20" s="2" t="s">
        <v>134</v>
      </c>
      <c r="C20" s="2" t="s">
        <v>134</v>
      </c>
      <c r="D20" s="2" t="s">
        <v>44</v>
      </c>
      <c r="E20" s="2">
        <v>6</v>
      </c>
      <c r="F20" s="2">
        <v>5</v>
      </c>
      <c r="G20" s="2">
        <v>8</v>
      </c>
      <c r="H20" s="2">
        <v>12</v>
      </c>
    </row>
    <row r="21" spans="1:8">
      <c r="A21" s="2" t="s">
        <v>45</v>
      </c>
      <c r="B21" s="2" t="s">
        <v>43</v>
      </c>
      <c r="C21" s="2" t="s">
        <v>171</v>
      </c>
      <c r="D21" s="2" t="s">
        <v>132</v>
      </c>
      <c r="E21" s="2">
        <v>4</v>
      </c>
      <c r="F21" s="2">
        <v>5</v>
      </c>
      <c r="G21" s="2">
        <v>4</v>
      </c>
      <c r="H21" s="2">
        <v>3</v>
      </c>
    </row>
    <row r="22" spans="1:8">
      <c r="A22" s="2" t="s">
        <v>45</v>
      </c>
      <c r="B22" s="2" t="s">
        <v>61</v>
      </c>
      <c r="C22" s="2" t="s">
        <v>61</v>
      </c>
      <c r="D22" s="2" t="s">
        <v>145</v>
      </c>
      <c r="E22" s="2">
        <v>4</v>
      </c>
      <c r="F22" s="2">
        <v>4</v>
      </c>
      <c r="G22" s="2">
        <v>7</v>
      </c>
      <c r="H22" s="2">
        <v>5</v>
      </c>
    </row>
    <row r="23" spans="1:8">
      <c r="A23" s="2" t="s">
        <v>45</v>
      </c>
      <c r="B23" s="2" t="s">
        <v>62</v>
      </c>
      <c r="C23" s="2" t="s">
        <v>62</v>
      </c>
      <c r="D23" s="2" t="s">
        <v>146</v>
      </c>
      <c r="E23" s="2">
        <v>8</v>
      </c>
      <c r="F23" s="2">
        <v>9</v>
      </c>
      <c r="G23" s="2">
        <v>9</v>
      </c>
      <c r="H23" s="2">
        <v>7</v>
      </c>
    </row>
    <row r="24" spans="1:8">
      <c r="A24" s="2" t="s">
        <v>45</v>
      </c>
      <c r="B24" s="2" t="s">
        <v>147</v>
      </c>
      <c r="C24" s="2" t="s">
        <v>147</v>
      </c>
      <c r="D24" s="2" t="s">
        <v>148</v>
      </c>
      <c r="E24" s="2">
        <v>2</v>
      </c>
      <c r="F24" s="2">
        <v>2</v>
      </c>
      <c r="G24" s="2">
        <v>2</v>
      </c>
      <c r="H24" s="2">
        <v>3</v>
      </c>
    </row>
    <row r="25" spans="1:8">
      <c r="A25" s="2" t="s">
        <v>45</v>
      </c>
      <c r="B25" s="2" t="s">
        <v>149</v>
      </c>
      <c r="C25" s="2" t="s">
        <v>149</v>
      </c>
      <c r="D25" s="2" t="s">
        <v>150</v>
      </c>
      <c r="E25" s="2">
        <v>4</v>
      </c>
      <c r="F25" s="2">
        <v>2</v>
      </c>
      <c r="G25" s="2">
        <v>3</v>
      </c>
      <c r="H25" s="2">
        <v>2</v>
      </c>
    </row>
    <row r="26" spans="1:8">
      <c r="A26" s="2" t="s">
        <v>45</v>
      </c>
      <c r="B26" s="2" t="s">
        <v>25</v>
      </c>
      <c r="C26" s="2" t="s">
        <v>25</v>
      </c>
      <c r="D26" s="2" t="s">
        <v>132</v>
      </c>
      <c r="E26" s="2">
        <v>0</v>
      </c>
      <c r="F26" s="2">
        <v>0</v>
      </c>
      <c r="G26" s="2">
        <v>1</v>
      </c>
      <c r="H26" s="2">
        <v>0</v>
      </c>
    </row>
    <row r="27" spans="1:8">
      <c r="A27" s="2" t="s">
        <v>109</v>
      </c>
      <c r="B27" s="2" t="s">
        <v>138</v>
      </c>
      <c r="C27" s="2" t="s">
        <v>138</v>
      </c>
      <c r="D27" s="2" t="s">
        <v>151</v>
      </c>
      <c r="E27" s="2">
        <v>12</v>
      </c>
      <c r="F27" s="2">
        <v>11</v>
      </c>
      <c r="G27" s="2">
        <v>15</v>
      </c>
      <c r="H27" s="2">
        <v>12</v>
      </c>
    </row>
    <row r="28" spans="1:8">
      <c r="A28" s="2" t="s">
        <v>52</v>
      </c>
      <c r="B28" s="2" t="s">
        <v>152</v>
      </c>
      <c r="C28" s="2" t="s">
        <v>177</v>
      </c>
      <c r="D28" s="2" t="s">
        <v>178</v>
      </c>
      <c r="E28" s="2">
        <v>10</v>
      </c>
      <c r="F28" s="2">
        <v>9</v>
      </c>
      <c r="G28" s="2">
        <v>10</v>
      </c>
      <c r="H28" s="2">
        <v>7</v>
      </c>
    </row>
    <row r="29" spans="1:8">
      <c r="A29" s="2" t="s">
        <v>55</v>
      </c>
      <c r="B29" s="2" t="s">
        <v>64</v>
      </c>
      <c r="C29" s="2" t="s">
        <v>172</v>
      </c>
      <c r="D29" s="2" t="s">
        <v>59</v>
      </c>
      <c r="E29" s="2">
        <v>7</v>
      </c>
      <c r="F29" s="2">
        <v>4</v>
      </c>
      <c r="G29" s="2">
        <v>7</v>
      </c>
      <c r="H29" s="2">
        <v>4</v>
      </c>
    </row>
    <row r="30" spans="1:8">
      <c r="A30" s="2" t="s">
        <v>55</v>
      </c>
      <c r="B30" s="2" t="s">
        <v>68</v>
      </c>
      <c r="C30" s="2" t="s">
        <v>68</v>
      </c>
      <c r="D30" s="2" t="s">
        <v>57</v>
      </c>
      <c r="E30" s="2">
        <v>5</v>
      </c>
      <c r="F30" s="2">
        <v>4</v>
      </c>
      <c r="G30" s="2">
        <v>4</v>
      </c>
      <c r="H30" s="2">
        <v>3</v>
      </c>
    </row>
    <row r="31" spans="1:8">
      <c r="A31" s="2" t="s">
        <v>55</v>
      </c>
      <c r="B31" s="2" t="s">
        <v>153</v>
      </c>
      <c r="C31" s="2" t="s">
        <v>153</v>
      </c>
      <c r="D31" s="2" t="s">
        <v>58</v>
      </c>
      <c r="E31" s="2">
        <v>5</v>
      </c>
      <c r="F31" s="2">
        <v>6</v>
      </c>
      <c r="G31" s="2">
        <v>5</v>
      </c>
      <c r="H31" s="2">
        <v>5</v>
      </c>
    </row>
    <row r="32" spans="1:8">
      <c r="A32" s="2" t="s">
        <v>60</v>
      </c>
      <c r="B32" s="2" t="s">
        <v>146</v>
      </c>
      <c r="C32" s="2" t="s">
        <v>146</v>
      </c>
      <c r="D32" s="2" t="s">
        <v>62</v>
      </c>
      <c r="E32" s="2">
        <v>8</v>
      </c>
      <c r="F32" s="2">
        <v>7</v>
      </c>
      <c r="G32" s="2">
        <v>6</v>
      </c>
      <c r="H32" s="2">
        <v>7</v>
      </c>
    </row>
    <row r="33" spans="1:8">
      <c r="A33" s="2" t="s">
        <v>60</v>
      </c>
      <c r="B33" s="2" t="s">
        <v>145</v>
      </c>
      <c r="C33" s="2" t="s">
        <v>145</v>
      </c>
      <c r="D33" s="2" t="s">
        <v>61</v>
      </c>
      <c r="E33" s="2">
        <v>4</v>
      </c>
      <c r="F33" s="2">
        <v>5</v>
      </c>
      <c r="G33" s="2">
        <v>6</v>
      </c>
      <c r="H33" s="2">
        <v>12</v>
      </c>
    </row>
    <row r="34" spans="1:8">
      <c r="A34" s="2" t="s">
        <v>63</v>
      </c>
      <c r="B34" s="2" t="s">
        <v>80</v>
      </c>
      <c r="C34" s="2" t="s">
        <v>173</v>
      </c>
      <c r="D34" s="2" t="s">
        <v>67</v>
      </c>
      <c r="E34" s="2">
        <v>10</v>
      </c>
      <c r="F34" s="2">
        <v>9</v>
      </c>
      <c r="G34" s="2">
        <v>10</v>
      </c>
      <c r="H34" s="2">
        <v>10</v>
      </c>
    </row>
    <row r="35" spans="1:8">
      <c r="A35" s="2" t="s">
        <v>63</v>
      </c>
      <c r="B35" s="2" t="s">
        <v>154</v>
      </c>
      <c r="C35" s="2" t="s">
        <v>154</v>
      </c>
      <c r="D35" s="2" t="s">
        <v>64</v>
      </c>
      <c r="E35" s="2">
        <v>3</v>
      </c>
      <c r="F35" s="2">
        <v>5</v>
      </c>
      <c r="G35" s="2">
        <v>5</v>
      </c>
      <c r="H35" s="2">
        <v>2</v>
      </c>
    </row>
    <row r="36" spans="1:8">
      <c r="A36" s="2" t="s">
        <v>63</v>
      </c>
      <c r="B36" s="2" t="s">
        <v>57</v>
      </c>
      <c r="C36" s="2" t="s">
        <v>57</v>
      </c>
      <c r="D36" s="2" t="s">
        <v>68</v>
      </c>
      <c r="E36" s="2">
        <v>0</v>
      </c>
      <c r="F36" s="2">
        <v>0</v>
      </c>
      <c r="G36" s="2">
        <v>1</v>
      </c>
      <c r="H36" s="2">
        <v>0</v>
      </c>
    </row>
    <row r="37" spans="1:8">
      <c r="A37" s="2" t="s">
        <v>63</v>
      </c>
      <c r="B37" s="2" t="s">
        <v>155</v>
      </c>
      <c r="C37" s="2" t="s">
        <v>155</v>
      </c>
      <c r="D37" s="2" t="s">
        <v>66</v>
      </c>
      <c r="E37" s="2">
        <v>10</v>
      </c>
      <c r="F37" s="2">
        <v>4</v>
      </c>
      <c r="G37" s="2">
        <v>7</v>
      </c>
      <c r="H37" s="2">
        <v>5</v>
      </c>
    </row>
    <row r="38" spans="1:8">
      <c r="A38" s="2" t="s">
        <v>63</v>
      </c>
      <c r="B38" s="2" t="s">
        <v>156</v>
      </c>
      <c r="C38" s="2" t="s">
        <v>156</v>
      </c>
      <c r="D38" s="2" t="s">
        <v>65</v>
      </c>
      <c r="E38" s="2">
        <v>3</v>
      </c>
      <c r="F38" s="2">
        <v>3</v>
      </c>
      <c r="G38" s="2">
        <v>4</v>
      </c>
      <c r="H38" s="2">
        <v>2</v>
      </c>
    </row>
    <row r="39" spans="1:8">
      <c r="A39" s="2" t="s">
        <v>70</v>
      </c>
      <c r="B39" s="2" t="s">
        <v>65</v>
      </c>
      <c r="C39" s="2" t="s">
        <v>174</v>
      </c>
      <c r="D39" s="2" t="s">
        <v>135</v>
      </c>
      <c r="E39" s="2">
        <v>9</v>
      </c>
      <c r="F39" s="2">
        <v>11</v>
      </c>
      <c r="G39" s="2">
        <v>8</v>
      </c>
      <c r="H39" s="2">
        <v>6</v>
      </c>
    </row>
    <row r="40" spans="1:8">
      <c r="A40" s="2" t="s">
        <v>70</v>
      </c>
      <c r="B40" s="2" t="s">
        <v>66</v>
      </c>
      <c r="C40" s="2" t="s">
        <v>66</v>
      </c>
      <c r="D40" s="2" t="s">
        <v>155</v>
      </c>
      <c r="E40" s="2">
        <v>4</v>
      </c>
      <c r="F40" s="2">
        <v>3</v>
      </c>
      <c r="G40" s="2">
        <v>3</v>
      </c>
      <c r="H40" s="2">
        <v>4</v>
      </c>
    </row>
    <row r="41" spans="1:8">
      <c r="A41" s="2" t="s">
        <v>70</v>
      </c>
      <c r="B41" s="2" t="s">
        <v>33</v>
      </c>
      <c r="C41" s="2" t="s">
        <v>33</v>
      </c>
      <c r="D41" s="2" t="s">
        <v>156</v>
      </c>
      <c r="E41" s="2">
        <v>0</v>
      </c>
      <c r="F41" s="2">
        <v>0</v>
      </c>
      <c r="G41" s="2">
        <v>1</v>
      </c>
      <c r="H41" s="2">
        <v>1</v>
      </c>
    </row>
    <row r="42" spans="1:8">
      <c r="A42" s="2" t="s">
        <v>70</v>
      </c>
      <c r="B42" s="2" t="s">
        <v>157</v>
      </c>
      <c r="C42" s="2" t="s">
        <v>157</v>
      </c>
      <c r="D42" s="2" t="s">
        <v>158</v>
      </c>
      <c r="E42" s="2">
        <v>6</v>
      </c>
      <c r="F42" s="2">
        <v>5</v>
      </c>
      <c r="G42" s="2">
        <v>6</v>
      </c>
      <c r="H42" s="2">
        <v>5</v>
      </c>
    </row>
    <row r="43" spans="1:8">
      <c r="A43" s="2" t="s">
        <v>70</v>
      </c>
      <c r="B43" s="2" t="s">
        <v>159</v>
      </c>
      <c r="C43" s="2" t="s">
        <v>159</v>
      </c>
      <c r="D43" s="2" t="s">
        <v>160</v>
      </c>
      <c r="E43" s="2">
        <v>2</v>
      </c>
      <c r="F43" s="2">
        <v>2</v>
      </c>
      <c r="G43" s="2">
        <v>3</v>
      </c>
      <c r="H43" s="2">
        <v>2</v>
      </c>
    </row>
    <row r="44" spans="1:8">
      <c r="A44" s="2" t="s">
        <v>77</v>
      </c>
      <c r="B44" s="2" t="s">
        <v>158</v>
      </c>
      <c r="C44" s="2" t="s">
        <v>175</v>
      </c>
      <c r="D44" s="2" t="s">
        <v>78</v>
      </c>
      <c r="E44" s="2">
        <v>8</v>
      </c>
      <c r="F44" s="2">
        <v>8</v>
      </c>
      <c r="G44" s="2">
        <v>8</v>
      </c>
      <c r="H44" s="2">
        <v>7</v>
      </c>
    </row>
    <row r="45" spans="1:8">
      <c r="A45" s="2" t="s">
        <v>77</v>
      </c>
      <c r="B45" s="2" t="s">
        <v>136</v>
      </c>
      <c r="C45" s="2" t="s">
        <v>136</v>
      </c>
      <c r="D45" s="2" t="s">
        <v>161</v>
      </c>
      <c r="E45" s="2">
        <v>0</v>
      </c>
      <c r="F45" s="2">
        <v>0</v>
      </c>
      <c r="G45" s="2">
        <v>1</v>
      </c>
      <c r="H45" s="2">
        <v>0</v>
      </c>
    </row>
    <row r="46" spans="1:8">
      <c r="A46" s="2" t="s">
        <v>77</v>
      </c>
      <c r="B46" s="2" t="s">
        <v>129</v>
      </c>
      <c r="C46" s="2" t="s">
        <v>129</v>
      </c>
      <c r="D46" s="2" t="s">
        <v>79</v>
      </c>
      <c r="E46" s="2">
        <v>6</v>
      </c>
      <c r="F46" s="2">
        <v>8</v>
      </c>
      <c r="G46" s="2">
        <v>7</v>
      </c>
      <c r="H46" s="2">
        <v>7</v>
      </c>
    </row>
    <row r="47" spans="1:8">
      <c r="A47" s="2" t="s">
        <v>77</v>
      </c>
      <c r="B47" s="2" t="s">
        <v>162</v>
      </c>
      <c r="C47" s="2" t="s">
        <v>162</v>
      </c>
      <c r="D47" s="2" t="s">
        <v>80</v>
      </c>
      <c r="E47" s="2">
        <v>3</v>
      </c>
      <c r="F47" s="2">
        <v>4</v>
      </c>
      <c r="G47" s="2">
        <v>4</v>
      </c>
      <c r="H47" s="2">
        <v>4</v>
      </c>
    </row>
    <row r="48" spans="1:8">
      <c r="A48" s="2" t="s">
        <v>82</v>
      </c>
      <c r="B48" s="2" t="s">
        <v>53</v>
      </c>
      <c r="C48" s="2" t="s">
        <v>176</v>
      </c>
      <c r="D48" s="2" t="s">
        <v>130</v>
      </c>
      <c r="E48" s="2">
        <v>6</v>
      </c>
      <c r="F48" s="2">
        <v>7</v>
      </c>
      <c r="G48" s="2">
        <v>8</v>
      </c>
      <c r="H48" s="2">
        <v>6</v>
      </c>
    </row>
    <row r="49" spans="1:8">
      <c r="A49" s="2" t="s">
        <v>82</v>
      </c>
      <c r="B49" s="2" t="s">
        <v>37</v>
      </c>
      <c r="C49" s="2" t="s">
        <v>37</v>
      </c>
      <c r="D49" s="2" t="s">
        <v>137</v>
      </c>
      <c r="E49" s="2">
        <v>7</v>
      </c>
      <c r="F49" s="2">
        <v>6</v>
      </c>
      <c r="G49" s="2">
        <v>5</v>
      </c>
      <c r="H49" s="2">
        <v>7</v>
      </c>
    </row>
    <row r="50" spans="1:8">
      <c r="A50" s="2" t="s">
        <v>82</v>
      </c>
      <c r="B50" s="2" t="s">
        <v>163</v>
      </c>
      <c r="C50" s="2" t="s">
        <v>163</v>
      </c>
      <c r="D50" s="2" t="s">
        <v>164</v>
      </c>
      <c r="E50" s="2">
        <v>2</v>
      </c>
      <c r="F50" s="2">
        <v>2</v>
      </c>
      <c r="G50" s="2">
        <v>5</v>
      </c>
      <c r="H50" s="2">
        <v>2</v>
      </c>
    </row>
    <row r="51" spans="1:8">
      <c r="A51" s="2" t="s">
        <v>82</v>
      </c>
      <c r="B51" s="2" t="s">
        <v>23</v>
      </c>
      <c r="C51" s="2" t="s">
        <v>23</v>
      </c>
      <c r="D51" s="2" t="s">
        <v>152</v>
      </c>
      <c r="E51" s="2">
        <v>0</v>
      </c>
      <c r="F51" s="2">
        <v>0</v>
      </c>
      <c r="G51" s="2">
        <v>1</v>
      </c>
      <c r="H51" s="2">
        <v>0</v>
      </c>
    </row>
    <row r="52" spans="1:8">
      <c r="A52" s="2" t="s">
        <v>110</v>
      </c>
      <c r="B52" s="2" t="s">
        <v>58</v>
      </c>
      <c r="C52" s="2" t="s">
        <v>58</v>
      </c>
      <c r="D52" s="2" t="s">
        <v>153</v>
      </c>
      <c r="E52" s="2">
        <v>8</v>
      </c>
      <c r="F52" s="2">
        <v>8</v>
      </c>
      <c r="G52" s="2">
        <v>7</v>
      </c>
      <c r="H52" s="2">
        <v>6</v>
      </c>
    </row>
    <row r="53" spans="1:8">
      <c r="A53" s="2" t="s">
        <v>87</v>
      </c>
      <c r="B53" s="2" t="s">
        <v>164</v>
      </c>
      <c r="C53" s="2" t="s">
        <v>184</v>
      </c>
      <c r="D53" s="2" t="s">
        <v>183</v>
      </c>
      <c r="E53" s="2">
        <v>10</v>
      </c>
      <c r="F53" s="2">
        <v>9</v>
      </c>
      <c r="G53" s="2">
        <v>10</v>
      </c>
      <c r="H53" s="2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44"/>
  <sheetViews>
    <sheetView tabSelected="1" workbookViewId="0">
      <selection activeCell="D2" sqref="D2"/>
    </sheetView>
  </sheetViews>
  <sheetFormatPr defaultRowHeight="15"/>
  <cols>
    <col min="1" max="5" width="9.140625" style="2"/>
  </cols>
  <sheetData>
    <row r="1" spans="1:5">
      <c r="A1" s="2" t="s">
        <v>0</v>
      </c>
      <c r="B1" s="2" t="s">
        <v>96</v>
      </c>
      <c r="C1" s="2" t="s">
        <v>166</v>
      </c>
      <c r="D1" s="2" t="s">
        <v>1</v>
      </c>
      <c r="E1" s="2" t="s">
        <v>97</v>
      </c>
    </row>
    <row r="2" spans="1:5">
      <c r="A2" s="2" t="s">
        <v>13</v>
      </c>
      <c r="B2" s="2" t="s">
        <v>71</v>
      </c>
      <c r="C2" s="2" t="s">
        <v>167</v>
      </c>
      <c r="D2" s="2" t="s">
        <v>192</v>
      </c>
      <c r="E2" s="2">
        <v>12</v>
      </c>
    </row>
    <row r="3" spans="1:5">
      <c r="A3" s="2" t="s">
        <v>13</v>
      </c>
      <c r="B3" s="2" t="s">
        <v>67</v>
      </c>
      <c r="C3" s="2" t="s">
        <v>67</v>
      </c>
      <c r="D3" s="2" t="s">
        <v>16</v>
      </c>
      <c r="E3" s="2">
        <v>3</v>
      </c>
    </row>
    <row r="4" spans="1:5">
      <c r="A4" s="2" t="s">
        <v>13</v>
      </c>
      <c r="B4" s="2" t="s">
        <v>128</v>
      </c>
      <c r="C4" s="2" t="s">
        <v>128</v>
      </c>
      <c r="D4" s="2" t="s">
        <v>14</v>
      </c>
      <c r="E4" s="2">
        <v>2</v>
      </c>
    </row>
    <row r="5" spans="1:5">
      <c r="A5" s="2" t="s">
        <v>18</v>
      </c>
      <c r="B5" s="2" t="s">
        <v>14</v>
      </c>
      <c r="C5" s="2" t="s">
        <v>14</v>
      </c>
      <c r="D5" s="2" t="s">
        <v>128</v>
      </c>
      <c r="E5" s="2">
        <v>7</v>
      </c>
    </row>
    <row r="6" spans="1:5">
      <c r="A6" s="2" t="s">
        <v>21</v>
      </c>
      <c r="B6" s="2" t="s">
        <v>130</v>
      </c>
      <c r="C6" s="2" t="s">
        <v>182</v>
      </c>
      <c r="D6" s="2" t="s">
        <v>181</v>
      </c>
      <c r="E6" s="2">
        <v>14</v>
      </c>
    </row>
    <row r="7" spans="1:5">
      <c r="A7" s="2" t="s">
        <v>24</v>
      </c>
      <c r="B7" s="2" t="s">
        <v>132</v>
      </c>
      <c r="C7" s="2" t="s">
        <v>132</v>
      </c>
      <c r="D7" s="2" t="s">
        <v>25</v>
      </c>
      <c r="E7" s="2">
        <v>14</v>
      </c>
    </row>
    <row r="8" spans="1:5">
      <c r="A8" s="2" t="s">
        <v>24</v>
      </c>
      <c r="B8" s="2" t="s">
        <v>133</v>
      </c>
      <c r="C8" s="2" t="s">
        <v>133</v>
      </c>
      <c r="D8" s="2" t="s">
        <v>26</v>
      </c>
      <c r="E8" s="2">
        <v>6</v>
      </c>
    </row>
    <row r="9" spans="1:5">
      <c r="A9" s="2" t="s">
        <v>27</v>
      </c>
      <c r="B9" s="2" t="s">
        <v>26</v>
      </c>
      <c r="C9" s="2" t="s">
        <v>26</v>
      </c>
      <c r="D9" s="2" t="s">
        <v>134</v>
      </c>
      <c r="E9" s="2">
        <v>8</v>
      </c>
    </row>
    <row r="10" spans="1:5">
      <c r="A10" s="2" t="s">
        <v>30</v>
      </c>
      <c r="B10" s="2" t="s">
        <v>135</v>
      </c>
      <c r="C10" s="2" t="s">
        <v>135</v>
      </c>
      <c r="D10" s="2" t="s">
        <v>201</v>
      </c>
      <c r="E10" s="2">
        <v>6</v>
      </c>
    </row>
    <row r="11" spans="1:5">
      <c r="A11" s="2" t="s">
        <v>30</v>
      </c>
      <c r="B11" s="2" t="s">
        <v>15</v>
      </c>
      <c r="C11" s="2" t="s">
        <v>15</v>
      </c>
      <c r="D11" s="2" t="s">
        <v>189</v>
      </c>
      <c r="E11" s="2">
        <v>14</v>
      </c>
    </row>
    <row r="12" spans="1:5">
      <c r="A12" s="2" t="s">
        <v>35</v>
      </c>
      <c r="B12" s="2" t="s">
        <v>137</v>
      </c>
      <c r="C12" s="2" t="s">
        <v>180</v>
      </c>
      <c r="D12" s="2" t="s">
        <v>179</v>
      </c>
      <c r="E12" s="2">
        <v>5</v>
      </c>
    </row>
    <row r="13" spans="1:5">
      <c r="A13" s="2" t="s">
        <v>38</v>
      </c>
      <c r="B13" s="2" t="s">
        <v>139</v>
      </c>
      <c r="C13" s="2" t="s">
        <v>170</v>
      </c>
      <c r="D13" s="2" t="s">
        <v>188</v>
      </c>
      <c r="E13" s="2">
        <v>9</v>
      </c>
    </row>
    <row r="14" spans="1:5">
      <c r="A14" s="2" t="s">
        <v>38</v>
      </c>
      <c r="B14" s="2" t="s">
        <v>141</v>
      </c>
      <c r="C14" s="2" t="s">
        <v>141</v>
      </c>
      <c r="D14" s="2" t="s">
        <v>142</v>
      </c>
      <c r="E14" s="2">
        <v>2</v>
      </c>
    </row>
    <row r="15" spans="1:5">
      <c r="A15" s="2" t="s">
        <v>42</v>
      </c>
      <c r="B15" s="2" t="s">
        <v>144</v>
      </c>
      <c r="C15" s="2" t="s">
        <v>144</v>
      </c>
      <c r="D15" s="2" t="s">
        <v>43</v>
      </c>
      <c r="E15" s="2">
        <v>13</v>
      </c>
    </row>
    <row r="16" spans="1:5">
      <c r="A16" s="2" t="s">
        <v>42</v>
      </c>
      <c r="B16" s="2" t="s">
        <v>134</v>
      </c>
      <c r="C16" s="2" t="s">
        <v>134</v>
      </c>
      <c r="D16" s="2" t="s">
        <v>44</v>
      </c>
      <c r="E16" s="2">
        <v>6</v>
      </c>
    </row>
    <row r="17" spans="1:5">
      <c r="A17" s="2" t="s">
        <v>45</v>
      </c>
      <c r="B17" s="2" t="s">
        <v>43</v>
      </c>
      <c r="C17" s="2" t="s">
        <v>171</v>
      </c>
      <c r="D17" s="2" t="s">
        <v>187</v>
      </c>
      <c r="E17" s="2">
        <v>4</v>
      </c>
    </row>
    <row r="18" spans="1:5">
      <c r="A18" s="2" t="s">
        <v>45</v>
      </c>
      <c r="B18" s="2" t="s">
        <v>61</v>
      </c>
      <c r="C18" s="2" t="s">
        <v>61</v>
      </c>
      <c r="D18" s="2" t="s">
        <v>145</v>
      </c>
      <c r="E18" s="2">
        <v>4</v>
      </c>
    </row>
    <row r="19" spans="1:5">
      <c r="A19" s="2" t="s">
        <v>45</v>
      </c>
      <c r="B19" s="2" t="s">
        <v>62</v>
      </c>
      <c r="C19" s="2" t="s">
        <v>62</v>
      </c>
      <c r="D19" s="2" t="s">
        <v>146</v>
      </c>
      <c r="E19" s="2">
        <v>8</v>
      </c>
    </row>
    <row r="20" spans="1:5">
      <c r="A20" s="2" t="s">
        <v>45</v>
      </c>
      <c r="B20" s="2" t="s">
        <v>147</v>
      </c>
      <c r="C20" s="2" t="s">
        <v>147</v>
      </c>
      <c r="D20" s="2" t="s">
        <v>148</v>
      </c>
      <c r="E20" s="2">
        <v>2</v>
      </c>
    </row>
    <row r="21" spans="1:5">
      <c r="A21" s="2" t="s">
        <v>45</v>
      </c>
      <c r="B21" s="2" t="s">
        <v>149</v>
      </c>
      <c r="C21" s="2" t="s">
        <v>149</v>
      </c>
      <c r="D21" s="2" t="s">
        <v>150</v>
      </c>
      <c r="E21" s="2">
        <v>4</v>
      </c>
    </row>
    <row r="22" spans="1:5">
      <c r="A22" s="2" t="s">
        <v>109</v>
      </c>
      <c r="B22" s="2" t="s">
        <v>138</v>
      </c>
      <c r="C22" s="2" t="s">
        <v>138</v>
      </c>
      <c r="D22" s="2" t="s">
        <v>151</v>
      </c>
      <c r="E22" s="2">
        <v>12</v>
      </c>
    </row>
    <row r="23" spans="1:5">
      <c r="A23" s="2" t="s">
        <v>52</v>
      </c>
      <c r="B23" s="2" t="s">
        <v>152</v>
      </c>
      <c r="C23" s="2" t="s">
        <v>177</v>
      </c>
      <c r="D23" s="2" t="s">
        <v>178</v>
      </c>
      <c r="E23" s="2">
        <v>10</v>
      </c>
    </row>
    <row r="24" spans="1:5">
      <c r="A24" s="2" t="s">
        <v>55</v>
      </c>
      <c r="B24" s="2" t="s">
        <v>64</v>
      </c>
      <c r="C24" s="2" t="s">
        <v>172</v>
      </c>
      <c r="D24" s="2" t="s">
        <v>186</v>
      </c>
      <c r="E24" s="2">
        <v>7</v>
      </c>
    </row>
    <row r="25" spans="1:5">
      <c r="A25" s="2" t="s">
        <v>55</v>
      </c>
      <c r="B25" s="2" t="s">
        <v>68</v>
      </c>
      <c r="C25" s="2" t="s">
        <v>68</v>
      </c>
      <c r="D25" s="2" t="s">
        <v>57</v>
      </c>
      <c r="E25" s="2">
        <v>5</v>
      </c>
    </row>
    <row r="26" spans="1:5">
      <c r="A26" s="2" t="s">
        <v>55</v>
      </c>
      <c r="B26" s="2" t="s">
        <v>153</v>
      </c>
      <c r="C26" s="2" t="s">
        <v>153</v>
      </c>
      <c r="D26" s="2" t="s">
        <v>58</v>
      </c>
      <c r="E26" s="2">
        <v>5</v>
      </c>
    </row>
    <row r="27" spans="1:5">
      <c r="A27" s="2" t="s">
        <v>60</v>
      </c>
      <c r="B27" s="2" t="s">
        <v>146</v>
      </c>
      <c r="C27" s="2" t="s">
        <v>146</v>
      </c>
      <c r="D27" s="2" t="s">
        <v>62</v>
      </c>
      <c r="E27" s="2">
        <v>8</v>
      </c>
    </row>
    <row r="28" spans="1:5">
      <c r="A28" s="2" t="s">
        <v>60</v>
      </c>
      <c r="B28" s="2" t="s">
        <v>145</v>
      </c>
      <c r="C28" s="2" t="s">
        <v>145</v>
      </c>
      <c r="D28" s="2" t="s">
        <v>61</v>
      </c>
      <c r="E28" s="2">
        <v>4</v>
      </c>
    </row>
    <row r="29" spans="1:5">
      <c r="A29" s="2" t="s">
        <v>63</v>
      </c>
      <c r="B29" s="2" t="s">
        <v>80</v>
      </c>
      <c r="C29" s="2" t="s">
        <v>173</v>
      </c>
      <c r="D29" s="2" t="s">
        <v>193</v>
      </c>
      <c r="E29" s="2">
        <v>10</v>
      </c>
    </row>
    <row r="30" spans="1:5">
      <c r="A30" s="2" t="s">
        <v>63</v>
      </c>
      <c r="B30" s="2" t="s">
        <v>154</v>
      </c>
      <c r="C30" s="2" t="s">
        <v>154</v>
      </c>
      <c r="D30" s="2" t="s">
        <v>64</v>
      </c>
      <c r="E30" s="2">
        <v>3</v>
      </c>
    </row>
    <row r="31" spans="1:5">
      <c r="A31" s="2" t="s">
        <v>63</v>
      </c>
      <c r="B31" s="2" t="s">
        <v>155</v>
      </c>
      <c r="C31" s="2" t="s">
        <v>155</v>
      </c>
      <c r="D31" s="2" t="s">
        <v>66</v>
      </c>
      <c r="E31" s="2">
        <v>10</v>
      </c>
    </row>
    <row r="32" spans="1:5">
      <c r="A32" s="2" t="s">
        <v>63</v>
      </c>
      <c r="B32" s="2" t="s">
        <v>156</v>
      </c>
      <c r="C32" s="2" t="s">
        <v>156</v>
      </c>
      <c r="D32" s="2" t="s">
        <v>65</v>
      </c>
      <c r="E32" s="2">
        <v>3</v>
      </c>
    </row>
    <row r="33" spans="1:5">
      <c r="A33" s="2" t="s">
        <v>70</v>
      </c>
      <c r="B33" s="2" t="s">
        <v>65</v>
      </c>
      <c r="C33" s="2" t="s">
        <v>174</v>
      </c>
      <c r="D33" s="2" t="s">
        <v>194</v>
      </c>
      <c r="E33" s="2">
        <v>9</v>
      </c>
    </row>
    <row r="34" spans="1:5">
      <c r="A34" s="2" t="s">
        <v>70</v>
      </c>
      <c r="B34" s="2" t="s">
        <v>66</v>
      </c>
      <c r="C34" s="2" t="s">
        <v>66</v>
      </c>
      <c r="D34" s="2" t="s">
        <v>155</v>
      </c>
      <c r="E34" s="2">
        <v>4</v>
      </c>
    </row>
    <row r="35" spans="1:5">
      <c r="A35" s="2" t="s">
        <v>70</v>
      </c>
      <c r="B35" s="2" t="s">
        <v>157</v>
      </c>
      <c r="C35" s="2" t="s">
        <v>157</v>
      </c>
      <c r="D35" s="2" t="s">
        <v>158</v>
      </c>
      <c r="E35" s="2">
        <v>6</v>
      </c>
    </row>
    <row r="36" spans="1:5">
      <c r="A36" s="2" t="s">
        <v>70</v>
      </c>
      <c r="B36" s="2" t="s">
        <v>159</v>
      </c>
      <c r="C36" s="2" t="s">
        <v>159</v>
      </c>
      <c r="D36" s="2" t="s">
        <v>160</v>
      </c>
      <c r="E36" s="2">
        <v>2</v>
      </c>
    </row>
    <row r="37" spans="1:5">
      <c r="A37" s="2" t="s">
        <v>77</v>
      </c>
      <c r="B37" s="2" t="s">
        <v>158</v>
      </c>
      <c r="C37" s="2" t="s">
        <v>175</v>
      </c>
      <c r="D37" s="2" t="s">
        <v>195</v>
      </c>
      <c r="E37" s="2">
        <v>8</v>
      </c>
    </row>
    <row r="38" spans="1:5">
      <c r="A38" s="2" t="s">
        <v>77</v>
      </c>
      <c r="B38" s="2" t="s">
        <v>129</v>
      </c>
      <c r="C38" s="2" t="s">
        <v>129</v>
      </c>
      <c r="D38" s="2" t="s">
        <v>79</v>
      </c>
      <c r="E38" s="2">
        <v>6</v>
      </c>
    </row>
    <row r="39" spans="1:5">
      <c r="A39" s="2" t="s">
        <v>77</v>
      </c>
      <c r="B39" s="2" t="s">
        <v>162</v>
      </c>
      <c r="C39" s="2" t="s">
        <v>162</v>
      </c>
      <c r="D39" s="2" t="s">
        <v>80</v>
      </c>
      <c r="E39" s="2">
        <v>3</v>
      </c>
    </row>
    <row r="40" spans="1:5">
      <c r="A40" s="2" t="s">
        <v>82</v>
      </c>
      <c r="B40" s="2" t="s">
        <v>53</v>
      </c>
      <c r="C40" s="2" t="s">
        <v>176</v>
      </c>
      <c r="D40" s="2" t="s">
        <v>196</v>
      </c>
      <c r="E40" s="2">
        <v>6</v>
      </c>
    </row>
    <row r="41" spans="1:5">
      <c r="A41" s="2" t="s">
        <v>82</v>
      </c>
      <c r="B41" s="2" t="s">
        <v>37</v>
      </c>
      <c r="C41" s="2" t="s">
        <v>37</v>
      </c>
      <c r="D41" s="2" t="s">
        <v>137</v>
      </c>
      <c r="E41" s="2">
        <v>7</v>
      </c>
    </row>
    <row r="42" spans="1:5">
      <c r="A42" s="2" t="s">
        <v>82</v>
      </c>
      <c r="B42" s="2" t="s">
        <v>163</v>
      </c>
      <c r="C42" s="2" t="s">
        <v>163</v>
      </c>
      <c r="D42" s="2" t="s">
        <v>164</v>
      </c>
      <c r="E42" s="2">
        <v>2</v>
      </c>
    </row>
    <row r="43" spans="1:5">
      <c r="A43" s="2" t="s">
        <v>110</v>
      </c>
      <c r="B43" s="2" t="s">
        <v>58</v>
      </c>
      <c r="C43" s="2" t="s">
        <v>58</v>
      </c>
      <c r="D43" s="2" t="s">
        <v>153</v>
      </c>
      <c r="E43" s="2">
        <v>8</v>
      </c>
    </row>
    <row r="44" spans="1:5">
      <c r="A44" s="2" t="s">
        <v>87</v>
      </c>
      <c r="B44" s="2" t="s">
        <v>164</v>
      </c>
      <c r="C44" s="2" t="s">
        <v>184</v>
      </c>
      <c r="D44" s="2" t="s">
        <v>183</v>
      </c>
      <c r="E44" s="2">
        <v>10</v>
      </c>
    </row>
  </sheetData>
  <sortState ref="A2:D47">
    <sortCondition ref="A2:A4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11 species codon prefs</vt:lpstr>
      <vt:lpstr>12 species codon prefs</vt:lpstr>
      <vt:lpstr>5 species codon prefs</vt:lpstr>
      <vt:lpstr>12 species anticodons</vt:lpstr>
      <vt:lpstr>accuracy vs. ribosomal comp.</vt:lpstr>
      <vt:lpstr>4 species tRNAs</vt:lpstr>
      <vt:lpstr>Dmel anticodons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 Allan Drummond</dc:creator>
  <cp:lastModifiedBy>D. Allan Drummond</cp:lastModifiedBy>
  <cp:lastPrinted>2010-05-24T20:06:19Z</cp:lastPrinted>
  <dcterms:created xsi:type="dcterms:W3CDTF">2007-11-13T17:16:12Z</dcterms:created>
  <dcterms:modified xsi:type="dcterms:W3CDTF">2010-06-13T22:01:21Z</dcterms:modified>
</cp:coreProperties>
</file>