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91" i="1"/>
  <c r="I190"/>
  <c r="I189"/>
  <c r="I188"/>
  <c r="L19" i="5"/>
  <c r="Q6"/>
  <c r="L16"/>
  <c r="J22"/>
  <c r="Q7"/>
  <c r="E3"/>
  <c r="E4"/>
  <c r="E5"/>
  <c r="E6"/>
  <c r="E7"/>
  <c r="D3"/>
  <c r="D4"/>
  <c r="D5"/>
  <c r="D6"/>
  <c r="D7"/>
  <c r="I214" i="1"/>
  <c r="I213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3" i="6"/>
  <c r="G14"/>
  <c r="F14"/>
  <c r="F13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Q16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<sst xmlns="http://schemas.openxmlformats.org/spreadsheetml/2006/main" count="736" uniqueCount="355">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</sst>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1635173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2032851</c:v>
                </c:pt>
              </c:numCache>
            </c:numRef>
          </c:val>
        </c:ser>
        <c:marker val="1"/>
        <c:axId val="130925312"/>
        <c:axId val="130926848"/>
      </c:lineChart>
      <c:catAx>
        <c:axId val="130925312"/>
        <c:scaling>
          <c:orientation val="minMax"/>
        </c:scaling>
        <c:axPos val="b"/>
        <c:tickLblPos val="nextTo"/>
        <c:crossAx val="130926848"/>
        <c:crosses val="autoZero"/>
        <c:auto val="1"/>
        <c:lblAlgn val="ctr"/>
        <c:lblOffset val="100"/>
      </c:catAx>
      <c:valAx>
        <c:axId val="130926848"/>
        <c:scaling>
          <c:orientation val="minMax"/>
        </c:scaling>
        <c:axPos val="l"/>
        <c:majorGridlines/>
        <c:numFmt formatCode="General" sourceLinked="1"/>
        <c:tickLblPos val="nextTo"/>
        <c:crossAx val="130925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8"/>
  <sheetViews>
    <sheetView topLeftCell="A184" zoomScale="85" zoomScaleNormal="85" workbookViewId="0">
      <selection activeCell="I192" sqref="I134:I192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279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283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289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290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291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302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303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307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308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308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301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309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315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314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332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331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318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318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324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317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328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317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317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333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334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335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>
        <v>34079</v>
      </c>
      <c r="C182" s="1">
        <v>42159</v>
      </c>
      <c r="D182">
        <v>34418</v>
      </c>
      <c r="E182" t="s">
        <v>7</v>
      </c>
      <c r="I182">
        <f t="shared" si="2"/>
        <v>339</v>
      </c>
      <c r="J182" t="s">
        <v>340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>
        <v>33228</v>
      </c>
      <c r="C184" s="1">
        <v>42164</v>
      </c>
      <c r="D184">
        <v>36360</v>
      </c>
      <c r="E184" t="s">
        <v>7</v>
      </c>
      <c r="I184">
        <f t="shared" si="2"/>
        <v>3132</v>
      </c>
      <c r="J184" t="s">
        <v>340</v>
      </c>
    </row>
    <row r="185" spans="1:10">
      <c r="A185" s="1">
        <v>42160</v>
      </c>
      <c r="B185">
        <v>68658</v>
      </c>
      <c r="C185" s="1">
        <v>42164</v>
      </c>
      <c r="D185">
        <v>72919</v>
      </c>
      <c r="E185" t="s">
        <v>7</v>
      </c>
      <c r="I185">
        <f t="shared" si="2"/>
        <v>4261</v>
      </c>
      <c r="J185" t="s">
        <v>340</v>
      </c>
    </row>
    <row r="186" spans="1:10">
      <c r="A186" s="1">
        <v>42165</v>
      </c>
      <c r="B186">
        <v>71460</v>
      </c>
      <c r="C186" s="1">
        <v>42167</v>
      </c>
      <c r="D186">
        <v>81585</v>
      </c>
      <c r="E186" t="s">
        <v>7</v>
      </c>
      <c r="I186">
        <f t="shared" si="2"/>
        <v>10125</v>
      </c>
      <c r="J186" t="s">
        <v>340</v>
      </c>
    </row>
    <row r="187" spans="1:10">
      <c r="A187" s="1">
        <v>42165</v>
      </c>
      <c r="B187">
        <v>36030</v>
      </c>
      <c r="C187" s="1">
        <v>42167</v>
      </c>
      <c r="D187">
        <v>39846</v>
      </c>
      <c r="E187" t="s">
        <v>7</v>
      </c>
      <c r="I187">
        <f t="shared" si="2"/>
        <v>3816</v>
      </c>
      <c r="J187" t="s">
        <v>340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353</v>
      </c>
    </row>
    <row r="191" spans="1:10">
      <c r="A191" s="1">
        <v>42181</v>
      </c>
      <c r="B191">
        <v>37782</v>
      </c>
      <c r="C191" s="1">
        <v>42181</v>
      </c>
      <c r="D191">
        <v>38154</v>
      </c>
      <c r="E191" t="s">
        <v>7</v>
      </c>
      <c r="I191">
        <f t="shared" si="2"/>
        <v>372</v>
      </c>
      <c r="J191" t="s">
        <v>340</v>
      </c>
    </row>
    <row r="192" spans="1:10">
      <c r="A192" s="1">
        <v>41964</v>
      </c>
      <c r="C192" s="1">
        <v>42185</v>
      </c>
      <c r="I192">
        <v>-10196</v>
      </c>
      <c r="J192" s="12" t="s">
        <v>354</v>
      </c>
    </row>
    <row r="193" spans="1:10">
      <c r="A193" s="1">
        <v>42111</v>
      </c>
      <c r="B193">
        <v>99484</v>
      </c>
      <c r="C193" s="1"/>
      <c r="E193" t="s">
        <v>7</v>
      </c>
      <c r="J193" t="s">
        <v>325</v>
      </c>
    </row>
    <row r="194" spans="1:10">
      <c r="A194" s="1">
        <v>42096</v>
      </c>
      <c r="B194">
        <v>1413154</v>
      </c>
      <c r="C194" s="1"/>
      <c r="E194" t="s">
        <v>7</v>
      </c>
      <c r="J194" t="s">
        <v>329</v>
      </c>
    </row>
    <row r="195" spans="1:10">
      <c r="A195" s="1">
        <v>42115</v>
      </c>
      <c r="B195">
        <v>1031076</v>
      </c>
      <c r="C195" s="1"/>
      <c r="E195" t="s">
        <v>7</v>
      </c>
      <c r="J195" t="s">
        <v>326</v>
      </c>
    </row>
    <row r="196" spans="1:10">
      <c r="A196" s="1">
        <v>42116</v>
      </c>
      <c r="B196">
        <v>1310819</v>
      </c>
      <c r="C196" s="1"/>
      <c r="E196" t="s">
        <v>7</v>
      </c>
      <c r="J196" t="s">
        <v>327</v>
      </c>
    </row>
    <row r="197" spans="1:10">
      <c r="A197" s="1">
        <v>42121</v>
      </c>
      <c r="B197">
        <v>87875</v>
      </c>
      <c r="C197" s="1"/>
      <c r="E197" t="s">
        <v>7</v>
      </c>
      <c r="J197" t="s">
        <v>221</v>
      </c>
    </row>
    <row r="198" spans="1:10">
      <c r="A198" s="1">
        <v>42122</v>
      </c>
      <c r="B198">
        <v>810692</v>
      </c>
      <c r="C198" s="1"/>
      <c r="E198" t="s">
        <v>7</v>
      </c>
      <c r="J198" t="s">
        <v>330</v>
      </c>
    </row>
    <row r="199" spans="1:10">
      <c r="A199" s="1">
        <v>42128</v>
      </c>
      <c r="B199">
        <v>86874</v>
      </c>
      <c r="C199" s="1"/>
      <c r="E199" t="s">
        <v>7</v>
      </c>
      <c r="J199" t="s">
        <v>221</v>
      </c>
    </row>
    <row r="200" spans="1:10">
      <c r="A200" s="1">
        <v>42142</v>
      </c>
      <c r="B200">
        <v>78967</v>
      </c>
      <c r="C200" s="1"/>
      <c r="E200" t="s">
        <v>7</v>
      </c>
      <c r="J200" t="s">
        <v>221</v>
      </c>
    </row>
    <row r="201" spans="1:10">
      <c r="A201" s="1">
        <v>42144</v>
      </c>
      <c r="B201">
        <v>28980</v>
      </c>
      <c r="C201" s="1"/>
      <c r="E201" t="s">
        <v>7</v>
      </c>
      <c r="J201" t="s">
        <v>336</v>
      </c>
    </row>
    <row r="202" spans="1:10">
      <c r="A202" s="1">
        <v>42150</v>
      </c>
      <c r="B202">
        <v>1050</v>
      </c>
      <c r="C202" s="1"/>
      <c r="E202" t="s">
        <v>7</v>
      </c>
      <c r="J202" t="s">
        <v>337</v>
      </c>
    </row>
    <row r="203" spans="1:10">
      <c r="A203" s="1">
        <v>42152</v>
      </c>
      <c r="B203">
        <v>300256</v>
      </c>
      <c r="C203" s="1"/>
      <c r="E203" t="s">
        <v>7</v>
      </c>
      <c r="J203" t="s">
        <v>338</v>
      </c>
    </row>
    <row r="204" spans="1:10">
      <c r="A204" s="1">
        <v>42156</v>
      </c>
      <c r="B204">
        <v>22340</v>
      </c>
      <c r="C204" s="1"/>
      <c r="E204" t="s">
        <v>7</v>
      </c>
      <c r="J204" t="s">
        <v>339</v>
      </c>
    </row>
    <row r="205" spans="1:10">
      <c r="A205" s="1">
        <v>42159</v>
      </c>
      <c r="B205">
        <v>85172</v>
      </c>
      <c r="C205" s="1"/>
      <c r="E205" t="s">
        <v>7</v>
      </c>
      <c r="J205" t="s">
        <v>221</v>
      </c>
    </row>
    <row r="206" spans="1:10">
      <c r="A206" s="1">
        <v>42177</v>
      </c>
      <c r="B206">
        <v>84071</v>
      </c>
      <c r="C206" s="1"/>
      <c r="E206" t="s">
        <v>7</v>
      </c>
      <c r="J206" t="s">
        <v>221</v>
      </c>
    </row>
    <row r="207" spans="1:10">
      <c r="A207" s="1">
        <v>42170</v>
      </c>
      <c r="B207">
        <v>37732</v>
      </c>
      <c r="C207" s="1"/>
      <c r="E207" t="s">
        <v>7</v>
      </c>
      <c r="J207" t="s">
        <v>340</v>
      </c>
    </row>
    <row r="208" spans="1:10">
      <c r="A208" s="1">
        <v>42170</v>
      </c>
      <c r="B208">
        <v>76965</v>
      </c>
      <c r="C208" s="1"/>
      <c r="E208" t="s">
        <v>7</v>
      </c>
      <c r="J208" t="s">
        <v>352</v>
      </c>
    </row>
    <row r="209" spans="1:10">
      <c r="A209" s="1">
        <v>42184</v>
      </c>
      <c r="B209">
        <v>36931</v>
      </c>
      <c r="C209" s="1"/>
      <c r="E209" t="s">
        <v>7</v>
      </c>
      <c r="J209" t="s">
        <v>340</v>
      </c>
    </row>
    <row r="210" spans="1:10">
      <c r="A210" s="1">
        <v>41821</v>
      </c>
      <c r="B210">
        <v>91774</v>
      </c>
      <c r="J210" t="s">
        <v>242</v>
      </c>
    </row>
    <row r="211" spans="1:10">
      <c r="A211" s="1">
        <v>41956</v>
      </c>
      <c r="J211" s="12" t="s">
        <v>275</v>
      </c>
    </row>
    <row r="212" spans="1:10">
      <c r="A212" s="1">
        <v>42088</v>
      </c>
      <c r="J212" s="12" t="s">
        <v>316</v>
      </c>
    </row>
    <row r="213" spans="1:10">
      <c r="A213" s="1">
        <v>41987</v>
      </c>
      <c r="B213">
        <v>12200</v>
      </c>
      <c r="I213">
        <f>-B213</f>
        <v>-12200</v>
      </c>
      <c r="J213" t="s">
        <v>278</v>
      </c>
    </row>
    <row r="214" spans="1:10">
      <c r="A214" s="1">
        <v>42169</v>
      </c>
      <c r="B214">
        <v>33638</v>
      </c>
      <c r="I214">
        <f>-B214</f>
        <v>-33638</v>
      </c>
      <c r="J214" s="12" t="s">
        <v>342</v>
      </c>
    </row>
    <row r="222" spans="1:10">
      <c r="A222" s="1">
        <v>41177</v>
      </c>
      <c r="B222">
        <v>254.9</v>
      </c>
      <c r="C222" s="1">
        <v>41200</v>
      </c>
      <c r="D222">
        <v>259.39999999999998</v>
      </c>
      <c r="E222" t="s">
        <v>141</v>
      </c>
      <c r="G222">
        <v>22800</v>
      </c>
      <c r="J222" s="5" t="s">
        <v>142</v>
      </c>
    </row>
    <row r="223" spans="1:10">
      <c r="A223" s="1">
        <v>41222</v>
      </c>
      <c r="B223">
        <v>250</v>
      </c>
      <c r="C223" s="1">
        <v>41227</v>
      </c>
      <c r="D223">
        <v>244.9</v>
      </c>
      <c r="E223" t="s">
        <v>133</v>
      </c>
      <c r="G223">
        <v>23900</v>
      </c>
      <c r="J223" s="5" t="s">
        <v>143</v>
      </c>
    </row>
    <row r="224" spans="1:10">
      <c r="A224" s="1">
        <v>41241</v>
      </c>
      <c r="B224">
        <v>257.2</v>
      </c>
      <c r="C224" s="1">
        <v>41247</v>
      </c>
      <c r="D224">
        <v>263</v>
      </c>
      <c r="E224" t="s">
        <v>141</v>
      </c>
      <c r="G224">
        <v>27400</v>
      </c>
      <c r="I224">
        <v>25935</v>
      </c>
      <c r="J224" s="5" t="s">
        <v>153</v>
      </c>
    </row>
    <row r="225" spans="1:7">
      <c r="A225" s="1">
        <v>41306</v>
      </c>
      <c r="B225">
        <v>315.89999999999998</v>
      </c>
      <c r="C225" s="1">
        <v>41309</v>
      </c>
      <c r="D225">
        <v>335</v>
      </c>
      <c r="E225" t="s">
        <v>7</v>
      </c>
      <c r="G225">
        <v>93700</v>
      </c>
    </row>
    <row r="226" spans="1:7">
      <c r="A226" s="1">
        <v>41311</v>
      </c>
      <c r="B226">
        <v>336.6</v>
      </c>
      <c r="C226" s="1">
        <v>41316</v>
      </c>
      <c r="D226">
        <v>325.2</v>
      </c>
      <c r="E226" t="s">
        <v>7</v>
      </c>
      <c r="G226">
        <v>-58800</v>
      </c>
    </row>
    <row r="227" spans="1:7">
      <c r="A227" s="1">
        <v>41313</v>
      </c>
      <c r="B227">
        <v>80500</v>
      </c>
      <c r="C227" s="1">
        <v>41313</v>
      </c>
      <c r="D227">
        <v>80390</v>
      </c>
      <c r="E227" t="s">
        <v>150</v>
      </c>
      <c r="G227">
        <v>3700</v>
      </c>
    </row>
    <row r="228" spans="1:7">
      <c r="A228" s="1">
        <v>41318</v>
      </c>
      <c r="B228">
        <v>81260</v>
      </c>
      <c r="C228" s="1">
        <v>41318</v>
      </c>
      <c r="D228">
        <v>81160</v>
      </c>
      <c r="E228" t="s">
        <v>7</v>
      </c>
      <c r="G228">
        <v>-6800</v>
      </c>
    </row>
    <row r="229" spans="1:7">
      <c r="A229" s="1">
        <v>41332</v>
      </c>
      <c r="B229">
        <v>78490</v>
      </c>
      <c r="C229" s="1">
        <v>41332</v>
      </c>
      <c r="D229">
        <v>78810</v>
      </c>
      <c r="E229" t="s">
        <v>150</v>
      </c>
      <c r="G229">
        <v>-17800</v>
      </c>
    </row>
    <row r="230" spans="1:7">
      <c r="A230" s="1">
        <v>41346</v>
      </c>
      <c r="B230">
        <v>78840</v>
      </c>
      <c r="C230" s="1">
        <v>41346</v>
      </c>
      <c r="D230">
        <v>78940</v>
      </c>
      <c r="E230" t="s">
        <v>7</v>
      </c>
      <c r="G230">
        <v>3200</v>
      </c>
    </row>
    <row r="231" spans="1:7">
      <c r="A231" s="1">
        <v>41347</v>
      </c>
      <c r="B231">
        <v>77310</v>
      </c>
      <c r="C231" s="1">
        <v>41347</v>
      </c>
      <c r="D231">
        <v>77500</v>
      </c>
      <c r="E231" t="s">
        <v>150</v>
      </c>
      <c r="G231">
        <v>-11300</v>
      </c>
    </row>
    <row r="232" spans="1:7">
      <c r="A232" s="1">
        <v>41403</v>
      </c>
      <c r="B232">
        <v>275</v>
      </c>
      <c r="C232" s="1">
        <v>41407</v>
      </c>
      <c r="D232">
        <v>295.8</v>
      </c>
      <c r="E232" t="s">
        <v>7</v>
      </c>
      <c r="G232">
        <v>102200</v>
      </c>
    </row>
    <row r="233" spans="1:7">
      <c r="A233" s="1">
        <v>41411</v>
      </c>
      <c r="B233">
        <v>278</v>
      </c>
      <c r="C233" s="1">
        <v>41411</v>
      </c>
      <c r="D233">
        <v>280</v>
      </c>
      <c r="E233" t="s">
        <v>7</v>
      </c>
      <c r="G233">
        <v>8200</v>
      </c>
    </row>
    <row r="234" spans="1:7">
      <c r="A234" s="1">
        <v>41417</v>
      </c>
      <c r="B234">
        <v>16000</v>
      </c>
      <c r="C234" s="1">
        <v>41417</v>
      </c>
      <c r="D234">
        <v>15700</v>
      </c>
      <c r="E234" t="s">
        <v>7</v>
      </c>
      <c r="G234">
        <v>-31000</v>
      </c>
    </row>
    <row r="235" spans="1:7">
      <c r="A235" s="1">
        <v>41417</v>
      </c>
      <c r="B235">
        <v>15970</v>
      </c>
      <c r="C235" s="1">
        <v>41417</v>
      </c>
      <c r="D235">
        <v>15675</v>
      </c>
      <c r="E235" t="s">
        <v>7</v>
      </c>
      <c r="G235">
        <v>-30500</v>
      </c>
    </row>
    <row r="236" spans="1:7">
      <c r="A236" s="1">
        <v>41446</v>
      </c>
      <c r="B236">
        <v>71660</v>
      </c>
      <c r="C236" s="1">
        <v>41449</v>
      </c>
      <c r="D236">
        <v>71050</v>
      </c>
      <c r="E236" t="s">
        <v>70</v>
      </c>
      <c r="G236">
        <v>28700</v>
      </c>
    </row>
    <row r="237" spans="1:7">
      <c r="A237" s="1">
        <v>41473</v>
      </c>
      <c r="B237">
        <v>243</v>
      </c>
      <c r="C237" s="1">
        <v>41474</v>
      </c>
      <c r="D237">
        <v>253.1</v>
      </c>
      <c r="E237" t="s">
        <v>7</v>
      </c>
      <c r="G237">
        <v>48700</v>
      </c>
    </row>
    <row r="238" spans="1:7">
      <c r="A238" s="1">
        <v>41485</v>
      </c>
      <c r="B238">
        <v>74000</v>
      </c>
      <c r="C238" s="1">
        <v>41486</v>
      </c>
      <c r="D238">
        <v>73650</v>
      </c>
      <c r="E238" t="s">
        <v>7</v>
      </c>
      <c r="G238">
        <v>-19300</v>
      </c>
    </row>
    <row r="239" spans="1:7">
      <c r="A239" s="1">
        <v>41486</v>
      </c>
      <c r="B239">
        <v>73900</v>
      </c>
      <c r="C239" s="1">
        <v>41486</v>
      </c>
      <c r="D239">
        <v>73750</v>
      </c>
      <c r="E239" t="s">
        <v>70</v>
      </c>
      <c r="G239">
        <v>5700</v>
      </c>
    </row>
    <row r="240" spans="1:7">
      <c r="A240" s="1">
        <v>41486</v>
      </c>
      <c r="B240">
        <v>240.5</v>
      </c>
      <c r="C240" s="1">
        <v>41486</v>
      </c>
      <c r="D240">
        <v>243.5</v>
      </c>
      <c r="E240" t="s">
        <v>179</v>
      </c>
      <c r="G240">
        <v>-16800</v>
      </c>
    </row>
    <row r="241" spans="1:10">
      <c r="A241" s="1">
        <v>41487</v>
      </c>
      <c r="B241">
        <v>242.8</v>
      </c>
      <c r="C241" s="1">
        <v>41488</v>
      </c>
      <c r="D241">
        <v>249</v>
      </c>
      <c r="E241" t="s">
        <v>179</v>
      </c>
      <c r="G241">
        <v>-32800</v>
      </c>
    </row>
    <row r="242" spans="1:10">
      <c r="A242" s="1">
        <v>41488</v>
      </c>
      <c r="B242">
        <v>75340</v>
      </c>
      <c r="C242" s="1">
        <v>41488</v>
      </c>
      <c r="D242">
        <v>74860</v>
      </c>
      <c r="E242" t="s">
        <v>174</v>
      </c>
      <c r="G242">
        <v>22200</v>
      </c>
    </row>
    <row r="243" spans="1:10">
      <c r="A243" s="1">
        <v>41502</v>
      </c>
      <c r="B243">
        <v>263</v>
      </c>
      <c r="C243" s="1">
        <v>41502</v>
      </c>
      <c r="D243">
        <v>268</v>
      </c>
      <c r="E243" t="s">
        <v>179</v>
      </c>
      <c r="G243">
        <v>-26800</v>
      </c>
    </row>
    <row r="244" spans="1:10">
      <c r="A244" s="1">
        <v>41507</v>
      </c>
      <c r="B244">
        <v>73900</v>
      </c>
      <c r="C244" s="1">
        <v>41507</v>
      </c>
      <c r="D244">
        <v>74040</v>
      </c>
      <c r="E244" t="s">
        <v>174</v>
      </c>
      <c r="G244">
        <v>5200</v>
      </c>
    </row>
    <row r="245" spans="1:10">
      <c r="A245" s="1">
        <v>41516</v>
      </c>
      <c r="B245">
        <v>270</v>
      </c>
      <c r="C245" s="1">
        <v>41519</v>
      </c>
      <c r="D245">
        <v>273</v>
      </c>
      <c r="E245" t="s">
        <v>174</v>
      </c>
      <c r="G245">
        <v>13200</v>
      </c>
    </row>
    <row r="246" spans="1:10">
      <c r="A246" s="1">
        <v>41528</v>
      </c>
      <c r="B246">
        <v>76980</v>
      </c>
      <c r="C246" s="1">
        <v>41528</v>
      </c>
      <c r="D246">
        <v>76790</v>
      </c>
      <c r="E246" t="s">
        <v>33</v>
      </c>
      <c r="G246">
        <v>-11300</v>
      </c>
    </row>
    <row r="247" spans="1:10">
      <c r="A247" s="1">
        <v>41528</v>
      </c>
      <c r="B247">
        <v>76960</v>
      </c>
      <c r="C247" s="1">
        <v>41528</v>
      </c>
      <c r="D247">
        <v>76990</v>
      </c>
      <c r="E247" t="s">
        <v>33</v>
      </c>
      <c r="G247">
        <v>-300</v>
      </c>
    </row>
    <row r="248" spans="1:10">
      <c r="A248" s="1">
        <v>41529</v>
      </c>
      <c r="B248">
        <v>76920</v>
      </c>
      <c r="C248" s="1">
        <v>41529</v>
      </c>
      <c r="D248">
        <v>76600</v>
      </c>
      <c r="E248" t="s">
        <v>33</v>
      </c>
      <c r="G248">
        <v>-17800</v>
      </c>
    </row>
    <row r="249" spans="1:10">
      <c r="A249" s="1">
        <v>41544</v>
      </c>
      <c r="B249">
        <v>270.2</v>
      </c>
      <c r="C249" s="1">
        <v>41547</v>
      </c>
      <c r="D249">
        <v>267.5</v>
      </c>
      <c r="E249" t="s">
        <v>180</v>
      </c>
      <c r="G249">
        <v>11900</v>
      </c>
    </row>
    <row r="250" spans="1:10">
      <c r="A250" s="6">
        <v>41556</v>
      </c>
      <c r="B250" s="7">
        <v>265</v>
      </c>
      <c r="C250" s="6">
        <v>41557</v>
      </c>
      <c r="D250" s="7">
        <v>260</v>
      </c>
      <c r="E250" s="7" t="s">
        <v>182</v>
      </c>
      <c r="F250" s="7"/>
      <c r="G250" s="7">
        <v>23400</v>
      </c>
    </row>
    <row r="251" spans="1:10">
      <c r="A251" s="6">
        <v>41564</v>
      </c>
      <c r="B251">
        <v>266</v>
      </c>
      <c r="C251" s="6">
        <v>41564</v>
      </c>
      <c r="D251">
        <v>270</v>
      </c>
      <c r="E251" t="s">
        <v>184</v>
      </c>
      <c r="G251">
        <v>-21600</v>
      </c>
    </row>
    <row r="252" spans="1:10">
      <c r="A252" s="6">
        <v>41634</v>
      </c>
      <c r="B252">
        <v>275</v>
      </c>
      <c r="C252" s="6">
        <v>41635</v>
      </c>
      <c r="D252">
        <v>276</v>
      </c>
      <c r="E252" t="s">
        <v>185</v>
      </c>
      <c r="G252">
        <v>3400</v>
      </c>
    </row>
    <row r="253" spans="1:10">
      <c r="A253" t="s">
        <v>186</v>
      </c>
      <c r="I253">
        <v>19035</v>
      </c>
      <c r="J253" s="5" t="s">
        <v>187</v>
      </c>
    </row>
    <row r="254" spans="1:10">
      <c r="A254" s="1">
        <v>41687</v>
      </c>
      <c r="B254">
        <v>80800</v>
      </c>
      <c r="C254" s="1">
        <v>41687</v>
      </c>
      <c r="D254">
        <v>81100</v>
      </c>
      <c r="E254" t="s">
        <v>7</v>
      </c>
      <c r="G254">
        <v>8900</v>
      </c>
    </row>
    <row r="255" spans="1:10">
      <c r="A255" s="1">
        <v>41691</v>
      </c>
      <c r="B255">
        <v>227</v>
      </c>
      <c r="C255" s="1">
        <v>41694</v>
      </c>
      <c r="D255">
        <v>221.1</v>
      </c>
      <c r="E255" t="s">
        <v>203</v>
      </c>
      <c r="G255">
        <v>-31100</v>
      </c>
    </row>
    <row r="256" spans="1:10">
      <c r="A256" t="s">
        <v>230</v>
      </c>
      <c r="I256">
        <v>-5328</v>
      </c>
      <c r="J256" s="5" t="s">
        <v>231</v>
      </c>
    </row>
    <row r="258" spans="1:1">
      <c r="A258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tabSelected="1" zoomScale="85" zoomScaleNormal="85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281</v>
      </c>
      <c r="E1" t="s">
        <v>287</v>
      </c>
      <c r="F1" t="s">
        <v>319</v>
      </c>
      <c r="G1" t="s">
        <v>320</v>
      </c>
      <c r="H1" t="s">
        <v>343</v>
      </c>
      <c r="I1" t="s">
        <v>288</v>
      </c>
      <c r="J1" t="s">
        <v>286</v>
      </c>
      <c r="K1" t="s">
        <v>310</v>
      </c>
      <c r="L1" t="s">
        <v>311</v>
      </c>
      <c r="M1" t="s">
        <v>284</v>
      </c>
      <c r="N1" t="s">
        <v>285</v>
      </c>
      <c r="O1" t="s">
        <v>280</v>
      </c>
      <c r="P1" t="s">
        <v>304</v>
      </c>
      <c r="Q1" t="s">
        <v>305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282</v>
      </c>
      <c r="B7">
        <v>1635173</v>
      </c>
      <c r="C7">
        <f>C6+B7</f>
        <v>2032851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1886851</v>
      </c>
      <c r="K7">
        <v>0</v>
      </c>
      <c r="L7">
        <v>0</v>
      </c>
      <c r="M7">
        <f>(B7/E7)*100</f>
        <v>86.899724607504581</v>
      </c>
      <c r="N7">
        <f t="shared" si="1"/>
        <v>42.047542381881406</v>
      </c>
      <c r="O7">
        <f>(B7/D7)*10</f>
        <v>10.148474786656323</v>
      </c>
      <c r="P7">
        <f>(E7/D7)*10</f>
        <v>11.678373933281614</v>
      </c>
      <c r="Q7" s="12">
        <f>((E7+B7-K7+J10-J13+J16)/(D7))*10</f>
        <v>18.439180760279285</v>
      </c>
    </row>
    <row r="9" spans="1:17">
      <c r="J9" s="2" t="s">
        <v>306</v>
      </c>
      <c r="L9" s="2" t="s">
        <v>347</v>
      </c>
      <c r="O9" s="2" t="s">
        <v>312</v>
      </c>
      <c r="P9" s="2"/>
      <c r="Q9" s="2"/>
    </row>
    <row r="10" spans="1:17">
      <c r="J10">
        <v>-500000</v>
      </c>
      <c r="L10">
        <v>850000</v>
      </c>
      <c r="O10" s="2" t="s">
        <v>313</v>
      </c>
      <c r="P10" s="2" t="s">
        <v>322</v>
      </c>
      <c r="Q10" s="2" t="s">
        <v>323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341</v>
      </c>
      <c r="L12" s="2" t="s">
        <v>348</v>
      </c>
      <c r="M12" s="2" t="s">
        <v>349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45838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346</v>
      </c>
      <c r="L15" s="2" t="s">
        <v>350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0</v>
      </c>
      <c r="L16">
        <f>D7+L10+((D7/10)*M13)</f>
        <v>2783500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344</v>
      </c>
      <c r="L18" s="2" t="s">
        <v>351</v>
      </c>
    </row>
    <row r="19" spans="10:12">
      <c r="J19">
        <v>1941000</v>
      </c>
      <c r="L19">
        <f>((E7+B7+L10-((D7/10)*L13))/L16)*10</f>
        <v>15.456802586671456</v>
      </c>
    </row>
    <row r="21" spans="10:12">
      <c r="J21" s="2" t="s">
        <v>345</v>
      </c>
    </row>
    <row r="22" spans="10:12">
      <c r="J22">
        <f>J19/(E7+B7+J10-J13+J19+J16)*100</f>
        <v>39.515367732129377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3" activeCellId="2" sqref="F2:F11 F14 F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292</v>
      </c>
      <c r="C1" t="s">
        <v>321</v>
      </c>
      <c r="D1" t="s">
        <v>297</v>
      </c>
      <c r="E1" t="s">
        <v>296</v>
      </c>
      <c r="F1" t="s">
        <v>293</v>
      </c>
      <c r="G1" t="s">
        <v>300</v>
      </c>
      <c r="H1" t="s">
        <v>299</v>
      </c>
    </row>
    <row r="2" spans="1:8">
      <c r="A2" s="1">
        <v>40179</v>
      </c>
      <c r="B2" t="s">
        <v>294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295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294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295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294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295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294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295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294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295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298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294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295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2015-06-30T06:20:30Z</dcterms:modified>
</cp:coreProperties>
</file>