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730" windowHeight="6165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20" i="7"/>
  <c r="E24" i="6"/>
  <c r="E27" i="5"/>
  <c r="E19" i="7"/>
  <c r="E26" i="5"/>
  <c r="E23" i="6"/>
  <c r="E25" i="5" l="1"/>
  <c r="E18" i="7"/>
  <c r="E17"/>
  <c r="E22" i="6"/>
  <c r="E24" i="5"/>
  <c r="E16" i="7"/>
  <c r="E21" i="6"/>
  <c r="E23" i="5"/>
  <c r="E20" i="6"/>
  <c r="E22" i="5"/>
  <c r="E21"/>
  <c r="E19" i="6"/>
  <c r="E18"/>
  <c r="E15" i="7"/>
  <c r="E14"/>
  <c r="E13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<sst xmlns="http://schemas.openxmlformats.org/spreadsheetml/2006/main" count="142" uniqueCount="16">
  <si>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</si>
  <si>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</si>
  <si>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</si>
  <si>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</si>
  <si>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</si>
  <si>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</si>
  <si>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</si>
  <si>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</si>
  <si>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</si>
  <si>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</si>
  <si>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</si>
  <si>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</si>
  <si>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</si>
  <si>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</si>
  <si>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</si>
  <si>
    <t>每月繳款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</si>
</sst>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J13" sqref="J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I20" sqref="I20"/>
    </sheetView>
  </sheetViews>
  <sheetFormatPr defaultRowHeight="16.5"/>
  <cols>
    <col min="1" max="1" width="12" customWidth="1"/>
  </cols>
  <sheetData>
    <row r="1" spans="1:12">
      <c r="C1">
        <f>SUBTOTAL(9,C3:C500)</f>
        <v>136295</v>
      </c>
      <c r="D1">
        <f>SUBTOTAL(9,D3:D500)</f>
        <v>31499</v>
      </c>
      <c r="G1">
        <f>SUBTOTAL(9,G3:G500)</f>
        <v>200000</v>
      </c>
      <c r="H1">
        <f>G1-C1-D1</f>
        <v>32206</v>
      </c>
      <c r="I1">
        <v>4530</v>
      </c>
      <c r="J1">
        <f>D1+I1</f>
        <v>36029</v>
      </c>
      <c r="K1">
        <v>500000</v>
      </c>
      <c r="L1">
        <f>K1-C1</f>
        <v>363705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7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F19">
        <v>3.7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F20">
        <v>3.7</v>
      </c>
      <c r="G20">
        <v>8000</v>
      </c>
    </row>
    <row r="21" spans="1:7">
      <c r="A21" s="1">
        <v>42653</v>
      </c>
      <c r="B21" s="1" t="s">
        <v>6</v>
      </c>
      <c r="C21">
        <v>5501</v>
      </c>
      <c r="D21">
        <v>1251</v>
      </c>
      <c r="E21">
        <f t="shared" si="0"/>
        <v>6752</v>
      </c>
      <c r="F21">
        <v>3.7</v>
      </c>
      <c r="G21">
        <v>8000</v>
      </c>
    </row>
    <row r="22" spans="1:7">
      <c r="A22" s="1">
        <v>42684</v>
      </c>
      <c r="B22" s="1" t="s">
        <v>6</v>
      </c>
      <c r="C22">
        <v>5555</v>
      </c>
      <c r="D22">
        <v>1192</v>
      </c>
      <c r="E22">
        <f t="shared" si="0"/>
        <v>6747</v>
      </c>
      <c r="F22">
        <v>3.65</v>
      </c>
      <c r="G22">
        <v>8000</v>
      </c>
    </row>
    <row r="23" spans="1:7">
      <c r="A23" s="1">
        <v>42714</v>
      </c>
      <c r="B23" s="1" t="s">
        <v>6</v>
      </c>
      <c r="C23">
        <v>5494</v>
      </c>
      <c r="D23">
        <v>1253</v>
      </c>
      <c r="E23">
        <f t="shared" si="0"/>
        <v>6747</v>
      </c>
      <c r="F23">
        <v>3.65</v>
      </c>
      <c r="G23">
        <v>8000</v>
      </c>
    </row>
    <row r="24" spans="1:7">
      <c r="A24" s="1">
        <v>42745</v>
      </c>
      <c r="B24" s="1" t="s">
        <v>6</v>
      </c>
      <c r="C24">
        <v>5626</v>
      </c>
      <c r="D24">
        <v>1121</v>
      </c>
      <c r="E24">
        <f t="shared" si="0"/>
        <v>6747</v>
      </c>
      <c r="F24">
        <v>3.65</v>
      </c>
      <c r="G24">
        <v>8000</v>
      </c>
    </row>
    <row r="25" spans="1:7">
      <c r="A25" s="1">
        <v>42776</v>
      </c>
      <c r="B25" s="1" t="s">
        <v>6</v>
      </c>
      <c r="C25">
        <v>5564</v>
      </c>
      <c r="D25">
        <v>1183</v>
      </c>
      <c r="E25">
        <f t="shared" si="0"/>
        <v>6747</v>
      </c>
      <c r="F25">
        <v>3.65</v>
      </c>
      <c r="G25">
        <v>8000</v>
      </c>
    </row>
    <row r="26" spans="1:7">
      <c r="A26" s="1">
        <v>42804</v>
      </c>
      <c r="B26" s="1" t="s">
        <v>6</v>
      </c>
      <c r="C26">
        <v>5694</v>
      </c>
      <c r="D26">
        <v>1053</v>
      </c>
      <c r="E26">
        <f t="shared" si="0"/>
        <v>6747</v>
      </c>
      <c r="F26">
        <v>3.65</v>
      </c>
      <c r="G26">
        <v>8000</v>
      </c>
    </row>
    <row r="27" spans="1:7">
      <c r="A27" s="1">
        <v>42835</v>
      </c>
      <c r="B27" s="1" t="s">
        <v>6</v>
      </c>
      <c r="C27">
        <v>5599</v>
      </c>
      <c r="D27">
        <v>1148</v>
      </c>
      <c r="E27">
        <f t="shared" si="0"/>
        <v>6747</v>
      </c>
      <c r="F27">
        <v>3.65</v>
      </c>
      <c r="G27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topLeftCell="A10" workbookViewId="0">
      <selection activeCell="K32" sqref="K32"/>
    </sheetView>
  </sheetViews>
  <sheetFormatPr defaultRowHeight="16.5"/>
  <cols>
    <col min="1" max="1" width="12" customWidth="1"/>
    <col min="12" max="13" width="10.125" customWidth="1"/>
  </cols>
  <sheetData>
    <row r="1" spans="1:13">
      <c r="C1">
        <f>SUBTOTAL(9,C3:C500)</f>
        <v>139617</v>
      </c>
      <c r="D1">
        <f>SUBTOTAL(9,D3:D500)</f>
        <v>78738</v>
      </c>
      <c r="G1">
        <f>SUBTOTAL(9,G3:G500)</f>
        <v>264000</v>
      </c>
      <c r="H1">
        <f>G1-C1-D1</f>
        <v>45645</v>
      </c>
      <c r="I1">
        <v>5060</v>
      </c>
      <c r="J1">
        <v>5660</v>
      </c>
      <c r="K1">
        <f>D1+I1+J1</f>
        <v>89458</v>
      </c>
      <c r="L1">
        <v>1900000</v>
      </c>
      <c r="M1">
        <f>L1-C1</f>
        <v>1760383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24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  <row r="18" spans="1:7">
      <c r="A18" s="1">
        <v>42675</v>
      </c>
      <c r="B18" s="1" t="s">
        <v>6</v>
      </c>
      <c r="C18">
        <v>6499</v>
      </c>
      <c r="D18">
        <v>3296</v>
      </c>
      <c r="E18">
        <f t="shared" si="0"/>
        <v>9795</v>
      </c>
      <c r="F18">
        <v>2.19</v>
      </c>
      <c r="G18">
        <v>12000</v>
      </c>
    </row>
    <row r="19" spans="1:7">
      <c r="A19" s="1">
        <v>42705</v>
      </c>
      <c r="B19" s="1" t="s">
        <v>6</v>
      </c>
      <c r="C19">
        <v>6511</v>
      </c>
      <c r="D19">
        <v>3284</v>
      </c>
      <c r="E19">
        <f t="shared" si="0"/>
        <v>9795</v>
      </c>
      <c r="F19">
        <v>2.19</v>
      </c>
      <c r="G19">
        <v>12000</v>
      </c>
    </row>
    <row r="20" spans="1:7">
      <c r="A20" s="1">
        <v>42738</v>
      </c>
      <c r="B20" s="1" t="s">
        <v>6</v>
      </c>
      <c r="C20">
        <v>6523</v>
      </c>
      <c r="D20">
        <v>3272</v>
      </c>
      <c r="E20">
        <f t="shared" si="0"/>
        <v>9795</v>
      </c>
      <c r="F20">
        <v>2.19</v>
      </c>
      <c r="G20">
        <v>12000</v>
      </c>
    </row>
    <row r="21" spans="1:7">
      <c r="A21" s="1">
        <v>42769</v>
      </c>
      <c r="B21" s="1" t="s">
        <v>6</v>
      </c>
      <c r="C21">
        <v>6534</v>
      </c>
      <c r="D21">
        <v>3261</v>
      </c>
      <c r="E21">
        <f t="shared" si="0"/>
        <v>9795</v>
      </c>
      <c r="F21">
        <v>2.19</v>
      </c>
      <c r="G21">
        <v>12000</v>
      </c>
    </row>
    <row r="22" spans="1:7">
      <c r="A22" s="1">
        <v>42796</v>
      </c>
      <c r="B22" s="1" t="s">
        <v>6</v>
      </c>
      <c r="C22">
        <v>6546</v>
      </c>
      <c r="D22">
        <v>3249</v>
      </c>
      <c r="E22">
        <f t="shared" si="0"/>
        <v>9795</v>
      </c>
      <c r="F22">
        <v>2.19</v>
      </c>
      <c r="G22">
        <v>12000</v>
      </c>
    </row>
    <row r="23" spans="1:7">
      <c r="A23" s="1">
        <v>42825</v>
      </c>
      <c r="B23" s="1" t="s">
        <v>6</v>
      </c>
      <c r="C23">
        <v>6558</v>
      </c>
      <c r="D23">
        <v>3237</v>
      </c>
      <c r="E23">
        <f t="shared" si="0"/>
        <v>9795</v>
      </c>
      <c r="F23">
        <v>2.19</v>
      </c>
      <c r="G23">
        <v>12000</v>
      </c>
    </row>
    <row r="24" spans="1:7">
      <c r="A24" s="1">
        <v>42858</v>
      </c>
      <c r="B24" s="1" t="s">
        <v>6</v>
      </c>
      <c r="C24">
        <v>6570</v>
      </c>
      <c r="D24">
        <v>3225</v>
      </c>
      <c r="E24">
        <f t="shared" si="0"/>
        <v>9795</v>
      </c>
      <c r="F24">
        <v>2.19</v>
      </c>
      <c r="G24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G20" sqref="G20"/>
    </sheetView>
  </sheetViews>
  <sheetFormatPr defaultRowHeight="16.5"/>
  <cols>
    <col min="1" max="1" width="12" customWidth="1"/>
  </cols>
  <sheetData>
    <row r="1" spans="1:13">
      <c r="C1">
        <f>SUBTOTAL(9,C3:C500)</f>
        <v>237878</v>
      </c>
      <c r="D1">
        <f>SUBTOTAL(9,D3:D500)</f>
        <v>45569</v>
      </c>
      <c r="G1">
        <f>SUBTOTAL(9,G3:G500)</f>
        <v>288000</v>
      </c>
      <c r="H1">
        <f>G1-C1-D1</f>
        <v>4553</v>
      </c>
      <c r="I1">
        <v>2015</v>
      </c>
      <c r="J1">
        <f>D1+I1</f>
        <v>47584</v>
      </c>
      <c r="K1">
        <v>1200000</v>
      </c>
      <c r="L1">
        <f>K1-C1</f>
        <v>962122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20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2.93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2.85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2.77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>
        <v>42689</v>
      </c>
      <c r="B14" s="1" t="s">
        <v>6</v>
      </c>
      <c r="C14">
        <v>13332</v>
      </c>
      <c r="D14">
        <v>2367</v>
      </c>
      <c r="E14">
        <f t="shared" si="0"/>
        <v>15699</v>
      </c>
      <c r="F14">
        <v>2.69</v>
      </c>
      <c r="G14">
        <v>16000</v>
      </c>
      <c r="M14" s="3"/>
    </row>
    <row r="15" spans="1:13">
      <c r="A15" s="1">
        <v>42719</v>
      </c>
      <c r="B15" s="1" t="s">
        <v>6</v>
      </c>
      <c r="C15">
        <v>13362</v>
      </c>
      <c r="D15">
        <v>2337</v>
      </c>
      <c r="E15">
        <f t="shared" si="0"/>
        <v>15699</v>
      </c>
      <c r="F15">
        <v>2.69</v>
      </c>
      <c r="G15">
        <v>16000</v>
      </c>
      <c r="M15" s="3"/>
    </row>
    <row r="16" spans="1:13">
      <c r="A16" s="1">
        <v>42751</v>
      </c>
      <c r="B16" t="s">
        <v>15</v>
      </c>
      <c r="C16">
        <v>13391</v>
      </c>
      <c r="D16">
        <v>2308</v>
      </c>
      <c r="E16">
        <f t="shared" si="0"/>
        <v>15699</v>
      </c>
      <c r="F16">
        <v>2.69</v>
      </c>
      <c r="G16">
        <v>16000</v>
      </c>
      <c r="M16" s="3"/>
    </row>
    <row r="17" spans="1:13">
      <c r="A17" s="1">
        <v>42781</v>
      </c>
      <c r="B17" s="1" t="s">
        <v>6</v>
      </c>
      <c r="C17">
        <v>13421</v>
      </c>
      <c r="D17">
        <v>2278</v>
      </c>
      <c r="E17">
        <f t="shared" si="0"/>
        <v>15699</v>
      </c>
      <c r="F17">
        <v>2.69</v>
      </c>
      <c r="G17">
        <v>16000</v>
      </c>
      <c r="M17" s="3"/>
    </row>
    <row r="18" spans="1:13">
      <c r="A18" s="1">
        <v>42809</v>
      </c>
      <c r="B18" s="1" t="s">
        <v>6</v>
      </c>
      <c r="C18">
        <v>13452</v>
      </c>
      <c r="D18">
        <v>2247</v>
      </c>
      <c r="E18">
        <f t="shared" si="0"/>
        <v>15699</v>
      </c>
      <c r="F18">
        <v>2.69</v>
      </c>
      <c r="G18">
        <v>16000</v>
      </c>
      <c r="M18" s="3"/>
    </row>
    <row r="19" spans="1:13">
      <c r="A19" s="1">
        <v>42840</v>
      </c>
      <c r="B19" s="1" t="s">
        <v>6</v>
      </c>
      <c r="C19">
        <v>13482</v>
      </c>
      <c r="D19">
        <v>2217</v>
      </c>
      <c r="E19">
        <f t="shared" si="0"/>
        <v>15699</v>
      </c>
      <c r="F19">
        <v>2.69</v>
      </c>
      <c r="G19">
        <v>16000</v>
      </c>
      <c r="M19" s="3"/>
    </row>
    <row r="20" spans="1:13">
      <c r="A20" s="1">
        <v>42870</v>
      </c>
      <c r="B20" s="1" t="s">
        <v>6</v>
      </c>
      <c r="C20">
        <v>13512</v>
      </c>
      <c r="D20">
        <v>2187</v>
      </c>
      <c r="E20">
        <f t="shared" si="0"/>
        <v>15699</v>
      </c>
      <c r="F20">
        <v>2.69</v>
      </c>
      <c r="G20">
        <v>16000</v>
      </c>
      <c r="M20" s="3"/>
    </row>
    <row r="21" spans="1:13">
      <c r="M21" s="3"/>
    </row>
    <row r="22" spans="1:13">
      <c r="M22" s="3"/>
    </row>
    <row r="23" spans="1:13">
      <c r="M23" s="3"/>
    </row>
    <row r="24" spans="1:13">
      <c r="M24" s="3"/>
    </row>
    <row r="25" spans="1:13">
      <c r="M25" s="3"/>
    </row>
    <row r="26" spans="1:13">
      <c r="M26" s="3"/>
    </row>
    <row r="27" spans="1:13">
      <c r="M27" s="3"/>
    </row>
    <row r="28" spans="1:13">
      <c r="M28" s="3"/>
    </row>
    <row r="29" spans="1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2017-05-05T02:08:57Z</dcterms:modified>
</cp:coreProperties>
</file>