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18" i="7"/>
  <c r="E17"/>
  <c r="E22" i="6"/>
  <c r="E21"/>
  <c r="E20"/>
  <c r="E16" i="7"/>
  <c r="E22" i="5"/>
  <c r="E21"/>
  <c r="E19" i="6"/>
  <c r="E18"/>
  <c r="E15" i="7"/>
  <c r="E14"/>
  <c r="E13"/>
  <c r="E17" i="6" l="1"/>
  <c r="E20" i="5"/>
  <c r="E19"/>
  <c r="E16" i="6"/>
  <c r="E12" i="7"/>
  <c r="E11"/>
  <c r="E10"/>
  <c r="E15" i="6" l="1"/>
  <c r="E18" i="5"/>
  <c r="E17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<sst xmlns="http://schemas.openxmlformats.org/spreadsheetml/2006/main" count="133" uniqueCount="16">
  <si>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</si>
  <si>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</si>
  <si>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</si>
  <si>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</si>
  <si>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</si>
  <si>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</si>
  <si>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</si>
  <si>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</si>
  <si>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</si>
  <si>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</si>
  <si>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</si>
  <si>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</si>
  <si>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</si>
  <si>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</si>
  <si>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</si>
  <si>
    <t>每月繳款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</si>
</sst>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9" sqref="E9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2"/>
  <sheetViews>
    <sheetView topLeftCell="A4" workbookViewId="0">
      <selection activeCell="G24" sqref="G24"/>
    </sheetView>
  </sheetViews>
  <sheetFormatPr defaultRowHeight="16.5"/>
  <cols>
    <col min="1" max="1" width="12" customWidth="1"/>
  </cols>
  <sheetData>
    <row r="1" spans="1:12">
      <c r="C1">
        <f>SUBTOTAL(9,C3:C500)</f>
        <v>108318</v>
      </c>
      <c r="D1">
        <f>SUBTOTAL(9,D3:D500)</f>
        <v>25741</v>
      </c>
      <c r="G1">
        <f>SUBTOTAL(9,G3:G500)</f>
        <v>160000</v>
      </c>
      <c r="H1">
        <f>G1-C1-D1</f>
        <v>25941</v>
      </c>
      <c r="I1">
        <v>4530</v>
      </c>
      <c r="J1">
        <f>D1+I1</f>
        <v>30271</v>
      </c>
      <c r="K1">
        <v>500000</v>
      </c>
      <c r="L1">
        <f>K1-C1</f>
        <v>391682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22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  <row r="18" spans="1:7">
      <c r="A18" s="1">
        <v>42561</v>
      </c>
      <c r="B18" s="1" t="s">
        <v>6</v>
      </c>
      <c r="C18">
        <v>5576</v>
      </c>
      <c r="D18">
        <v>1184</v>
      </c>
      <c r="E18">
        <f t="shared" si="0"/>
        <v>6760</v>
      </c>
      <c r="F18">
        <v>3.73</v>
      </c>
      <c r="G18">
        <v>8000</v>
      </c>
    </row>
    <row r="19" spans="1:7">
      <c r="A19" s="1">
        <v>42592</v>
      </c>
      <c r="B19" s="1" t="s">
        <v>6</v>
      </c>
      <c r="C19">
        <v>5500</v>
      </c>
      <c r="D19">
        <v>1252</v>
      </c>
      <c r="E19">
        <f t="shared" si="0"/>
        <v>6752</v>
      </c>
      <c r="F19">
        <v>3.73</v>
      </c>
      <c r="G19">
        <v>8000</v>
      </c>
    </row>
    <row r="20" spans="1:7">
      <c r="A20" s="1">
        <v>42623</v>
      </c>
      <c r="B20" s="1" t="s">
        <v>6</v>
      </c>
      <c r="C20">
        <v>5476</v>
      </c>
      <c r="D20">
        <v>1276</v>
      </c>
      <c r="E20">
        <f t="shared" si="0"/>
        <v>6752</v>
      </c>
      <c r="F20">
        <v>3.73</v>
      </c>
      <c r="G20">
        <v>8000</v>
      </c>
    </row>
    <row r="21" spans="1:7">
      <c r="A21" s="1">
        <v>42653</v>
      </c>
      <c r="B21" s="1" t="s">
        <v>6</v>
      </c>
      <c r="C21">
        <v>5501</v>
      </c>
      <c r="D21">
        <v>1251</v>
      </c>
      <c r="E21">
        <f t="shared" si="0"/>
        <v>6752</v>
      </c>
      <c r="F21">
        <v>3.73</v>
      </c>
      <c r="G21">
        <v>8000</v>
      </c>
    </row>
    <row r="22" spans="1:7">
      <c r="A22" s="1">
        <v>42684</v>
      </c>
      <c r="B22" s="1" t="s">
        <v>6</v>
      </c>
      <c r="C22">
        <v>5555</v>
      </c>
      <c r="D22">
        <v>1192</v>
      </c>
      <c r="E22">
        <f t="shared" si="0"/>
        <v>6747</v>
      </c>
      <c r="F22">
        <v>3.65</v>
      </c>
      <c r="G22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2"/>
  <sheetViews>
    <sheetView topLeftCell="A4" workbookViewId="0">
      <selection activeCell="D22" sqref="C22:D22"/>
    </sheetView>
  </sheetViews>
  <sheetFormatPr defaultRowHeight="16.5"/>
  <cols>
    <col min="1" max="1" width="12" customWidth="1"/>
  </cols>
  <sheetData>
    <row r="1" spans="1:13">
      <c r="C1">
        <f>SUBTOTAL(9,C3:C500)</f>
        <v>126489</v>
      </c>
      <c r="D1">
        <f>SUBTOTAL(9,D3:D500)</f>
        <v>72276</v>
      </c>
      <c r="G1">
        <f>SUBTOTAL(9,G3:G500)</f>
        <v>240000</v>
      </c>
      <c r="H1">
        <f>G1-C1-D1</f>
        <v>41235</v>
      </c>
      <c r="I1">
        <v>5060</v>
      </c>
      <c r="J1">
        <v>5660</v>
      </c>
      <c r="K1">
        <f>D1+I1+J1</f>
        <v>82996</v>
      </c>
      <c r="L1">
        <v>1900000</v>
      </c>
      <c r="M1">
        <f>L1-C1</f>
        <v>1773511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22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A15" s="1">
        <v>42584</v>
      </c>
      <c r="B15" s="1" t="s">
        <v>6</v>
      </c>
      <c r="C15">
        <v>6411</v>
      </c>
      <c r="D15">
        <v>3453</v>
      </c>
      <c r="E15">
        <f t="shared" si="0"/>
        <v>9864</v>
      </c>
      <c r="F15">
        <v>2.27</v>
      </c>
      <c r="G15">
        <v>12000</v>
      </c>
    </row>
    <row r="16" spans="1:13">
      <c r="A16" s="1">
        <v>42613</v>
      </c>
      <c r="B16" s="1" t="s">
        <v>6</v>
      </c>
      <c r="C16">
        <v>6423</v>
      </c>
      <c r="D16">
        <v>3441</v>
      </c>
      <c r="E16">
        <f t="shared" si="0"/>
        <v>9864</v>
      </c>
      <c r="F16">
        <v>2.27</v>
      </c>
      <c r="G16">
        <v>12000</v>
      </c>
    </row>
    <row r="17" spans="1:7">
      <c r="A17" s="1">
        <v>42646</v>
      </c>
      <c r="B17" s="1" t="s">
        <v>6</v>
      </c>
      <c r="C17">
        <v>6435</v>
      </c>
      <c r="D17">
        <v>3429</v>
      </c>
      <c r="E17">
        <f t="shared" si="0"/>
        <v>9864</v>
      </c>
      <c r="F17">
        <v>2.27</v>
      </c>
      <c r="G17">
        <v>12000</v>
      </c>
    </row>
    <row r="18" spans="1:7">
      <c r="A18" s="1">
        <v>42675</v>
      </c>
      <c r="B18" s="1" t="s">
        <v>6</v>
      </c>
      <c r="C18">
        <v>6499</v>
      </c>
      <c r="D18">
        <v>3296</v>
      </c>
      <c r="E18">
        <f t="shared" si="0"/>
        <v>9795</v>
      </c>
      <c r="F18">
        <v>2.19</v>
      </c>
      <c r="G18">
        <v>12000</v>
      </c>
    </row>
    <row r="19" spans="1:7">
      <c r="A19" s="1">
        <v>42705</v>
      </c>
      <c r="B19" s="1" t="s">
        <v>6</v>
      </c>
      <c r="C19">
        <v>6511</v>
      </c>
      <c r="D19">
        <v>3284</v>
      </c>
      <c r="E19">
        <f t="shared" si="0"/>
        <v>9795</v>
      </c>
      <c r="F19">
        <v>2.19</v>
      </c>
      <c r="G19">
        <v>12000</v>
      </c>
    </row>
    <row r="20" spans="1:7">
      <c r="A20" s="1">
        <v>42738</v>
      </c>
      <c r="B20" s="1" t="s">
        <v>6</v>
      </c>
      <c r="C20">
        <v>6523</v>
      </c>
      <c r="D20">
        <v>3272</v>
      </c>
      <c r="E20">
        <f t="shared" si="0"/>
        <v>9795</v>
      </c>
      <c r="F20">
        <v>2.19</v>
      </c>
      <c r="G20">
        <v>12000</v>
      </c>
    </row>
    <row r="21" spans="1:7">
      <c r="A21" s="1">
        <v>42769</v>
      </c>
      <c r="B21" s="1" t="s">
        <v>6</v>
      </c>
      <c r="C21">
        <v>6534</v>
      </c>
      <c r="D21">
        <v>3261</v>
      </c>
      <c r="E21">
        <f t="shared" si="0"/>
        <v>9795</v>
      </c>
      <c r="F21">
        <v>2.19</v>
      </c>
      <c r="G21">
        <v>12000</v>
      </c>
    </row>
    <row r="22" spans="1:7">
      <c r="A22" s="1">
        <v>42796</v>
      </c>
      <c r="B22" s="1" t="s">
        <v>6</v>
      </c>
      <c r="C22">
        <v>6546</v>
      </c>
      <c r="D22">
        <v>3249</v>
      </c>
      <c r="E22">
        <f t="shared" si="0"/>
        <v>9795</v>
      </c>
      <c r="F22">
        <v>2.19</v>
      </c>
      <c r="G22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G18" sqref="G18"/>
    </sheetView>
  </sheetViews>
  <sheetFormatPr defaultRowHeight="16.5"/>
  <cols>
    <col min="1" max="1" width="12" customWidth="1"/>
  </cols>
  <sheetData>
    <row r="1" spans="1:13">
      <c r="C1">
        <f>SUBTOTAL(9,C3:C500)</f>
        <v>210884</v>
      </c>
      <c r="D1">
        <f>SUBTOTAL(9,D3:D500)</f>
        <v>41165</v>
      </c>
      <c r="G1">
        <f>SUBTOTAL(9,G3:G500)</f>
        <v>256000</v>
      </c>
      <c r="H1">
        <f>G1-C1-D1</f>
        <v>3951</v>
      </c>
      <c r="I1">
        <v>2015</v>
      </c>
      <c r="J1">
        <f>D1+I1</f>
        <v>43180</v>
      </c>
      <c r="K1">
        <v>1200000</v>
      </c>
      <c r="L1">
        <f>K1-C1</f>
        <v>989116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3</v>
      </c>
      <c r="G3">
        <v>16000</v>
      </c>
    </row>
    <row r="4" spans="1:13">
      <c r="A4" s="1">
        <v>42384</v>
      </c>
      <c r="B4" s="1" t="s">
        <v>6</v>
      </c>
      <c r="C4">
        <v>12927</v>
      </c>
      <c r="D4">
        <v>2889</v>
      </c>
      <c r="E4">
        <f t="shared" ref="E4:E18" si="0">C4+D4</f>
        <v>15816</v>
      </c>
      <c r="F4">
        <v>2.93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2.93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2.87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2.8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>
        <v>42628</v>
      </c>
      <c r="B12" s="1" t="s">
        <v>6</v>
      </c>
      <c r="C12">
        <v>13292</v>
      </c>
      <c r="D12">
        <v>2446</v>
      </c>
      <c r="E12">
        <f t="shared" si="0"/>
        <v>15738</v>
      </c>
      <c r="F12">
        <v>2.69</v>
      </c>
      <c r="G12">
        <v>16000</v>
      </c>
      <c r="M12" s="3"/>
    </row>
    <row r="13" spans="1:13">
      <c r="A13" s="1">
        <v>42658</v>
      </c>
      <c r="B13" s="1" t="s">
        <v>6</v>
      </c>
      <c r="C13">
        <v>13302</v>
      </c>
      <c r="D13">
        <v>2397</v>
      </c>
      <c r="E13">
        <f t="shared" si="0"/>
        <v>15699</v>
      </c>
      <c r="F13">
        <v>2.69</v>
      </c>
      <c r="G13">
        <v>16000</v>
      </c>
      <c r="M13" s="3"/>
    </row>
    <row r="14" spans="1:13">
      <c r="A14" s="1">
        <v>42689</v>
      </c>
      <c r="B14" s="1" t="s">
        <v>6</v>
      </c>
      <c r="C14">
        <v>13332</v>
      </c>
      <c r="D14">
        <v>2367</v>
      </c>
      <c r="E14">
        <f t="shared" si="0"/>
        <v>15699</v>
      </c>
      <c r="F14">
        <v>2.69</v>
      </c>
      <c r="G14">
        <v>16000</v>
      </c>
      <c r="M14" s="3"/>
    </row>
    <row r="15" spans="1:13">
      <c r="A15" s="1">
        <v>42719</v>
      </c>
      <c r="B15" s="1" t="s">
        <v>6</v>
      </c>
      <c r="C15">
        <v>13362</v>
      </c>
      <c r="D15">
        <v>2337</v>
      </c>
      <c r="E15">
        <f t="shared" si="0"/>
        <v>15699</v>
      </c>
      <c r="F15">
        <v>2.69</v>
      </c>
      <c r="G15">
        <v>16000</v>
      </c>
      <c r="M15" s="3"/>
    </row>
    <row r="16" spans="1:13">
      <c r="A16" s="1">
        <v>42751</v>
      </c>
      <c r="B16" s="1" t="s">
        <v>6</v>
      </c>
      <c r="C16">
        <v>13391</v>
      </c>
      <c r="D16">
        <v>2308</v>
      </c>
      <c r="E16">
        <f t="shared" si="0"/>
        <v>15699</v>
      </c>
      <c r="F16">
        <v>2.69</v>
      </c>
      <c r="G16">
        <v>16000</v>
      </c>
      <c r="M16" s="3"/>
    </row>
    <row r="17" spans="1:13">
      <c r="A17" s="1">
        <v>42781</v>
      </c>
      <c r="B17" s="1" t="s">
        <v>6</v>
      </c>
      <c r="C17">
        <v>13421</v>
      </c>
      <c r="D17">
        <v>2278</v>
      </c>
      <c r="E17">
        <f t="shared" si="0"/>
        <v>15699</v>
      </c>
      <c r="F17">
        <v>2.69</v>
      </c>
      <c r="G17">
        <v>16000</v>
      </c>
      <c r="M17" s="3"/>
    </row>
    <row r="18" spans="1:13">
      <c r="A18" s="1">
        <v>42809</v>
      </c>
      <c r="B18" s="1" t="s">
        <v>15</v>
      </c>
      <c r="C18">
        <v>13452</v>
      </c>
      <c r="D18">
        <v>2247</v>
      </c>
      <c r="E18">
        <f t="shared" si="0"/>
        <v>15699</v>
      </c>
      <c r="F18">
        <v>2.69</v>
      </c>
      <c r="G18">
        <v>16000</v>
      </c>
      <c r="M18" s="3"/>
    </row>
    <row r="19" spans="1:13">
      <c r="M19" s="3"/>
    </row>
    <row r="20" spans="1:13">
      <c r="M20" s="3"/>
    </row>
    <row r="21" spans="1:13">
      <c r="M21" s="3"/>
    </row>
    <row r="22" spans="1:13">
      <c r="M22" s="3"/>
    </row>
    <row r="23" spans="1:13">
      <c r="M23" s="3"/>
    </row>
    <row r="24" spans="1:13">
      <c r="M24" s="3"/>
    </row>
    <row r="25" spans="1:13">
      <c r="M25" s="3"/>
    </row>
    <row r="26" spans="1:13">
      <c r="M26" s="3"/>
    </row>
    <row r="27" spans="1:13">
      <c r="M27" s="3"/>
    </row>
    <row r="28" spans="1:13">
      <c r="M28" s="3"/>
    </row>
    <row r="29" spans="1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2017-03-08T03:43:16Z</dcterms:modified>
</cp:coreProperties>
</file>