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'老婆合資(投資)'!$A$1:$K$260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35" i="1"/>
  <c r="C256"/>
  <c r="J223"/>
  <c r="C223"/>
  <c r="J222"/>
  <c r="C255"/>
  <c r="C239"/>
  <c r="C238"/>
  <c r="C237"/>
  <c r="C236"/>
  <c r="C234"/>
  <c r="C233"/>
  <c r="C232"/>
  <c r="C231"/>
  <c r="C230"/>
  <c r="C229"/>
  <c r="C228"/>
  <c r="C227"/>
  <c r="C226"/>
  <c r="C225"/>
  <c r="C224"/>
  <c r="C254"/>
  <c r="C222"/>
  <c r="J221"/>
  <c r="C221"/>
  <c r="C245"/>
  <c r="C251"/>
  <c r="C250"/>
  <c r="C249"/>
  <c r="C248"/>
  <c r="C247"/>
  <c r="C246"/>
  <c r="C244"/>
  <c r="C243"/>
  <c r="C242"/>
  <c r="C241"/>
  <c r="C253"/>
  <c r="C252"/>
  <c r="J219"/>
  <c r="J220"/>
  <c r="J218"/>
  <c r="J217"/>
  <c r="J212"/>
  <c r="J211"/>
  <c r="J209"/>
  <c r="J208"/>
  <c r="D7" i="5"/>
  <c r="E7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59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<sst xmlns="http://schemas.openxmlformats.org/spreadsheetml/2006/main" count="824" uniqueCount="370">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</sst>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1942153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2339831</c:v>
                </c:pt>
              </c:numCache>
            </c:numRef>
          </c:val>
        </c:ser>
        <c:marker val="1"/>
        <c:axId val="133485312"/>
        <c:axId val="133486848"/>
      </c:lineChart>
      <c:catAx>
        <c:axId val="133485312"/>
        <c:scaling>
          <c:orientation val="minMax"/>
        </c:scaling>
        <c:axPos val="b"/>
        <c:tickLblPos val="nextTo"/>
        <c:crossAx val="133486848"/>
        <c:crosses val="autoZero"/>
        <c:auto val="1"/>
        <c:lblAlgn val="ctr"/>
        <c:lblOffset val="100"/>
      </c:catAx>
      <c:valAx>
        <c:axId val="133486848"/>
        <c:scaling>
          <c:orientation val="minMax"/>
        </c:scaling>
        <c:axPos val="l"/>
        <c:majorGridlines/>
        <c:numFmt formatCode="General" sourceLinked="1"/>
        <c:tickLblPos val="nextTo"/>
        <c:crossAx val="13348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04"/>
  <sheetViews>
    <sheetView topLeftCell="A235" zoomScale="85" zoomScaleNormal="85" workbookViewId="0">
      <selection activeCell="B224" sqref="B224:B25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23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368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359</v>
      </c>
    </row>
    <row r="224" spans="1:11">
      <c r="A224" s="1">
        <v>42111</v>
      </c>
      <c r="B224">
        <v>99484</v>
      </c>
      <c r="C224" s="5">
        <f>B224/1</f>
        <v>99484</v>
      </c>
      <c r="D224" s="1"/>
      <c r="F224" t="s">
        <v>7</v>
      </c>
      <c r="K224" t="s">
        <v>221</v>
      </c>
    </row>
    <row r="225" spans="1:11">
      <c r="A225" s="1">
        <v>42096</v>
      </c>
      <c r="B225">
        <v>1413154</v>
      </c>
      <c r="C225" s="5">
        <f>B225/15.564</f>
        <v>90796.324852223072</v>
      </c>
      <c r="D225" s="1"/>
      <c r="F225" t="s">
        <v>7</v>
      </c>
      <c r="K225" t="s">
        <v>327</v>
      </c>
    </row>
    <row r="226" spans="1:11">
      <c r="A226" s="1">
        <v>42115</v>
      </c>
      <c r="B226">
        <v>1031076</v>
      </c>
      <c r="C226" s="5">
        <f>B226/11</f>
        <v>93734.181818181823</v>
      </c>
      <c r="D226" s="1"/>
      <c r="F226" t="s">
        <v>7</v>
      </c>
      <c r="K226" t="s">
        <v>324</v>
      </c>
    </row>
    <row r="227" spans="1:11">
      <c r="A227" s="1">
        <v>42116</v>
      </c>
      <c r="B227">
        <v>1310819</v>
      </c>
      <c r="C227" s="5">
        <f>B227/14</f>
        <v>93629.928571428565</v>
      </c>
      <c r="D227" s="1"/>
      <c r="F227" t="s">
        <v>7</v>
      </c>
      <c r="K227" t="s">
        <v>325</v>
      </c>
    </row>
    <row r="228" spans="1:11">
      <c r="A228" s="1">
        <v>42121</v>
      </c>
      <c r="B228">
        <v>87875</v>
      </c>
      <c r="C228" s="5">
        <f>B228/1</f>
        <v>87875</v>
      </c>
      <c r="D228" s="1"/>
      <c r="F228" t="s">
        <v>7</v>
      </c>
      <c r="K228" t="s">
        <v>221</v>
      </c>
    </row>
    <row r="229" spans="1:11">
      <c r="A229" s="1">
        <v>42122</v>
      </c>
      <c r="B229">
        <v>810692</v>
      </c>
      <c r="C229" s="5">
        <f>B229/9</f>
        <v>90076.888888888891</v>
      </c>
      <c r="D229" s="1"/>
      <c r="F229" t="s">
        <v>7</v>
      </c>
      <c r="K229" t="s">
        <v>328</v>
      </c>
    </row>
    <row r="230" spans="1:11">
      <c r="A230" s="1">
        <v>42128</v>
      </c>
      <c r="B230">
        <v>86874</v>
      </c>
      <c r="C230" s="5">
        <f>B230/1</f>
        <v>86874</v>
      </c>
      <c r="D230" s="1"/>
      <c r="F230" t="s">
        <v>7</v>
      </c>
      <c r="K230" t="s">
        <v>221</v>
      </c>
    </row>
    <row r="231" spans="1:11">
      <c r="A231" s="1">
        <v>42144</v>
      </c>
      <c r="B231">
        <v>28980</v>
      </c>
      <c r="C231" s="5">
        <f>B231/0.564</f>
        <v>51382.97872340426</v>
      </c>
      <c r="D231" s="1"/>
      <c r="F231" t="s">
        <v>7</v>
      </c>
      <c r="K231" t="s">
        <v>334</v>
      </c>
    </row>
    <row r="232" spans="1:11">
      <c r="A232" s="1">
        <v>42150</v>
      </c>
      <c r="B232">
        <v>1050</v>
      </c>
      <c r="C232" s="5">
        <f>B232/0.054</f>
        <v>19444.444444444445</v>
      </c>
      <c r="D232" s="1"/>
      <c r="F232" t="s">
        <v>7</v>
      </c>
      <c r="K232" t="s">
        <v>335</v>
      </c>
    </row>
    <row r="233" spans="1:11">
      <c r="A233" s="1">
        <v>42152</v>
      </c>
      <c r="B233">
        <v>300256</v>
      </c>
      <c r="C233" s="5">
        <f>B233/3.52734</f>
        <v>85122.500240974783</v>
      </c>
      <c r="D233" s="1"/>
      <c r="F233" t="s">
        <v>7</v>
      </c>
      <c r="K233" t="s">
        <v>336</v>
      </c>
    </row>
    <row r="234" spans="1:11">
      <c r="A234" s="1">
        <v>42156</v>
      </c>
      <c r="B234">
        <v>22340</v>
      </c>
      <c r="C234" s="5">
        <f>B234/0.291</f>
        <v>76769.759450171827</v>
      </c>
      <c r="D234" s="1"/>
      <c r="F234" t="s">
        <v>7</v>
      </c>
      <c r="K234" t="s">
        <v>337</v>
      </c>
    </row>
    <row r="235" spans="1:11">
      <c r="A235" s="1">
        <v>42159</v>
      </c>
      <c r="B235">
        <v>85172</v>
      </c>
      <c r="C235" s="5">
        <f>B235/1</f>
        <v>85172</v>
      </c>
      <c r="D235" s="1"/>
      <c r="F235" t="s">
        <v>7</v>
      </c>
      <c r="K235" t="s">
        <v>221</v>
      </c>
    </row>
    <row r="236" spans="1:11">
      <c r="A236" s="1">
        <v>42177</v>
      </c>
      <c r="B236">
        <v>84071</v>
      </c>
      <c r="C236" s="5">
        <f>B236/1</f>
        <v>84071</v>
      </c>
      <c r="D236" s="1"/>
      <c r="F236" t="s">
        <v>7</v>
      </c>
      <c r="K236" t="s">
        <v>221</v>
      </c>
    </row>
    <row r="237" spans="1:11">
      <c r="A237" s="1">
        <v>42192</v>
      </c>
      <c r="B237">
        <v>332684</v>
      </c>
      <c r="C237" s="5">
        <f>B237/4</f>
        <v>83171</v>
      </c>
      <c r="D237" s="1"/>
      <c r="F237" t="s">
        <v>7</v>
      </c>
      <c r="K237" t="s">
        <v>354</v>
      </c>
    </row>
    <row r="238" spans="1:11">
      <c r="A238" s="1">
        <v>42192</v>
      </c>
      <c r="B238">
        <v>80869</v>
      </c>
      <c r="C238" s="5">
        <f>B238/1</f>
        <v>80869</v>
      </c>
      <c r="D238" s="1"/>
      <c r="F238" t="s">
        <v>7</v>
      </c>
      <c r="K238" t="s">
        <v>221</v>
      </c>
    </row>
    <row r="239" spans="1:11">
      <c r="A239" s="1">
        <v>42200</v>
      </c>
      <c r="B239">
        <v>4302</v>
      </c>
      <c r="C239" s="5">
        <f>B239/0.054</f>
        <v>79666.666666666672</v>
      </c>
      <c r="D239" s="1"/>
      <c r="F239" t="s">
        <v>7</v>
      </c>
      <c r="K239" t="s">
        <v>355</v>
      </c>
    </row>
    <row r="240" spans="1:11">
      <c r="A240" s="1">
        <v>42235</v>
      </c>
      <c r="B240" s="5">
        <v>0</v>
      </c>
      <c r="C240" s="5"/>
      <c r="D240" s="4"/>
      <c r="E240" s="5"/>
      <c r="K240" t="s">
        <v>362</v>
      </c>
    </row>
    <row r="241" spans="1:11">
      <c r="A241" s="1">
        <v>42170</v>
      </c>
      <c r="B241" s="5">
        <v>37732</v>
      </c>
      <c r="C241" s="5">
        <f>B241/1</f>
        <v>37732</v>
      </c>
      <c r="D241" s="4"/>
      <c r="E241" s="5"/>
      <c r="F241" t="s">
        <v>7</v>
      </c>
      <c r="K241" t="s">
        <v>338</v>
      </c>
    </row>
    <row r="242" spans="1:11">
      <c r="A242" s="1">
        <v>42170</v>
      </c>
      <c r="B242" s="5">
        <v>76965</v>
      </c>
      <c r="C242" s="5">
        <f>B242/2</f>
        <v>38482.5</v>
      </c>
      <c r="D242" s="4"/>
      <c r="E242" s="5"/>
      <c r="F242" t="s">
        <v>7</v>
      </c>
      <c r="K242" t="s">
        <v>350</v>
      </c>
    </row>
    <row r="243" spans="1:11">
      <c r="A243" s="1">
        <v>42193</v>
      </c>
      <c r="B243" s="5">
        <v>36080</v>
      </c>
      <c r="C243" s="5">
        <f t="shared" ref="C243:C248" si="5">B243/1</f>
        <v>36080</v>
      </c>
      <c r="D243" s="4"/>
      <c r="E243" s="5"/>
      <c r="F243" t="s">
        <v>7</v>
      </c>
      <c r="K243" t="s">
        <v>338</v>
      </c>
    </row>
    <row r="244" spans="1:11">
      <c r="A244" s="1">
        <v>42193</v>
      </c>
      <c r="B244" s="5">
        <v>34779</v>
      </c>
      <c r="C244" s="5">
        <f t="shared" si="5"/>
        <v>34779</v>
      </c>
      <c r="D244" s="4"/>
      <c r="E244" s="5"/>
      <c r="F244" t="s">
        <v>7</v>
      </c>
      <c r="K244" t="s">
        <v>338</v>
      </c>
    </row>
    <row r="245" spans="1:11">
      <c r="A245" s="1">
        <v>42226</v>
      </c>
      <c r="B245" s="5">
        <v>33778</v>
      </c>
      <c r="C245" s="5">
        <f t="shared" si="5"/>
        <v>33778</v>
      </c>
      <c r="D245" s="4"/>
      <c r="E245" s="5"/>
      <c r="F245" t="s">
        <v>7</v>
      </c>
      <c r="K245" t="s">
        <v>338</v>
      </c>
    </row>
    <row r="246" spans="1:11">
      <c r="A246" s="1">
        <v>42229</v>
      </c>
      <c r="B246" s="5">
        <v>34529</v>
      </c>
      <c r="C246" s="5">
        <f t="shared" si="5"/>
        <v>34529</v>
      </c>
      <c r="D246" s="4"/>
      <c r="E246" s="5"/>
      <c r="F246" t="s">
        <v>7</v>
      </c>
      <c r="K246" t="s">
        <v>338</v>
      </c>
    </row>
    <row r="247" spans="1:11">
      <c r="A247" s="1">
        <v>42229</v>
      </c>
      <c r="B247" s="5">
        <v>34529</v>
      </c>
      <c r="C247" s="5">
        <f t="shared" si="5"/>
        <v>34529</v>
      </c>
      <c r="D247" s="4"/>
      <c r="E247" s="5"/>
      <c r="F247" t="s">
        <v>7</v>
      </c>
      <c r="K247" t="s">
        <v>338</v>
      </c>
    </row>
    <row r="248" spans="1:11">
      <c r="A248" s="1">
        <v>42230</v>
      </c>
      <c r="B248" s="5">
        <v>34329</v>
      </c>
      <c r="C248" s="5">
        <f t="shared" si="5"/>
        <v>34329</v>
      </c>
      <c r="D248" s="4"/>
      <c r="E248" s="5"/>
      <c r="F248" t="s">
        <v>7</v>
      </c>
      <c r="K248" t="s">
        <v>338</v>
      </c>
    </row>
    <row r="249" spans="1:11">
      <c r="A249" s="1">
        <v>42235</v>
      </c>
      <c r="B249" s="5">
        <v>171396</v>
      </c>
      <c r="C249" s="5">
        <f>B249/5</f>
        <v>34279.199999999997</v>
      </c>
      <c r="D249" s="4"/>
      <c r="E249" s="5"/>
      <c r="F249" t="s">
        <v>7</v>
      </c>
      <c r="K249" t="s">
        <v>361</v>
      </c>
    </row>
    <row r="250" spans="1:11">
      <c r="A250" s="1">
        <v>42236</v>
      </c>
      <c r="B250" s="5">
        <v>34179</v>
      </c>
      <c r="C250" s="5">
        <f>B250/1</f>
        <v>34179</v>
      </c>
      <c r="D250" s="4"/>
      <c r="E250" s="5"/>
      <c r="F250" t="s">
        <v>7</v>
      </c>
      <c r="K250" t="s">
        <v>338</v>
      </c>
    </row>
    <row r="251" spans="1:11">
      <c r="A251" s="1">
        <v>42241</v>
      </c>
      <c r="B251" s="5">
        <v>65856</v>
      </c>
      <c r="C251" s="5">
        <f>B251/2</f>
        <v>32928</v>
      </c>
      <c r="D251" s="4"/>
      <c r="E251" s="5"/>
      <c r="F251" t="s">
        <v>7</v>
      </c>
      <c r="K251" t="s">
        <v>350</v>
      </c>
    </row>
    <row r="252" spans="1:11">
      <c r="A252" s="1">
        <v>42244</v>
      </c>
      <c r="B252" s="5">
        <v>102087</v>
      </c>
      <c r="C252" s="5">
        <f>B252/3</f>
        <v>34029</v>
      </c>
      <c r="D252" s="4"/>
      <c r="E252" s="5"/>
      <c r="F252" t="s">
        <v>7</v>
      </c>
      <c r="K252" t="s">
        <v>366</v>
      </c>
    </row>
    <row r="253" spans="1:11">
      <c r="A253" s="1">
        <v>42249</v>
      </c>
      <c r="B253" s="5">
        <v>33428</v>
      </c>
      <c r="C253" s="5">
        <f>B253/1</f>
        <v>33428</v>
      </c>
      <c r="D253" s="4"/>
      <c r="E253" s="5"/>
      <c r="F253" t="s">
        <v>7</v>
      </c>
      <c r="K253" t="s">
        <v>338</v>
      </c>
    </row>
    <row r="254" spans="1:11">
      <c r="A254" s="1">
        <v>42249</v>
      </c>
      <c r="B254" s="5">
        <v>135315</v>
      </c>
      <c r="C254" s="5">
        <f>B254/4</f>
        <v>33828.75</v>
      </c>
      <c r="D254" s="4"/>
      <c r="E254" s="5"/>
      <c r="F254" t="s">
        <v>7</v>
      </c>
      <c r="K254" t="s">
        <v>357</v>
      </c>
    </row>
    <row r="255" spans="1:11">
      <c r="A255" s="1">
        <v>42255</v>
      </c>
      <c r="B255" s="5">
        <v>35079</v>
      </c>
      <c r="C255" s="5">
        <f>B255/1</f>
        <v>35079</v>
      </c>
      <c r="D255" s="4"/>
      <c r="E255" s="5"/>
      <c r="F255" t="s">
        <v>7</v>
      </c>
      <c r="K255" t="s">
        <v>338</v>
      </c>
    </row>
    <row r="256" spans="1:11">
      <c r="A256" s="4">
        <v>42257</v>
      </c>
      <c r="B256">
        <v>169745</v>
      </c>
      <c r="C256" s="5">
        <f>B256/2</f>
        <v>84872.5</v>
      </c>
      <c r="D256" s="1"/>
      <c r="F256" t="s">
        <v>7</v>
      </c>
      <c r="K256" t="s">
        <v>368</v>
      </c>
    </row>
    <row r="257" spans="1:11">
      <c r="A257" s="1">
        <v>41821</v>
      </c>
      <c r="B257">
        <v>91774</v>
      </c>
      <c r="K257" t="s">
        <v>242</v>
      </c>
    </row>
    <row r="258" spans="1:11">
      <c r="A258" s="1">
        <v>42088</v>
      </c>
      <c r="K258" s="12" t="s">
        <v>315</v>
      </c>
    </row>
    <row r="259" spans="1:11">
      <c r="A259" s="1">
        <v>41987</v>
      </c>
      <c r="B259">
        <v>12200</v>
      </c>
      <c r="J259">
        <f>-B259</f>
        <v>-12200</v>
      </c>
      <c r="K259" t="s">
        <v>277</v>
      </c>
    </row>
    <row r="260" spans="1:11">
      <c r="A260" s="1">
        <v>42169</v>
      </c>
      <c r="B260">
        <v>33638</v>
      </c>
      <c r="J260">
        <v>-23000</v>
      </c>
      <c r="K260" s="12" t="s">
        <v>340</v>
      </c>
    </row>
    <row r="268" spans="1:11">
      <c r="A268" s="1">
        <v>41177</v>
      </c>
      <c r="B268">
        <v>254.9</v>
      </c>
      <c r="D268" s="1">
        <v>41200</v>
      </c>
      <c r="E268">
        <v>259.39999999999998</v>
      </c>
      <c r="F268" t="s">
        <v>141</v>
      </c>
      <c r="H268">
        <v>22800</v>
      </c>
      <c r="K268" s="5" t="s">
        <v>142</v>
      </c>
    </row>
    <row r="269" spans="1:11">
      <c r="A269" s="1">
        <v>41222</v>
      </c>
      <c r="B269">
        <v>250</v>
      </c>
      <c r="D269" s="1">
        <v>41227</v>
      </c>
      <c r="E269">
        <v>244.9</v>
      </c>
      <c r="F269" t="s">
        <v>133</v>
      </c>
      <c r="H269">
        <v>23900</v>
      </c>
      <c r="K269" s="5" t="s">
        <v>143</v>
      </c>
    </row>
    <row r="270" spans="1:11">
      <c r="A270" s="1">
        <v>41241</v>
      </c>
      <c r="B270">
        <v>257.2</v>
      </c>
      <c r="D270" s="1">
        <v>41247</v>
      </c>
      <c r="E270">
        <v>263</v>
      </c>
      <c r="F270" t="s">
        <v>141</v>
      </c>
      <c r="H270">
        <v>27400</v>
      </c>
      <c r="J270">
        <v>25935</v>
      </c>
      <c r="K270" s="5" t="s">
        <v>153</v>
      </c>
    </row>
    <row r="271" spans="1:11">
      <c r="A271" s="1">
        <v>41306</v>
      </c>
      <c r="B271">
        <v>315.89999999999998</v>
      </c>
      <c r="D271" s="1">
        <v>41309</v>
      </c>
      <c r="E271">
        <v>335</v>
      </c>
      <c r="F271" t="s">
        <v>7</v>
      </c>
      <c r="H271">
        <v>93700</v>
      </c>
    </row>
    <row r="272" spans="1:11">
      <c r="A272" s="1">
        <v>41311</v>
      </c>
      <c r="B272">
        <v>336.6</v>
      </c>
      <c r="D272" s="1">
        <v>41316</v>
      </c>
      <c r="E272">
        <v>325.2</v>
      </c>
      <c r="F272" t="s">
        <v>7</v>
      </c>
      <c r="H272">
        <v>-58800</v>
      </c>
    </row>
    <row r="273" spans="1:8">
      <c r="A273" s="1">
        <v>41313</v>
      </c>
      <c r="B273">
        <v>80500</v>
      </c>
      <c r="D273" s="1">
        <v>41313</v>
      </c>
      <c r="E273">
        <v>80390</v>
      </c>
      <c r="F273" t="s">
        <v>150</v>
      </c>
      <c r="H273">
        <v>3700</v>
      </c>
    </row>
    <row r="274" spans="1:8">
      <c r="A274" s="1">
        <v>41318</v>
      </c>
      <c r="B274">
        <v>81260</v>
      </c>
      <c r="D274" s="1">
        <v>41318</v>
      </c>
      <c r="E274">
        <v>81160</v>
      </c>
      <c r="F274" t="s">
        <v>7</v>
      </c>
      <c r="H274">
        <v>-6800</v>
      </c>
    </row>
    <row r="275" spans="1:8">
      <c r="A275" s="1">
        <v>41332</v>
      </c>
      <c r="B275">
        <v>78490</v>
      </c>
      <c r="D275" s="1">
        <v>41332</v>
      </c>
      <c r="E275">
        <v>78810</v>
      </c>
      <c r="F275" t="s">
        <v>150</v>
      </c>
      <c r="H275">
        <v>-17800</v>
      </c>
    </row>
    <row r="276" spans="1:8">
      <c r="A276" s="1">
        <v>41346</v>
      </c>
      <c r="B276">
        <v>78840</v>
      </c>
      <c r="D276" s="1">
        <v>41346</v>
      </c>
      <c r="E276">
        <v>78940</v>
      </c>
      <c r="F276" t="s">
        <v>7</v>
      </c>
      <c r="H276">
        <v>3200</v>
      </c>
    </row>
    <row r="277" spans="1:8">
      <c r="A277" s="1">
        <v>41347</v>
      </c>
      <c r="B277">
        <v>77310</v>
      </c>
      <c r="D277" s="1">
        <v>41347</v>
      </c>
      <c r="E277">
        <v>77500</v>
      </c>
      <c r="F277" t="s">
        <v>150</v>
      </c>
      <c r="H277">
        <v>-11300</v>
      </c>
    </row>
    <row r="278" spans="1:8">
      <c r="A278" s="1">
        <v>41403</v>
      </c>
      <c r="B278">
        <v>275</v>
      </c>
      <c r="D278" s="1">
        <v>41407</v>
      </c>
      <c r="E278">
        <v>295.8</v>
      </c>
      <c r="F278" t="s">
        <v>7</v>
      </c>
      <c r="H278">
        <v>102200</v>
      </c>
    </row>
    <row r="279" spans="1:8">
      <c r="A279" s="1">
        <v>41411</v>
      </c>
      <c r="B279">
        <v>278</v>
      </c>
      <c r="D279" s="1">
        <v>41411</v>
      </c>
      <c r="E279">
        <v>280</v>
      </c>
      <c r="F279" t="s">
        <v>7</v>
      </c>
      <c r="H279">
        <v>8200</v>
      </c>
    </row>
    <row r="280" spans="1:8">
      <c r="A280" s="1">
        <v>41417</v>
      </c>
      <c r="B280">
        <v>16000</v>
      </c>
      <c r="D280" s="1">
        <v>41417</v>
      </c>
      <c r="E280">
        <v>15700</v>
      </c>
      <c r="F280" t="s">
        <v>7</v>
      </c>
      <c r="H280">
        <v>-31000</v>
      </c>
    </row>
    <row r="281" spans="1:8">
      <c r="A281" s="1">
        <v>41417</v>
      </c>
      <c r="B281">
        <v>15970</v>
      </c>
      <c r="D281" s="1">
        <v>41417</v>
      </c>
      <c r="E281">
        <v>15675</v>
      </c>
      <c r="F281" t="s">
        <v>7</v>
      </c>
      <c r="H281">
        <v>-30500</v>
      </c>
    </row>
    <row r="282" spans="1:8">
      <c r="A282" s="1">
        <v>41446</v>
      </c>
      <c r="B282">
        <v>71660</v>
      </c>
      <c r="D282" s="1">
        <v>41449</v>
      </c>
      <c r="E282">
        <v>71050</v>
      </c>
      <c r="F282" t="s">
        <v>70</v>
      </c>
      <c r="H282">
        <v>28700</v>
      </c>
    </row>
    <row r="283" spans="1:8">
      <c r="A283" s="1">
        <v>41473</v>
      </c>
      <c r="B283">
        <v>243</v>
      </c>
      <c r="D283" s="1">
        <v>41474</v>
      </c>
      <c r="E283">
        <v>253.1</v>
      </c>
      <c r="F283" t="s">
        <v>7</v>
      </c>
      <c r="H283">
        <v>48700</v>
      </c>
    </row>
    <row r="284" spans="1:8">
      <c r="A284" s="1">
        <v>41485</v>
      </c>
      <c r="B284">
        <v>74000</v>
      </c>
      <c r="D284" s="1">
        <v>41486</v>
      </c>
      <c r="E284">
        <v>73650</v>
      </c>
      <c r="F284" t="s">
        <v>7</v>
      </c>
      <c r="H284">
        <v>-19300</v>
      </c>
    </row>
    <row r="285" spans="1:8">
      <c r="A285" s="1">
        <v>41486</v>
      </c>
      <c r="B285">
        <v>73900</v>
      </c>
      <c r="D285" s="1">
        <v>41486</v>
      </c>
      <c r="E285">
        <v>73750</v>
      </c>
      <c r="F285" t="s">
        <v>70</v>
      </c>
      <c r="H285">
        <v>5700</v>
      </c>
    </row>
    <row r="286" spans="1:8">
      <c r="A286" s="1">
        <v>41486</v>
      </c>
      <c r="B286">
        <v>240.5</v>
      </c>
      <c r="D286" s="1">
        <v>41486</v>
      </c>
      <c r="E286">
        <v>243.5</v>
      </c>
      <c r="F286" t="s">
        <v>179</v>
      </c>
      <c r="H286">
        <v>-16800</v>
      </c>
    </row>
    <row r="287" spans="1:8">
      <c r="A287" s="1">
        <v>41487</v>
      </c>
      <c r="B287">
        <v>242.8</v>
      </c>
      <c r="D287" s="1">
        <v>41488</v>
      </c>
      <c r="E287">
        <v>249</v>
      </c>
      <c r="F287" t="s">
        <v>179</v>
      </c>
      <c r="H287">
        <v>-32800</v>
      </c>
    </row>
    <row r="288" spans="1:8">
      <c r="A288" s="1">
        <v>41488</v>
      </c>
      <c r="B288">
        <v>75340</v>
      </c>
      <c r="D288" s="1">
        <v>41488</v>
      </c>
      <c r="E288">
        <v>74860</v>
      </c>
      <c r="F288" t="s">
        <v>174</v>
      </c>
      <c r="H288">
        <v>22200</v>
      </c>
    </row>
    <row r="289" spans="1:11">
      <c r="A289" s="1">
        <v>41502</v>
      </c>
      <c r="B289">
        <v>263</v>
      </c>
      <c r="D289" s="1">
        <v>41502</v>
      </c>
      <c r="E289">
        <v>268</v>
      </c>
      <c r="F289" t="s">
        <v>179</v>
      </c>
      <c r="H289">
        <v>-26800</v>
      </c>
    </row>
    <row r="290" spans="1:11">
      <c r="A290" s="1">
        <v>41507</v>
      </c>
      <c r="B290">
        <v>73900</v>
      </c>
      <c r="D290" s="1">
        <v>41507</v>
      </c>
      <c r="E290">
        <v>74040</v>
      </c>
      <c r="F290" t="s">
        <v>174</v>
      </c>
      <c r="H290">
        <v>5200</v>
      </c>
    </row>
    <row r="291" spans="1:11">
      <c r="A291" s="1">
        <v>41516</v>
      </c>
      <c r="B291">
        <v>270</v>
      </c>
      <c r="D291" s="1">
        <v>41519</v>
      </c>
      <c r="E291">
        <v>273</v>
      </c>
      <c r="F291" t="s">
        <v>174</v>
      </c>
      <c r="H291">
        <v>13200</v>
      </c>
    </row>
    <row r="292" spans="1:11">
      <c r="A292" s="1">
        <v>41528</v>
      </c>
      <c r="B292">
        <v>76980</v>
      </c>
      <c r="D292" s="1">
        <v>41528</v>
      </c>
      <c r="E292">
        <v>76790</v>
      </c>
      <c r="F292" t="s">
        <v>33</v>
      </c>
      <c r="H292">
        <v>-11300</v>
      </c>
    </row>
    <row r="293" spans="1:11">
      <c r="A293" s="1">
        <v>41528</v>
      </c>
      <c r="B293">
        <v>76960</v>
      </c>
      <c r="D293" s="1">
        <v>41528</v>
      </c>
      <c r="E293">
        <v>76990</v>
      </c>
      <c r="F293" t="s">
        <v>33</v>
      </c>
      <c r="H293">
        <v>-300</v>
      </c>
    </row>
    <row r="294" spans="1:11">
      <c r="A294" s="1">
        <v>41529</v>
      </c>
      <c r="B294">
        <v>76920</v>
      </c>
      <c r="D294" s="1">
        <v>41529</v>
      </c>
      <c r="E294">
        <v>76600</v>
      </c>
      <c r="F294" t="s">
        <v>33</v>
      </c>
      <c r="H294">
        <v>-17800</v>
      </c>
    </row>
    <row r="295" spans="1:11">
      <c r="A295" s="1">
        <v>41544</v>
      </c>
      <c r="B295">
        <v>270.2</v>
      </c>
      <c r="D295" s="1">
        <v>41547</v>
      </c>
      <c r="E295">
        <v>267.5</v>
      </c>
      <c r="F295" t="s">
        <v>180</v>
      </c>
      <c r="H295">
        <v>11900</v>
      </c>
    </row>
    <row r="296" spans="1:11">
      <c r="A296" s="6">
        <v>41556</v>
      </c>
      <c r="B296" s="7">
        <v>265</v>
      </c>
      <c r="C296" s="7"/>
      <c r="D296" s="6">
        <v>41557</v>
      </c>
      <c r="E296" s="7">
        <v>260</v>
      </c>
      <c r="F296" s="7" t="s">
        <v>182</v>
      </c>
      <c r="G296" s="7"/>
      <c r="H296" s="7">
        <v>23400</v>
      </c>
    </row>
    <row r="297" spans="1:11">
      <c r="A297" s="6">
        <v>41564</v>
      </c>
      <c r="B297">
        <v>266</v>
      </c>
      <c r="D297" s="6">
        <v>41564</v>
      </c>
      <c r="E297">
        <v>270</v>
      </c>
      <c r="F297" t="s">
        <v>184</v>
      </c>
      <c r="H297">
        <v>-21600</v>
      </c>
    </row>
    <row r="298" spans="1:11">
      <c r="A298" s="6">
        <v>41634</v>
      </c>
      <c r="B298">
        <v>275</v>
      </c>
      <c r="D298" s="6">
        <v>41635</v>
      </c>
      <c r="E298">
        <v>276</v>
      </c>
      <c r="F298" t="s">
        <v>185</v>
      </c>
      <c r="H298">
        <v>3400</v>
      </c>
    </row>
    <row r="299" spans="1:11">
      <c r="A299" t="s">
        <v>186</v>
      </c>
      <c r="J299">
        <v>19035</v>
      </c>
      <c r="K299" s="5" t="s">
        <v>187</v>
      </c>
    </row>
    <row r="300" spans="1:11">
      <c r="A300" s="1">
        <v>41687</v>
      </c>
      <c r="B300">
        <v>80800</v>
      </c>
      <c r="D300" s="1">
        <v>41687</v>
      </c>
      <c r="E300">
        <v>81100</v>
      </c>
      <c r="F300" t="s">
        <v>7</v>
      </c>
      <c r="H300">
        <v>8900</v>
      </c>
    </row>
    <row r="301" spans="1:11">
      <c r="A301" s="1">
        <v>41691</v>
      </c>
      <c r="B301">
        <v>227</v>
      </c>
      <c r="D301" s="1">
        <v>41694</v>
      </c>
      <c r="E301">
        <v>221.1</v>
      </c>
      <c r="F301" t="s">
        <v>203</v>
      </c>
      <c r="H301">
        <v>-31100</v>
      </c>
    </row>
    <row r="302" spans="1:11">
      <c r="A302" t="s">
        <v>230</v>
      </c>
      <c r="J302">
        <v>-5328</v>
      </c>
      <c r="K302" s="5" t="s">
        <v>231</v>
      </c>
    </row>
    <row r="304" spans="1:11">
      <c r="A304" t="s">
        <v>240</v>
      </c>
    </row>
  </sheetData>
  <autoFilter ref="A1:K260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J10" activeCellId="1" sqref="C7 J10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1942153</v>
      </c>
      <c r="C7">
        <f>C6+B7</f>
        <v>2339831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2193831</v>
      </c>
      <c r="K7">
        <v>0</v>
      </c>
      <c r="L7">
        <v>0</v>
      </c>
      <c r="M7">
        <f>(B7/E7)*100</f>
        <v>100.54227464411771</v>
      </c>
      <c r="N7">
        <f t="shared" si="1"/>
        <v>39.044561171292806</v>
      </c>
      <c r="O7">
        <f>(B7/D7)*10</f>
        <v>11.824371385083714</v>
      </c>
      <c r="P7">
        <f>(E7/D7)*10</f>
        <v>11.760596651445967</v>
      </c>
      <c r="Q7" s="12">
        <f>((E7+B7-K7+J10-J13+J16)/(D7))*10</f>
        <v>18.651817351598176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-777270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2200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16.512339595887983</v>
      </c>
    </row>
    <row r="21" spans="10:12">
      <c r="J21" s="2" t="s">
        <v>343</v>
      </c>
    </row>
    <row r="22" spans="10:12">
      <c r="J22">
        <f>J19/(E7+B7+J10-J13+J19+J16)*100</f>
        <v>47.483861058451261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2015-09-11T02:14:11Z</dcterms:modified>
</cp:coreProperties>
</file>