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E7" i="5"/>
  <c r="J22" s="1"/>
  <c r="C236" i="1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D7" i="5"/>
  <c r="L16" s="1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D3"/>
  <c r="D4"/>
  <c r="D5"/>
  <c r="D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P7" l="1"/>
  <c r="J235" i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<sst xmlns="http://schemas.openxmlformats.org/spreadsheetml/2006/main" count="909" uniqueCount="386">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</sst>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</c:numCache>
            </c:numRef>
          </c:val>
        </c:ser>
        <c:marker val="1"/>
        <c:axId val="141890304"/>
        <c:axId val="141891840"/>
      </c:lineChart>
      <c:catAx>
        <c:axId val="141890304"/>
        <c:scaling>
          <c:orientation val="minMax"/>
        </c:scaling>
        <c:axPos val="b"/>
        <c:tickLblPos val="nextTo"/>
        <c:crossAx val="141891840"/>
        <c:crosses val="autoZero"/>
        <c:auto val="1"/>
        <c:lblAlgn val="ctr"/>
        <c:lblOffset val="100"/>
      </c:catAx>
      <c:valAx>
        <c:axId val="141891840"/>
        <c:scaling>
          <c:orientation val="minMax"/>
        </c:scaling>
        <c:axPos val="l"/>
        <c:majorGridlines/>
        <c:numFmt formatCode="General" sourceLinked="1"/>
        <c:tickLblPos val="nextTo"/>
        <c:crossAx val="14189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abSelected="1" topLeftCell="A254" zoomScale="85" zoomScaleNormal="85" workbookViewId="0">
      <selection activeCell="I270" sqref="I27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>C6+B7</f>
        <v>2279609</v>
      </c>
      <c r="D7">
        <f>D6+F6+L6</f>
        <v>1916500</v>
      </c>
      <c r="E7">
        <f>E6+B6+F6+G6-K6</f>
        <v>2205678</v>
      </c>
      <c r="H7">
        <v>4042518</v>
      </c>
      <c r="I7">
        <f t="shared" si="0"/>
        <v>64.698962708596213</v>
      </c>
      <c r="J7">
        <f>J6+B7-K7-L7</f>
        <v>2133609</v>
      </c>
      <c r="K7">
        <v>0</v>
      </c>
      <c r="L7">
        <v>0</v>
      </c>
      <c r="M7">
        <f>(B7/E7)*100</f>
        <v>85.322109573564234</v>
      </c>
      <c r="N7">
        <f t="shared" si="1"/>
        <v>30.119589718376311</v>
      </c>
      <c r="O7">
        <f>(B7/D7)*10</f>
        <v>9.8196243151578404</v>
      </c>
      <c r="P7">
        <f>(E7/D7)*10</f>
        <v>11.508885990086096</v>
      </c>
      <c r="Q7" s="12">
        <f>((E7+B7-K7+J10-J13+J16)/(D7))*10</f>
        <v>17.298690320897471</v>
      </c>
    </row>
    <row r="9" spans="1:17">
      <c r="J9" s="2" t="s">
        <v>305</v>
      </c>
      <c r="L9" s="2" t="s">
        <v>341</v>
      </c>
      <c r="O9" s="2" t="s">
        <v>311</v>
      </c>
      <c r="P9" s="2"/>
      <c r="Q9" s="2"/>
    </row>
    <row r="10" spans="1:17">
      <c r="J10">
        <v>-772315</v>
      </c>
      <c r="L10">
        <v>850000</v>
      </c>
      <c r="O10" s="2" t="s">
        <v>312</v>
      </c>
      <c r="P10" s="2" t="s">
        <v>320</v>
      </c>
      <c r="Q10" s="2" t="s">
        <v>321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336</v>
      </c>
      <c r="L12" s="2" t="s">
        <v>342</v>
      </c>
      <c r="M12" s="2" t="s">
        <v>343</v>
      </c>
      <c r="O12">
        <v>2011</v>
      </c>
      <c r="P12">
        <f t="shared" si="8"/>
        <v>0</v>
      </c>
      <c r="Q12">
        <f t="shared" si="9"/>
        <v>0</v>
      </c>
    </row>
    <row r="13" spans="1:17"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340</v>
      </c>
      <c r="L15" s="2" t="s">
        <v>344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3149800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338</v>
      </c>
      <c r="L18" s="2" t="s">
        <v>345</v>
      </c>
    </row>
    <row r="19" spans="10:12">
      <c r="J19">
        <v>4013472</v>
      </c>
      <c r="L19">
        <f>((E7+B7+L10-((D7/10)*L13))/L16)*10</f>
        <v>15.432563972315702</v>
      </c>
    </row>
    <row r="21" spans="10:12">
      <c r="J21" s="2" t="s">
        <v>339</v>
      </c>
    </row>
    <row r="22" spans="10:12">
      <c r="J22">
        <f>J19/(E7+B7+J10-J13+J19+J16)*100</f>
        <v>54.763271197361199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C16" sqref="C16:C1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24" spans="1:7">
      <c r="A24" s="11"/>
    </row>
    <row r="25" spans="1:7">
      <c r="A25" s="11"/>
    </row>
    <row r="26" spans="1:7">
      <c r="A26" s="11"/>
    </row>
    <row r="27" spans="1:7">
      <c r="A27" s="11"/>
    </row>
    <row r="28" spans="1:7">
      <c r="A28" s="11"/>
    </row>
    <row r="29" spans="1:7">
      <c r="A29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2015-12-07T07:24:16Z</dcterms:modified>
</cp:coreProperties>
</file>