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197" i="1"/>
  <c r="I198"/>
  <c r="L19" i="5"/>
  <c r="I196" i="1"/>
  <c r="I195"/>
  <c r="I194"/>
  <c r="I191"/>
  <c r="I190"/>
  <c r="I189"/>
  <c r="I188"/>
  <c r="Q6" i="5"/>
  <c r="L16"/>
  <c r="J22"/>
  <c r="Q7"/>
  <c r="E3"/>
  <c r="E4"/>
  <c r="E5"/>
  <c r="E6"/>
  <c r="E7"/>
  <c r="D3"/>
  <c r="D4"/>
  <c r="D5"/>
  <c r="D6"/>
  <c r="D7"/>
  <c r="I226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<sst xmlns="http://schemas.openxmlformats.org/spreadsheetml/2006/main" count="762" uniqueCount="359">
  <si>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</si>
  <si>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</si>
  <si>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</si>
  <si>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</si>
  <si>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</si>
  <si>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</si>
  <si>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</si>
  <si>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</si>
  <si>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</si>
  <si>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</si>
  <si>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</si>
  <si>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</si>
  <si>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</si>
  <si>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</si>
  <si>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</si>
  <si>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</si>
  <si>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</si>
  <si>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</si>
  <si>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</si>
  <si>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</si>
  <si>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</si>
  <si>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</si>
  <si>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</si>
  <si>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</si>
  <si>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</si>
  <si>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</si>
  <si>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</si>
  <si>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</si>
  <si>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</si>
  <si>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</si>
  <si>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</si>
  <si>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</si>
  <si>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</si>
  <si>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</si>
  <si>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</si>
  <si>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</si>
  <si>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</si>
  <si>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</si>
  <si>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</si>
  <si>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</si>
  <si>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</si>
  <si>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</si>
  <si>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</si>
  <si>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</si>
  <si>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</si>
  <si>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</si>
  <si>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</si>
  <si>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</si>
  <si>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</si>
  <si>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</si>
  <si>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</si>
  <si>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</si>
  <si>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</si>
  <si>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</si>
  <si>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</si>
  <si>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</si>
  <si>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</si>
  <si>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</si>
  <si>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</si>
  <si>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</si>
  <si>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</si>
  <si>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</si>
  <si>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</si>
  <si>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</si>
  <si>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</si>
  <si>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</si>
  <si>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</si>
  <si>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</si>
  <si>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</si>
  <si>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</si>
  <si>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</si>
  <si>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</si>
  <si>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</si>
  <si>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</si>
  <si>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</si>
  <si>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</si>
  <si>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</si>
  <si>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</si>
  <si>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</si>
  <si>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</si>
  <si>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</si>
  <si>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</si>
  <si>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</si>
  <si>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</si>
  <si>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</si>
  <si>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</si>
  <si>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</si>
  <si>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</si>
  <si>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</si>
  <si>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</si>
  <si>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</si>
  <si>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</si>
  <si>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</si>
  <si>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</si>
  <si>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</si>
  <si>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</si>
  <si>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</si>
  <si>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</si>
  <si>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</si>
  <si>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</si>
  <si>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</si>
  <si>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</si>
  <si>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</si>
  <si>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</si>
  <si>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</si>
  <si>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</si>
  <si>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</si>
  <si>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</si>
  <si>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</si>
  <si>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</si>
  <si>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</si>
  <si>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</si>
  <si>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</si>
  <si>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</si>
  <si>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</si>
  <si>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</si>
  <si>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</si>
  <si>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</si>
  <si>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</si>
  <si>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</si>
  <si>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</si>
  <si>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</si>
  <si>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</si>
  <si>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</si>
  <si>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</si>
  <si>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</si>
  <si>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</si>
  <si>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</si>
  <si>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</si>
  <si>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</si>
  <si>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</si>
  <si>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</si>
  <si>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</si>
  <si>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</si>
  <si>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</si>
  <si>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</si>
  <si>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</si>
  <si>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</si>
  <si>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</si>
  <si>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</si>
  <si>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</si>
  <si>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</si>
  <si>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</si>
  <si>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</si>
  <si>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</si>
  <si>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</si>
  <si>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</si>
  <si>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</si>
  <si>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</si>
  <si>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</si>
  <si>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</si>
  <si>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</si>
  <si>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</si>
  <si>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</si>
  <si>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</si>
  <si>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</si>
  <si>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</si>
  <si>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</si>
  <si>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</si>
  <si>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</si>
  <si>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</si>
  <si>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</si>
  <si>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</si>
  <si>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</si>
  <si>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</si>
  <si>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</si>
  <si>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</si>
  <si>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</si>
  <si>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</si>
  <si>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</si>
  <si>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</si>
  <si>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</si>
  <si>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</si>
  <si>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</si>
  <si>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</si>
  <si>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</si>
  <si>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</si>
  <si>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</si>
  <si>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</si>
  <si>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</si>
  <si>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</si>
  <si>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</si>
  <si>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</si>
  <si>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</si>
  <si>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</si>
  <si>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</si>
  <si>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</si>
  <si>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</si>
  <si>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</si>
  <si>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</si>
  <si>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</si>
  <si>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</si>
  <si>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</si>
  <si>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</si>
  <si>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</si>
  <si>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</si>
  <si>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</si>
  <si>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</si>
  <si>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</si>
  <si>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</si>
  <si>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</si>
  <si>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</si>
  <si>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</si>
  <si>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</si>
  <si>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</si>
  <si>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</si>
  <si>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</si>
  <si>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</si>
  <si>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</si>
  <si>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</si>
  <si>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</si>
  <si>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</si>
  <si>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</si>
  <si>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</si>
  <si>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</si>
  <si>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</si>
  <si>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</si>
  <si>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</si>
  <si>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</si>
  <si>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</si>
  <si>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</si>
  <si>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</si>
  <si>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</si>
  <si>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</si>
  <si>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</si>
  <si>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</si>
  <si>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</si>
  <si>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</si>
  <si>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</si>
  <si>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</si>
  <si>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</si>
  <si>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</si>
  <si>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</si>
  <si>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</si>
  <si>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</si>
  <si>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</si>
  <si>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</si>
  <si>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</si>
  <si>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</si>
  <si>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</si>
  <si>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</si>
  <si>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</si>
  <si>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</si>
  <si>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</si>
  <si>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</si>
  <si>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</si>
  <si>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</si>
  <si>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</si>
  <si>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</si>
  <si>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</si>
  <si>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</si>
  <si>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</si>
  <si>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</si>
  <si>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</si>
  <si>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</si>
  <si>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</si>
  <si>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</si>
  <si>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</si>
  <si>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</si>
  <si>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</si>
  <si>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</si>
  <si>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</si>
  <si>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</si>
  <si>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</si>
  <si>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</si>
  <si>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</si>
  <si>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</si>
  <si>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</si>
  <si>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</si>
  <si>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</si>
  <si>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</si>
  <si>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</si>
  <si>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</si>
  <si>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</si>
  <si>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</si>
  <si>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</si>
  <si>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</si>
  <si>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</si>
  <si>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</si>
  <si>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</si>
  <si>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</si>
  <si>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</si>
  <si>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</si>
  <si>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</si>
  <si>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</si>
  <si>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</si>
  <si>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</si>
  <si>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</si>
  <si>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</si>
  <si>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</si>
  <si>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</si>
  <si>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</si>
  <si>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</si>
  <si>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</si>
  <si>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</si>
  <si>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</si>
  <si>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</si>
  <si>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</si>
  <si>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</si>
  <si>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</si>
  <si>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</si>
  <si>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</si>
  <si>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</si>
  <si>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</si>
  <si>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</si>
  <si>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</si>
  <si>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</si>
  <si>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</si>
  <si>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</si>
  <si>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</si>
  <si>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</si>
  <si>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</si>
  <si>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</si>
  <si>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</si>
  <si>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</si>
  <si>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</si>
  <si>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</si>
  <si>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</si>
  <si>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</si>
  <si>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</si>
  <si>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</si>
  <si>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</si>
  <si>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</si>
  <si>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</si>
  <si>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</si>
  <si>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</si>
  <si>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</si>
  <si>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</si>
  <si>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</si>
  <si>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</si>
  <si>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</si>
  <si>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</si>
  <si>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</si>
  <si>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</si>
  <si>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</si>
  <si>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</si>
  <si>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</si>
  <si>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</si>
  <si>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</si>
  <si>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</si>
  <si>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</si>
  <si>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</si>
  <si>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</si>
  <si>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</si>
  <si>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</si>
  <si>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</si>
  <si>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</si>
  <si>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</si>
  <si>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</si>
  <si>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</si>
  <si>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</si>
  <si>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</si>
  <si>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</si>
  <si>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</si>
  <si>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</si>
  <si>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</si>
  <si>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(4972湯石)4張</t>
    <phoneticPr fontId="1" type="noConversion"/>
  </si>
  <si>
    <t>(4912聯德)0.054張</t>
    <phoneticPr fontId="1" type="noConversion"/>
  </si>
  <si>
    <t>(2383台光電)1張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</si>
</sst>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1621079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2018757</c:v>
                </c:pt>
              </c:numCache>
            </c:numRef>
          </c:val>
        </c:ser>
        <c:marker val="1"/>
        <c:axId val="142152448"/>
        <c:axId val="142153984"/>
      </c:lineChart>
      <c:catAx>
        <c:axId val="142152448"/>
        <c:scaling>
          <c:orientation val="minMax"/>
        </c:scaling>
        <c:axPos val="b"/>
        <c:tickLblPos val="nextTo"/>
        <c:crossAx val="142153984"/>
        <c:crosses val="autoZero"/>
        <c:auto val="1"/>
        <c:lblAlgn val="ctr"/>
        <c:lblOffset val="100"/>
      </c:catAx>
      <c:valAx>
        <c:axId val="142153984"/>
        <c:scaling>
          <c:orientation val="minMax"/>
        </c:scaling>
        <c:axPos val="l"/>
        <c:majorGridlines/>
        <c:numFmt formatCode="General" sourceLinked="1"/>
        <c:tickLblPos val="nextTo"/>
        <c:crossAx val="142152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1"/>
  <sheetViews>
    <sheetView tabSelected="1" topLeftCell="A211" zoomScale="85" zoomScaleNormal="85" workbookViewId="0">
      <selection activeCell="B224" sqref="B224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339</v>
      </c>
    </row>
    <row r="186" spans="1:10">
      <c r="A186" s="1">
        <v>42165</v>
      </c>
      <c r="B186">
        <v>71460</v>
      </c>
      <c r="C186" s="1">
        <v>42167</v>
      </c>
      <c r="D186">
        <v>81585</v>
      </c>
      <c r="E186" t="s">
        <v>7</v>
      </c>
      <c r="I186">
        <f t="shared" si="2"/>
        <v>10125</v>
      </c>
      <c r="J186" t="s">
        <v>339</v>
      </c>
    </row>
    <row r="187" spans="1:10">
      <c r="A187" s="1">
        <v>42165</v>
      </c>
      <c r="B187">
        <v>36030</v>
      </c>
      <c r="C187" s="1">
        <v>42167</v>
      </c>
      <c r="D187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>
        <v>37782</v>
      </c>
      <c r="C191" s="1">
        <v>42181</v>
      </c>
      <c r="D191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>
        <v>73862</v>
      </c>
      <c r="C195" s="1">
        <v>42191</v>
      </c>
      <c r="D19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198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42111</v>
      </c>
      <c r="B199">
        <v>99484</v>
      </c>
      <c r="C199" s="1"/>
      <c r="E199" t="s">
        <v>7</v>
      </c>
      <c r="J199" t="s">
        <v>324</v>
      </c>
    </row>
    <row r="200" spans="1:10">
      <c r="A200" s="1">
        <v>42096</v>
      </c>
      <c r="B200">
        <v>1413154</v>
      </c>
      <c r="C200" s="1"/>
      <c r="E200" t="s">
        <v>7</v>
      </c>
      <c r="J200" t="s">
        <v>328</v>
      </c>
    </row>
    <row r="201" spans="1:10">
      <c r="A201" s="1">
        <v>42115</v>
      </c>
      <c r="B201">
        <v>1031076</v>
      </c>
      <c r="C201" s="1"/>
      <c r="E201" t="s">
        <v>7</v>
      </c>
      <c r="J201" t="s">
        <v>325</v>
      </c>
    </row>
    <row r="202" spans="1:10">
      <c r="A202" s="1">
        <v>42116</v>
      </c>
      <c r="B202">
        <v>1310819</v>
      </c>
      <c r="C202" s="1"/>
      <c r="E202" t="s">
        <v>7</v>
      </c>
      <c r="J202" t="s">
        <v>326</v>
      </c>
    </row>
    <row r="203" spans="1:10">
      <c r="A203" s="1">
        <v>42121</v>
      </c>
      <c r="B203">
        <v>87875</v>
      </c>
      <c r="C203" s="1"/>
      <c r="E203" t="s">
        <v>7</v>
      </c>
      <c r="J203" t="s">
        <v>221</v>
      </c>
    </row>
    <row r="204" spans="1:10">
      <c r="A204" s="1">
        <v>42122</v>
      </c>
      <c r="B204">
        <v>810692</v>
      </c>
      <c r="C204" s="1"/>
      <c r="E204" t="s">
        <v>7</v>
      </c>
      <c r="J204" t="s">
        <v>329</v>
      </c>
    </row>
    <row r="205" spans="1:10">
      <c r="A205" s="1">
        <v>42128</v>
      </c>
      <c r="B205">
        <v>86874</v>
      </c>
      <c r="C205" s="1"/>
      <c r="E205" t="s">
        <v>7</v>
      </c>
      <c r="J205" t="s">
        <v>221</v>
      </c>
    </row>
    <row r="206" spans="1:10">
      <c r="A206" s="1">
        <v>42144</v>
      </c>
      <c r="B206">
        <v>28980</v>
      </c>
      <c r="C206" s="1"/>
      <c r="E206" t="s">
        <v>7</v>
      </c>
      <c r="J206" t="s">
        <v>335</v>
      </c>
    </row>
    <row r="207" spans="1:10">
      <c r="A207" s="1">
        <v>42150</v>
      </c>
      <c r="B207">
        <v>1050</v>
      </c>
      <c r="C207" s="1"/>
      <c r="E207" t="s">
        <v>7</v>
      </c>
      <c r="J207" t="s">
        <v>336</v>
      </c>
    </row>
    <row r="208" spans="1:10">
      <c r="A208" s="1">
        <v>42152</v>
      </c>
      <c r="B208">
        <v>300256</v>
      </c>
      <c r="C208" s="1"/>
      <c r="E208" t="s">
        <v>7</v>
      </c>
      <c r="J208" t="s">
        <v>337</v>
      </c>
    </row>
    <row r="209" spans="1:10">
      <c r="A209" s="1">
        <v>42156</v>
      </c>
      <c r="B209">
        <v>22340</v>
      </c>
      <c r="C209" s="1"/>
      <c r="E209" t="s">
        <v>7</v>
      </c>
      <c r="J209" t="s">
        <v>338</v>
      </c>
    </row>
    <row r="210" spans="1:10">
      <c r="A210" s="1">
        <v>42159</v>
      </c>
      <c r="B210">
        <v>85172</v>
      </c>
      <c r="C210" s="1"/>
      <c r="E210" t="s">
        <v>7</v>
      </c>
      <c r="J210" t="s">
        <v>221</v>
      </c>
    </row>
    <row r="211" spans="1:10">
      <c r="A211" s="1">
        <v>42177</v>
      </c>
      <c r="B211">
        <v>84071</v>
      </c>
      <c r="C211" s="1"/>
      <c r="E211" t="s">
        <v>7</v>
      </c>
      <c r="J211" t="s">
        <v>221</v>
      </c>
    </row>
    <row r="212" spans="1:10">
      <c r="A212" s="1">
        <v>42192</v>
      </c>
      <c r="B212">
        <v>332684</v>
      </c>
      <c r="C212" s="1"/>
      <c r="E212" t="s">
        <v>7</v>
      </c>
      <c r="J212" t="s">
        <v>355</v>
      </c>
    </row>
    <row r="213" spans="1:10">
      <c r="A213" s="1">
        <v>42192</v>
      </c>
      <c r="B213">
        <v>80869</v>
      </c>
      <c r="C213" s="1"/>
      <c r="E213" t="s">
        <v>7</v>
      </c>
      <c r="J213" t="s">
        <v>221</v>
      </c>
    </row>
    <row r="214" spans="1:10">
      <c r="A214" s="1">
        <v>42200</v>
      </c>
      <c r="B214">
        <v>4302</v>
      </c>
      <c r="C214" s="1"/>
      <c r="E214" t="s">
        <v>7</v>
      </c>
      <c r="J214" t="s">
        <v>357</v>
      </c>
    </row>
    <row r="215" spans="1:10">
      <c r="A215" s="1">
        <v>42170</v>
      </c>
      <c r="B215">
        <v>37732</v>
      </c>
      <c r="C215" s="1"/>
      <c r="E215" t="s">
        <v>7</v>
      </c>
      <c r="J215" t="s">
        <v>339</v>
      </c>
    </row>
    <row r="216" spans="1:10">
      <c r="A216" s="1">
        <v>42170</v>
      </c>
      <c r="B216">
        <v>76965</v>
      </c>
      <c r="C216" s="1"/>
      <c r="E216" t="s">
        <v>7</v>
      </c>
      <c r="J216" t="s">
        <v>351</v>
      </c>
    </row>
    <row r="217" spans="1:10">
      <c r="A217" s="1">
        <v>42193</v>
      </c>
      <c r="B217">
        <v>36080</v>
      </c>
      <c r="C217" s="1"/>
      <c r="E217" t="s">
        <v>7</v>
      </c>
      <c r="J217" t="s">
        <v>339</v>
      </c>
    </row>
    <row r="218" spans="1:10">
      <c r="A218" s="1">
        <v>42193</v>
      </c>
      <c r="B218">
        <v>34779</v>
      </c>
      <c r="C218" s="1"/>
      <c r="E218" t="s">
        <v>7</v>
      </c>
      <c r="J218" t="s">
        <v>339</v>
      </c>
    </row>
    <row r="219" spans="1:10">
      <c r="A219" s="1">
        <v>42194</v>
      </c>
      <c r="B219">
        <v>32828</v>
      </c>
      <c r="C219" s="1"/>
      <c r="E219" t="s">
        <v>7</v>
      </c>
      <c r="J219" t="s">
        <v>339</v>
      </c>
    </row>
    <row r="220" spans="1:10">
      <c r="A220" s="1">
        <v>42194</v>
      </c>
      <c r="B220">
        <v>140118</v>
      </c>
      <c r="C220" s="1"/>
      <c r="E220" t="s">
        <v>7</v>
      </c>
      <c r="J220" t="s">
        <v>356</v>
      </c>
    </row>
    <row r="221" spans="1:10">
      <c r="A221" s="1">
        <v>42201</v>
      </c>
      <c r="B221">
        <v>69058</v>
      </c>
      <c r="C221" s="1"/>
      <c r="E221" t="s">
        <v>7</v>
      </c>
      <c r="J221" t="s">
        <v>358</v>
      </c>
    </row>
    <row r="222" spans="1:10">
      <c r="A222" s="1">
        <v>42201</v>
      </c>
      <c r="B222">
        <v>67958</v>
      </c>
      <c r="C222" s="1"/>
      <c r="E222" t="s">
        <v>7</v>
      </c>
      <c r="J222" t="s">
        <v>358</v>
      </c>
    </row>
    <row r="223" spans="1:10">
      <c r="A223" s="1">
        <v>42201</v>
      </c>
      <c r="B223">
        <v>68058</v>
      </c>
      <c r="C223" s="1"/>
      <c r="E223" t="s">
        <v>7</v>
      </c>
      <c r="J223" t="s">
        <v>358</v>
      </c>
    </row>
    <row r="224" spans="1:10">
      <c r="A224" s="1">
        <v>41821</v>
      </c>
      <c r="B224">
        <v>91774</v>
      </c>
      <c r="J224" t="s">
        <v>242</v>
      </c>
    </row>
    <row r="225" spans="1:10">
      <c r="A225" s="1">
        <v>42088</v>
      </c>
      <c r="J225" s="12" t="s">
        <v>315</v>
      </c>
    </row>
    <row r="226" spans="1:10">
      <c r="A226" s="1">
        <v>41987</v>
      </c>
      <c r="B226">
        <v>12200</v>
      </c>
      <c r="I226">
        <f>-B226</f>
        <v>-12200</v>
      </c>
      <c r="J226" t="s">
        <v>277</v>
      </c>
    </row>
    <row r="227" spans="1:10">
      <c r="A227" s="1">
        <v>42169</v>
      </c>
      <c r="B227">
        <v>33638</v>
      </c>
      <c r="I227">
        <v>-23000</v>
      </c>
      <c r="J227" s="12" t="s">
        <v>341</v>
      </c>
    </row>
    <row r="235" spans="1:10">
      <c r="A235" s="1">
        <v>41177</v>
      </c>
      <c r="B235">
        <v>254.9</v>
      </c>
      <c r="C235" s="1">
        <v>41200</v>
      </c>
      <c r="D235">
        <v>259.39999999999998</v>
      </c>
      <c r="E235" t="s">
        <v>141</v>
      </c>
      <c r="G235">
        <v>22800</v>
      </c>
      <c r="J235" s="5" t="s">
        <v>142</v>
      </c>
    </row>
    <row r="236" spans="1:10">
      <c r="A236" s="1">
        <v>41222</v>
      </c>
      <c r="B236">
        <v>250</v>
      </c>
      <c r="C236" s="1">
        <v>41227</v>
      </c>
      <c r="D236">
        <v>244.9</v>
      </c>
      <c r="E236" t="s">
        <v>133</v>
      </c>
      <c r="G236">
        <v>23900</v>
      </c>
      <c r="J236" s="5" t="s">
        <v>143</v>
      </c>
    </row>
    <row r="237" spans="1:10">
      <c r="A237" s="1">
        <v>41241</v>
      </c>
      <c r="B237">
        <v>257.2</v>
      </c>
      <c r="C237" s="1">
        <v>41247</v>
      </c>
      <c r="D237">
        <v>263</v>
      </c>
      <c r="E237" t="s">
        <v>141</v>
      </c>
      <c r="G237">
        <v>27400</v>
      </c>
      <c r="I237">
        <v>25935</v>
      </c>
      <c r="J237" s="5" t="s">
        <v>153</v>
      </c>
    </row>
    <row r="238" spans="1:10">
      <c r="A238" s="1">
        <v>41306</v>
      </c>
      <c r="B238">
        <v>315.89999999999998</v>
      </c>
      <c r="C238" s="1">
        <v>41309</v>
      </c>
      <c r="D238">
        <v>335</v>
      </c>
      <c r="E238" t="s">
        <v>7</v>
      </c>
      <c r="G238">
        <v>93700</v>
      </c>
    </row>
    <row r="239" spans="1:10">
      <c r="A239" s="1">
        <v>41311</v>
      </c>
      <c r="B239">
        <v>336.6</v>
      </c>
      <c r="C239" s="1">
        <v>41316</v>
      </c>
      <c r="D239">
        <v>325.2</v>
      </c>
      <c r="E239" t="s">
        <v>7</v>
      </c>
      <c r="G239">
        <v>-58800</v>
      </c>
    </row>
    <row r="240" spans="1:10">
      <c r="A240" s="1">
        <v>41313</v>
      </c>
      <c r="B240">
        <v>80500</v>
      </c>
      <c r="C240" s="1">
        <v>41313</v>
      </c>
      <c r="D240">
        <v>80390</v>
      </c>
      <c r="E240" t="s">
        <v>150</v>
      </c>
      <c r="G240">
        <v>3700</v>
      </c>
    </row>
    <row r="241" spans="1:7">
      <c r="A241" s="1">
        <v>41318</v>
      </c>
      <c r="B241">
        <v>81260</v>
      </c>
      <c r="C241" s="1">
        <v>41318</v>
      </c>
      <c r="D241">
        <v>81160</v>
      </c>
      <c r="E241" t="s">
        <v>7</v>
      </c>
      <c r="G241">
        <v>-6800</v>
      </c>
    </row>
    <row r="242" spans="1:7">
      <c r="A242" s="1">
        <v>41332</v>
      </c>
      <c r="B242">
        <v>78490</v>
      </c>
      <c r="C242" s="1">
        <v>41332</v>
      </c>
      <c r="D242">
        <v>78810</v>
      </c>
      <c r="E242" t="s">
        <v>150</v>
      </c>
      <c r="G242">
        <v>-17800</v>
      </c>
    </row>
    <row r="243" spans="1:7">
      <c r="A243" s="1">
        <v>41346</v>
      </c>
      <c r="B243">
        <v>78840</v>
      </c>
      <c r="C243" s="1">
        <v>41346</v>
      </c>
      <c r="D243">
        <v>78940</v>
      </c>
      <c r="E243" t="s">
        <v>7</v>
      </c>
      <c r="G243">
        <v>3200</v>
      </c>
    </row>
    <row r="244" spans="1:7">
      <c r="A244" s="1">
        <v>41347</v>
      </c>
      <c r="B244">
        <v>77310</v>
      </c>
      <c r="C244" s="1">
        <v>41347</v>
      </c>
      <c r="D244">
        <v>77500</v>
      </c>
      <c r="E244" t="s">
        <v>150</v>
      </c>
      <c r="G244">
        <v>-11300</v>
      </c>
    </row>
    <row r="245" spans="1:7">
      <c r="A245" s="1">
        <v>41403</v>
      </c>
      <c r="B245">
        <v>275</v>
      </c>
      <c r="C245" s="1">
        <v>41407</v>
      </c>
      <c r="D245">
        <v>295.8</v>
      </c>
      <c r="E245" t="s">
        <v>7</v>
      </c>
      <c r="G245">
        <v>102200</v>
      </c>
    </row>
    <row r="246" spans="1:7">
      <c r="A246" s="1">
        <v>41411</v>
      </c>
      <c r="B246">
        <v>278</v>
      </c>
      <c r="C246" s="1">
        <v>41411</v>
      </c>
      <c r="D246">
        <v>280</v>
      </c>
      <c r="E246" t="s">
        <v>7</v>
      </c>
      <c r="G246">
        <v>8200</v>
      </c>
    </row>
    <row r="247" spans="1:7">
      <c r="A247" s="1">
        <v>41417</v>
      </c>
      <c r="B247">
        <v>16000</v>
      </c>
      <c r="C247" s="1">
        <v>41417</v>
      </c>
      <c r="D247">
        <v>15700</v>
      </c>
      <c r="E247" t="s">
        <v>7</v>
      </c>
      <c r="G247">
        <v>-31000</v>
      </c>
    </row>
    <row r="248" spans="1:7">
      <c r="A248" s="1">
        <v>41417</v>
      </c>
      <c r="B248">
        <v>15970</v>
      </c>
      <c r="C248" s="1">
        <v>41417</v>
      </c>
      <c r="D248">
        <v>15675</v>
      </c>
      <c r="E248" t="s">
        <v>7</v>
      </c>
      <c r="G248">
        <v>-30500</v>
      </c>
    </row>
    <row r="249" spans="1:7">
      <c r="A249" s="1">
        <v>41446</v>
      </c>
      <c r="B249">
        <v>71660</v>
      </c>
      <c r="C249" s="1">
        <v>41449</v>
      </c>
      <c r="D249">
        <v>71050</v>
      </c>
      <c r="E249" t="s">
        <v>70</v>
      </c>
      <c r="G249">
        <v>28700</v>
      </c>
    </row>
    <row r="250" spans="1:7">
      <c r="A250" s="1">
        <v>41473</v>
      </c>
      <c r="B250">
        <v>243</v>
      </c>
      <c r="C250" s="1">
        <v>41474</v>
      </c>
      <c r="D250">
        <v>253.1</v>
      </c>
      <c r="E250" t="s">
        <v>7</v>
      </c>
      <c r="G250">
        <v>48700</v>
      </c>
    </row>
    <row r="251" spans="1:7">
      <c r="A251" s="1">
        <v>41485</v>
      </c>
      <c r="B251">
        <v>74000</v>
      </c>
      <c r="C251" s="1">
        <v>41486</v>
      </c>
      <c r="D251">
        <v>73650</v>
      </c>
      <c r="E251" t="s">
        <v>7</v>
      </c>
      <c r="G251">
        <v>-19300</v>
      </c>
    </row>
    <row r="252" spans="1:7">
      <c r="A252" s="1">
        <v>41486</v>
      </c>
      <c r="B252">
        <v>73900</v>
      </c>
      <c r="C252" s="1">
        <v>41486</v>
      </c>
      <c r="D252">
        <v>73750</v>
      </c>
      <c r="E252" t="s">
        <v>70</v>
      </c>
      <c r="G252">
        <v>5700</v>
      </c>
    </row>
    <row r="253" spans="1:7">
      <c r="A253" s="1">
        <v>41486</v>
      </c>
      <c r="B253">
        <v>240.5</v>
      </c>
      <c r="C253" s="1">
        <v>41486</v>
      </c>
      <c r="D253">
        <v>243.5</v>
      </c>
      <c r="E253" t="s">
        <v>179</v>
      </c>
      <c r="G253">
        <v>-16800</v>
      </c>
    </row>
    <row r="254" spans="1:7">
      <c r="A254" s="1">
        <v>41487</v>
      </c>
      <c r="B254">
        <v>242.8</v>
      </c>
      <c r="C254" s="1">
        <v>41488</v>
      </c>
      <c r="D254">
        <v>249</v>
      </c>
      <c r="E254" t="s">
        <v>179</v>
      </c>
      <c r="G254">
        <v>-32800</v>
      </c>
    </row>
    <row r="255" spans="1:7">
      <c r="A255" s="1">
        <v>41488</v>
      </c>
      <c r="B255">
        <v>75340</v>
      </c>
      <c r="C255" s="1">
        <v>41488</v>
      </c>
      <c r="D255">
        <v>74860</v>
      </c>
      <c r="E255" t="s">
        <v>174</v>
      </c>
      <c r="G255">
        <v>22200</v>
      </c>
    </row>
    <row r="256" spans="1:7">
      <c r="A256" s="1">
        <v>41502</v>
      </c>
      <c r="B256">
        <v>263</v>
      </c>
      <c r="C256" s="1">
        <v>41502</v>
      </c>
      <c r="D256">
        <v>268</v>
      </c>
      <c r="E256" t="s">
        <v>179</v>
      </c>
      <c r="G256">
        <v>-26800</v>
      </c>
    </row>
    <row r="257" spans="1:10">
      <c r="A257" s="1">
        <v>41507</v>
      </c>
      <c r="B257">
        <v>73900</v>
      </c>
      <c r="C257" s="1">
        <v>41507</v>
      </c>
      <c r="D257">
        <v>74040</v>
      </c>
      <c r="E257" t="s">
        <v>174</v>
      </c>
      <c r="G257">
        <v>5200</v>
      </c>
    </row>
    <row r="258" spans="1:10">
      <c r="A258" s="1">
        <v>41516</v>
      </c>
      <c r="B258">
        <v>270</v>
      </c>
      <c r="C258" s="1">
        <v>41519</v>
      </c>
      <c r="D258">
        <v>273</v>
      </c>
      <c r="E258" t="s">
        <v>174</v>
      </c>
      <c r="G258">
        <v>13200</v>
      </c>
    </row>
    <row r="259" spans="1:10">
      <c r="A259" s="1">
        <v>41528</v>
      </c>
      <c r="B259">
        <v>76980</v>
      </c>
      <c r="C259" s="1">
        <v>41528</v>
      </c>
      <c r="D259">
        <v>76790</v>
      </c>
      <c r="E259" t="s">
        <v>33</v>
      </c>
      <c r="G259">
        <v>-11300</v>
      </c>
    </row>
    <row r="260" spans="1:10">
      <c r="A260" s="1">
        <v>41528</v>
      </c>
      <c r="B260">
        <v>76960</v>
      </c>
      <c r="C260" s="1">
        <v>41528</v>
      </c>
      <c r="D260">
        <v>76990</v>
      </c>
      <c r="E260" t="s">
        <v>33</v>
      </c>
      <c r="G260">
        <v>-300</v>
      </c>
    </row>
    <row r="261" spans="1:10">
      <c r="A261" s="1">
        <v>41529</v>
      </c>
      <c r="B261">
        <v>76920</v>
      </c>
      <c r="C261" s="1">
        <v>41529</v>
      </c>
      <c r="D261">
        <v>76600</v>
      </c>
      <c r="E261" t="s">
        <v>33</v>
      </c>
      <c r="G261">
        <v>-17800</v>
      </c>
    </row>
    <row r="262" spans="1:10">
      <c r="A262" s="1">
        <v>41544</v>
      </c>
      <c r="B262">
        <v>270.2</v>
      </c>
      <c r="C262" s="1">
        <v>41547</v>
      </c>
      <c r="D262">
        <v>267.5</v>
      </c>
      <c r="E262" t="s">
        <v>180</v>
      </c>
      <c r="G262">
        <v>11900</v>
      </c>
    </row>
    <row r="263" spans="1:10">
      <c r="A263" s="6">
        <v>41556</v>
      </c>
      <c r="B263" s="7">
        <v>265</v>
      </c>
      <c r="C263" s="6">
        <v>41557</v>
      </c>
      <c r="D263" s="7">
        <v>260</v>
      </c>
      <c r="E263" s="7" t="s">
        <v>182</v>
      </c>
      <c r="F263" s="7"/>
      <c r="G263" s="7">
        <v>23400</v>
      </c>
    </row>
    <row r="264" spans="1:10">
      <c r="A264" s="6">
        <v>41564</v>
      </c>
      <c r="B264">
        <v>266</v>
      </c>
      <c r="C264" s="6">
        <v>41564</v>
      </c>
      <c r="D264">
        <v>270</v>
      </c>
      <c r="E264" t="s">
        <v>184</v>
      </c>
      <c r="G264">
        <v>-21600</v>
      </c>
    </row>
    <row r="265" spans="1:10">
      <c r="A265" s="6">
        <v>41634</v>
      </c>
      <c r="B265">
        <v>275</v>
      </c>
      <c r="C265" s="6">
        <v>41635</v>
      </c>
      <c r="D265">
        <v>276</v>
      </c>
      <c r="E265" t="s">
        <v>185</v>
      </c>
      <c r="G265">
        <v>3400</v>
      </c>
    </row>
    <row r="266" spans="1:10">
      <c r="A266" t="s">
        <v>186</v>
      </c>
      <c r="I266">
        <v>19035</v>
      </c>
      <c r="J266" s="5" t="s">
        <v>187</v>
      </c>
    </row>
    <row r="267" spans="1:10">
      <c r="A267" s="1">
        <v>41687</v>
      </c>
      <c r="B267">
        <v>80800</v>
      </c>
      <c r="C267" s="1">
        <v>41687</v>
      </c>
      <c r="D267">
        <v>81100</v>
      </c>
      <c r="E267" t="s">
        <v>7</v>
      </c>
      <c r="G267">
        <v>8900</v>
      </c>
    </row>
    <row r="268" spans="1:10">
      <c r="A268" s="1">
        <v>41691</v>
      </c>
      <c r="B268">
        <v>227</v>
      </c>
      <c r="C268" s="1">
        <v>41694</v>
      </c>
      <c r="D268">
        <v>221.1</v>
      </c>
      <c r="E268" t="s">
        <v>203</v>
      </c>
      <c r="G268">
        <v>-31100</v>
      </c>
    </row>
    <row r="269" spans="1:10">
      <c r="A269" t="s">
        <v>230</v>
      </c>
      <c r="I269">
        <v>-5328</v>
      </c>
      <c r="J269" s="5" t="s">
        <v>231</v>
      </c>
    </row>
    <row r="271" spans="1:10">
      <c r="A27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1621079</v>
      </c>
      <c r="C7">
        <f>C6+B7</f>
        <v>2018757</v>
      </c>
      <c r="D7">
        <f>D6+F6+L6</f>
        <v>1611250</v>
      </c>
      <c r="E7">
        <f>E6+B6+F6+G6-K6</f>
        <v>1881678</v>
      </c>
      <c r="H7">
        <v>2770000</v>
      </c>
      <c r="I7">
        <f t="shared" si="0"/>
        <v>59.54840382330849</v>
      </c>
      <c r="J7">
        <f>J6+B7-K7-L7</f>
        <v>1872757</v>
      </c>
      <c r="K7">
        <v>0</v>
      </c>
      <c r="L7">
        <v>0</v>
      </c>
      <c r="M7">
        <f>(B7/E7)*100</f>
        <v>86.150712289775399</v>
      </c>
      <c r="N7">
        <f t="shared" si="1"/>
        <v>34.849338238803291</v>
      </c>
      <c r="O7">
        <f>(B7/D7)*10</f>
        <v>10.061002327385571</v>
      </c>
      <c r="P7">
        <f>(E7/D7)*10</f>
        <v>11.678373933281614</v>
      </c>
      <c r="Q7" s="12">
        <f>((E7+B7-K7+J10-J13+J16)/(D7))*10</f>
        <v>23.165598138091546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-500000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15.406168492904618</v>
      </c>
    </row>
    <row r="21" spans="10:12">
      <c r="J21" s="2" t="s">
        <v>344</v>
      </c>
    </row>
    <row r="22" spans="10:12">
      <c r="J22">
        <f>J19/(E7+B7+J10-J13+J19+J16)*100</f>
        <v>42.598626970897755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2015-07-17T03:56:49Z</dcterms:modified>
</cp:coreProperties>
</file>