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<sst xmlns="http://schemas.openxmlformats.org/spreadsheetml/2006/main" count="1152" uniqueCount="395">
  <si>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</si>
  <si>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</si>
  <si>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</si>
  <si>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</si>
  <si>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</si>
  <si>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</si>
  <si>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</si>
  <si>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</si>
  <si>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</si>
  <si>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</si>
  <si>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</si>
  <si>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</si>
  <si>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</si>
  <si>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</si>
  <si>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</si>
  <si>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</si>
  <si>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</si>
  <si>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</si>
  <si>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</si>
  <si>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</si>
  <si>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</si>
  <si>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</si>
  <si>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</si>
  <si>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</si>
  <si>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</si>
  <si>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</si>
  <si>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</si>
  <si>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</si>
  <si>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</si>
  <si>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</si>
  <si>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</si>
  <si>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</si>
  <si>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</si>
  <si>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</si>
  <si>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</si>
  <si>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</si>
  <si>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</si>
  <si>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</si>
  <si>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</si>
  <si>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</si>
  <si>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</si>
  <si>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</si>
  <si>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</si>
  <si>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</si>
  <si>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</si>
  <si>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</si>
  <si>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</si>
  <si>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</si>
  <si>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</si>
  <si>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</si>
  <si>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</si>
  <si>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</si>
  <si>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</si>
  <si>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</si>
  <si>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</si>
  <si>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</si>
  <si>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</si>
  <si>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</si>
  <si>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</si>
  <si>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</si>
  <si>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</si>
  <si>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</si>
  <si>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</si>
  <si>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</si>
  <si>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</si>
  <si>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</si>
  <si>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</si>
  <si>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</si>
  <si>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</si>
  <si>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</si>
  <si>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</si>
  <si>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</si>
  <si>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</si>
  <si>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</si>
  <si>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</si>
  <si>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</si>
  <si>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</si>
  <si>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</si>
  <si>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</si>
  <si>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</si>
  <si>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</si>
  <si>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</si>
  <si>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</si>
  <si>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</si>
  <si>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</si>
  <si>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</si>
  <si>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</si>
  <si>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</si>
  <si>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</si>
  <si>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</si>
  <si>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</si>
  <si>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</si>
  <si>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</si>
  <si>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</si>
  <si>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</si>
  <si>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</si>
  <si>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</si>
  <si>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</si>
  <si>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</si>
  <si>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</si>
  <si>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</si>
  <si>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</si>
  <si>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</si>
  <si>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</si>
  <si>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</si>
  <si>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</si>
  <si>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</si>
  <si>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</si>
  <si>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</si>
  <si>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</si>
  <si>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</si>
  <si>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</si>
  <si>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</si>
  <si>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</si>
  <si>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</si>
  <si>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</si>
  <si>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</si>
  <si>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</si>
  <si>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</si>
  <si>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</si>
  <si>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</si>
  <si>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</si>
  <si>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</si>
  <si>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</si>
  <si>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</si>
  <si>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</si>
  <si>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</si>
  <si>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</si>
  <si>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</si>
  <si>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</si>
  <si>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</si>
  <si>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</si>
  <si>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</si>
  <si>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</si>
  <si>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</si>
  <si>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</si>
  <si>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</si>
  <si>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</si>
  <si>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</si>
  <si>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</si>
  <si>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</si>
  <si>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</si>
  <si>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</si>
  <si>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</si>
  <si>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</si>
  <si>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</si>
  <si>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</si>
  <si>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</si>
  <si>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</si>
  <si>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</si>
  <si>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</si>
  <si>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</si>
  <si>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</si>
  <si>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</si>
  <si>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</si>
  <si>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</si>
  <si>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</si>
  <si>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</si>
  <si>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</si>
  <si>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</si>
  <si>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</si>
  <si>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</si>
  <si>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</si>
  <si>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</si>
  <si>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</si>
  <si>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</si>
  <si>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</si>
  <si>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</si>
  <si>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</si>
  <si>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</si>
  <si>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</si>
  <si>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</si>
  <si>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</si>
  <si>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</si>
  <si>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</si>
  <si>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</si>
  <si>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</si>
  <si>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</si>
  <si>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</si>
  <si>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</si>
  <si>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</si>
  <si>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</si>
  <si>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</si>
  <si>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</si>
  <si>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</si>
  <si>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</si>
  <si>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</si>
  <si>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</si>
  <si>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</si>
  <si>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</si>
  <si>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</si>
  <si>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</si>
  <si>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</si>
  <si>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</si>
  <si>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</si>
  <si>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</si>
  <si>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</si>
  <si>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</si>
  <si>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</si>
  <si>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</si>
  <si>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</si>
  <si>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</si>
  <si>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</si>
  <si>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</si>
  <si>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</si>
  <si>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</si>
  <si>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</si>
  <si>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</si>
  <si>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</si>
  <si>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</si>
  <si>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</si>
  <si>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</si>
  <si>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</si>
  <si>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</si>
  <si>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</si>
  <si>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</si>
  <si>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</si>
  <si>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</si>
  <si>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</si>
  <si>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</si>
  <si>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</si>
  <si>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</si>
  <si>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</si>
  <si>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</si>
  <si>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</si>
  <si>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</si>
  <si>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</si>
  <si>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</si>
  <si>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</si>
  <si>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</si>
  <si>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</si>
  <si>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</si>
  <si>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</si>
  <si>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</si>
  <si>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</si>
  <si>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</si>
  <si>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</si>
  <si>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</si>
  <si>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</si>
  <si>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</si>
  <si>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</si>
  <si>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</si>
  <si>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</si>
  <si>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</si>
  <si>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</si>
  <si>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</si>
  <si>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</si>
  <si>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</si>
  <si>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</si>
  <si>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</si>
  <si>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</si>
  <si>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</si>
  <si>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</si>
  <si>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</si>
  <si>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</si>
  <si>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</si>
  <si>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</si>
  <si>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</si>
  <si>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</si>
  <si>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</si>
  <si>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</si>
  <si>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</si>
  <si>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</si>
  <si>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</si>
  <si>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</si>
  <si>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</si>
  <si>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</si>
  <si>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</si>
  <si>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</si>
  <si>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</si>
  <si>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</si>
  <si>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</si>
  <si>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</si>
  <si>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</si>
  <si>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</si>
  <si>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</si>
  <si>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</si>
  <si>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</si>
  <si>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</si>
  <si>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</si>
  <si>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</si>
  <si>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</si>
  <si>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</si>
  <si>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</si>
  <si>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</si>
  <si>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</si>
  <si>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</si>
  <si>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</si>
  <si>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</si>
  <si>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</si>
  <si>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</si>
  <si>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</si>
  <si>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</si>
  <si>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</si>
  <si>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</si>
  <si>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</si>
  <si>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</si>
  <si>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</si>
  <si>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</si>
  <si>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</si>
  <si>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</si>
  <si>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</si>
  <si>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</si>
  <si>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</si>
  <si>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</si>
  <si>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</si>
  <si>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</si>
  <si>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</si>
  <si>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</si>
  <si>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</si>
  <si>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</si>
  <si>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</si>
  <si>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</si>
  <si>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</si>
  <si>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</si>
  <si>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</si>
  <si>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</si>
  <si>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</si>
  <si>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</si>
  <si>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</si>
  <si>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</si>
  <si>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</si>
  <si>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</si>
  <si>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</si>
  <si>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</si>
  <si>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</si>
  <si>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</si>
  <si>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</si>
  <si>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</si>
  <si>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</si>
  <si>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</si>
  <si>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</si>
  <si>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</si>
  <si>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</si>
  <si>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</si>
  <si>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</si>
  <si>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</si>
  <si>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</si>
  <si>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</si>
  <si>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</si>
  <si>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</si>
  <si>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</si>
  <si>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</si>
  <si>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</si>
  <si>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</si>
  <si>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</si>
  <si>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</si>
  <si>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</si>
  <si>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</si>
  <si>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</si>
  <si>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</si>
  <si>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</si>
  <si>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</si>
  <si>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</si>
  <si>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</si>
  <si>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</si>
  <si>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</si>
  <si>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</si>
  <si>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</si>
  <si>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</si>
  <si>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</si>
  <si>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</si>
  <si>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</si>
  <si>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</si>
  <si>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</si>
  <si>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</si>
  <si>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</si>
  <si>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</si>
  <si>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</si>
  <si>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</si>
  <si>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</si>
  <si>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</si>
  <si>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</si>
  <si>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</si>
  <si>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</si>
  <si>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</si>
  <si>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</si>
  <si>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</si>
  <si>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</si>
  <si>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</si>
  <si>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</si>
  <si>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</si>
  <si>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</si>
  <si>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</si>
  <si>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</si>
  <si>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</si>
  <si>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</si>
  <si>
    <t>有線電視費12月</t>
    <phoneticPr fontId="1" type="noConversion"/>
  </si>
  <si>
    <t>管理費3747，機清費300，垃圾費150，寬頻費300，第四台費1008</t>
    <phoneticPr fontId="1" type="noConversion"/>
  </si>
  <si>
    <t>第3間3.4.5月水費</t>
    <phoneticPr fontId="1" type="noConversion"/>
  </si>
  <si>
    <t>補102年稅</t>
    <phoneticPr fontId="1" type="noConversion"/>
  </si>
  <si>
    <t>補103年地價稅</t>
    <phoneticPr fontId="1" type="noConversion"/>
  </si>
  <si>
    <t>補104年地價稅</t>
    <phoneticPr fontId="1" type="noConversion"/>
  </si>
  <si>
    <t>房屋稅</t>
    <phoneticPr fontId="1" type="noConversion"/>
  </si>
  <si>
    <t>第3間3.4.5.6月水費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</si>
</sst>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 "/>
    <numFmt numFmtId="177" formatCode="#,##0_);[Red]\(#,##0\)"/>
    <numFmt numFmtId="178" formatCode="0_);[Red]\(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84072704"/>
        <c:axId val="84078592"/>
      </c:lineChart>
      <c:catAx>
        <c:axId val="84072704"/>
        <c:scaling>
          <c:orientation val="minMax"/>
        </c:scaling>
        <c:axPos val="b"/>
        <c:tickLblPos val="nextTo"/>
        <c:crossAx val="84078592"/>
        <c:crosses val="autoZero"/>
        <c:auto val="1"/>
        <c:lblAlgn val="ctr"/>
        <c:lblOffset val="100"/>
      </c:catAx>
      <c:valAx>
        <c:axId val="84078592"/>
        <c:scaling>
          <c:orientation val="minMax"/>
        </c:scaling>
        <c:axPos val="l"/>
        <c:majorGridlines/>
        <c:numFmt formatCode="General" sourceLinked="1"/>
        <c:tickLblPos val="nextTo"/>
        <c:crossAx val="8407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48"/>
  <sheetViews>
    <sheetView tabSelected="1" workbookViewId="0">
      <pane ySplit="2" topLeftCell="A435" activePane="bottomLeft" state="frozen"/>
      <selection pane="bottomLeft" activeCell="B453" sqref="B453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1503451</v>
      </c>
      <c r="C1" s="2">
        <f>SUBTOTAL(9,C3:C1025)</f>
        <v>1601748</v>
      </c>
      <c r="D1" s="6">
        <f>SUBTOTAL(9,D3:D1025)</f>
        <v>1740263</v>
      </c>
      <c r="E1" s="6">
        <f>D1-C1</f>
        <v>138515</v>
      </c>
      <c r="F1" s="6">
        <f>SUBTOTAL(9,F3:F1025)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281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272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273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274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276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280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277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278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385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15" t="s">
        <v>260</v>
      </c>
      <c r="D319" s="6">
        <v>750</v>
      </c>
    </row>
    <row r="320" spans="1:7">
      <c r="A320" s="1">
        <v>42070</v>
      </c>
      <c r="B320" s="1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15" t="s">
        <v>308</v>
      </c>
      <c r="D341" s="6">
        <v>600</v>
      </c>
    </row>
    <row r="342" spans="1:6">
      <c r="A342" s="1">
        <v>42159</v>
      </c>
      <c r="B342" s="15" t="s">
        <v>294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279</v>
      </c>
      <c r="C356" s="2">
        <v>500</v>
      </c>
    </row>
    <row r="357" spans="1:7">
      <c r="A357" s="1">
        <v>42187</v>
      </c>
      <c r="B357" t="s">
        <v>282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284</v>
      </c>
      <c r="D360" s="2">
        <v>6000</v>
      </c>
    </row>
    <row r="361" spans="1:7">
      <c r="A361" s="1">
        <v>42195</v>
      </c>
      <c r="B361" t="s">
        <v>285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288</v>
      </c>
      <c r="D363" s="6">
        <v>66000</v>
      </c>
    </row>
    <row r="364" spans="1:7">
      <c r="A364" s="1">
        <v>42210</v>
      </c>
      <c r="B364" t="s">
        <v>289</v>
      </c>
      <c r="D364" s="6">
        <v>1800</v>
      </c>
    </row>
    <row r="365" spans="1:7">
      <c r="A365" s="1">
        <v>42210</v>
      </c>
      <c r="B365" t="s">
        <v>286</v>
      </c>
      <c r="D365" s="6">
        <v>1172</v>
      </c>
    </row>
    <row r="366" spans="1:7">
      <c r="A366" s="1">
        <v>42210</v>
      </c>
      <c r="B366" t="s">
        <v>287</v>
      </c>
      <c r="C366" s="2">
        <v>110</v>
      </c>
    </row>
    <row r="367" spans="1:7">
      <c r="A367" s="1">
        <v>42210</v>
      </c>
      <c r="B367" t="s">
        <v>291</v>
      </c>
      <c r="D367" s="6">
        <v>500</v>
      </c>
      <c r="F367" s="6">
        <v>500</v>
      </c>
    </row>
    <row r="368" spans="1:7">
      <c r="A368" s="1">
        <v>42210</v>
      </c>
      <c r="B368" t="s">
        <v>290</v>
      </c>
      <c r="D368" s="6">
        <v>1800</v>
      </c>
    </row>
    <row r="369" spans="1:4">
      <c r="A369" s="1">
        <v>42217</v>
      </c>
      <c r="B369" t="s">
        <v>298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300</v>
      </c>
      <c r="D373" s="2">
        <v>6000</v>
      </c>
    </row>
    <row r="374" spans="1:4">
      <c r="A374" s="1">
        <v>42226</v>
      </c>
      <c r="B374" t="s">
        <v>301</v>
      </c>
      <c r="D374" s="2">
        <v>150</v>
      </c>
    </row>
    <row r="375" spans="1:4">
      <c r="A375" s="1">
        <v>42229</v>
      </c>
      <c r="B375" t="s">
        <v>297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302</v>
      </c>
      <c r="D378" s="2">
        <v>6000</v>
      </c>
    </row>
    <row r="379" spans="1:4">
      <c r="A379" s="1">
        <v>42254</v>
      </c>
      <c r="B379" t="s">
        <v>303</v>
      </c>
      <c r="D379" s="2">
        <v>150</v>
      </c>
    </row>
    <row r="380" spans="1:4">
      <c r="A380" s="1">
        <v>42258</v>
      </c>
      <c r="B380" t="s">
        <v>304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305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383</v>
      </c>
      <c r="D385" s="2">
        <v>450</v>
      </c>
    </row>
    <row r="386" spans="1:4">
      <c r="A386" s="1">
        <v>42286</v>
      </c>
      <c r="B386" s="15" t="s">
        <v>193</v>
      </c>
      <c r="D386" s="2">
        <v>306</v>
      </c>
    </row>
    <row r="387" spans="1:4">
      <c r="A387" s="1">
        <v>42286</v>
      </c>
      <c r="B387" t="s">
        <v>309</v>
      </c>
      <c r="C387" s="2">
        <v>110</v>
      </c>
    </row>
    <row r="388" spans="1:4">
      <c r="A388" s="1">
        <v>42289</v>
      </c>
      <c r="B388" t="s">
        <v>306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307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310</v>
      </c>
      <c r="D396" s="6">
        <v>6000</v>
      </c>
    </row>
    <row r="397" spans="1:4">
      <c r="A397" s="1">
        <v>42317</v>
      </c>
      <c r="B397" t="s">
        <v>311</v>
      </c>
      <c r="D397" s="6">
        <v>150</v>
      </c>
    </row>
    <row r="398" spans="1:4">
      <c r="A398" s="1">
        <v>42320</v>
      </c>
      <c r="B398" t="s">
        <v>312</v>
      </c>
      <c r="C398" s="2">
        <v>1564</v>
      </c>
    </row>
    <row r="399" spans="1:4">
      <c r="A399" s="1">
        <v>42321</v>
      </c>
      <c r="B399" t="s">
        <v>313</v>
      </c>
      <c r="C399" s="2">
        <v>254</v>
      </c>
    </row>
    <row r="400" spans="1:4">
      <c r="A400" s="1">
        <v>42334</v>
      </c>
      <c r="B400" t="s">
        <v>314</v>
      </c>
      <c r="C400" s="6">
        <v>16</v>
      </c>
    </row>
    <row r="401" spans="1:7">
      <c r="A401" s="1">
        <v>42334</v>
      </c>
      <c r="B401" t="s">
        <v>315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387</v>
      </c>
      <c r="C405" s="2">
        <v>1100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375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377</v>
      </c>
      <c r="D413" s="6">
        <v>6000</v>
      </c>
    </row>
    <row r="414" spans="1:7">
      <c r="A414" s="1">
        <v>42378</v>
      </c>
      <c r="B414" t="s">
        <v>378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382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379</v>
      </c>
      <c r="C425" s="2">
        <v>205</v>
      </c>
    </row>
    <row r="426" spans="1:4">
      <c r="A426" s="1">
        <v>42430</v>
      </c>
      <c r="B426" s="5" t="s">
        <v>389</v>
      </c>
      <c r="D426" s="6">
        <v>450</v>
      </c>
    </row>
    <row r="427" spans="1:4">
      <c r="A427" s="1">
        <v>42436</v>
      </c>
      <c r="B427" t="s">
        <v>48</v>
      </c>
      <c r="D427" s="6">
        <v>10000</v>
      </c>
    </row>
    <row r="428" spans="1:4">
      <c r="A428" s="1">
        <v>42436</v>
      </c>
      <c r="B428" t="s">
        <v>44</v>
      </c>
      <c r="C428" s="2">
        <v>22504</v>
      </c>
    </row>
    <row r="429" spans="1:4">
      <c r="A429" s="1">
        <v>42439</v>
      </c>
      <c r="B429" t="s">
        <v>69</v>
      </c>
      <c r="C429" s="2">
        <v>824</v>
      </c>
    </row>
    <row r="430" spans="1:4">
      <c r="A430" s="1">
        <v>42440</v>
      </c>
      <c r="B430" t="s">
        <v>57</v>
      </c>
      <c r="D430" s="6">
        <v>6000</v>
      </c>
    </row>
    <row r="431" spans="1:4">
      <c r="A431" s="1">
        <v>42440</v>
      </c>
      <c r="B431" t="s">
        <v>252</v>
      </c>
      <c r="D431" s="6">
        <v>150</v>
      </c>
    </row>
    <row r="432" spans="1:4">
      <c r="A432" s="1">
        <v>42444</v>
      </c>
      <c r="B432" t="s">
        <v>52</v>
      </c>
      <c r="C432" s="2">
        <v>5505</v>
      </c>
    </row>
    <row r="433" spans="1:4">
      <c r="A433" s="1">
        <v>42454</v>
      </c>
      <c r="B433" s="5" t="s">
        <v>251</v>
      </c>
      <c r="D433" s="19">
        <v>546</v>
      </c>
    </row>
    <row r="434" spans="1:4">
      <c r="A434" s="1">
        <v>42454</v>
      </c>
      <c r="B434" s="5" t="s">
        <v>205</v>
      </c>
      <c r="D434" s="2">
        <v>161</v>
      </c>
    </row>
    <row r="435" spans="1:4">
      <c r="A435" s="1">
        <v>42466</v>
      </c>
      <c r="B435" s="5" t="s">
        <v>390</v>
      </c>
      <c r="C435" s="2">
        <v>1983</v>
      </c>
      <c r="D435" s="2"/>
    </row>
    <row r="436" spans="1:4">
      <c r="A436" s="1">
        <v>42467</v>
      </c>
      <c r="B436" t="s">
        <v>48</v>
      </c>
      <c r="D436" s="6">
        <v>10000</v>
      </c>
    </row>
    <row r="437" spans="1:4">
      <c r="A437" s="1">
        <v>42467</v>
      </c>
      <c r="B437" t="s">
        <v>44</v>
      </c>
      <c r="C437" s="2">
        <v>22504</v>
      </c>
    </row>
    <row r="438" spans="1:4">
      <c r="A438" s="1">
        <v>42470</v>
      </c>
      <c r="B438" t="s">
        <v>61</v>
      </c>
      <c r="D438" s="6">
        <v>6000</v>
      </c>
    </row>
    <row r="439" spans="1:4">
      <c r="A439" s="1">
        <v>42470</v>
      </c>
      <c r="B439" t="s">
        <v>254</v>
      </c>
      <c r="D439" s="6">
        <v>150</v>
      </c>
    </row>
    <row r="440" spans="1:4">
      <c r="A440" s="1">
        <v>42470</v>
      </c>
      <c r="B440" t="s">
        <v>250</v>
      </c>
      <c r="D440" s="2">
        <v>467</v>
      </c>
    </row>
    <row r="441" spans="1:4">
      <c r="A441" s="1">
        <v>42473</v>
      </c>
      <c r="B441" t="s">
        <v>70</v>
      </c>
      <c r="C441" s="2">
        <v>173</v>
      </c>
    </row>
    <row r="442" spans="1:4">
      <c r="A442" s="1">
        <v>42494</v>
      </c>
      <c r="B442" t="s">
        <v>391</v>
      </c>
      <c r="C442" s="2">
        <v>1018</v>
      </c>
    </row>
    <row r="443" spans="1:4">
      <c r="A443" s="1">
        <v>42494</v>
      </c>
      <c r="B443" t="s">
        <v>392</v>
      </c>
      <c r="C443" s="2">
        <v>1018</v>
      </c>
    </row>
    <row r="444" spans="1:4">
      <c r="A444" s="1">
        <v>42495</v>
      </c>
      <c r="B444" t="s">
        <v>48</v>
      </c>
      <c r="D444" s="6">
        <v>10000</v>
      </c>
    </row>
    <row r="445" spans="1:4">
      <c r="A445" s="1">
        <v>42495</v>
      </c>
      <c r="B445" t="s">
        <v>44</v>
      </c>
      <c r="C445" s="2">
        <v>22385</v>
      </c>
      <c r="D445" s="2"/>
    </row>
    <row r="446" spans="1:4">
      <c r="B446" t="s">
        <v>63</v>
      </c>
    </row>
    <row r="447" spans="1:4">
      <c r="B447" t="s">
        <v>261</v>
      </c>
    </row>
    <row r="448" spans="1:4">
      <c r="B448" t="s">
        <v>393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49"/>
  <sheetViews>
    <sheetView workbookViewId="0">
      <pane ySplit="2" topLeftCell="A435" activePane="bottomLeft" state="frozen"/>
      <selection pane="bottomLeft" activeCell="B449" sqref="B449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SUBTOTAL(9,C3:C1029)</f>
        <v>1503451</v>
      </c>
      <c r="D1" s="6">
        <f>SUBTOTAL(9,D3:D1029)</f>
        <v>1080263</v>
      </c>
      <c r="E1" s="6">
        <f>D1-C1</f>
        <v>-423188</v>
      </c>
      <c r="F1" s="6">
        <f>SUBTOTAL(9,F3:F1029)</f>
        <v>36700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281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316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272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316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273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274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275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8" t="s">
        <v>293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276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224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280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271</v>
      </c>
    </row>
    <row r="255" spans="1:7" ht="16.5" customHeight="1">
      <c r="A255" s="1">
        <v>41914</v>
      </c>
      <c r="B255" t="s">
        <v>277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278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317</v>
      </c>
      <c r="D288" s="6">
        <v>6600</v>
      </c>
      <c r="G288" t="s">
        <v>283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385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376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295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8" t="s">
        <v>270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308</v>
      </c>
      <c r="D342" s="6">
        <v>600</v>
      </c>
      <c r="G342" s="15" t="s">
        <v>295</v>
      </c>
    </row>
    <row r="343" spans="1:7" ht="16.5" customHeight="1">
      <c r="A343" s="1">
        <v>42159</v>
      </c>
      <c r="B343" s="15" t="s">
        <v>294</v>
      </c>
      <c r="D343" s="6">
        <v>228</v>
      </c>
      <c r="G343" s="5"/>
    </row>
    <row r="344" spans="1:7" ht="16.5" customHeight="1">
      <c r="A344" s="1">
        <v>42159</v>
      </c>
      <c r="B344" s="15" t="s">
        <v>296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279</v>
      </c>
      <c r="C357" s="2">
        <v>500</v>
      </c>
    </row>
    <row r="358" spans="1:7" ht="16.5" customHeight="1">
      <c r="A358" s="1">
        <v>42187</v>
      </c>
      <c r="B358" t="s">
        <v>282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284</v>
      </c>
      <c r="D361" s="2">
        <v>6000</v>
      </c>
    </row>
    <row r="362" spans="1:7" ht="16.5" customHeight="1">
      <c r="A362" s="1">
        <v>42195</v>
      </c>
      <c r="B362" t="s">
        <v>285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288</v>
      </c>
      <c r="D364" s="6">
        <v>66000</v>
      </c>
    </row>
    <row r="365" spans="1:7" ht="16.5" customHeight="1">
      <c r="A365" s="1">
        <v>42210</v>
      </c>
      <c r="B365" t="s">
        <v>289</v>
      </c>
      <c r="D365" s="6">
        <v>1800</v>
      </c>
    </row>
    <row r="366" spans="1:7" ht="16.5" customHeight="1">
      <c r="A366" s="1">
        <v>42210</v>
      </c>
      <c r="B366" t="s">
        <v>286</v>
      </c>
      <c r="D366" s="6">
        <v>1172</v>
      </c>
      <c r="G366" s="5"/>
    </row>
    <row r="367" spans="1:7" ht="16.5" customHeight="1">
      <c r="A367" s="1">
        <v>42210</v>
      </c>
      <c r="B367" t="s">
        <v>287</v>
      </c>
      <c r="C367" s="2">
        <v>110</v>
      </c>
      <c r="G367" s="5"/>
    </row>
    <row r="368" spans="1:7" ht="16.5" customHeight="1">
      <c r="A368" s="1">
        <v>42210</v>
      </c>
      <c r="B368" t="s">
        <v>291</v>
      </c>
      <c r="F368" s="6">
        <v>500</v>
      </c>
      <c r="G368" s="8" t="s">
        <v>292</v>
      </c>
    </row>
    <row r="369" spans="1:7" ht="16.5" customHeight="1">
      <c r="A369" s="1">
        <v>42210</v>
      </c>
      <c r="B369" t="s">
        <v>290</v>
      </c>
      <c r="D369" s="6">
        <v>1800</v>
      </c>
    </row>
    <row r="370" spans="1:7" ht="16.5" customHeight="1">
      <c r="A370" s="1">
        <v>42217</v>
      </c>
      <c r="B370" t="s">
        <v>298</v>
      </c>
      <c r="C370" s="2">
        <v>229</v>
      </c>
      <c r="G370" t="s">
        <v>299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300</v>
      </c>
      <c r="D374" s="2">
        <v>6000</v>
      </c>
    </row>
    <row r="375" spans="1:7" ht="16.5" customHeight="1">
      <c r="A375" s="1">
        <v>42226</v>
      </c>
      <c r="B375" t="s">
        <v>301</v>
      </c>
      <c r="D375" s="2">
        <v>150</v>
      </c>
    </row>
    <row r="376" spans="1:7" ht="16.5" customHeight="1">
      <c r="A376" s="1">
        <v>42229</v>
      </c>
      <c r="B376" t="s">
        <v>297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302</v>
      </c>
      <c r="D379" s="2">
        <v>6000</v>
      </c>
    </row>
    <row r="380" spans="1:7" ht="16.5" customHeight="1">
      <c r="A380" s="1">
        <v>42254</v>
      </c>
      <c r="B380" t="s">
        <v>303</v>
      </c>
      <c r="D380" s="2">
        <v>150</v>
      </c>
    </row>
    <row r="381" spans="1:7" ht="16.5" customHeight="1">
      <c r="A381" s="1">
        <v>42258</v>
      </c>
      <c r="B381" t="s">
        <v>304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305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383</v>
      </c>
      <c r="D386" s="2">
        <v>450</v>
      </c>
      <c r="G386" s="15" t="s">
        <v>295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309</v>
      </c>
      <c r="C388" s="2">
        <v>110</v>
      </c>
    </row>
    <row r="389" spans="1:7" ht="16.5" customHeight="1">
      <c r="A389" s="1">
        <v>42289</v>
      </c>
      <c r="B389" t="s">
        <v>306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307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310</v>
      </c>
      <c r="D397" s="6">
        <v>6000</v>
      </c>
    </row>
    <row r="398" spans="1:7" ht="16.5" customHeight="1">
      <c r="A398" s="1">
        <v>42317</v>
      </c>
      <c r="B398" t="s">
        <v>311</v>
      </c>
      <c r="D398" s="6">
        <v>150</v>
      </c>
    </row>
    <row r="399" spans="1:7" ht="16.5" customHeight="1">
      <c r="A399" s="1">
        <v>42320</v>
      </c>
      <c r="B399" t="s">
        <v>312</v>
      </c>
      <c r="C399" s="2">
        <v>1564</v>
      </c>
    </row>
    <row r="400" spans="1:7" ht="16.5" customHeight="1">
      <c r="A400" s="1">
        <v>42321</v>
      </c>
      <c r="B400" t="s">
        <v>313</v>
      </c>
      <c r="C400" s="2">
        <v>254</v>
      </c>
    </row>
    <row r="401" spans="1:7" ht="16.5" customHeight="1">
      <c r="A401" s="1">
        <v>42334</v>
      </c>
      <c r="B401" t="s">
        <v>314</v>
      </c>
      <c r="C401" s="6">
        <v>16</v>
      </c>
    </row>
    <row r="402" spans="1:7" ht="16.5" customHeight="1">
      <c r="A402" s="1">
        <v>42334</v>
      </c>
      <c r="B402" t="s">
        <v>315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5" t="s">
        <v>387</v>
      </c>
      <c r="C406" s="14">
        <v>1100</v>
      </c>
      <c r="D406" s="11"/>
      <c r="E406" s="11"/>
      <c r="F406" s="11"/>
      <c r="G406" s="5"/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377</v>
      </c>
      <c r="D414" s="6">
        <v>6000</v>
      </c>
    </row>
    <row r="415" spans="1:7">
      <c r="A415" s="1">
        <v>42378</v>
      </c>
      <c r="B415" t="s">
        <v>378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382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384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18" t="s">
        <v>200</v>
      </c>
      <c r="D422" s="6">
        <v>584</v>
      </c>
      <c r="G422" s="18" t="s">
        <v>386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379</v>
      </c>
      <c r="C426" s="2">
        <v>205</v>
      </c>
    </row>
    <row r="427" spans="1:7">
      <c r="A427" s="1">
        <v>42430</v>
      </c>
      <c r="B427" s="15" t="s">
        <v>389</v>
      </c>
      <c r="D427" s="6">
        <v>450</v>
      </c>
    </row>
    <row r="428" spans="1:7">
      <c r="A428" s="1">
        <v>42436</v>
      </c>
      <c r="B428" t="s">
        <v>48</v>
      </c>
      <c r="C428" s="2">
        <v>10000</v>
      </c>
    </row>
    <row r="429" spans="1:7">
      <c r="A429" s="1">
        <v>42436</v>
      </c>
      <c r="B429" t="s">
        <v>44</v>
      </c>
      <c r="C429" s="2">
        <v>12504</v>
      </c>
    </row>
    <row r="430" spans="1:7">
      <c r="A430" s="1">
        <v>42439</v>
      </c>
      <c r="B430" t="s">
        <v>69</v>
      </c>
      <c r="C430" s="2">
        <v>824</v>
      </c>
    </row>
    <row r="431" spans="1:7">
      <c r="A431" s="1">
        <v>42440</v>
      </c>
      <c r="B431" t="s">
        <v>57</v>
      </c>
      <c r="D431" s="6">
        <v>6000</v>
      </c>
    </row>
    <row r="432" spans="1:7">
      <c r="A432" s="1">
        <v>42440</v>
      </c>
      <c r="B432" t="s">
        <v>252</v>
      </c>
      <c r="D432" s="6">
        <v>150</v>
      </c>
    </row>
    <row r="433" spans="1:7">
      <c r="A433" s="1">
        <v>42444</v>
      </c>
      <c r="B433" t="s">
        <v>52</v>
      </c>
      <c r="C433" s="2">
        <v>5505</v>
      </c>
      <c r="G433" t="s">
        <v>388</v>
      </c>
    </row>
    <row r="434" spans="1:7">
      <c r="A434" s="1">
        <v>42454</v>
      </c>
      <c r="B434" s="18" t="s">
        <v>251</v>
      </c>
      <c r="D434" s="19">
        <v>546</v>
      </c>
    </row>
    <row r="435" spans="1:7">
      <c r="A435" s="1">
        <v>42454</v>
      </c>
      <c r="B435" s="15" t="s">
        <v>205</v>
      </c>
      <c r="D435" s="2">
        <v>161</v>
      </c>
    </row>
    <row r="436" spans="1:7">
      <c r="A436" s="1">
        <v>42466</v>
      </c>
      <c r="B436" s="5" t="s">
        <v>390</v>
      </c>
      <c r="C436" s="2">
        <v>1983</v>
      </c>
      <c r="D436" s="2"/>
    </row>
    <row r="437" spans="1:7">
      <c r="A437" s="1">
        <v>42467</v>
      </c>
      <c r="B437" t="s">
        <v>48</v>
      </c>
      <c r="C437" s="2">
        <v>10000</v>
      </c>
      <c r="D437" s="2"/>
    </row>
    <row r="438" spans="1:7">
      <c r="A438" s="1">
        <v>42467</v>
      </c>
      <c r="B438" t="s">
        <v>44</v>
      </c>
      <c r="C438" s="2">
        <v>12504</v>
      </c>
      <c r="D438" s="2"/>
    </row>
    <row r="439" spans="1:7">
      <c r="A439" s="1">
        <v>42470</v>
      </c>
      <c r="B439" t="s">
        <v>61</v>
      </c>
      <c r="D439" s="6">
        <v>6000</v>
      </c>
    </row>
    <row r="440" spans="1:7">
      <c r="A440" s="1">
        <v>42470</v>
      </c>
      <c r="B440" t="s">
        <v>254</v>
      </c>
      <c r="D440" s="6">
        <v>150</v>
      </c>
    </row>
    <row r="441" spans="1:7">
      <c r="A441" s="1">
        <v>42470</v>
      </c>
      <c r="B441" t="s">
        <v>250</v>
      </c>
      <c r="D441" s="2">
        <v>467</v>
      </c>
    </row>
    <row r="442" spans="1:7">
      <c r="A442" s="1">
        <v>42473</v>
      </c>
      <c r="B442" t="s">
        <v>70</v>
      </c>
      <c r="C442" s="2">
        <v>173</v>
      </c>
    </row>
    <row r="443" spans="1:7">
      <c r="A443" s="1">
        <v>42494</v>
      </c>
      <c r="B443" t="s">
        <v>391</v>
      </c>
      <c r="C443" s="2">
        <v>1018</v>
      </c>
    </row>
    <row r="444" spans="1:7">
      <c r="A444" s="1">
        <v>42494</v>
      </c>
      <c r="B444" t="s">
        <v>392</v>
      </c>
      <c r="C444" s="2">
        <v>1018</v>
      </c>
    </row>
    <row r="445" spans="1:7">
      <c r="A445" s="1">
        <v>42495</v>
      </c>
      <c r="B445" t="s">
        <v>48</v>
      </c>
      <c r="C445" s="2">
        <v>10000</v>
      </c>
    </row>
    <row r="446" spans="1:7">
      <c r="A446" s="1">
        <v>42495</v>
      </c>
      <c r="B446" t="s">
        <v>44</v>
      </c>
      <c r="C446" s="2">
        <v>12385</v>
      </c>
    </row>
    <row r="447" spans="1:7">
      <c r="B447" t="s">
        <v>63</v>
      </c>
    </row>
    <row r="448" spans="1:7">
      <c r="B448" t="s">
        <v>261</v>
      </c>
    </row>
    <row r="449" spans="2:2">
      <c r="B449" t="s">
        <v>393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H4" sqref="H4"/>
    </sheetView>
  </sheetViews>
  <sheetFormatPr defaultRowHeight="16.5"/>
  <cols>
    <col min="1" max="1" width="9.5" bestFit="1" customWidth="1"/>
    <col min="2" max="2" width="21.875" customWidth="1"/>
    <col min="7" max="7" width="9.25" customWidth="1"/>
    <col min="8" max="8" width="17.375" customWidth="1"/>
  </cols>
  <sheetData>
    <row r="1" spans="1:11">
      <c r="C1" s="2">
        <f>SUBTOTAL(9,C3:C100)</f>
        <v>3701</v>
      </c>
      <c r="D1" s="6">
        <f>SUBTOTAL(9,D3:D100)</f>
        <v>4200</v>
      </c>
      <c r="E1" s="6">
        <f>D1-C1</f>
        <v>499</v>
      </c>
      <c r="I1" s="2">
        <f>SUBTOTAL(9,I3:I1011)</f>
        <v>1130</v>
      </c>
      <c r="J1" s="6">
        <f>SUBTOTAL(9,J3:J1011)</f>
        <v>2000</v>
      </c>
      <c r="K1" s="6">
        <f>J1-I1</f>
        <v>870</v>
      </c>
    </row>
    <row r="2" spans="1:11">
      <c r="A2" s="3" t="s">
        <v>0</v>
      </c>
      <c r="B2" s="3" t="s">
        <v>1</v>
      </c>
      <c r="C2" s="4" t="s">
        <v>32</v>
      </c>
      <c r="D2" s="7" t="s">
        <v>380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380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1">
        <v>42405</v>
      </c>
      <c r="H3" s="5" t="s">
        <v>200</v>
      </c>
      <c r="I3" s="6">
        <v>584</v>
      </c>
      <c r="J3" s="6">
        <v>2000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  <c r="G4" s="1">
        <v>42454</v>
      </c>
      <c r="H4" s="5" t="s">
        <v>251</v>
      </c>
      <c r="I4" s="19">
        <v>546</v>
      </c>
    </row>
    <row r="5" spans="1:11">
      <c r="A5" s="1">
        <v>42159</v>
      </c>
      <c r="B5" s="5" t="s">
        <v>308</v>
      </c>
      <c r="C5" s="6">
        <v>600</v>
      </c>
      <c r="D5" s="6">
        <v>1000</v>
      </c>
      <c r="E5" s="6"/>
      <c r="F5" s="6"/>
    </row>
    <row r="6" spans="1:11">
      <c r="A6" s="1">
        <v>42159</v>
      </c>
      <c r="B6" s="5" t="s">
        <v>294</v>
      </c>
      <c r="C6" s="6">
        <v>228</v>
      </c>
      <c r="D6" s="6"/>
      <c r="E6" s="6"/>
      <c r="F6" s="6"/>
    </row>
    <row r="7" spans="1:11">
      <c r="A7" s="1">
        <v>42159</v>
      </c>
      <c r="B7" s="5" t="s">
        <v>296</v>
      </c>
      <c r="C7" s="6">
        <v>197</v>
      </c>
      <c r="D7" s="6"/>
      <c r="E7" s="6"/>
      <c r="F7" s="6"/>
    </row>
    <row r="8" spans="1:11">
      <c r="A8" s="1">
        <v>42286</v>
      </c>
      <c r="B8" s="5" t="s">
        <v>381</v>
      </c>
      <c r="C8" s="2">
        <v>450</v>
      </c>
      <c r="D8" s="6">
        <v>1000</v>
      </c>
      <c r="E8" s="6"/>
      <c r="F8" s="6"/>
    </row>
    <row r="9" spans="1:11">
      <c r="A9" s="1">
        <v>42286</v>
      </c>
      <c r="B9" s="5" t="s">
        <v>193</v>
      </c>
      <c r="C9" s="2">
        <v>306</v>
      </c>
      <c r="D9" s="2"/>
      <c r="E9" s="6"/>
      <c r="F9" s="6"/>
    </row>
    <row r="10" spans="1:11">
      <c r="A10" s="1">
        <v>42404</v>
      </c>
      <c r="B10" s="5" t="s">
        <v>204</v>
      </c>
      <c r="C10" s="2">
        <v>239</v>
      </c>
      <c r="D10" s="6">
        <v>1200</v>
      </c>
      <c r="E10" s="6"/>
      <c r="F10" s="6"/>
    </row>
    <row r="11" spans="1:11">
      <c r="A11" s="1">
        <v>42430</v>
      </c>
      <c r="B11" s="5" t="s">
        <v>394</v>
      </c>
      <c r="C11" s="2">
        <v>600</v>
      </c>
    </row>
    <row r="12" spans="1:11">
      <c r="A12" s="1">
        <v>42454</v>
      </c>
      <c r="B12" s="5" t="s">
        <v>205</v>
      </c>
      <c r="C12" s="2">
        <v>161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J9" sqref="J9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318</v>
      </c>
      <c r="B1" s="3" t="s">
        <v>319</v>
      </c>
      <c r="C1" s="3" t="s">
        <v>356</v>
      </c>
      <c r="D1" s="3" t="s">
        <v>358</v>
      </c>
      <c r="E1" s="3" t="s">
        <v>357</v>
      </c>
      <c r="F1" s="3" t="s">
        <v>359</v>
      </c>
      <c r="G1" s="3" t="s">
        <v>321</v>
      </c>
      <c r="H1" s="3" t="s">
        <v>322</v>
      </c>
      <c r="I1" s="3" t="s">
        <v>323</v>
      </c>
      <c r="J1" s="3" t="s">
        <v>324</v>
      </c>
      <c r="K1" s="3" t="s">
        <v>325</v>
      </c>
      <c r="L1" s="3" t="s">
        <v>360</v>
      </c>
      <c r="M1" s="3" t="s">
        <v>326</v>
      </c>
      <c r="N1" s="3" t="s">
        <v>327</v>
      </c>
      <c r="O1" s="3" t="s">
        <v>320</v>
      </c>
      <c r="P1" s="3" t="s">
        <v>328</v>
      </c>
      <c r="Q1" s="3" t="s">
        <v>329</v>
      </c>
      <c r="R1" s="3" t="s">
        <v>330</v>
      </c>
      <c r="S1" s="3" t="s">
        <v>331</v>
      </c>
      <c r="T1" s="3" t="s">
        <v>332</v>
      </c>
      <c r="U1" s="3" t="s">
        <v>333</v>
      </c>
    </row>
    <row r="2" spans="1:21">
      <c r="A2" s="16" t="s">
        <v>334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335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336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337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338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339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340</v>
      </c>
      <c r="P11" s="3" t="s">
        <v>341</v>
      </c>
      <c r="S11" s="3" t="s">
        <v>342</v>
      </c>
      <c r="T11" s="3"/>
      <c r="U11" s="3"/>
    </row>
    <row r="12" spans="1:21">
      <c r="N12">
        <f>P32-N32</f>
        <v>1750000</v>
      </c>
      <c r="P12">
        <v>120000</v>
      </c>
      <c r="S12" s="3" t="s">
        <v>318</v>
      </c>
      <c r="T12" s="3" t="s">
        <v>343</v>
      </c>
      <c r="U12" s="3" t="s">
        <v>344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345</v>
      </c>
      <c r="P14" s="3" t="s">
        <v>346</v>
      </c>
      <c r="Q14" s="3" t="s">
        <v>328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347</v>
      </c>
      <c r="P17" s="3" t="s">
        <v>348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349</v>
      </c>
      <c r="P20" s="3" t="s">
        <v>350</v>
      </c>
    </row>
    <row r="21" spans="14:21">
      <c r="P21">
        <f>((I7+B7+P12-((H7/10)*P15))/P18)*10</f>
        <v>11.516904038679161</v>
      </c>
    </row>
    <row r="23" spans="14:21">
      <c r="N23" s="3" t="s">
        <v>351</v>
      </c>
      <c r="P23" s="3" t="s">
        <v>352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353</v>
      </c>
      <c r="P26" s="3" t="s">
        <v>354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355</v>
      </c>
    </row>
    <row r="31" spans="14:21">
      <c r="N31" s="3" t="s">
        <v>361</v>
      </c>
      <c r="P31" s="3" t="s">
        <v>362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363</v>
      </c>
      <c r="C1" t="s">
        <v>328</v>
      </c>
      <c r="D1" t="s">
        <v>364</v>
      </c>
      <c r="E1" t="s">
        <v>365</v>
      </c>
      <c r="F1" t="s">
        <v>366</v>
      </c>
      <c r="G1" t="s">
        <v>367</v>
      </c>
      <c r="H1" t="s">
        <v>325</v>
      </c>
    </row>
    <row r="2" spans="1:9">
      <c r="A2" s="1">
        <v>40878</v>
      </c>
      <c r="B2" t="s">
        <v>368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369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368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370</v>
      </c>
    </row>
    <row r="5" spans="1:9">
      <c r="A5" s="1">
        <v>40909</v>
      </c>
      <c r="B5" t="s">
        <v>369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370</v>
      </c>
    </row>
    <row r="6" spans="1:9">
      <c r="A6" s="1">
        <v>41275</v>
      </c>
      <c r="B6" t="s">
        <v>368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371</v>
      </c>
    </row>
    <row r="7" spans="1:9">
      <c r="A7" s="1">
        <v>41275</v>
      </c>
      <c r="B7" t="s">
        <v>369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371</v>
      </c>
    </row>
    <row r="8" spans="1:9">
      <c r="A8" s="1">
        <v>41640</v>
      </c>
      <c r="B8" t="s">
        <v>368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372</v>
      </c>
    </row>
    <row r="9" spans="1:9">
      <c r="A9" s="1">
        <v>41640</v>
      </c>
      <c r="B9" t="s">
        <v>369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372</v>
      </c>
    </row>
    <row r="10" spans="1:9">
      <c r="A10" s="1">
        <v>42005</v>
      </c>
      <c r="B10" t="s">
        <v>368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373</v>
      </c>
    </row>
    <row r="11" spans="1:9">
      <c r="A11" s="1">
        <v>42005</v>
      </c>
      <c r="B11" t="s">
        <v>369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373</v>
      </c>
    </row>
    <row r="12" spans="1:9">
      <c r="A12" s="1">
        <v>42370</v>
      </c>
      <c r="B12" t="s">
        <v>368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374</v>
      </c>
    </row>
    <row r="13" spans="1:9">
      <c r="A13" s="1">
        <v>42370</v>
      </c>
      <c r="B13" t="s">
        <v>369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2016-05-05T02:53:09Z</dcterms:modified>
</cp:coreProperties>
</file>