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andas/.小题/"/>
    </mc:Choice>
  </mc:AlternateContent>
  <xr:revisionPtr revIDLastSave="82" documentId="13_ncr:1_{5CC51FD5-BCF3-42FC-B16E-399598520B5C}" xr6:coauthVersionLast="47" xr6:coauthVersionMax="47" xr10:uidLastSave="{9E9EFE2F-E846-493F-8683-F0CD5C727D6F}"/>
  <bookViews>
    <workbookView xWindow="-110" yWindow="-110" windowWidth="38620" windowHeight="21100" activeTab="2" xr2:uid="{00000000-000D-0000-FFFF-FFFF00000000}"/>
  </bookViews>
  <sheets>
    <sheet name="错误递归1" sheetId="1" r:id="rId1"/>
    <sheet name="错误递归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1" i="3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G30" i="1" s="1"/>
  <c r="F31" i="1" a="1"/>
  <c r="F31" i="1" s="1"/>
  <c r="G31" i="1" s="1"/>
  <c r="F32" i="1" a="1"/>
  <c r="F32" i="1" s="1"/>
  <c r="F33" i="1" a="1"/>
  <c r="F33" i="1" s="1"/>
  <c r="F34" i="1" a="1"/>
  <c r="F34" i="1" s="1"/>
  <c r="F35" i="1" a="1"/>
  <c r="F35" i="1" s="1"/>
  <c r="F2" i="1" a="1"/>
  <c r="F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G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2" i="1" a="1"/>
  <c r="D2" i="1" s="1"/>
  <c r="D26" i="2" a="1"/>
  <c r="D26" i="2" s="1"/>
  <c r="F30" i="2" s="1" a="1"/>
  <c r="F30" i="2" s="1"/>
  <c r="H2" i="2" a="1"/>
  <c r="H2" i="2" s="1"/>
  <c r="E2" i="2" a="1"/>
  <c r="E2" i="2" s="1"/>
  <c r="D2" i="2" a="1"/>
  <c r="D2" i="2" s="1"/>
  <c r="C2" i="2" a="1"/>
  <c r="C2" i="2" s="1"/>
  <c r="J25" i="1" a="1"/>
  <c r="J25" i="1" s="1"/>
  <c r="P4" i="1"/>
  <c r="P5" i="1" s="1"/>
  <c r="R6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J3" i="1" a="1"/>
  <c r="J3" i="1" s="1"/>
  <c r="C2" i="1" a="1"/>
  <c r="H10" i="2"/>
  <c r="J26" i="1"/>
  <c r="E35" i="2"/>
  <c r="C18" i="2"/>
  <c r="C20" i="2"/>
  <c r="C19" i="2"/>
  <c r="G3" i="1" l="1"/>
  <c r="G6" i="1"/>
  <c r="G8" i="1"/>
  <c r="G13" i="1"/>
  <c r="G17" i="1"/>
  <c r="G20" i="1"/>
  <c r="G26" i="1"/>
  <c r="G9" i="1"/>
  <c r="G10" i="1"/>
  <c r="G12" i="1"/>
  <c r="G19" i="1"/>
  <c r="G24" i="1"/>
  <c r="G2" i="1"/>
  <c r="G15" i="1"/>
  <c r="G16" i="1"/>
  <c r="G18" i="1"/>
  <c r="G22" i="1"/>
  <c r="G35" i="1"/>
  <c r="G28" i="1"/>
  <c r="G29" i="1"/>
  <c r="G33" i="1"/>
  <c r="G34" i="1"/>
  <c r="G4" i="1"/>
  <c r="G5" i="1"/>
  <c r="G7" i="1"/>
  <c r="G11" i="1"/>
  <c r="G14" i="1"/>
  <c r="G23" i="1"/>
  <c r="G25" i="1"/>
  <c r="G32" i="1"/>
  <c r="E3" i="1"/>
  <c r="E4" i="1"/>
  <c r="E5" i="1"/>
  <c r="E6" i="1"/>
  <c r="E7" i="1"/>
  <c r="E8" i="1"/>
  <c r="E9" i="1"/>
  <c r="E12" i="1"/>
  <c r="E14" i="1"/>
  <c r="E26" i="1"/>
  <c r="E15" i="1"/>
  <c r="E16" i="1"/>
  <c r="E17" i="1"/>
  <c r="E18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4" i="1"/>
  <c r="E35" i="1"/>
  <c r="E10" i="1"/>
  <c r="E11" i="1"/>
  <c r="E25" i="1"/>
  <c r="E13" i="1"/>
  <c r="C2" i="1"/>
  <c r="E2" i="1" s="1"/>
  <c r="K14" i="2"/>
  <c r="L14" i="2"/>
  <c r="M14" i="2"/>
  <c r="H14" i="2"/>
  <c r="N14" i="2"/>
  <c r="O14" i="2"/>
  <c r="P14" i="2"/>
  <c r="I14" i="2"/>
  <c r="J14" i="2"/>
  <c r="N19" i="1" a="1"/>
  <c r="N19" i="1" s="1"/>
  <c r="M17" i="1" a="1"/>
  <c r="M17" i="1" s="1"/>
  <c r="M16" i="1" a="1"/>
  <c r="M16" i="1" s="1"/>
  <c r="N5" i="1" a="1"/>
  <c r="N5" i="1" s="1"/>
  <c r="M18" i="1" a="1"/>
  <c r="M18" i="1" s="1"/>
  <c r="N8" i="1" a="1"/>
  <c r="N8" i="1" s="1"/>
  <c r="N7" i="1" a="1"/>
  <c r="N7" i="1" s="1"/>
  <c r="N6" i="1" a="1"/>
  <c r="N6" i="1" s="1"/>
  <c r="M4" i="1" a="1"/>
  <c r="M4" i="1" s="1"/>
  <c r="N20" i="1" a="1"/>
  <c r="N20" i="1" s="1"/>
  <c r="N21" i="1" a="1"/>
  <c r="N21" i="1" s="1"/>
  <c r="M19" i="1" a="1"/>
  <c r="M19" i="1" s="1"/>
  <c r="O19" i="1" s="1"/>
  <c r="N11" i="1" a="1"/>
  <c r="N11" i="1" s="1"/>
  <c r="N10" i="1" a="1"/>
  <c r="N10" i="1" s="1"/>
  <c r="N9" i="1" a="1"/>
  <c r="N9" i="1" s="1"/>
  <c r="M5" i="1" a="1"/>
  <c r="M5" i="1" s="1"/>
  <c r="O5" i="1" s="1"/>
  <c r="N15" i="1" a="1"/>
  <c r="N15" i="1" s="1"/>
  <c r="M13" i="1" a="1"/>
  <c r="M13" i="1" s="1"/>
  <c r="M12" i="1" a="1"/>
  <c r="M12" i="1" s="1"/>
  <c r="N18" i="1" a="1"/>
  <c r="N18" i="1" s="1"/>
  <c r="N22" i="1" a="1"/>
  <c r="N22" i="1" s="1"/>
  <c r="M20" i="1" a="1"/>
  <c r="M20" i="1" s="1"/>
  <c r="O20" i="1" s="1"/>
  <c r="N13" i="1" a="1"/>
  <c r="N13" i="1" s="1"/>
  <c r="N12" i="1" a="1"/>
  <c r="N12" i="1" s="1"/>
  <c r="M8" i="1" a="1"/>
  <c r="M8" i="1" s="1"/>
  <c r="M7" i="1" a="1"/>
  <c r="M7" i="1" s="1"/>
  <c r="M6" i="1" a="1"/>
  <c r="M6" i="1" s="1"/>
  <c r="M15" i="1" a="1"/>
  <c r="M15" i="1" s="1"/>
  <c r="N4" i="1" a="1"/>
  <c r="N4" i="1" s="1"/>
  <c r="N23" i="1" a="1"/>
  <c r="N23" i="1" s="1"/>
  <c r="M21" i="1" a="1"/>
  <c r="M21" i="1" s="1"/>
  <c r="O21" i="1" s="1"/>
  <c r="N14" i="1" a="1"/>
  <c r="N14" i="1" s="1"/>
  <c r="M11" i="1" a="1"/>
  <c r="M11" i="1" s="1"/>
  <c r="M10" i="1" a="1"/>
  <c r="M10" i="1" s="1"/>
  <c r="M9" i="1" a="1"/>
  <c r="M9" i="1" s="1"/>
  <c r="M22" i="1" a="1"/>
  <c r="M22" i="1" s="1"/>
  <c r="M23" i="1" a="1"/>
  <c r="M23" i="1" s="1"/>
  <c r="N17" i="1" a="1"/>
  <c r="N17" i="1" s="1"/>
  <c r="N16" i="1" a="1"/>
  <c r="N16" i="1" s="1"/>
  <c r="M14" i="1" a="1"/>
  <c r="M14" i="1" s="1"/>
  <c r="O14" i="1" s="1"/>
  <c r="S7" i="1"/>
  <c r="P8" i="1" s="1"/>
  <c r="R9" i="1" s="1"/>
  <c r="S10" i="1" s="1"/>
  <c r="P11" i="1" s="1"/>
  <c r="R12" i="1" s="1"/>
  <c r="P13" i="1" s="1"/>
  <c r="P14" i="1" s="1"/>
  <c r="P15" i="1" s="1"/>
  <c r="R16" i="1" s="1"/>
  <c r="S17" i="1" s="1"/>
  <c r="P18" i="1" s="1"/>
  <c r="P19" i="1" s="1"/>
  <c r="P20" i="1" s="1"/>
  <c r="P21" i="1" s="1"/>
  <c r="P22" i="1" s="1"/>
  <c r="R23" i="1" s="1"/>
  <c r="O13" i="1" l="1"/>
  <c r="O15" i="1"/>
  <c r="O18" i="1"/>
  <c r="O22" i="1"/>
  <c r="Q9" i="1"/>
  <c r="O9" i="1"/>
  <c r="O6" i="1"/>
  <c r="Q6" i="1"/>
  <c r="Q12" i="1"/>
  <c r="O12" i="1"/>
  <c r="O16" i="1"/>
  <c r="Q16" i="1"/>
  <c r="Q23" i="1"/>
  <c r="O23" i="1"/>
  <c r="Q10" i="1"/>
  <c r="O10" i="1"/>
  <c r="O7" i="1"/>
  <c r="Q7" i="1"/>
  <c r="O17" i="1"/>
  <c r="O11" i="1"/>
  <c r="O8" i="1"/>
  <c r="O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<sst xmlns="http://schemas.openxmlformats.org/spreadsheetml/2006/main" count="69" uniqueCount="46">
  <si>
    <t>级别</t>
  </si>
  <si>
    <t>1级</t>
  </si>
  <si>
    <t>要求</t>
  </si>
  <si>
    <t>x</t>
  </si>
  <si>
    <t>y</t>
  </si>
  <si>
    <t>n</t>
  </si>
  <si>
    <t>a</t>
  </si>
  <si>
    <t>b</t>
  </si>
  <si>
    <t>判断</t>
  </si>
  <si>
    <t>y真</t>
  </si>
  <si>
    <t>y假判断</t>
  </si>
  <si>
    <t>y假真</t>
  </si>
  <si>
    <t>y假假</t>
  </si>
  <si>
    <t>2级</t>
  </si>
  <si>
    <t>2级在1级基础上&amp;01</t>
  </si>
  <si>
    <t>3级</t>
  </si>
  <si>
    <t>3级在2记基础上&amp;01</t>
  </si>
  <si>
    <t>3级同级在上个3级基础上+1</t>
  </si>
  <si>
    <t>2级又返回上个2级基础上+1</t>
  </si>
  <si>
    <t>以此类推</t>
  </si>
  <si>
    <t>4级</t>
  </si>
  <si>
    <t>5级</t>
  </si>
  <si>
    <t>6级</t>
  </si>
  <si>
    <t>7级</t>
  </si>
  <si>
    <t>按循环的思路试着写递归，递归失败，麻烦指出下错误的地方，谢谢</t>
  </si>
  <si>
    <t>一</t>
    <phoneticPr fontId="2" type="noConversion"/>
  </si>
  <si>
    <t>二</t>
    <phoneticPr fontId="2" type="noConversion"/>
  </si>
  <si>
    <t>三</t>
    <phoneticPr fontId="2" type="noConversion"/>
  </si>
  <si>
    <t>想要递归返回的结果</t>
    <phoneticPr fontId="2" type="noConversion"/>
  </si>
  <si>
    <t>判断每组的第一个值+1是否等于第二个值</t>
    <phoneticPr fontId="2" type="noConversion"/>
  </si>
  <si>
    <t>试着写递归没有一个对的 汗</t>
    <phoneticPr fontId="2" type="noConversion"/>
  </si>
  <si>
    <t>返回结果</t>
    <phoneticPr fontId="2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</si>
  <si>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</si>
  <si>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</si>
  <si>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</si>
  <si>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</si>
  <si>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</si>
  <si>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</si>
  <si>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take一个</t>
    <phoneticPr fontId="3" type="noConversion"/>
  </si>
  <si>
    <t>想要的结果</t>
    <phoneticPr fontId="3" type="noConversion"/>
  </si>
  <si>
    <t>和我想的不一样，我想的是递归完直接就返回想要的结果，无需taked的</t>
    <phoneticPr fontId="3" type="noConversion"/>
  </si>
  <si>
    <t>问1</t>
    <phoneticPr fontId="3" type="noConversion"/>
  </si>
  <si>
    <t>问2</t>
    <phoneticPr fontId="3" type="noConversion"/>
  </si>
  <si>
    <t>我想按循环的思路做递归，结果哈哈完全不行，请佬指点</t>
    <phoneticPr fontId="2" type="noConversion"/>
  </si>
  <si>
    <t>男</t>
    <phoneticPr fontId="6" type="noConversion"/>
  </si>
  <si>
    <t>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</si>
</sst>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C3C81EAD-7802-4957-ADDE-0E1AB21788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10</xdr:row>
      <xdr:rowOff>28575</xdr:rowOff>
    </xdr:from>
    <xdr:to>
      <xdr:col>7</xdr:col>
      <xdr:colOff>352425</xdr:colOff>
      <xdr:row>12</xdr:row>
      <xdr:rowOff>19050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25520DE0-AE85-4930-A605-1B67FE4E84D9}"/>
            </a:ext>
          </a:extLst>
        </xdr:cNvPr>
        <xdr:cNvCxnSpPr/>
      </xdr:nvCxnSpPr>
      <xdr:spPr>
        <a:xfrm>
          <a:off x="4467225" y="1838325"/>
          <a:ext cx="0" cy="352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10</xdr:row>
      <xdr:rowOff>0</xdr:rowOff>
    </xdr:from>
    <xdr:to>
      <xdr:col>8</xdr:col>
      <xdr:colOff>352425</xdr:colOff>
      <xdr:row>11</xdr:row>
      <xdr:rowOff>171450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C9C9977F-C22F-41FB-B206-D7D0B4A6E50A}"/>
            </a:ext>
          </a:extLst>
        </xdr:cNvPr>
        <xdr:cNvCxnSpPr/>
      </xdr:nvCxnSpPr>
      <xdr:spPr>
        <a:xfrm>
          <a:off x="5153025" y="1809750"/>
          <a:ext cx="0" cy="352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29</xdr:row>
      <xdr:rowOff>85725</xdr:rowOff>
    </xdr:from>
    <xdr:to>
      <xdr:col>2</xdr:col>
      <xdr:colOff>638175</xdr:colOff>
      <xdr:row>29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5AE6F96-2C02-A086-64FC-E29A61A0F81A}"/>
            </a:ext>
          </a:extLst>
        </xdr:cNvPr>
        <xdr:cNvCxnSpPr/>
      </xdr:nvCxnSpPr>
      <xdr:spPr>
        <a:xfrm>
          <a:off x="723900" y="4781550"/>
          <a:ext cx="6000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29</xdr:row>
      <xdr:rowOff>85725</xdr:rowOff>
    </xdr:from>
    <xdr:to>
      <xdr:col>4</xdr:col>
      <xdr:colOff>628650</xdr:colOff>
      <xdr:row>29</xdr:row>
      <xdr:rowOff>85725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7740544E-8432-8294-BBCE-76F450EC56AC}"/>
            </a:ext>
          </a:extLst>
        </xdr:cNvPr>
        <xdr:cNvCxnSpPr/>
      </xdr:nvCxnSpPr>
      <xdr:spPr>
        <a:xfrm>
          <a:off x="2085975" y="4781550"/>
          <a:ext cx="60007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4</v>
    <v>2</v>
    <v>19</v>
  </rv>
  <rv s="0">
    <v>2</v>
    <v>2</v>
    <v>19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5"/>
  <sheetViews>
    <sheetView zoomScaleNormal="100" zoomScaleSheetLayoutView="130" workbookViewId="0">
      <selection activeCell="H39" sqref="H39"/>
    </sheetView>
  </sheetViews>
  <sheetFormatPr defaultColWidth="9" defaultRowHeight="13" x14ac:dyDescent="0.3"/>
  <cols>
    <col min="1" max="1" width="9" style="1"/>
    <col min="2" max="2" width="9.33203125" style="1" customWidth="1"/>
    <col min="3" max="3" width="17" style="1" customWidth="1"/>
    <col min="4" max="4" width="14.08203125" style="1" customWidth="1"/>
    <col min="5" max="5" width="9" style="1"/>
    <col min="6" max="6" width="14.6640625" style="1" customWidth="1"/>
    <col min="7" max="15" width="9" style="1"/>
    <col min="16" max="16" width="13.08203125" style="1" customWidth="1"/>
    <col min="17" max="17" width="9" style="1"/>
    <col min="18" max="18" width="13.08203125" style="1" customWidth="1"/>
    <col min="19" max="16384" width="9" style="1"/>
  </cols>
  <sheetData>
    <row r="1" spans="1:19" x14ac:dyDescent="0.3">
      <c r="A1" s="2" t="s">
        <v>0</v>
      </c>
      <c r="C1" s="2" t="s">
        <v>31</v>
      </c>
      <c r="J1" s="1" t="s">
        <v>43</v>
      </c>
    </row>
    <row r="2" spans="1:19" x14ac:dyDescent="0.3">
      <c r="A2" s="2">
        <v>1</v>
      </c>
      <c r="B2" s="2" t="s">
        <v>1</v>
      </c>
      <c r="C2" s="11" cm="1">
        <f t="array" aca="1" ref="C2:C35" ca="1">_xlfn.REDUCE(,A2:A35,_xlfn.LAMBDA(_xlpm.x,_xlpm.y,_xlfn.LET(_xlpm.a,_xlfn.TAKE(_xlpm.x,-1),_xlpm.b,OFFSET(_xlpm.y,-1,),_xlfn.VSTACK(_xlpm.x,IF(_xlpm.y=_xlpm.b+1,_xlpm.a&amp;"01",IF(_xlpm.y=_xlpm.b,TEXT(_xlpm.a+1,"0"),LEFT(_xlpm.a,LEN(_xlpm.a)-2*(_xlpm.b-_xlpm.y))+1))))))</f>
        <v>1</v>
      </c>
      <c r="D2" s="1" t="str" cm="1">
        <f t="array" ref="D2">_xlfn.LET(_xlpm.r,A$2:A2,_xlpm.f,_xlfn.LAMBDA(_xlpm.x,_xlfn.XLOOKUP(_xlpm.x,_xlpm.r,_xlpm.r,,,-1)),_xlfn.CONCAT(_xlfn.IFNA(TEXT(_xlfn.MAP(_xlfn.SEQUENCE(A2),_xlfn.LAMBDA(_xlpm.x,SUM(--(_xlpm.f(_xlpm.x-1):_xlpm.f(_xlpm.x)=_xlpm.x)))),"00"),1)))</f>
        <v>1</v>
      </c>
      <c r="E2" s="1" t="b">
        <f ca="1">D2=C2&amp;""</f>
        <v>1</v>
      </c>
      <c r="F2" s="1" t="str" cm="1">
        <f t="array" ref="F2">_xlfn.LET(_xlpm.f,_xlfn.LAMBDA(_xlpm.f,_xlpm.x,_xlfn.LET(_xlpm.l,_xlfn.XLOOKUP(_xlpm.x-1,_xlpm.x:A$2,_xlpm.x:A$2,,,-1),IF(_xlpm.x-1,_xlpm.f(_xlpm.f,_xlpm.l)&amp;TEXT(COUNTIF(_xlpm.l:_xlpm.x,_xlpm.x),"00"),"1"))),_xlpm.f(_xlpm.f,A2))</f>
        <v>1</v>
      </c>
      <c r="G2" s="1" t="b">
        <f t="shared" ref="G2:G34" si="0">D2=F2</f>
        <v>1</v>
      </c>
      <c r="H2" s="1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 x14ac:dyDescent="0.3">
      <c r="A3" s="2">
        <v>2</v>
      </c>
      <c r="B3" s="2" t="s">
        <v>13</v>
      </c>
      <c r="C3" s="11" t="str">
        <f ca="1"/>
        <v>101</v>
      </c>
      <c r="D3" s="1" t="str" cm="1">
        <f t="array" ref="D3">_xlfn.LET(_xlpm.r,A$2:A3,_xlpm.f,_xlfn.LAMBDA(_xlpm.x,_xlfn.XLOOKUP(_xlpm.x,_xlpm.r,_xlpm.r,,,-1)),_xlfn.CONCAT(_xlfn.IFNA(TEXT(_xlfn.MAP(_xlfn.SEQUENCE(A3),_xlfn.LAMBDA(_xlpm.x,SUM(--(_xlpm.f(_xlpm.x-1):_xlpm.f(_xlpm.x)=_xlpm.x)))),"00"),1)))</f>
        <v>101</v>
      </c>
      <c r="E3" s="1" t="b">
        <f t="shared" ref="E3:E35" ca="1" si="1">D3=C3&amp;""</f>
        <v>1</v>
      </c>
      <c r="F3" s="1" t="str" cm="1">
        <f t="array" ref="F3">_xlfn.LET(_xlpm.f,_xlfn.LAMBDA(_xlpm.f,_xlpm.x,_xlfn.LET(_xlpm.l,_xlfn.XLOOKUP(_xlpm.x-1,_xlpm.x:A$2,_xlpm.x:A$2,,,-1),IF(_xlpm.x-1,_xlpm.f(_xlpm.f,_xlpm.l)&amp;TEXT(COUNTIF(_xlpm.l:_xlpm.x,_xlpm.x),"00"),"1"))),_xlpm.f(_xlpm.f,A3))</f>
        <v>101</v>
      </c>
      <c r="G3" s="1" t="b">
        <f t="shared" si="0"/>
        <v>1</v>
      </c>
      <c r="H3" s="1" t="s">
        <v>14</v>
      </c>
      <c r="J3" s="2" cm="1">
        <f t="array" ref="J3:J23">A2:A22</f>
        <v>1</v>
      </c>
      <c r="K3" s="2">
        <v>1</v>
      </c>
      <c r="L3" s="2">
        <v>1</v>
      </c>
      <c r="R3" s="2"/>
    </row>
    <row r="4" spans="1:19" x14ac:dyDescent="0.3">
      <c r="A4" s="2">
        <v>3</v>
      </c>
      <c r="B4" s="2" t="s">
        <v>15</v>
      </c>
      <c r="C4" s="11" t="str">
        <f ca="1"/>
        <v>10101</v>
      </c>
      <c r="D4" s="1" t="str" cm="1">
        <f t="array" ref="D4">_xlfn.LET(_xlpm.r,A$2:A4,_xlpm.f,_xlfn.LAMBDA(_xlpm.x,_xlfn.XLOOKUP(_xlpm.x,_xlpm.r,_xlpm.r,,,-1)),_xlfn.CONCAT(_xlfn.IFNA(TEXT(_xlfn.MAP(_xlfn.SEQUENCE(A4),_xlfn.LAMBDA(_xlpm.x,SUM(--(_xlpm.f(_xlpm.x-1):_xlpm.f(_xlpm.x)=_xlpm.x)))),"00"),1)))</f>
        <v>10101</v>
      </c>
      <c r="E4" s="1" t="b">
        <f t="shared" ca="1" si="1"/>
        <v>1</v>
      </c>
      <c r="F4" s="1" t="str" cm="1">
        <f t="array" ref="F4">_xlfn.LET(_xlpm.f,_xlfn.LAMBDA(_xlpm.f,_xlpm.x,_xlfn.LET(_xlpm.l,_xlfn.XLOOKUP(_xlpm.x-1,_xlpm.x:A$2,_xlpm.x:A$2,,,-1),IF(_xlpm.x-1,_xlpm.f(_xlpm.f,_xlpm.l)&amp;TEXT(COUNTIF(_xlpm.l:_xlpm.x,_xlpm.x),"00"),"1"))),_xlpm.f(_xlpm.f,A4))</f>
        <v>10101</v>
      </c>
      <c r="G4" s="1" t="b">
        <f t="shared" si="0"/>
        <v>1</v>
      </c>
      <c r="H4" s="1" t="s">
        <v>16</v>
      </c>
      <c r="J4" s="2">
        <v>2</v>
      </c>
      <c r="L4" s="2">
        <f t="shared" ref="L4:L23" si="2">L3+1</f>
        <v>2</v>
      </c>
      <c r="M4" s="2" cm="1">
        <f t="array" ref="M4">_xlfn.TAKE(_xlfn.TAKE(_xlfn.ANCHORARRAY(J$3),L3),-1)</f>
        <v>1</v>
      </c>
      <c r="N4" s="2" cm="1">
        <f t="array" ref="N4">_xlfn.TAKE(_xlfn.TAKE(_xlfn.ANCHORARRAY(J$3),L3+1),-1)</f>
        <v>2</v>
      </c>
      <c r="O4" s="2" t="b">
        <f t="shared" ref="O4:O23" si="3">M4+1=N4</f>
        <v>1</v>
      </c>
      <c r="P4" s="2" t="str">
        <f>K3&amp;"01"</f>
        <v>101</v>
      </c>
      <c r="Q4" s="2"/>
      <c r="R4" s="2"/>
    </row>
    <row r="5" spans="1:19" x14ac:dyDescent="0.3">
      <c r="A5" s="2">
        <v>3</v>
      </c>
      <c r="B5" s="2" t="s">
        <v>15</v>
      </c>
      <c r="C5" s="11" t="str">
        <f ca="1"/>
        <v>10102</v>
      </c>
      <c r="D5" s="1" t="str" cm="1">
        <f t="array" ref="D5">_xlfn.LET(_xlpm.r,A$2:A5,_xlpm.f,_xlfn.LAMBDA(_xlpm.x,_xlfn.XLOOKUP(_xlpm.x,_xlpm.r,_xlpm.r,,,-1)),_xlfn.CONCAT(_xlfn.IFNA(TEXT(_xlfn.MAP(_xlfn.SEQUENCE(A5),_xlfn.LAMBDA(_xlpm.x,SUM(--(_xlpm.f(_xlpm.x-1):_xlpm.f(_xlpm.x)=_xlpm.x)))),"00"),1)))</f>
        <v>10102</v>
      </c>
      <c r="E5" s="1" t="b">
        <f t="shared" ca="1" si="1"/>
        <v>1</v>
      </c>
      <c r="F5" s="1" t="str" cm="1">
        <f t="array" ref="F5">_xlfn.LET(_xlpm.f,_xlfn.LAMBDA(_xlpm.f,_xlpm.x,_xlfn.LET(_xlpm.l,_xlfn.XLOOKUP(_xlpm.x-1,_xlpm.x:A$2,_xlpm.x:A$2,,,-1),IF(_xlpm.x-1,_xlpm.f(_xlpm.f,_xlpm.l)&amp;TEXT(COUNTIF(_xlpm.l:_xlpm.x,_xlpm.x),"00"),"1"))),_xlpm.f(_xlpm.f,A5))</f>
        <v>10102</v>
      </c>
      <c r="G5" s="1" t="b">
        <f t="shared" si="0"/>
        <v>1</v>
      </c>
      <c r="H5" s="1" t="s">
        <v>17</v>
      </c>
      <c r="J5" s="2">
        <v>3</v>
      </c>
      <c r="L5" s="2">
        <f t="shared" si="2"/>
        <v>3</v>
      </c>
      <c r="M5" s="2" cm="1">
        <f t="array" ref="M5">_xlfn.TAKE(_xlfn.TAKE(_xlfn.ANCHORARRAY(J$3),L4),-1)</f>
        <v>2</v>
      </c>
      <c r="N5" s="2" cm="1">
        <f t="array" ref="N5">_xlfn.TAKE(_xlfn.TAKE(_xlfn.ANCHORARRAY(J$3),L4+1),-1)</f>
        <v>3</v>
      </c>
      <c r="O5" s="2" t="b">
        <f t="shared" si="3"/>
        <v>1</v>
      </c>
      <c r="P5" s="2" t="str">
        <f>P4&amp;"01"</f>
        <v>10101</v>
      </c>
      <c r="Q5" s="2"/>
      <c r="R5" s="2"/>
    </row>
    <row r="6" spans="1:19" x14ac:dyDescent="0.3">
      <c r="A6" s="2">
        <v>2</v>
      </c>
      <c r="B6" s="2" t="s">
        <v>13</v>
      </c>
      <c r="C6" s="11">
        <f ca="1"/>
        <v>102</v>
      </c>
      <c r="D6" s="1" t="str" cm="1">
        <f t="array" ref="D6">_xlfn.LET(_xlpm.r,A$2:A6,_xlpm.f,_xlfn.LAMBDA(_xlpm.x,_xlfn.XLOOKUP(_xlpm.x,_xlpm.r,_xlpm.r,,,-1)),_xlfn.CONCAT(_xlfn.IFNA(TEXT(_xlfn.MAP(_xlfn.SEQUENCE(A6),_xlfn.LAMBDA(_xlpm.x,SUM(--(_xlpm.f(_xlpm.x-1):_xlpm.f(_xlpm.x)=_xlpm.x)))),"00"),1)))</f>
        <v>102</v>
      </c>
      <c r="E6" s="1" t="b">
        <f t="shared" ca="1" si="1"/>
        <v>1</v>
      </c>
      <c r="F6" s="1" t="str" cm="1">
        <f t="array" ref="F6">_xlfn.LET(_xlpm.f,_xlfn.LAMBDA(_xlpm.f,_xlpm.x,_xlfn.LET(_xlpm.l,_xlfn.XLOOKUP(_xlpm.x-1,_xlpm.x:A$2,_xlpm.x:A$2,,,-1),IF(_xlpm.x-1,_xlpm.f(_xlpm.f,_xlpm.l)&amp;TEXT(COUNTIF(_xlpm.l:_xlpm.x,_xlpm.x),"00"),"1"))),_xlpm.f(_xlpm.f,A6))</f>
        <v>102</v>
      </c>
      <c r="G6" s="1" t="b">
        <f t="shared" si="0"/>
        <v>1</v>
      </c>
      <c r="H6" s="1" t="s">
        <v>18</v>
      </c>
      <c r="J6" s="2">
        <v>3</v>
      </c>
      <c r="L6" s="2">
        <f t="shared" si="2"/>
        <v>4</v>
      </c>
      <c r="M6" s="2" cm="1">
        <f t="array" ref="M6">_xlfn.TAKE(_xlfn.TAKE(_xlfn.ANCHORARRAY(J$3),L5),-1)</f>
        <v>3</v>
      </c>
      <c r="N6" s="2" cm="1">
        <f t="array" ref="N6">_xlfn.TAKE(_xlfn.TAKE(_xlfn.ANCHORARRAY(J$3),L5+1),-1)</f>
        <v>3</v>
      </c>
      <c r="O6" s="2" t="b">
        <f t="shared" si="3"/>
        <v>0</v>
      </c>
      <c r="P6" s="2"/>
      <c r="Q6" s="2" t="b">
        <f t="shared" ref="Q6:Q10" si="4">M6=N6</f>
        <v>1</v>
      </c>
      <c r="R6" s="2">
        <f>P5+1</f>
        <v>10102</v>
      </c>
    </row>
    <row r="7" spans="1:19" x14ac:dyDescent="0.3">
      <c r="A7" s="2">
        <v>3</v>
      </c>
      <c r="B7" s="2" t="s">
        <v>15</v>
      </c>
      <c r="C7" s="11" t="str">
        <f ca="1"/>
        <v>10201</v>
      </c>
      <c r="D7" s="1" t="str" cm="1">
        <f t="array" ref="D7">_xlfn.LET(_xlpm.r,A$2:A7,_xlpm.f,_xlfn.LAMBDA(_xlpm.x,_xlfn.XLOOKUP(_xlpm.x,_xlpm.r,_xlpm.r,,,-1)),_xlfn.CONCAT(_xlfn.IFNA(TEXT(_xlfn.MAP(_xlfn.SEQUENCE(A7),_xlfn.LAMBDA(_xlpm.x,SUM(--(_xlpm.f(_xlpm.x-1):_xlpm.f(_xlpm.x)=_xlpm.x)))),"00"),1)))</f>
        <v>10201</v>
      </c>
      <c r="E7" s="1" t="b">
        <f t="shared" ca="1" si="1"/>
        <v>1</v>
      </c>
      <c r="F7" s="1" t="str" cm="1">
        <f t="array" ref="F7">_xlfn.LET(_xlpm.f,_xlfn.LAMBDA(_xlpm.f,_xlpm.x,_xlfn.LET(_xlpm.l,_xlfn.XLOOKUP(_xlpm.x-1,_xlpm.x:A$2,_xlpm.x:A$2,,,-1),IF(_xlpm.x-1,_xlpm.f(_xlpm.f,_xlpm.l)&amp;TEXT(COUNTIF(_xlpm.l:_xlpm.x,_xlpm.x),"00"),"1"))),_xlpm.f(_xlpm.f,A7))</f>
        <v>10201</v>
      </c>
      <c r="G7" s="1" t="b">
        <f t="shared" si="0"/>
        <v>1</v>
      </c>
      <c r="H7" s="1" t="s">
        <v>19</v>
      </c>
      <c r="J7" s="2">
        <v>2</v>
      </c>
      <c r="L7" s="2">
        <f t="shared" si="2"/>
        <v>5</v>
      </c>
      <c r="M7" s="2" cm="1">
        <f t="array" ref="M7">_xlfn.TAKE(_xlfn.TAKE(_xlfn.ANCHORARRAY(J$3),L6),-1)</f>
        <v>3</v>
      </c>
      <c r="N7" s="2" cm="1">
        <f t="array" ref="N7">_xlfn.TAKE(_xlfn.TAKE(_xlfn.ANCHORARRAY(J$3),L6+1),-1)</f>
        <v>2</v>
      </c>
      <c r="O7" s="2" t="b">
        <f t="shared" si="3"/>
        <v>0</v>
      </c>
      <c r="P7" s="2"/>
      <c r="Q7" s="2" t="b">
        <f t="shared" si="4"/>
        <v>0</v>
      </c>
      <c r="R7" s="2"/>
      <c r="S7" s="2">
        <f>LEFT(R6,LEN(R6)-(M7-N7)*2)+1</f>
        <v>102</v>
      </c>
    </row>
    <row r="8" spans="1:19" x14ac:dyDescent="0.3">
      <c r="A8" s="2">
        <v>3</v>
      </c>
      <c r="B8" s="2" t="s">
        <v>15</v>
      </c>
      <c r="C8" s="11" t="str">
        <f ca="1"/>
        <v>10202</v>
      </c>
      <c r="D8" s="1" t="str" cm="1">
        <f t="array" ref="D8">_xlfn.LET(_xlpm.r,A$2:A8,_xlpm.f,_xlfn.LAMBDA(_xlpm.x,_xlfn.XLOOKUP(_xlpm.x,_xlpm.r,_xlpm.r,,,-1)),_xlfn.CONCAT(_xlfn.IFNA(TEXT(_xlfn.MAP(_xlfn.SEQUENCE(A8),_xlfn.LAMBDA(_xlpm.x,SUM(--(_xlpm.f(_xlpm.x-1):_xlpm.f(_xlpm.x)=_xlpm.x)))),"00"),1)))</f>
        <v>10202</v>
      </c>
      <c r="E8" s="1" t="b">
        <f t="shared" ca="1" si="1"/>
        <v>1</v>
      </c>
      <c r="F8" s="1" t="str" cm="1">
        <f t="array" ref="F8">_xlfn.LET(_xlpm.f,_xlfn.LAMBDA(_xlpm.f,_xlpm.x,_xlfn.LET(_xlpm.l,_xlfn.XLOOKUP(_xlpm.x-1,_xlpm.x:A$2,_xlpm.x:A$2,,,-1),IF(_xlpm.x-1,_xlpm.f(_xlpm.f,_xlpm.l)&amp;TEXT(COUNTIF(_xlpm.l:_xlpm.x,_xlpm.x),"00"),"1"))),_xlpm.f(_xlpm.f,A8))</f>
        <v>10202</v>
      </c>
      <c r="G8" s="1" t="b">
        <f t="shared" si="0"/>
        <v>1</v>
      </c>
      <c r="J8" s="2">
        <v>3</v>
      </c>
      <c r="L8" s="2">
        <f t="shared" si="2"/>
        <v>6</v>
      </c>
      <c r="M8" s="2" cm="1">
        <f t="array" ref="M8">_xlfn.TAKE(_xlfn.TAKE(_xlfn.ANCHORARRAY(J$3),L7),-1)</f>
        <v>2</v>
      </c>
      <c r="N8" s="2" cm="1">
        <f t="array" ref="N8">_xlfn.TAKE(_xlfn.TAKE(_xlfn.ANCHORARRAY(J$3),L7+1),-1)</f>
        <v>3</v>
      </c>
      <c r="O8" s="2" t="b">
        <f t="shared" si="3"/>
        <v>1</v>
      </c>
      <c r="P8" s="2" t="str">
        <f>S7&amp;"01"</f>
        <v>10201</v>
      </c>
      <c r="Q8" s="2"/>
      <c r="R8" s="2"/>
      <c r="S8" s="2"/>
    </row>
    <row r="9" spans="1:19" x14ac:dyDescent="0.3">
      <c r="A9" s="2">
        <v>2</v>
      </c>
      <c r="B9" s="2" t="s">
        <v>13</v>
      </c>
      <c r="C9" s="11">
        <f ca="1"/>
        <v>103</v>
      </c>
      <c r="D9" s="1" t="str" cm="1">
        <f t="array" ref="D9">_xlfn.LET(_xlpm.r,A$2:A9,_xlpm.f,_xlfn.LAMBDA(_xlpm.x,_xlfn.XLOOKUP(_xlpm.x,_xlpm.r,_xlpm.r,,,-1)),_xlfn.CONCAT(_xlfn.IFNA(TEXT(_xlfn.MAP(_xlfn.SEQUENCE(A9),_xlfn.LAMBDA(_xlpm.x,SUM(--(_xlpm.f(_xlpm.x-1):_xlpm.f(_xlpm.x)=_xlpm.x)))),"00"),1)))</f>
        <v>103</v>
      </c>
      <c r="E9" s="1" t="b">
        <f t="shared" ca="1" si="1"/>
        <v>1</v>
      </c>
      <c r="F9" s="1" t="str" cm="1">
        <f t="array" ref="F9">_xlfn.LET(_xlpm.f,_xlfn.LAMBDA(_xlpm.f,_xlpm.x,_xlfn.LET(_xlpm.l,_xlfn.XLOOKUP(_xlpm.x-1,_xlpm.x:A$2,_xlpm.x:A$2,,,-1),IF(_xlpm.x-1,_xlpm.f(_xlpm.f,_xlpm.l)&amp;TEXT(COUNTIF(_xlpm.l:_xlpm.x,_xlpm.x),"00"),"1"))),_xlpm.f(_xlpm.f,A9))</f>
        <v>103</v>
      </c>
      <c r="G9" s="1" t="b">
        <f t="shared" si="0"/>
        <v>1</v>
      </c>
      <c r="J9" s="2">
        <v>3</v>
      </c>
      <c r="L9" s="2">
        <f t="shared" si="2"/>
        <v>7</v>
      </c>
      <c r="M9" s="2" cm="1">
        <f t="array" ref="M9">_xlfn.TAKE(_xlfn.TAKE(_xlfn.ANCHORARRAY(J$3),L8),-1)</f>
        <v>3</v>
      </c>
      <c r="N9" s="2" cm="1">
        <f t="array" ref="N9">_xlfn.TAKE(_xlfn.TAKE(_xlfn.ANCHORARRAY(J$3),L8+1),-1)</f>
        <v>3</v>
      </c>
      <c r="O9" s="2" t="b">
        <f t="shared" si="3"/>
        <v>0</v>
      </c>
      <c r="P9" s="2"/>
      <c r="Q9" s="2" t="b">
        <f t="shared" si="4"/>
        <v>1</v>
      </c>
      <c r="R9" s="2">
        <f>P8+1</f>
        <v>10202</v>
      </c>
      <c r="S9" s="2"/>
    </row>
    <row r="10" spans="1:19" x14ac:dyDescent="0.3">
      <c r="A10" s="2">
        <v>3</v>
      </c>
      <c r="B10" s="2" t="s">
        <v>15</v>
      </c>
      <c r="C10" s="11" t="str">
        <f ca="1"/>
        <v>10301</v>
      </c>
      <c r="D10" s="1" t="str" cm="1">
        <f t="array" ref="D10">_xlfn.LET(_xlpm.r,A$2:A10,_xlpm.f,_xlfn.LAMBDA(_xlpm.x,_xlfn.XLOOKUP(_xlpm.x,_xlpm.r,_xlpm.r,,,-1)),_xlfn.CONCAT(_xlfn.IFNA(TEXT(_xlfn.MAP(_xlfn.SEQUENCE(A10),_xlfn.LAMBDA(_xlpm.x,SUM(--(_xlpm.f(_xlpm.x-1):_xlpm.f(_xlpm.x)=_xlpm.x)))),"00"),1)))</f>
        <v>10301</v>
      </c>
      <c r="E10" s="1" t="b">
        <f t="shared" ca="1" si="1"/>
        <v>1</v>
      </c>
      <c r="F10" s="1" t="str" cm="1">
        <f t="array" ref="F10">_xlfn.LET(_xlpm.f,_xlfn.LAMBDA(_xlpm.f,_xlpm.x,_xlfn.LET(_xlpm.l,_xlfn.XLOOKUP(_xlpm.x-1,_xlpm.x:A$2,_xlpm.x:A$2,,,-1),IF(_xlpm.x-1,_xlpm.f(_xlpm.f,_xlpm.l)&amp;TEXT(COUNTIF(_xlpm.l:_xlpm.x,_xlpm.x),"00"),"1"))),_xlpm.f(_xlpm.f,A10))</f>
        <v>10301</v>
      </c>
      <c r="G10" s="1" t="b">
        <f t="shared" si="0"/>
        <v>1</v>
      </c>
      <c r="J10" s="2">
        <v>2</v>
      </c>
      <c r="L10" s="2">
        <f t="shared" si="2"/>
        <v>8</v>
      </c>
      <c r="M10" s="2" cm="1">
        <f t="array" ref="M10">_xlfn.TAKE(_xlfn.TAKE(_xlfn.ANCHORARRAY(J$3),L9),-1)</f>
        <v>3</v>
      </c>
      <c r="N10" s="2" cm="1">
        <f t="array" ref="N10">_xlfn.TAKE(_xlfn.TAKE(_xlfn.ANCHORARRAY(J$3),L9+1),-1)</f>
        <v>2</v>
      </c>
      <c r="O10" s="2" t="b">
        <f t="shared" si="3"/>
        <v>0</v>
      </c>
      <c r="P10" s="2"/>
      <c r="Q10" s="2" t="b">
        <f t="shared" si="4"/>
        <v>0</v>
      </c>
      <c r="R10" s="2"/>
      <c r="S10" s="2">
        <f>LEFT(R9,LEN(R9)-(M10-N10)*2)+1</f>
        <v>103</v>
      </c>
    </row>
    <row r="11" spans="1:19" x14ac:dyDescent="0.3">
      <c r="A11" s="2">
        <v>3</v>
      </c>
      <c r="B11" s="2" t="s">
        <v>15</v>
      </c>
      <c r="C11" s="11" t="str">
        <f ca="1"/>
        <v>10302</v>
      </c>
      <c r="D11" s="1" t="str" cm="1">
        <f t="array" ref="D11">_xlfn.LET(_xlpm.r,A$2:A11,_xlpm.f,_xlfn.LAMBDA(_xlpm.x,_xlfn.XLOOKUP(_xlpm.x,_xlpm.r,_xlpm.r,,,-1)),_xlfn.CONCAT(_xlfn.IFNA(TEXT(_xlfn.MAP(_xlfn.SEQUENCE(A11),_xlfn.LAMBDA(_xlpm.x,SUM(--(_xlpm.f(_xlpm.x-1):_xlpm.f(_xlpm.x)=_xlpm.x)))),"00"),1)))</f>
        <v>10302</v>
      </c>
      <c r="E11" s="1" t="b">
        <f t="shared" ca="1" si="1"/>
        <v>1</v>
      </c>
      <c r="F11" s="1" t="str" cm="1">
        <f t="array" ref="F11">_xlfn.LET(_xlpm.f,_xlfn.LAMBDA(_xlpm.f,_xlpm.x,_xlfn.LET(_xlpm.l,_xlfn.XLOOKUP(_xlpm.x-1,_xlpm.x:A$2,_xlpm.x:A$2,,,-1),IF(_xlpm.x-1,_xlpm.f(_xlpm.f,_xlpm.l)&amp;TEXT(COUNTIF(_xlpm.l:_xlpm.x,_xlpm.x),"00"),"1"))),_xlpm.f(_xlpm.f,A11))</f>
        <v>10302</v>
      </c>
      <c r="G11" s="1" t="b">
        <f t="shared" si="0"/>
        <v>1</v>
      </c>
      <c r="J11" s="2">
        <v>3</v>
      </c>
      <c r="L11" s="2">
        <f t="shared" si="2"/>
        <v>9</v>
      </c>
      <c r="M11" s="2" cm="1">
        <f t="array" ref="M11">_xlfn.TAKE(_xlfn.TAKE(_xlfn.ANCHORARRAY(J$3),L10),-1)</f>
        <v>2</v>
      </c>
      <c r="N11" s="2" cm="1">
        <f t="array" ref="N11">_xlfn.TAKE(_xlfn.TAKE(_xlfn.ANCHORARRAY(J$3),L10+1),-1)</f>
        <v>3</v>
      </c>
      <c r="O11" s="2" t="b">
        <f t="shared" si="3"/>
        <v>1</v>
      </c>
      <c r="P11" s="2" t="str">
        <f>S10&amp;"01"</f>
        <v>10301</v>
      </c>
      <c r="Q11" s="2"/>
      <c r="R11" s="2"/>
      <c r="S11" s="2"/>
    </row>
    <row r="12" spans="1:19" x14ac:dyDescent="0.3">
      <c r="A12" s="2">
        <v>4</v>
      </c>
      <c r="B12" s="2" t="s">
        <v>20</v>
      </c>
      <c r="C12" s="11" t="str">
        <f ca="1"/>
        <v>1030201</v>
      </c>
      <c r="D12" s="1" t="str" cm="1">
        <f t="array" ref="D12">_xlfn.LET(_xlpm.r,A$2:A12,_xlpm.f,_xlfn.LAMBDA(_xlpm.x,_xlfn.XLOOKUP(_xlpm.x,_xlpm.r,_xlpm.r,,,-1)),_xlfn.CONCAT(_xlfn.IFNA(TEXT(_xlfn.MAP(_xlfn.SEQUENCE(A12),_xlfn.LAMBDA(_xlpm.x,SUM(--(_xlpm.f(_xlpm.x-1):_xlpm.f(_xlpm.x)=_xlpm.x)))),"00"),1)))</f>
        <v>1030201</v>
      </c>
      <c r="E12" s="1" t="b">
        <f t="shared" ca="1" si="1"/>
        <v>1</v>
      </c>
      <c r="F12" s="1" t="str" cm="1">
        <f t="array" ref="F12">_xlfn.LET(_xlpm.f,_xlfn.LAMBDA(_xlpm.f,_xlpm.x,_xlfn.LET(_xlpm.l,_xlfn.XLOOKUP(_xlpm.x-1,_xlpm.x:A$2,_xlpm.x:A$2,,,-1),IF(_xlpm.x-1,_xlpm.f(_xlpm.f,_xlpm.l)&amp;TEXT(COUNTIF(_xlpm.l:_xlpm.x,_xlpm.x),"00"),"1"))),_xlpm.f(_xlpm.f,A12))</f>
        <v>1030201</v>
      </c>
      <c r="G12" s="1" t="b">
        <f t="shared" si="0"/>
        <v>1</v>
      </c>
      <c r="J12" s="2">
        <v>3</v>
      </c>
      <c r="L12" s="2">
        <f t="shared" si="2"/>
        <v>10</v>
      </c>
      <c r="M12" s="2" cm="1">
        <f t="array" ref="M12">_xlfn.TAKE(_xlfn.TAKE(_xlfn.ANCHORARRAY(J$3),L11),-1)</f>
        <v>3</v>
      </c>
      <c r="N12" s="2" cm="1">
        <f t="array" ref="N12">_xlfn.TAKE(_xlfn.TAKE(_xlfn.ANCHORARRAY(J$3),L11+1),-1)</f>
        <v>3</v>
      </c>
      <c r="O12" s="2" t="b">
        <f t="shared" si="3"/>
        <v>0</v>
      </c>
      <c r="P12" s="2"/>
      <c r="Q12" s="2" t="b">
        <f>M12=N12</f>
        <v>1</v>
      </c>
      <c r="R12" s="2">
        <f>P11+1</f>
        <v>10302</v>
      </c>
      <c r="S12" s="2"/>
    </row>
    <row r="13" spans="1:19" x14ac:dyDescent="0.3">
      <c r="A13" s="2">
        <v>5</v>
      </c>
      <c r="B13" s="2" t="s">
        <v>21</v>
      </c>
      <c r="C13" s="11" t="str">
        <f ca="1"/>
        <v>103020101</v>
      </c>
      <c r="D13" s="1" t="str" cm="1">
        <f t="array" ref="D13">_xlfn.LET(_xlpm.r,A$2:A13,_xlpm.f,_xlfn.LAMBDA(_xlpm.x,_xlfn.XLOOKUP(_xlpm.x,_xlpm.r,_xlpm.r,,,-1)),_xlfn.CONCAT(_xlfn.IFNA(TEXT(_xlfn.MAP(_xlfn.SEQUENCE(A13),_xlfn.LAMBDA(_xlpm.x,SUM(--(_xlpm.f(_xlpm.x-1):_xlpm.f(_xlpm.x)=_xlpm.x)))),"00"),1)))</f>
        <v>103020101</v>
      </c>
      <c r="E13" s="1" t="b">
        <f t="shared" ca="1" si="1"/>
        <v>1</v>
      </c>
      <c r="F13" s="1" t="str" cm="1">
        <f t="array" ref="F13">_xlfn.LET(_xlpm.f,_xlfn.LAMBDA(_xlpm.f,_xlpm.x,_xlfn.LET(_xlpm.l,_xlfn.XLOOKUP(_xlpm.x-1,_xlpm.x:A$2,_xlpm.x:A$2,,,-1),IF(_xlpm.x-1,_xlpm.f(_xlpm.f,_xlpm.l)&amp;TEXT(COUNTIF(_xlpm.l:_xlpm.x,_xlpm.x),"00"),"1"))),_xlpm.f(_xlpm.f,A13))</f>
        <v>103020101</v>
      </c>
      <c r="G13" s="1" t="b">
        <f t="shared" si="0"/>
        <v>1</v>
      </c>
      <c r="J13" s="2">
        <v>4</v>
      </c>
      <c r="L13" s="2">
        <f t="shared" si="2"/>
        <v>11</v>
      </c>
      <c r="M13" s="2" cm="1">
        <f t="array" ref="M13">_xlfn.TAKE(_xlfn.TAKE(_xlfn.ANCHORARRAY(J$3),L12),-1)</f>
        <v>3</v>
      </c>
      <c r="N13" s="2" cm="1">
        <f t="array" ref="N13">_xlfn.TAKE(_xlfn.TAKE(_xlfn.ANCHORARRAY(J$3),L12+1),-1)</f>
        <v>4</v>
      </c>
      <c r="O13" s="2" t="b">
        <f t="shared" si="3"/>
        <v>1</v>
      </c>
      <c r="P13" s="2" t="str">
        <f>R12&amp;"01"</f>
        <v>1030201</v>
      </c>
      <c r="Q13" s="2"/>
      <c r="R13" s="2"/>
      <c r="S13" s="2"/>
    </row>
    <row r="14" spans="1:19" x14ac:dyDescent="0.3">
      <c r="A14" s="2">
        <v>6</v>
      </c>
      <c r="B14" s="2" t="s">
        <v>22</v>
      </c>
      <c r="C14" s="11" t="str">
        <f ca="1"/>
        <v>10302010101</v>
      </c>
      <c r="D14" s="1" t="str" cm="1">
        <f t="array" ref="D14">_xlfn.LET(_xlpm.r,A$2:A14,_xlpm.f,_xlfn.LAMBDA(_xlpm.x,_xlfn.XLOOKUP(_xlpm.x,_xlpm.r,_xlpm.r,,,-1)),_xlfn.CONCAT(_xlfn.IFNA(TEXT(_xlfn.MAP(_xlfn.SEQUENCE(A14),_xlfn.LAMBDA(_xlpm.x,SUM(--(_xlpm.f(_xlpm.x-1):_xlpm.f(_xlpm.x)=_xlpm.x)))),"00"),1)))</f>
        <v>10302010101</v>
      </c>
      <c r="E14" s="1" t="b">
        <f t="shared" ca="1" si="1"/>
        <v>1</v>
      </c>
      <c r="F14" s="1" t="str" cm="1">
        <f t="array" ref="F14">_xlfn.LET(_xlpm.f,_xlfn.LAMBDA(_xlpm.f,_xlpm.x,_xlfn.LET(_xlpm.l,_xlfn.XLOOKUP(_xlpm.x-1,_xlpm.x:A$2,_xlpm.x:A$2,,,-1),IF(_xlpm.x-1,_xlpm.f(_xlpm.f,_xlpm.l)&amp;TEXT(COUNTIF(_xlpm.l:_xlpm.x,_xlpm.x),"00"),"1"))),_xlpm.f(_xlpm.f,A14))</f>
        <v>10302010101</v>
      </c>
      <c r="G14" s="1" t="b">
        <f t="shared" si="0"/>
        <v>1</v>
      </c>
      <c r="J14" s="2">
        <v>5</v>
      </c>
      <c r="L14" s="2">
        <f t="shared" si="2"/>
        <v>12</v>
      </c>
      <c r="M14" s="2" cm="1">
        <f t="array" ref="M14">_xlfn.TAKE(_xlfn.TAKE(_xlfn.ANCHORARRAY(J$3),L13),-1)</f>
        <v>4</v>
      </c>
      <c r="N14" s="2" cm="1">
        <f t="array" ref="N14">_xlfn.TAKE(_xlfn.TAKE(_xlfn.ANCHORARRAY(J$3),L13+1),-1)</f>
        <v>5</v>
      </c>
      <c r="O14" s="2" t="b">
        <f t="shared" si="3"/>
        <v>1</v>
      </c>
      <c r="P14" s="2" t="str">
        <f t="shared" ref="P14:P22" si="5">P13&amp;"01"</f>
        <v>103020101</v>
      </c>
      <c r="Q14" s="2"/>
      <c r="R14" s="2"/>
      <c r="S14" s="2"/>
    </row>
    <row r="15" spans="1:19" x14ac:dyDescent="0.3">
      <c r="A15" s="2">
        <v>6</v>
      </c>
      <c r="B15" s="2" t="s">
        <v>22</v>
      </c>
      <c r="C15" s="11" t="str">
        <f ca="1"/>
        <v>10302010102</v>
      </c>
      <c r="D15" s="1" t="str" cm="1">
        <f t="array" ref="D15">_xlfn.LET(_xlpm.r,A$2:A15,_xlpm.f,_xlfn.LAMBDA(_xlpm.x,_xlfn.XLOOKUP(_xlpm.x,_xlpm.r,_xlpm.r,,,-1)),_xlfn.CONCAT(_xlfn.IFNA(TEXT(_xlfn.MAP(_xlfn.SEQUENCE(A15),_xlfn.LAMBDA(_xlpm.x,SUM(--(_xlpm.f(_xlpm.x-1):_xlpm.f(_xlpm.x)=_xlpm.x)))),"00"),1)))</f>
        <v>10302010102</v>
      </c>
      <c r="E15" s="1" t="b">
        <f t="shared" ca="1" si="1"/>
        <v>1</v>
      </c>
      <c r="F15" s="1" t="str" cm="1">
        <f t="array" ref="F15">_xlfn.LET(_xlpm.f,_xlfn.LAMBDA(_xlpm.f,_xlpm.x,_xlfn.LET(_xlpm.l,_xlfn.XLOOKUP(_xlpm.x-1,_xlpm.x:A$2,_xlpm.x:A$2,,,-1),IF(_xlpm.x-1,_xlpm.f(_xlpm.f,_xlpm.l)&amp;TEXT(COUNTIF(_xlpm.l:_xlpm.x,_xlpm.x),"00"),"1"))),_xlpm.f(_xlpm.f,A15))</f>
        <v>10302010102</v>
      </c>
      <c r="G15" s="1" t="b">
        <f t="shared" si="0"/>
        <v>1</v>
      </c>
      <c r="J15" s="2">
        <v>6</v>
      </c>
      <c r="L15" s="2">
        <f t="shared" si="2"/>
        <v>13</v>
      </c>
      <c r="M15" s="2" cm="1">
        <f t="array" ref="M15">_xlfn.TAKE(_xlfn.TAKE(_xlfn.ANCHORARRAY(J$3),L14),-1)</f>
        <v>5</v>
      </c>
      <c r="N15" s="2" cm="1">
        <f t="array" ref="N15">_xlfn.TAKE(_xlfn.TAKE(_xlfn.ANCHORARRAY(J$3),L14+1),-1)</f>
        <v>6</v>
      </c>
      <c r="O15" s="2" t="b">
        <f t="shared" si="3"/>
        <v>1</v>
      </c>
      <c r="P15" s="2" t="str">
        <f t="shared" si="5"/>
        <v>10302010101</v>
      </c>
      <c r="Q15" s="2"/>
      <c r="R15" s="2"/>
      <c r="S15" s="2"/>
    </row>
    <row r="16" spans="1:19" x14ac:dyDescent="0.3">
      <c r="A16" s="2">
        <v>2</v>
      </c>
      <c r="B16" s="2" t="s">
        <v>13</v>
      </c>
      <c r="C16" s="11">
        <f ca="1"/>
        <v>104</v>
      </c>
      <c r="D16" s="1" t="str" cm="1">
        <f t="array" ref="D16">_xlfn.LET(_xlpm.r,A$2:A16,_xlpm.f,_xlfn.LAMBDA(_xlpm.x,_xlfn.XLOOKUP(_xlpm.x,_xlpm.r,_xlpm.r,,,-1)),_xlfn.CONCAT(_xlfn.IFNA(TEXT(_xlfn.MAP(_xlfn.SEQUENCE(A16),_xlfn.LAMBDA(_xlpm.x,SUM(--(_xlpm.f(_xlpm.x-1):_xlpm.f(_xlpm.x)=_xlpm.x)))),"00"),1)))</f>
        <v>104</v>
      </c>
      <c r="E16" s="1" t="b">
        <f t="shared" ca="1" si="1"/>
        <v>1</v>
      </c>
      <c r="F16" s="1" t="str" cm="1">
        <f t="array" ref="F16">_xlfn.LET(_xlpm.f,_xlfn.LAMBDA(_xlpm.f,_xlpm.x,_xlfn.LET(_xlpm.l,_xlfn.XLOOKUP(_xlpm.x-1,_xlpm.x:A$2,_xlpm.x:A$2,,,-1),IF(_xlpm.x-1,_xlpm.f(_xlpm.f,_xlpm.l)&amp;TEXT(COUNTIF(_xlpm.l:_xlpm.x,_xlpm.x),"00"),"1"))),_xlpm.f(_xlpm.f,A16))</f>
        <v>104</v>
      </c>
      <c r="G16" s="1" t="b">
        <f t="shared" si="0"/>
        <v>1</v>
      </c>
      <c r="J16" s="2">
        <v>6</v>
      </c>
      <c r="L16" s="2">
        <f t="shared" si="2"/>
        <v>14</v>
      </c>
      <c r="M16" s="2" cm="1">
        <f t="array" ref="M16">_xlfn.TAKE(_xlfn.TAKE(_xlfn.ANCHORARRAY(J$3),L15),-1)</f>
        <v>6</v>
      </c>
      <c r="N16" s="2" cm="1">
        <f t="array" ref="N16">_xlfn.TAKE(_xlfn.TAKE(_xlfn.ANCHORARRAY(J$3),L15+1),-1)</f>
        <v>6</v>
      </c>
      <c r="O16" s="2" t="b">
        <f t="shared" si="3"/>
        <v>0</v>
      </c>
      <c r="P16" s="2"/>
      <c r="Q16" s="2" t="b">
        <f>M16=N16</f>
        <v>1</v>
      </c>
      <c r="R16" s="2">
        <f>P15+1</f>
        <v>10302010102</v>
      </c>
      <c r="S16" s="2"/>
    </row>
    <row r="17" spans="1:19" x14ac:dyDescent="0.3">
      <c r="A17" s="2">
        <v>3</v>
      </c>
      <c r="B17" s="2" t="s">
        <v>15</v>
      </c>
      <c r="C17" s="11" t="str">
        <f ca="1"/>
        <v>10401</v>
      </c>
      <c r="D17" s="1" t="str" cm="1">
        <f t="array" ref="D17">_xlfn.LET(_xlpm.r,A$2:A17,_xlpm.f,_xlfn.LAMBDA(_xlpm.x,_xlfn.XLOOKUP(_xlpm.x,_xlpm.r,_xlpm.r,,,-1)),_xlfn.CONCAT(_xlfn.IFNA(TEXT(_xlfn.MAP(_xlfn.SEQUENCE(A17),_xlfn.LAMBDA(_xlpm.x,SUM(--(_xlpm.f(_xlpm.x-1):_xlpm.f(_xlpm.x)=_xlpm.x)))),"00"),1)))</f>
        <v>10401</v>
      </c>
      <c r="E17" s="1" t="b">
        <f t="shared" ca="1" si="1"/>
        <v>1</v>
      </c>
      <c r="F17" s="1" t="str" cm="1">
        <f t="array" ref="F17">_xlfn.LET(_xlpm.f,_xlfn.LAMBDA(_xlpm.f,_xlpm.x,_xlfn.LET(_xlpm.l,_xlfn.XLOOKUP(_xlpm.x-1,_xlpm.x:A$2,_xlpm.x:A$2,,,-1),IF(_xlpm.x-1,_xlpm.f(_xlpm.f,_xlpm.l)&amp;TEXT(COUNTIF(_xlpm.l:_xlpm.x,_xlpm.x),"00"),"1"))),_xlpm.f(_xlpm.f,A17))</f>
        <v>10401</v>
      </c>
      <c r="G17" s="1" t="b">
        <f t="shared" si="0"/>
        <v>1</v>
      </c>
      <c r="J17" s="2">
        <v>2</v>
      </c>
      <c r="L17" s="2">
        <f t="shared" si="2"/>
        <v>15</v>
      </c>
      <c r="M17" s="2" cm="1">
        <f t="array" ref="M17">_xlfn.TAKE(_xlfn.TAKE(_xlfn.ANCHORARRAY(J$3),L16),-1)</f>
        <v>6</v>
      </c>
      <c r="N17" s="2" cm="1">
        <f t="array" ref="N17">_xlfn.TAKE(_xlfn.TAKE(_xlfn.ANCHORARRAY(J$3),L16+1),-1)</f>
        <v>2</v>
      </c>
      <c r="O17" s="2" t="b">
        <f t="shared" si="3"/>
        <v>0</v>
      </c>
      <c r="P17" s="2"/>
      <c r="Q17" s="2"/>
      <c r="R17" s="2"/>
      <c r="S17" s="2">
        <f>LEFT(R16,LEN(R16)-(M17-N17)*2)+1</f>
        <v>104</v>
      </c>
    </row>
    <row r="18" spans="1:19" x14ac:dyDescent="0.3">
      <c r="A18" s="2">
        <v>4</v>
      </c>
      <c r="B18" s="2" t="s">
        <v>20</v>
      </c>
      <c r="C18" s="11" t="str">
        <f ca="1"/>
        <v>1040101</v>
      </c>
      <c r="D18" s="1" t="str" cm="1">
        <f t="array" ref="D18">_xlfn.LET(_xlpm.r,A$2:A18,_xlpm.f,_xlfn.LAMBDA(_xlpm.x,_xlfn.XLOOKUP(_xlpm.x,_xlpm.r,_xlpm.r,,,-1)),_xlfn.CONCAT(_xlfn.IFNA(TEXT(_xlfn.MAP(_xlfn.SEQUENCE(A18),_xlfn.LAMBDA(_xlpm.x,SUM(--(_xlpm.f(_xlpm.x-1):_xlpm.f(_xlpm.x)=_xlpm.x)))),"00"),1)))</f>
        <v>1040101</v>
      </c>
      <c r="E18" s="1" t="b">
        <f t="shared" ca="1" si="1"/>
        <v>1</v>
      </c>
      <c r="F18" s="1" t="str" cm="1">
        <f t="array" ref="F18">_xlfn.LET(_xlpm.f,_xlfn.LAMBDA(_xlpm.f,_xlpm.x,_xlfn.LET(_xlpm.l,_xlfn.XLOOKUP(_xlpm.x-1,_xlpm.x:A$2,_xlpm.x:A$2,,,-1),IF(_xlpm.x-1,_xlpm.f(_xlpm.f,_xlpm.l)&amp;TEXT(COUNTIF(_xlpm.l:_xlpm.x,_xlpm.x),"00"),"1"))),_xlpm.f(_xlpm.f,A18))</f>
        <v>1040101</v>
      </c>
      <c r="G18" s="1" t="b">
        <f t="shared" si="0"/>
        <v>1</v>
      </c>
      <c r="J18" s="2">
        <v>3</v>
      </c>
      <c r="L18" s="2">
        <f t="shared" si="2"/>
        <v>16</v>
      </c>
      <c r="M18" s="2" cm="1">
        <f t="array" ref="M18">_xlfn.TAKE(_xlfn.TAKE(_xlfn.ANCHORARRAY(J$3),L17),-1)</f>
        <v>2</v>
      </c>
      <c r="N18" s="2" cm="1">
        <f t="array" ref="N18">_xlfn.TAKE(_xlfn.TAKE(_xlfn.ANCHORARRAY(J$3),L17+1),-1)</f>
        <v>3</v>
      </c>
      <c r="O18" s="2" t="b">
        <f t="shared" si="3"/>
        <v>1</v>
      </c>
      <c r="P18" s="2" t="str">
        <f>S17&amp;"01"</f>
        <v>10401</v>
      </c>
      <c r="Q18" s="2"/>
      <c r="R18" s="2"/>
    </row>
    <row r="19" spans="1:19" x14ac:dyDescent="0.3">
      <c r="A19" s="2">
        <v>5</v>
      </c>
      <c r="B19" s="2" t="s">
        <v>21</v>
      </c>
      <c r="C19" s="11" t="str">
        <f ca="1"/>
        <v>104010101</v>
      </c>
      <c r="D19" s="1" t="str" cm="1">
        <f t="array" ref="D19">_xlfn.LET(_xlpm.r,A$2:A19,_xlpm.f,_xlfn.LAMBDA(_xlpm.x,_xlfn.XLOOKUP(_xlpm.x,_xlpm.r,_xlpm.r,,,-1)),_xlfn.CONCAT(_xlfn.IFNA(TEXT(_xlfn.MAP(_xlfn.SEQUENCE(A19),_xlfn.LAMBDA(_xlpm.x,SUM(--(_xlpm.f(_xlpm.x-1):_xlpm.f(_xlpm.x)=_xlpm.x)))),"00"),1)))</f>
        <v>104010101</v>
      </c>
      <c r="E19" s="1" t="b">
        <f t="shared" ca="1" si="1"/>
        <v>1</v>
      </c>
      <c r="F19" s="1" t="str" cm="1">
        <f t="array" ref="F19">_xlfn.LET(_xlpm.f,_xlfn.LAMBDA(_xlpm.f,_xlpm.x,_xlfn.LET(_xlpm.l,_xlfn.XLOOKUP(_xlpm.x-1,_xlpm.x:A$2,_xlpm.x:A$2,,,-1),IF(_xlpm.x-1,_xlpm.f(_xlpm.f,_xlpm.l)&amp;TEXT(COUNTIF(_xlpm.l:_xlpm.x,_xlpm.x),"00"),"1"))),_xlpm.f(_xlpm.f,A19))</f>
        <v>104010101</v>
      </c>
      <c r="G19" s="1" t="b">
        <f t="shared" si="0"/>
        <v>1</v>
      </c>
      <c r="J19" s="2">
        <v>4</v>
      </c>
      <c r="L19" s="2">
        <f t="shared" si="2"/>
        <v>17</v>
      </c>
      <c r="M19" s="2" cm="1">
        <f t="array" ref="M19">_xlfn.TAKE(_xlfn.TAKE(_xlfn.ANCHORARRAY(J$3),L18),-1)</f>
        <v>3</v>
      </c>
      <c r="N19" s="2" cm="1">
        <f t="array" ref="N19">_xlfn.TAKE(_xlfn.TAKE(_xlfn.ANCHORARRAY(J$3),L18+1),-1)</f>
        <v>4</v>
      </c>
      <c r="O19" s="2" t="b">
        <f t="shared" si="3"/>
        <v>1</v>
      </c>
      <c r="P19" s="2" t="str">
        <f t="shared" si="5"/>
        <v>1040101</v>
      </c>
      <c r="Q19" s="2"/>
      <c r="R19" s="2"/>
    </row>
    <row r="20" spans="1:19" x14ac:dyDescent="0.3">
      <c r="A20" s="2">
        <v>6</v>
      </c>
      <c r="B20" s="2" t="s">
        <v>22</v>
      </c>
      <c r="C20" s="11" t="str">
        <f ca="1"/>
        <v>10401010101</v>
      </c>
      <c r="D20" s="1" t="str" cm="1">
        <f t="array" ref="D20">_xlfn.LET(_xlpm.r,A$2:A20,_xlpm.f,_xlfn.LAMBDA(_xlpm.x,_xlfn.XLOOKUP(_xlpm.x,_xlpm.r,_xlpm.r,,,-1)),_xlfn.CONCAT(_xlfn.IFNA(TEXT(_xlfn.MAP(_xlfn.SEQUENCE(A20),_xlfn.LAMBDA(_xlpm.x,SUM(--(_xlpm.f(_xlpm.x-1):_xlpm.f(_xlpm.x)=_xlpm.x)))),"00"),1)))</f>
        <v>10401010101</v>
      </c>
      <c r="E20" s="1" t="b">
        <f t="shared" ca="1" si="1"/>
        <v>1</v>
      </c>
      <c r="F20" s="1" t="str" cm="1">
        <f t="array" ref="F20">_xlfn.LET(_xlpm.f,_xlfn.LAMBDA(_xlpm.f,_xlpm.x,_xlfn.LET(_xlpm.l,_xlfn.XLOOKUP(_xlpm.x-1,_xlpm.x:A$2,_xlpm.x:A$2,,,-1),IF(_xlpm.x-1,_xlpm.f(_xlpm.f,_xlpm.l)&amp;TEXT(COUNTIF(_xlpm.l:_xlpm.x,_xlpm.x),"00"),"1"))),_xlpm.f(_xlpm.f,A20))</f>
        <v>10401010101</v>
      </c>
      <c r="G20" s="1" t="b">
        <f t="shared" si="0"/>
        <v>1</v>
      </c>
      <c r="J20" s="2">
        <v>5</v>
      </c>
      <c r="L20" s="2">
        <f t="shared" si="2"/>
        <v>18</v>
      </c>
      <c r="M20" s="2" cm="1">
        <f t="array" ref="M20">_xlfn.TAKE(_xlfn.TAKE(_xlfn.ANCHORARRAY(J$3),L19),-1)</f>
        <v>4</v>
      </c>
      <c r="N20" s="2" cm="1">
        <f t="array" ref="N20">_xlfn.TAKE(_xlfn.TAKE(_xlfn.ANCHORARRAY(J$3),L19+1),-1)</f>
        <v>5</v>
      </c>
      <c r="O20" s="2" t="b">
        <f t="shared" si="3"/>
        <v>1</v>
      </c>
      <c r="P20" s="2" t="str">
        <f t="shared" si="5"/>
        <v>104010101</v>
      </c>
      <c r="Q20" s="2"/>
      <c r="R20" s="2"/>
    </row>
    <row r="21" spans="1:19" x14ac:dyDescent="0.3">
      <c r="A21" s="2">
        <v>7</v>
      </c>
      <c r="B21" s="2" t="s">
        <v>23</v>
      </c>
      <c r="C21" s="11" t="str">
        <f ca="1"/>
        <v>1040101010101</v>
      </c>
      <c r="D21" s="1" t="str" cm="1">
        <f t="array" ref="D21">_xlfn.LET(_xlpm.r,A$2:A21,_xlpm.f,_xlfn.LAMBDA(_xlpm.x,_xlfn.XLOOKUP(_xlpm.x,_xlpm.r,_xlpm.r,,,-1)),_xlfn.CONCAT(_xlfn.IFNA(TEXT(_xlfn.MAP(_xlfn.SEQUENCE(A21),_xlfn.LAMBDA(_xlpm.x,SUM(--(_xlpm.f(_xlpm.x-1):_xlpm.f(_xlpm.x)=_xlpm.x)))),"00"),1)))</f>
        <v>1040101010101</v>
      </c>
      <c r="E21" s="1" t="b">
        <f t="shared" ca="1" si="1"/>
        <v>1</v>
      </c>
      <c r="F21" s="1" t="str" cm="1">
        <f t="array" ref="F21">_xlfn.LET(_xlpm.f,_xlfn.LAMBDA(_xlpm.f,_xlpm.x,_xlfn.LET(_xlpm.l,_xlfn.XLOOKUP(_xlpm.x-1,_xlpm.x:A$2,_xlpm.x:A$2,,,-1),IF(_xlpm.x-1,_xlpm.f(_xlpm.f,_xlpm.l)&amp;TEXT(COUNTIF(_xlpm.l:_xlpm.x,_xlpm.x),"00"),"1"))),_xlpm.f(_xlpm.f,A21))</f>
        <v>1040101010101</v>
      </c>
      <c r="G21" s="1" t="b">
        <f t="shared" si="0"/>
        <v>1</v>
      </c>
      <c r="J21" s="2">
        <v>6</v>
      </c>
      <c r="L21" s="2">
        <f t="shared" si="2"/>
        <v>19</v>
      </c>
      <c r="M21" s="2" cm="1">
        <f t="array" ref="M21">_xlfn.TAKE(_xlfn.TAKE(_xlfn.ANCHORARRAY(J$3),L20),-1)</f>
        <v>5</v>
      </c>
      <c r="N21" s="2" cm="1">
        <f t="array" ref="N21">_xlfn.TAKE(_xlfn.TAKE(_xlfn.ANCHORARRAY(J$3),L20+1),-1)</f>
        <v>6</v>
      </c>
      <c r="O21" s="2" t="b">
        <f t="shared" si="3"/>
        <v>1</v>
      </c>
      <c r="P21" s="2" t="str">
        <f t="shared" si="5"/>
        <v>10401010101</v>
      </c>
      <c r="Q21" s="2"/>
      <c r="R21" s="2"/>
    </row>
    <row r="22" spans="1:19" x14ac:dyDescent="0.3">
      <c r="A22" s="2">
        <v>7</v>
      </c>
      <c r="B22" s="2" t="s">
        <v>23</v>
      </c>
      <c r="C22" s="11" t="str">
        <f ca="1"/>
        <v>1040101010102</v>
      </c>
      <c r="D22" s="1" t="str" cm="1">
        <f t="array" ref="D22">_xlfn.LET(_xlpm.r,A$2:A22,_xlpm.f,_xlfn.LAMBDA(_xlpm.x,_xlfn.XLOOKUP(_xlpm.x,_xlpm.r,_xlpm.r,,,-1)),_xlfn.CONCAT(_xlfn.IFNA(TEXT(_xlfn.MAP(_xlfn.SEQUENCE(A22),_xlfn.LAMBDA(_xlpm.x,SUM(--(_xlpm.f(_xlpm.x-1):_xlpm.f(_xlpm.x)=_xlpm.x)))),"00"),1)))</f>
        <v>1040101010102</v>
      </c>
      <c r="E22" s="1" t="b">
        <f t="shared" ca="1" si="1"/>
        <v>1</v>
      </c>
      <c r="F22" s="1" t="str" cm="1">
        <f t="array" ref="F22">_xlfn.LET(_xlpm.f,_xlfn.LAMBDA(_xlpm.f,_xlpm.x,_xlfn.LET(_xlpm.l,_xlfn.XLOOKUP(_xlpm.x-1,_xlpm.x:A$2,_xlpm.x:A$2,,,-1),IF(_xlpm.x-1,_xlpm.f(_xlpm.f,_xlpm.l)&amp;TEXT(COUNTIF(_xlpm.l:_xlpm.x,_xlpm.x),"00"),"1"))),_xlpm.f(_xlpm.f,A22))</f>
        <v>1040101010102</v>
      </c>
      <c r="G22" s="1" t="b">
        <f t="shared" si="0"/>
        <v>1</v>
      </c>
      <c r="J22" s="2">
        <v>7</v>
      </c>
      <c r="L22" s="2">
        <f t="shared" si="2"/>
        <v>20</v>
      </c>
      <c r="M22" s="2" cm="1">
        <f t="array" ref="M22">_xlfn.TAKE(_xlfn.TAKE(_xlfn.ANCHORARRAY(J$3),L21),-1)</f>
        <v>6</v>
      </c>
      <c r="N22" s="2" cm="1">
        <f t="array" ref="N22">_xlfn.TAKE(_xlfn.TAKE(_xlfn.ANCHORARRAY(J$3),L21+1),-1)</f>
        <v>7</v>
      </c>
      <c r="O22" s="2" t="b">
        <f t="shared" si="3"/>
        <v>1</v>
      </c>
      <c r="P22" s="2" t="str">
        <f t="shared" si="5"/>
        <v>1040101010101</v>
      </c>
      <c r="Q22" s="2"/>
      <c r="R22" s="2"/>
    </row>
    <row r="23" spans="1:19" x14ac:dyDescent="0.3">
      <c r="A23" s="2">
        <v>4</v>
      </c>
      <c r="C23" s="11">
        <f ca="1"/>
        <v>1040102</v>
      </c>
      <c r="D23" s="1" t="str" cm="1">
        <f t="array" ref="D23">_xlfn.LET(_xlpm.r,A$2:A23,_xlpm.f,_xlfn.LAMBDA(_xlpm.x,_xlfn.XLOOKUP(_xlpm.x,_xlpm.r,_xlpm.r,,,-1)),_xlfn.CONCAT(_xlfn.IFNA(TEXT(_xlfn.MAP(_xlfn.SEQUENCE(A23),_xlfn.LAMBDA(_xlpm.x,SUM(--(_xlpm.f(_xlpm.x-1):_xlpm.f(_xlpm.x)=_xlpm.x)))),"00"),1)))</f>
        <v>1040102</v>
      </c>
      <c r="E23" s="1" t="b">
        <f t="shared" ca="1" si="1"/>
        <v>1</v>
      </c>
      <c r="F23" s="1" t="str" cm="1">
        <f t="array" ref="F23">_xlfn.LET(_xlpm.f,_xlfn.LAMBDA(_xlpm.f,_xlpm.x,_xlfn.LET(_xlpm.l,_xlfn.XLOOKUP(_xlpm.x-1,_xlpm.x:A$2,_xlpm.x:A$2,,,-1),IF(_xlpm.x-1,_xlpm.f(_xlpm.f,_xlpm.l)&amp;TEXT(COUNTIF(_xlpm.l:_xlpm.x,_xlpm.x),"00"),"1"))),_xlpm.f(_xlpm.f,A23))</f>
        <v>1040102</v>
      </c>
      <c r="G23" s="1" t="b">
        <f t="shared" si="0"/>
        <v>1</v>
      </c>
      <c r="J23" s="2">
        <v>7</v>
      </c>
      <c r="L23" s="2">
        <f t="shared" si="2"/>
        <v>21</v>
      </c>
      <c r="M23" s="2" cm="1">
        <f t="array" ref="M23">_xlfn.TAKE(_xlfn.TAKE(_xlfn.ANCHORARRAY(J$3),L22),-1)</f>
        <v>7</v>
      </c>
      <c r="N23" s="2" cm="1">
        <f t="array" ref="N23">_xlfn.TAKE(_xlfn.TAKE(_xlfn.ANCHORARRAY(J$3),L22+1),-1)</f>
        <v>7</v>
      </c>
      <c r="O23" s="2" t="b">
        <f t="shared" si="3"/>
        <v>0</v>
      </c>
      <c r="P23" s="2"/>
      <c r="Q23" s="2" t="b">
        <f>M23=N23</f>
        <v>1</v>
      </c>
      <c r="R23" s="2" t="str">
        <f>TEXT(P22+1,"0")</f>
        <v>1040101010102</v>
      </c>
    </row>
    <row r="24" spans="1:19" x14ac:dyDescent="0.3">
      <c r="A24" s="2">
        <v>5</v>
      </c>
      <c r="C24" s="11" t="str">
        <f ca="1"/>
        <v>104010201</v>
      </c>
      <c r="D24" s="1" t="str" cm="1">
        <f t="array" ref="D24">_xlfn.LET(_xlpm.r,A$2:A24,_xlpm.f,_xlfn.LAMBDA(_xlpm.x,_xlfn.XLOOKUP(_xlpm.x,_xlpm.r,_xlpm.r,,,-1)),_xlfn.CONCAT(_xlfn.IFNA(TEXT(_xlfn.MAP(_xlfn.SEQUENCE(A24),_xlfn.LAMBDA(_xlpm.x,SUM(--(_xlpm.f(_xlpm.x-1):_xlpm.f(_xlpm.x)=_xlpm.x)))),"00"),1)))</f>
        <v>104010201</v>
      </c>
      <c r="E24" s="1" t="b">
        <f t="shared" ca="1" si="1"/>
        <v>1</v>
      </c>
      <c r="F24" s="1" t="str" cm="1">
        <f t="array" ref="F24">_xlfn.LET(_xlpm.f,_xlfn.LAMBDA(_xlpm.f,_xlpm.x,_xlfn.LET(_xlpm.l,_xlfn.XLOOKUP(_xlpm.x-1,_xlpm.x:A$2,_xlpm.x:A$2,,,-1),IF(_xlpm.x-1,_xlpm.f(_xlpm.f,_xlpm.l)&amp;TEXT(COUNTIF(_xlpm.l:_xlpm.x,_xlpm.x),"00"),"1"))),_xlpm.f(_xlpm.f,A24))</f>
        <v>104010201</v>
      </c>
      <c r="G24" s="1" t="b">
        <f t="shared" si="0"/>
        <v>1</v>
      </c>
    </row>
    <row r="25" spans="1:19" x14ac:dyDescent="0.3">
      <c r="A25" s="2">
        <v>6</v>
      </c>
      <c r="C25" s="11" t="str">
        <f ca="1"/>
        <v>10401020101</v>
      </c>
      <c r="D25" s="1" t="str" cm="1">
        <f t="array" ref="D25">_xlfn.LET(_xlpm.r,A$2:A25,_xlpm.f,_xlfn.LAMBDA(_xlpm.x,_xlfn.XLOOKUP(_xlpm.x,_xlpm.r,_xlpm.r,,,-1)),_xlfn.CONCAT(_xlfn.IFNA(TEXT(_xlfn.MAP(_xlfn.SEQUENCE(A25),_xlfn.LAMBDA(_xlpm.x,SUM(--(_xlpm.f(_xlpm.x-1):_xlpm.f(_xlpm.x)=_xlpm.x)))),"00"),1)))</f>
        <v>10401020101</v>
      </c>
      <c r="E25" s="1" t="b">
        <f t="shared" ca="1" si="1"/>
        <v>1</v>
      </c>
      <c r="F25" s="1" t="str" cm="1">
        <f t="array" ref="F25">_xlfn.LET(_xlpm.f,_xlfn.LAMBDA(_xlpm.f,_xlpm.x,_xlfn.LET(_xlpm.l,_xlfn.XLOOKUP(_xlpm.x-1,_xlpm.x:A$2,_xlpm.x:A$2,,,-1),IF(_xlpm.x-1,_xlpm.f(_xlpm.f,_xlpm.l)&amp;TEXT(COUNTIF(_xlpm.l:_xlpm.x,_xlpm.x),"00"),"1"))),_xlpm.f(_xlpm.f,A25))</f>
        <v>10401020101</v>
      </c>
      <c r="G25" s="1" t="b">
        <f t="shared" si="0"/>
        <v>1</v>
      </c>
      <c r="J25" s="3" t="e" cm="1" vm="1">
        <f t="array" ref="J25">_xlfn.LET(_xlpm.f,_xlfn.LAMBDA(_xlpm.f,_xlpm.x,_xlpm.y,_xlpm.n,_xlfn.LET(_xlpm.a,_xlfn.TAKE(_xlfn.TAKE(_xlpm.x,_xlpm.n),-1),_xlpm.b,_xlfn.TAKE(_xlfn.TAKE(_xlpm.x,_xlpm.n+1),-1),IF(_xlpm.n=21,_xlpm.y,_xlpm.f(_xlpm.f,IF(_xlpm.a+1=_xlpm.b,_xlpm.y&amp;"01",IF(_xlpm.a=_xlpm.b,TEXT(_xlpm.y+1,"0"),LEFT(_xlpm.y,LEN(_xlpm.y)-2*(_xlpm.a-_xlpm.b))+1)),_xlpm.n+1)))),_xlpm.f(_xlpm.f,A2:A35,1,1))</f>
        <v>#VALUE!</v>
      </c>
      <c r="K25" s="1" t="s">
        <v>24</v>
      </c>
    </row>
    <row r="26" spans="1:19" x14ac:dyDescent="0.3">
      <c r="A26" s="2">
        <v>7</v>
      </c>
      <c r="C26" s="11" t="str">
        <f ca="1"/>
        <v>1040102010101</v>
      </c>
      <c r="D26" s="1" t="str" cm="1">
        <f t="array" ref="D26">_xlfn.LET(_xlpm.r,A$2:A26,_xlpm.f,_xlfn.LAMBDA(_xlpm.x,_xlfn.XLOOKUP(_xlpm.x,_xlpm.r,_xlpm.r,,,-1)),_xlfn.CONCAT(_xlfn.IFNA(TEXT(_xlfn.MAP(_xlfn.SEQUENCE(A26),_xlfn.LAMBDA(_xlpm.x,SUM(--(_xlpm.f(_xlpm.x-1):_xlpm.f(_xlpm.x)=_xlpm.x)))),"00"),1)))</f>
        <v>1040102010101</v>
      </c>
      <c r="E26" s="1" t="b">
        <f t="shared" ca="1" si="1"/>
        <v>1</v>
      </c>
      <c r="F26" s="1" t="str" cm="1">
        <f t="array" ref="F26">_xlfn.LET(_xlpm.f,_xlfn.LAMBDA(_xlpm.f,_xlpm.x,_xlfn.LET(_xlpm.l,_xlfn.XLOOKUP(_xlpm.x-1,_xlpm.x:A$2,_xlpm.x:A$2,,,-1),IF(_xlpm.x-1,_xlpm.f(_xlpm.f,_xlpm.l)&amp;TEXT(COUNTIF(_xlpm.l:_xlpm.x,_xlpm.x),"00"),"1"))),_xlpm.f(_xlpm.f,A26))</f>
        <v>1040102010101</v>
      </c>
      <c r="G26" s="1" t="b">
        <f t="shared" si="0"/>
        <v>1</v>
      </c>
      <c r="J26" s="9" t="str">
        <f ca="1">_xlfn.FORMULATEXT(J25)</f>
        <v>=LET(f,LAMBDA(f,x,y,n,LET(a,TAKE(TAKE(x,n),-1),b,TAKE(TAKE(x,n+1),-1),IF(n=21,y,f(f,IF(a+1=b,y&amp;"01",IF(a=b,TEXT(y+1,"0"),LEFT(y,LEN(y)-2*(a-b))+1)),n+1)))),f(f,A2:A35,1,1))</v>
      </c>
    </row>
    <row r="27" spans="1:19" x14ac:dyDescent="0.3">
      <c r="A27" s="2">
        <v>2</v>
      </c>
      <c r="C27" s="11">
        <f ca="1"/>
        <v>105</v>
      </c>
      <c r="D27" s="1" t="str" cm="1">
        <f t="array" ref="D27">_xlfn.LET(_xlpm.r,A$2:A27,_xlpm.f,_xlfn.LAMBDA(_xlpm.x,_xlfn.XLOOKUP(_xlpm.x,_xlpm.r,_xlpm.r,,,-1)),_xlfn.CONCAT(_xlfn.IFNA(TEXT(_xlfn.MAP(_xlfn.SEQUENCE(A27),_xlfn.LAMBDA(_xlpm.x,SUM(--(_xlpm.f(_xlpm.x-1):_xlpm.f(_xlpm.x)=_xlpm.x)))),"00"),1)))</f>
        <v>105</v>
      </c>
      <c r="E27" s="1" t="b">
        <f t="shared" ca="1" si="1"/>
        <v>1</v>
      </c>
      <c r="F27" s="1" t="str" cm="1">
        <f t="array" ref="F27">_xlfn.LET(_xlpm.f,_xlfn.LAMBDA(_xlpm.f,_xlpm.x,_xlfn.LET(_xlpm.l,_xlfn.XLOOKUP(_xlpm.x-1,_xlpm.x:A$2,_xlpm.x:A$2,,,-1),IF(_xlpm.x-1,_xlpm.f(_xlpm.f,_xlpm.l)&amp;TEXT(COUNTIF(_xlpm.l:_xlpm.x,_xlpm.x),"00"),"1"))),_xlpm.f(_xlpm.f,A27))</f>
        <v>105</v>
      </c>
      <c r="G27" s="1" t="b">
        <f t="shared" si="0"/>
        <v>1</v>
      </c>
      <c r="J27" s="2"/>
    </row>
    <row r="28" spans="1:19" x14ac:dyDescent="0.3">
      <c r="A28" s="2">
        <v>2</v>
      </c>
      <c r="C28" s="11" t="str">
        <f ca="1"/>
        <v>106</v>
      </c>
      <c r="D28" s="1" t="str" cm="1">
        <f t="array" ref="D28">_xlfn.LET(_xlpm.r,A$2:A28,_xlpm.f,_xlfn.LAMBDA(_xlpm.x,_xlfn.XLOOKUP(_xlpm.x,_xlpm.r,_xlpm.r,,,-1)),_xlfn.CONCAT(_xlfn.IFNA(TEXT(_xlfn.MAP(_xlfn.SEQUENCE(A28),_xlfn.LAMBDA(_xlpm.x,SUM(--(_xlpm.f(_xlpm.x-1):_xlpm.f(_xlpm.x)=_xlpm.x)))),"00"),1)))</f>
        <v>106</v>
      </c>
      <c r="E28" s="1" t="b">
        <f t="shared" ca="1" si="1"/>
        <v>1</v>
      </c>
      <c r="F28" s="1" t="str" cm="1">
        <f t="array" ref="F28">_xlfn.LET(_xlpm.f,_xlfn.LAMBDA(_xlpm.f,_xlpm.x,_xlfn.LET(_xlpm.l,_xlfn.XLOOKUP(_xlpm.x-1,_xlpm.x:A$2,_xlpm.x:A$2,,,-1),IF(_xlpm.x-1,_xlpm.f(_xlpm.f,_xlpm.l)&amp;TEXT(COUNTIF(_xlpm.l:_xlpm.x,_xlpm.x),"00"),"1"))),_xlpm.f(_xlpm.f,A28))</f>
        <v>106</v>
      </c>
      <c r="G28" s="1" t="b">
        <f t="shared" si="0"/>
        <v>1</v>
      </c>
    </row>
    <row r="29" spans="1:19" x14ac:dyDescent="0.3">
      <c r="A29" s="2">
        <v>3</v>
      </c>
      <c r="C29" s="11" t="str">
        <f ca="1"/>
        <v>10601</v>
      </c>
      <c r="D29" s="1" t="str" cm="1">
        <f t="array" ref="D29">_xlfn.LET(_xlpm.r,A$2:A29,_xlpm.f,_xlfn.LAMBDA(_xlpm.x,_xlfn.XLOOKUP(_xlpm.x,_xlpm.r,_xlpm.r,,,-1)),_xlfn.CONCAT(_xlfn.IFNA(TEXT(_xlfn.MAP(_xlfn.SEQUENCE(A29),_xlfn.LAMBDA(_xlpm.x,SUM(--(_xlpm.f(_xlpm.x-1):_xlpm.f(_xlpm.x)=_xlpm.x)))),"00"),1)))</f>
        <v>10601</v>
      </c>
      <c r="E29" s="1" t="b">
        <f t="shared" ca="1" si="1"/>
        <v>1</v>
      </c>
      <c r="F29" s="1" t="str" cm="1">
        <f t="array" ref="F29">_xlfn.LET(_xlpm.f,_xlfn.LAMBDA(_xlpm.f,_xlpm.x,_xlfn.LET(_xlpm.l,_xlfn.XLOOKUP(_xlpm.x-1,_xlpm.x:A$2,_xlpm.x:A$2,,,-1),IF(_xlpm.x-1,_xlpm.f(_xlpm.f,_xlpm.l)&amp;TEXT(COUNTIF(_xlpm.l:_xlpm.x,_xlpm.x),"00"),"1"))),_xlpm.f(_xlpm.f,A29))</f>
        <v>10601</v>
      </c>
      <c r="G29" s="1" t="b">
        <f t="shared" si="0"/>
        <v>1</v>
      </c>
    </row>
    <row r="30" spans="1:19" x14ac:dyDescent="0.3">
      <c r="A30" s="2">
        <v>3</v>
      </c>
      <c r="C30" s="11" t="str">
        <f ca="1"/>
        <v>10602</v>
      </c>
      <c r="D30" s="1" t="str" cm="1">
        <f t="array" ref="D30">_xlfn.LET(_xlpm.r,A$2:A30,_xlpm.f,_xlfn.LAMBDA(_xlpm.x,_xlfn.XLOOKUP(_xlpm.x,_xlpm.r,_xlpm.r,,,-1)),_xlfn.CONCAT(_xlfn.IFNA(TEXT(_xlfn.MAP(_xlfn.SEQUENCE(A30),_xlfn.LAMBDA(_xlpm.x,SUM(--(_xlpm.f(_xlpm.x-1):_xlpm.f(_xlpm.x)=_xlpm.x)))),"00"),1)))</f>
        <v>10602</v>
      </c>
      <c r="E30" s="1" t="b">
        <f t="shared" ca="1" si="1"/>
        <v>1</v>
      </c>
      <c r="F30" s="1" t="str" cm="1">
        <f t="array" ref="F30">_xlfn.LET(_xlpm.f,_xlfn.LAMBDA(_xlpm.f,_xlpm.x,_xlfn.LET(_xlpm.l,_xlfn.XLOOKUP(_xlpm.x-1,_xlpm.x:A$2,_xlpm.x:A$2,,,-1),IF(_xlpm.x-1,_xlpm.f(_xlpm.f,_xlpm.l)&amp;TEXT(COUNTIF(_xlpm.l:_xlpm.x,_xlpm.x),"00"),"1"))),_xlpm.f(_xlpm.f,A30))</f>
        <v>10602</v>
      </c>
      <c r="G30" s="1" t="b">
        <f t="shared" si="0"/>
        <v>1</v>
      </c>
    </row>
    <row r="31" spans="1:19" x14ac:dyDescent="0.3">
      <c r="A31" s="2">
        <v>4</v>
      </c>
      <c r="C31" s="11" t="str">
        <f ca="1"/>
        <v>1060201</v>
      </c>
      <c r="D31" s="1" t="str" cm="1">
        <f t="array" ref="D31">_xlfn.LET(_xlpm.r,A$2:A31,_xlpm.f,_xlfn.LAMBDA(_xlpm.x,_xlfn.XLOOKUP(_xlpm.x,_xlpm.r,_xlpm.r,,,-1)),_xlfn.CONCAT(_xlfn.IFNA(TEXT(_xlfn.MAP(_xlfn.SEQUENCE(A31),_xlfn.LAMBDA(_xlpm.x,SUM(--(_xlpm.f(_xlpm.x-1):_xlpm.f(_xlpm.x)=_xlpm.x)))),"00"),1)))</f>
        <v>1060201</v>
      </c>
      <c r="E31" s="1" t="b">
        <f t="shared" ca="1" si="1"/>
        <v>1</v>
      </c>
      <c r="F31" s="1" t="str" cm="1">
        <f t="array" ref="F31">_xlfn.LET(_xlpm.f,_xlfn.LAMBDA(_xlpm.f,_xlpm.x,_xlfn.LET(_xlpm.l,_xlfn.XLOOKUP(_xlpm.x-1,_xlpm.x:A$2,_xlpm.x:A$2,,,-1),IF(_xlpm.x-1,_xlpm.f(_xlpm.f,_xlpm.l)&amp;TEXT(COUNTIF(_xlpm.l:_xlpm.x,_xlpm.x),"00"),"1"))),_xlpm.f(_xlpm.f,A31))</f>
        <v>1060201</v>
      </c>
      <c r="G31" s="1" t="b">
        <f t="shared" si="0"/>
        <v>1</v>
      </c>
    </row>
    <row r="32" spans="1:19" x14ac:dyDescent="0.3">
      <c r="A32" s="2">
        <v>5</v>
      </c>
      <c r="C32" s="11" t="str">
        <f ca="1"/>
        <v>106020101</v>
      </c>
      <c r="D32" s="1" t="str" cm="1">
        <f t="array" ref="D32">_xlfn.LET(_xlpm.r,A$2:A32,_xlpm.f,_xlfn.LAMBDA(_xlpm.x,_xlfn.XLOOKUP(_xlpm.x,_xlpm.r,_xlpm.r,,,-1)),_xlfn.CONCAT(_xlfn.IFNA(TEXT(_xlfn.MAP(_xlfn.SEQUENCE(A32),_xlfn.LAMBDA(_xlpm.x,SUM(--(_xlpm.f(_xlpm.x-1):_xlpm.f(_xlpm.x)=_xlpm.x)))),"00"),1)))</f>
        <v>106020101</v>
      </c>
      <c r="E32" s="1" t="b">
        <f t="shared" ca="1" si="1"/>
        <v>1</v>
      </c>
      <c r="F32" s="1" t="str" cm="1">
        <f t="array" ref="F32">_xlfn.LET(_xlpm.f,_xlfn.LAMBDA(_xlpm.f,_xlpm.x,_xlfn.LET(_xlpm.l,_xlfn.XLOOKUP(_xlpm.x-1,_xlpm.x:A$2,_xlpm.x:A$2,,,-1),IF(_xlpm.x-1,_xlpm.f(_xlpm.f,_xlpm.l)&amp;TEXT(COUNTIF(_xlpm.l:_xlpm.x,_xlpm.x),"00"),"1"))),_xlpm.f(_xlpm.f,A32))</f>
        <v>106020101</v>
      </c>
      <c r="G32" s="1" t="b">
        <f t="shared" si="0"/>
        <v>1</v>
      </c>
    </row>
    <row r="33" spans="1:7" x14ac:dyDescent="0.3">
      <c r="A33" s="2">
        <v>6</v>
      </c>
      <c r="C33" s="11" t="str">
        <f ca="1"/>
        <v>10602010101</v>
      </c>
      <c r="D33" s="1" t="str" cm="1">
        <f t="array" ref="D33">_xlfn.LET(_xlpm.r,A$2:A33,_xlpm.f,_xlfn.LAMBDA(_xlpm.x,_xlfn.XLOOKUP(_xlpm.x,_xlpm.r,_xlpm.r,,,-1)),_xlfn.CONCAT(_xlfn.IFNA(TEXT(_xlfn.MAP(_xlfn.SEQUENCE(A33),_xlfn.LAMBDA(_xlpm.x,SUM(--(_xlpm.f(_xlpm.x-1):_xlpm.f(_xlpm.x)=_xlpm.x)))),"00"),1)))</f>
        <v>10602010101</v>
      </c>
      <c r="E33" s="1" t="b">
        <f t="shared" ca="1" si="1"/>
        <v>1</v>
      </c>
      <c r="F33" s="1" t="str" cm="1">
        <f t="array" ref="F33">_xlfn.LET(_xlpm.f,_xlfn.LAMBDA(_xlpm.f,_xlpm.x,_xlfn.LET(_xlpm.l,_xlfn.XLOOKUP(_xlpm.x-1,_xlpm.x:A$2,_xlpm.x:A$2,,,-1),IF(_xlpm.x-1,_xlpm.f(_xlpm.f,_xlpm.l)&amp;TEXT(COUNTIF(_xlpm.l:_xlpm.x,_xlpm.x),"00"),"1"))),_xlpm.f(_xlpm.f,A33))</f>
        <v>10602010101</v>
      </c>
      <c r="G33" s="1" t="b">
        <f t="shared" si="0"/>
        <v>1</v>
      </c>
    </row>
    <row r="34" spans="1:7" x14ac:dyDescent="0.3">
      <c r="A34" s="2">
        <v>7</v>
      </c>
      <c r="C34" s="11" t="str">
        <f ca="1"/>
        <v>1060201010101</v>
      </c>
      <c r="D34" s="1" t="str" cm="1">
        <f t="array" ref="D34">_xlfn.LET(_xlpm.r,A$2:A34,_xlpm.f,_xlfn.LAMBDA(_xlpm.x,_xlfn.XLOOKUP(_xlpm.x,_xlpm.r,_xlpm.r,,,-1)),_xlfn.CONCAT(_xlfn.IFNA(TEXT(_xlfn.MAP(_xlfn.SEQUENCE(A34),_xlfn.LAMBDA(_xlpm.x,SUM(--(_xlpm.f(_xlpm.x-1):_xlpm.f(_xlpm.x)=_xlpm.x)))),"00"),1)))</f>
        <v>1060201010101</v>
      </c>
      <c r="E34" s="1" t="b">
        <f t="shared" ca="1" si="1"/>
        <v>1</v>
      </c>
      <c r="F34" s="1" t="str" cm="1">
        <f t="array" ref="F34">_xlfn.LET(_xlpm.f,_xlfn.LAMBDA(_xlpm.f,_xlpm.x,_xlfn.LET(_xlpm.l,_xlfn.XLOOKUP(_xlpm.x-1,_xlpm.x:A$2,_xlpm.x:A$2,,,-1),IF(_xlpm.x-1,_xlpm.f(_xlpm.f,_xlpm.l)&amp;TEXT(COUNTIF(_xlpm.l:_xlpm.x,_xlpm.x),"00"),"1"))),_xlpm.f(_xlpm.f,A34))</f>
        <v>1060201010101</v>
      </c>
      <c r="G34" s="1" t="b">
        <f t="shared" si="0"/>
        <v>1</v>
      </c>
    </row>
    <row r="35" spans="1:7" x14ac:dyDescent="0.3">
      <c r="A35" s="2">
        <v>7</v>
      </c>
      <c r="C35" s="11" t="str">
        <f ca="1"/>
        <v>1060201010102</v>
      </c>
      <c r="D35" s="1" t="str" cm="1">
        <f t="array" ref="D35">_xlfn.LET(_xlpm.r,A$2:A35,_xlpm.f,_xlfn.LAMBDA(_xlpm.x,_xlfn.XLOOKUP(_xlpm.x,_xlpm.r,_xlpm.r,,,-1)),_xlfn.CONCAT(_xlfn.IFNA(TEXT(_xlfn.MAP(_xlfn.SEQUENCE(A35),_xlfn.LAMBDA(_xlpm.x,SUM(--(_xlpm.f(_xlpm.x-1):_xlpm.f(_xlpm.x)=_xlpm.x)))),"00"),1)))</f>
        <v>1060201010102</v>
      </c>
      <c r="E35" s="1" t="b">
        <f t="shared" ca="1" si="1"/>
        <v>1</v>
      </c>
      <c r="F35" s="1" t="str" cm="1">
        <f t="array" ref="F35">_xlfn.LET(_xlpm.f,_xlfn.LAMBDA(_xlpm.f,_xlpm.x,_xlfn.LET(_xlpm.l,_xlfn.XLOOKUP(_xlpm.x-1,_xlpm.x:A$2,_xlpm.x:A$2,,,-1),IF(_xlpm.x-1,_xlpm.f(_xlpm.f,_xlpm.l)&amp;TEXT(COUNTIF(_xlpm.l:_xlpm.x,_xlpm.x),"00"),"1"))),_xlpm.f(_xlpm.f,A35))</f>
        <v>1060201010102</v>
      </c>
      <c r="G35" s="1" t="b">
        <f>D35=F35</f>
        <v>1</v>
      </c>
    </row>
  </sheetData>
  <phoneticPr fontId="2" type="noConversion"/>
  <pageMargins left="0.7" right="0.7" top="0.75" bottom="0.75" header="0.3" footer="0.3"/>
  <pageSetup paperSize="9" orientation="portrait" r:id="rId1"/>
  <customProperties>
    <customPr name="BudgetSheetCodeNam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0C54-B504-4D01-A0C8-19DF58778F91}">
  <sheetPr codeName="Sheet2"/>
  <dimension ref="A1:S35"/>
  <sheetViews>
    <sheetView workbookViewId="0">
      <selection activeCell="C20" sqref="C20"/>
    </sheetView>
  </sheetViews>
  <sheetFormatPr defaultColWidth="9" defaultRowHeight="13" x14ac:dyDescent="0.3"/>
  <cols>
    <col min="1" max="16384" width="9" style="4"/>
  </cols>
  <sheetData>
    <row r="1" spans="1:19" x14ac:dyDescent="0.3">
      <c r="A1" s="4" t="s">
        <v>41</v>
      </c>
      <c r="C1" s="5" t="s">
        <v>25</v>
      </c>
      <c r="D1" s="5" t="s">
        <v>26</v>
      </c>
      <c r="E1" s="5" t="s">
        <v>27</v>
      </c>
      <c r="F1" s="4" t="s">
        <v>28</v>
      </c>
    </row>
    <row r="2" spans="1:19" x14ac:dyDescent="0.3">
      <c r="B2" s="5">
        <v>1</v>
      </c>
      <c r="C2" s="5" t="e" cm="1" vm="2">
        <f t="array" ref="C2:C9">_xlfn.LET(_xlpm.f,_xlfn.LAMBDA(_xlpm.f,_xlpm.x,IF(ISERROR(_xlpm.x),"",_xlpm.f(_xlpm.f,_xlfn.DROP(_xlpm.x,1),INDEX(_xlpm.x,1)+1=INDEX(_xlpm.x,2)))),_xlpm.f(_xlpm.f,B2:B9))</f>
        <v>#VALUE!</v>
      </c>
      <c r="D2" s="5" t="str" cm="1">
        <f t="array" ref="D2:D9">_xlfn.LET(_xlpm.f,_xlfn.LAMBDA(_xlpm.f,_xlpm.x,IF(ISERROR(_xlpm.x),"",_xlpm.f(_xlpm.f,INDEX(_xlfn.DROP(_xlpm.x,1),1)+1=INDEX(_xlfn.DROP(_xlpm.x,1),2)))),_xlpm.f(_xlpm.f,B2:B9))</f>
        <v/>
      </c>
      <c r="E2" s="5" t="b" cm="1">
        <f t="array" ref="E2:E9">_xlfn.LET(_xlpm.f,_xlfn.LAMBDA(_xlpm.f,_xlpm.x,IF(ISERROR(_xlpm.x),"",_xlpm.f(_xlpm.f,INDEX(_xlfn.DROP(_xlpm.x,1),1)+1)=_xlpm.f(_xlpm.f,INDEX(_xlfn.DROP(_xlpm.x,1),2)))),_xlpm.f(_xlpm.f,B2:B9))</f>
        <v>1</v>
      </c>
      <c r="F2" s="6" t="b">
        <v>1</v>
      </c>
      <c r="H2" s="7" cm="1">
        <f t="array" ref="H2:P9">_xlfn.LET(_xlpm.f,_xlfn.LAMBDA(_xlpm.f,_xlpm.x,IF(ISERROR(_xlpm.x),"",_xlfn.IFNA(_xlfn.HSTACK(_xlpm.x,_xlpm.f(_xlpm.f,_xlfn.DROP(_xlpm.x,1))),""))),_xlpm.f(_xlpm.f,B2:B9))</f>
        <v>1</v>
      </c>
      <c r="I2" s="8">
        <v>2</v>
      </c>
      <c r="J2" s="5">
        <v>2</v>
      </c>
      <c r="K2" s="5">
        <v>3</v>
      </c>
      <c r="L2" s="5">
        <v>2</v>
      </c>
      <c r="M2" s="5">
        <v>3</v>
      </c>
      <c r="N2" s="5">
        <v>4</v>
      </c>
      <c r="O2" s="5">
        <v>4</v>
      </c>
      <c r="P2" s="5" t="str">
        <v/>
      </c>
      <c r="S2" s="5"/>
    </row>
    <row r="3" spans="1:19" x14ac:dyDescent="0.3">
      <c r="B3" s="5">
        <v>2</v>
      </c>
      <c r="C3" s="5" t="e" vm="2">
        <v>#VALUE!</v>
      </c>
      <c r="D3" s="5" t="str">
        <v/>
      </c>
      <c r="E3" s="5" t="b">
        <v>1</v>
      </c>
      <c r="F3" s="6" t="b">
        <v>0</v>
      </c>
      <c r="H3" s="7">
        <v>2</v>
      </c>
      <c r="I3" s="8">
        <v>2</v>
      </c>
      <c r="J3" s="5">
        <v>3</v>
      </c>
      <c r="K3" s="5">
        <v>2</v>
      </c>
      <c r="L3" s="5">
        <v>3</v>
      </c>
      <c r="M3" s="5">
        <v>4</v>
      </c>
      <c r="N3" s="5">
        <v>4</v>
      </c>
      <c r="O3" s="5" t="str">
        <v/>
      </c>
      <c r="P3" s="5" t="str">
        <v/>
      </c>
      <c r="S3" s="5"/>
    </row>
    <row r="4" spans="1:19" x14ac:dyDescent="0.3">
      <c r="B4" s="5">
        <v>2</v>
      </c>
      <c r="C4" s="5" t="e" vm="2">
        <v>#VALUE!</v>
      </c>
      <c r="D4" s="5" t="str">
        <v/>
      </c>
      <c r="E4" s="5" t="b">
        <v>1</v>
      </c>
      <c r="F4" s="6" t="b">
        <v>1</v>
      </c>
      <c r="H4" s="7">
        <v>2</v>
      </c>
      <c r="I4" s="8">
        <v>3</v>
      </c>
      <c r="J4" s="5">
        <v>2</v>
      </c>
      <c r="K4" s="5">
        <v>3</v>
      </c>
      <c r="L4" s="5">
        <v>4</v>
      </c>
      <c r="M4" s="5">
        <v>4</v>
      </c>
      <c r="N4" s="5" t="str">
        <v/>
      </c>
      <c r="O4" s="5" t="str">
        <v/>
      </c>
      <c r="P4" s="5" t="str">
        <v/>
      </c>
      <c r="S4" s="5"/>
    </row>
    <row r="5" spans="1:19" x14ac:dyDescent="0.3">
      <c r="B5" s="5">
        <v>3</v>
      </c>
      <c r="C5" s="5" t="e" vm="2">
        <v>#VALUE!</v>
      </c>
      <c r="D5" s="5" t="str">
        <v/>
      </c>
      <c r="E5" s="5" t="b">
        <v>1</v>
      </c>
      <c r="F5" s="6" t="b">
        <v>0</v>
      </c>
      <c r="H5" s="7">
        <v>3</v>
      </c>
      <c r="I5" s="8">
        <v>2</v>
      </c>
      <c r="J5" s="5">
        <v>3</v>
      </c>
      <c r="K5" s="5">
        <v>4</v>
      </c>
      <c r="L5" s="5">
        <v>4</v>
      </c>
      <c r="M5" s="5" t="str">
        <v/>
      </c>
      <c r="N5" s="5" t="str">
        <v/>
      </c>
      <c r="O5" s="5" t="str">
        <v/>
      </c>
      <c r="P5" s="5" t="str">
        <v/>
      </c>
      <c r="S5" s="5"/>
    </row>
    <row r="6" spans="1:19" x14ac:dyDescent="0.3">
      <c r="B6" s="5">
        <v>2</v>
      </c>
      <c r="C6" s="5" t="e" vm="2">
        <v>#VALUE!</v>
      </c>
      <c r="D6" s="5" t="str">
        <v/>
      </c>
      <c r="E6" s="5" t="b">
        <v>1</v>
      </c>
      <c r="F6" s="6" t="b">
        <v>1</v>
      </c>
      <c r="H6" s="7">
        <v>2</v>
      </c>
      <c r="I6" s="8">
        <v>3</v>
      </c>
      <c r="J6" s="5">
        <v>4</v>
      </c>
      <c r="K6" s="5">
        <v>4</v>
      </c>
      <c r="L6" s="5" t="str">
        <v/>
      </c>
      <c r="M6" s="5" t="str">
        <v/>
      </c>
      <c r="N6" s="5" t="str">
        <v/>
      </c>
      <c r="O6" s="5" t="str">
        <v/>
      </c>
      <c r="P6" s="5" t="str">
        <v/>
      </c>
      <c r="S6" s="5"/>
    </row>
    <row r="7" spans="1:19" x14ac:dyDescent="0.3">
      <c r="B7" s="5">
        <v>3</v>
      </c>
      <c r="C7" s="5" t="e" vm="2">
        <v>#VALUE!</v>
      </c>
      <c r="D7" s="5" t="str">
        <v/>
      </c>
      <c r="E7" s="5" t="b">
        <v>1</v>
      </c>
      <c r="F7" s="6" t="b">
        <v>1</v>
      </c>
      <c r="H7" s="7">
        <v>3</v>
      </c>
      <c r="I7" s="8">
        <v>4</v>
      </c>
      <c r="J7" s="5">
        <v>4</v>
      </c>
      <c r="K7" s="5" t="str">
        <v/>
      </c>
      <c r="L7" s="5" t="str">
        <v/>
      </c>
      <c r="M7" s="5" t="str">
        <v/>
      </c>
      <c r="N7" s="5" t="str">
        <v/>
      </c>
      <c r="O7" s="5" t="str">
        <v/>
      </c>
      <c r="P7" s="5" t="str">
        <v/>
      </c>
      <c r="S7" s="5"/>
    </row>
    <row r="8" spans="1:19" x14ac:dyDescent="0.3">
      <c r="B8" s="5">
        <v>4</v>
      </c>
      <c r="C8" s="5" t="e" vm="2">
        <v>#VALUE!</v>
      </c>
      <c r="D8" s="5" t="str">
        <v/>
      </c>
      <c r="E8" s="5" t="b">
        <v>1</v>
      </c>
      <c r="F8" s="6" t="b">
        <v>0</v>
      </c>
      <c r="H8" s="7">
        <v>4</v>
      </c>
      <c r="I8" s="8">
        <v>4</v>
      </c>
      <c r="J8" s="5" t="str">
        <v/>
      </c>
      <c r="K8" s="5" t="str">
        <v/>
      </c>
      <c r="L8" s="5" t="str">
        <v/>
      </c>
      <c r="M8" s="5" t="str">
        <v/>
      </c>
      <c r="N8" s="5" t="str">
        <v/>
      </c>
      <c r="O8" s="5" t="str">
        <v/>
      </c>
      <c r="P8" s="5" t="str">
        <v/>
      </c>
      <c r="S8" s="5"/>
    </row>
    <row r="9" spans="1:19" x14ac:dyDescent="0.3">
      <c r="B9" s="5">
        <v>4</v>
      </c>
      <c r="C9" s="5" t="e" vm="2">
        <v>#VALUE!</v>
      </c>
      <c r="D9" s="5" t="str">
        <v/>
      </c>
      <c r="E9" s="5" t="b">
        <v>1</v>
      </c>
      <c r="F9" s="6" t="b">
        <v>0</v>
      </c>
      <c r="H9" s="7">
        <v>4</v>
      </c>
      <c r="I9" s="8" t="str">
        <v/>
      </c>
      <c r="J9" s="5" t="str">
        <v/>
      </c>
      <c r="K9" s="5" t="str">
        <v/>
      </c>
      <c r="L9" s="5" t="str">
        <v/>
      </c>
      <c r="M9" s="5" t="str">
        <v/>
      </c>
      <c r="N9" s="5" t="str">
        <v/>
      </c>
      <c r="O9" s="5" t="str">
        <v/>
      </c>
      <c r="P9" s="5" t="str">
        <v/>
      </c>
      <c r="S9" s="5"/>
    </row>
    <row r="10" spans="1:19" x14ac:dyDescent="0.3">
      <c r="H10" s="9" t="str">
        <f ca="1">_xlfn.FORMULATEXT(H2)</f>
        <v>=LET(f,LAMBDA(f,x,IF(ISERROR(x),"",IFNA(HSTACK(x,f(f,DROP(x,1))),""))),f(f,B2:B9))</v>
      </c>
    </row>
    <row r="13" spans="1:19" x14ac:dyDescent="0.3">
      <c r="H13" s="4" t="s">
        <v>29</v>
      </c>
    </row>
    <row r="14" spans="1:19" x14ac:dyDescent="0.3">
      <c r="H14" s="10" t="b">
        <f t="shared" ref="H14:P14" si="0">H2+1=H3</f>
        <v>1</v>
      </c>
      <c r="I14" s="10" t="b">
        <f t="shared" si="0"/>
        <v>0</v>
      </c>
      <c r="J14" s="10" t="b">
        <f t="shared" si="0"/>
        <v>1</v>
      </c>
      <c r="K14" s="10" t="b">
        <f t="shared" si="0"/>
        <v>0</v>
      </c>
      <c r="L14" s="10" t="b">
        <f t="shared" si="0"/>
        <v>1</v>
      </c>
      <c r="M14" s="10" t="b">
        <f t="shared" si="0"/>
        <v>1</v>
      </c>
      <c r="N14" s="10" t="b">
        <f t="shared" si="0"/>
        <v>0</v>
      </c>
      <c r="O14" s="10" t="b">
        <f t="shared" si="0"/>
        <v>0</v>
      </c>
      <c r="P14" s="10" t="e">
        <f t="shared" si="0"/>
        <v>#VALUE!</v>
      </c>
    </row>
    <row r="15" spans="1:19" x14ac:dyDescent="0.3">
      <c r="H15" s="10"/>
      <c r="I15" s="10"/>
      <c r="J15" s="10"/>
      <c r="K15" s="10"/>
      <c r="L15" s="10"/>
      <c r="M15" s="10"/>
      <c r="N15" s="10"/>
      <c r="O15" s="10"/>
      <c r="P15" s="10"/>
    </row>
    <row r="17" spans="1:8" x14ac:dyDescent="0.3">
      <c r="B17" s="4" t="s">
        <v>30</v>
      </c>
    </row>
    <row r="18" spans="1:8" x14ac:dyDescent="0.3">
      <c r="B18" s="5" t="s">
        <v>25</v>
      </c>
      <c r="C18" s="9" t="str">
        <f ca="1">_xlfn.FORMULATEXT(C2)</f>
        <v>=LET(f,LAMBDA(f,x,IF(ISERROR(x),"",f(f,DROP(x,1),INDEX(x,1)+1=INDEX(x,2)))),f(f,B2:B9))</v>
      </c>
    </row>
    <row r="19" spans="1:8" x14ac:dyDescent="0.3">
      <c r="B19" s="5" t="s">
        <v>26</v>
      </c>
      <c r="C19" s="9" t="str">
        <f ca="1">_xlfn.FORMULATEXT(D2)</f>
        <v>=LET(f,LAMBDA(f,x,IF(ISERROR(x),"",f(f,INDEX(DROP(x,1),1)+1=INDEX(DROP(x,1),2)))),f(f,B2:B9))</v>
      </c>
    </row>
    <row r="20" spans="1:8" x14ac:dyDescent="0.3">
      <c r="B20" s="5" t="s">
        <v>27</v>
      </c>
      <c r="C20" s="9" t="str">
        <f ca="1">_xlfn.FORMULATEXT(E2)</f>
        <v>=LET(f,LAMBDA(f,x,IF(ISERROR(x),"",f(f,INDEX(DROP(x,1),1)+1)=f(f,INDEX(DROP(x,1),2)))),f(f,B2:B9))</v>
      </c>
    </row>
    <row r="26" spans="1:8" x14ac:dyDescent="0.3">
      <c r="A26" s="4" t="s">
        <v>42</v>
      </c>
      <c r="B26" s="5" t="s">
        <v>32</v>
      </c>
      <c r="D26" s="4" t="str" cm="1">
        <f t="array" ref="D26:D35">_xlfn.LET(_xlpm.f,_xlfn.LAMBDA(_xlpm.f,_xlpm.x,IF(ISERROR(_xlpm.x),"",_xlfn.TAKE(_xlpm.x,-1)&amp;_xlpm.f(_xlpm.f,_xlfn.DROP(_xlpm.x,-1)))),_xlpm.f(_xlpm.f,B26:B35))</f>
        <v>fedcbbcaba</v>
      </c>
    </row>
    <row r="27" spans="1:8" x14ac:dyDescent="0.3">
      <c r="B27" s="5" t="s">
        <v>33</v>
      </c>
      <c r="D27" s="4" t="str">
        <v>fedcbbcaba</v>
      </c>
    </row>
    <row r="28" spans="1:8" x14ac:dyDescent="0.3">
      <c r="B28" s="5" t="s">
        <v>32</v>
      </c>
      <c r="D28" s="4" t="e">
        <v>#N/A</v>
      </c>
    </row>
    <row r="29" spans="1:8" x14ac:dyDescent="0.3">
      <c r="B29" s="5" t="s">
        <v>34</v>
      </c>
      <c r="D29" s="4" t="e">
        <v>#N/A</v>
      </c>
      <c r="E29" s="5" t="s">
        <v>38</v>
      </c>
      <c r="F29" s="4" t="s">
        <v>39</v>
      </c>
    </row>
    <row r="30" spans="1:8" x14ac:dyDescent="0.3">
      <c r="B30" s="5" t="s">
        <v>33</v>
      </c>
      <c r="D30" s="4" t="e">
        <v>#N/A</v>
      </c>
      <c r="F30" s="4" t="str" cm="1">
        <f t="array" ref="F30">_xlfn.TAKE(_xlfn.ANCHORARRAY(D26),1)</f>
        <v>fedcbbcaba</v>
      </c>
      <c r="H30" s="4" t="s">
        <v>40</v>
      </c>
    </row>
    <row r="31" spans="1:8" x14ac:dyDescent="0.3">
      <c r="B31" s="5" t="s">
        <v>33</v>
      </c>
      <c r="D31" s="4" t="e">
        <v>#N/A</v>
      </c>
    </row>
    <row r="32" spans="1:8" x14ac:dyDescent="0.3">
      <c r="B32" s="5" t="s">
        <v>34</v>
      </c>
      <c r="D32" s="4" t="e">
        <v>#N/A</v>
      </c>
    </row>
    <row r="33" spans="2:5" x14ac:dyDescent="0.3">
      <c r="B33" s="5" t="s">
        <v>35</v>
      </c>
      <c r="D33" s="4" t="e">
        <v>#N/A</v>
      </c>
    </row>
    <row r="34" spans="2:5" x14ac:dyDescent="0.3">
      <c r="B34" s="5" t="s">
        <v>36</v>
      </c>
      <c r="D34" s="4" t="e">
        <v>#N/A</v>
      </c>
    </row>
    <row r="35" spans="2:5" x14ac:dyDescent="0.3">
      <c r="B35" s="5" t="s">
        <v>37</v>
      </c>
      <c r="D35" s="4" t="e">
        <v>#N/A</v>
      </c>
      <c r="E35" s="9" t="str">
        <f ca="1">_xlfn.FORMULATEXT(D26)</f>
        <v>=LET(f,LAMBDA(f,x,IF(ISERROR(x),"",TAKE(x,-1)&amp;f(f,DROP(x,-1)))),f(f,B26:B35))</v>
      </c>
    </row>
  </sheetData>
  <phoneticPr fontId="3" type="noConversion"/>
  <pageMargins left="0.7" right="0.7" top="0.75" bottom="0.75" header="0.3" footer="0.3"/>
  <customProperties>
    <customPr name="BudgetSheetCodeName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0736-58AD-48DB-96C4-E6088F6C71D0}">
  <dimension ref="A1:D4"/>
  <sheetViews>
    <sheetView tabSelected="1" workbookViewId="0">
      <selection activeCell="G28" sqref="G28"/>
    </sheetView>
  </sheetViews>
  <sheetFormatPr defaultRowHeight="14" x14ac:dyDescent="0.3"/>
  <sheetData>
    <row r="1" spans="1:4" x14ac:dyDescent="0.3">
      <c r="A1" s="12" t="s">
        <v>44</v>
      </c>
      <c r="B1">
        <v>59</v>
      </c>
      <c r="D1">
        <f>CODE(A1)*B1</f>
        <v>2972656</v>
      </c>
    </row>
    <row r="2" spans="1:4" x14ac:dyDescent="0.3">
      <c r="A2" s="12" t="s">
        <v>44</v>
      </c>
      <c r="B2">
        <v>60</v>
      </c>
      <c r="D2">
        <f t="shared" ref="D2:D4" si="0">CODE(A2)*B2</f>
        <v>3023040</v>
      </c>
    </row>
    <row r="3" spans="1:4" x14ac:dyDescent="0.3">
      <c r="A3" s="12" t="s">
        <v>45</v>
      </c>
      <c r="B3">
        <v>55</v>
      </c>
      <c r="D3">
        <f t="shared" si="0"/>
        <v>2783330</v>
      </c>
    </row>
    <row r="4" spans="1:4" x14ac:dyDescent="0.3">
      <c r="A4" s="12" t="s">
        <v>45</v>
      </c>
      <c r="B4">
        <v>50</v>
      </c>
      <c r="D4">
        <f t="shared" si="0"/>
        <v>2530300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ECCDC268-B143-48B1-AA05-33B69AD633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错误递归1</vt:lpstr>
      <vt:lpstr>错误递归2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大大只</cp:lastModifiedBy>
  <dcterms:created xsi:type="dcterms:W3CDTF">2015-06-05T18:19:00Z</dcterms:created>
  <dcterms:modified xsi:type="dcterms:W3CDTF">2024-11-08T05:46:40Z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{ECCDC268-B143-48B1-AA05-33B69AD633EC}</vt:lpwstr>
  </property>
  <property fmtid="{D5CDD505-2E9C-101B-9397-08002B2CF9AE}" pid="3" name="ICV">
    <vt:lpwstr>57E8D965172247A3A0688263517F7534_12</vt:lpwstr>
  </property>
  <property fmtid="{D5CDD505-2E9C-101B-9397-08002B2CF9AE}" pid="4" name="KSOProductBuildVer">
    <vt:lpwstr>2052-12.1.0.18608</vt:lpwstr>
  </property>
</Properties>
</file>