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Roaming\UltimateChartistRoot\Formation\"/>
    </mc:Choice>
  </mc:AlternateContent>
  <xr:revisionPtr revIDLastSave="0" documentId="13_ncr:1_{7811E1F2-359A-4549-82A2-88990C6D0DEF}" xr6:coauthVersionLast="47" xr6:coauthVersionMax="47" xr10:uidLastSave="{00000000-0000-0000-0000-000000000000}"/>
  <bookViews>
    <workbookView xWindow="-120" yWindow="-120" windowWidth="24240" windowHeight="13140" xr2:uid="{320FF261-B267-458F-B0DA-E6337372A9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  <c r="B2" i="1"/>
  <c r="C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D1" i="1"/>
  <c r="E1" i="1"/>
  <c r="C1" i="1"/>
  <c r="B24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D2" i="1"/>
  <c r="E2" i="1" s="1"/>
  <c r="D26" i="1" l="1"/>
  <c r="E26" i="1"/>
</calcChain>
</file>

<file path=xl/sharedStrings.xml><?xml version="1.0" encoding="utf-8"?>
<sst xmlns="http://schemas.openxmlformats.org/spreadsheetml/2006/main" count="8" uniqueCount="8">
  <si>
    <t>Année</t>
  </si>
  <si>
    <t>Total
versement</t>
  </si>
  <si>
    <t>PEA</t>
  </si>
  <si>
    <t>Livret A</t>
  </si>
  <si>
    <t>Gain</t>
  </si>
  <si>
    <t>Return</t>
  </si>
  <si>
    <t>Compte</t>
  </si>
  <si>
    <t>Versemement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</si>
</sst>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0" fontId="0" fillId="0" borderId="1" xfId="0" applyNumberFormat="1" applyBorder="1"/>
    <xf numFmtId="9" fontId="0" fillId="0" borderId="1" xfId="1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8" xfId="0" applyNumberFormat="1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wrapText="1"/>
    </xf>
    <xf numFmtId="10" fontId="0" fillId="0" borderId="1" xfId="1" applyNumberFormat="1" applyFont="1" applyBorder="1"/>
    <xf numFmtId="2" fontId="0" fillId="0" borderId="3" xfId="0" applyNumberFormat="1" applyBorder="1"/>
    <xf numFmtId="2" fontId="0" fillId="0" borderId="2" xfId="0" applyNumberFormat="1" applyBorder="1"/>
    <xf numFmtId="10" fontId="0" fillId="0" borderId="0" xfId="0" applyNumberFormat="1"/>
    <xf numFmtId="2" fontId="0" fillId="0" borderId="4" xfId="0" applyNumberFormat="1" applyBorder="1"/>
    <xf numFmtId="2" fontId="0" fillId="0" borderId="7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" xfId="0" applyNumberFormat="1" applyBorder="1"/>
    <xf numFmtId="9" fontId="0" fillId="0" borderId="2" xfId="1" applyFont="1" applyBorder="1"/>
    <xf numFmtId="9" fontId="0" fillId="0" borderId="3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A07F-DCE6-4FC1-A4C6-66D128D553BE}">
  <dimension ref="A1:L26"/>
  <sheetViews>
    <sheetView tabSelected="1" workbookViewId="0">
      <selection activeCell="H19" sqref="H19"/>
    </sheetView>
  </sheetViews>
  <sheetFormatPr defaultRowHeight="15" x14ac:dyDescent="0.25"/>
  <cols>
    <col min="2" max="2" width="17.28515625" customWidth="1"/>
    <col min="3" max="3" width="13" customWidth="1"/>
    <col min="4" max="4" width="10.85546875" customWidth="1"/>
    <col min="5" max="5" width="12.140625" customWidth="1"/>
    <col min="7" max="7" width="13.85546875" bestFit="1" customWidth="1"/>
    <col min="10" max="10" width="14" customWidth="1"/>
  </cols>
  <sheetData>
    <row r="1" spans="1:12" ht="30.75" thickBot="1" x14ac:dyDescent="0.3">
      <c r="A1" s="10" t="s">
        <v>0</v>
      </c>
      <c r="B1" s="13" t="s">
        <v>1</v>
      </c>
      <c r="C1" s="4" t="str">
        <f>G1</f>
        <v>Compte</v>
      </c>
      <c r="D1" s="3" t="str">
        <f>I1</f>
        <v>Livret A</v>
      </c>
      <c r="E1" s="5" t="str">
        <f>K1</f>
        <v>PEA</v>
      </c>
      <c r="G1" t="s">
        <v>6</v>
      </c>
      <c r="H1" s="1">
        <v>0</v>
      </c>
      <c r="I1" t="s">
        <v>3</v>
      </c>
      <c r="J1" s="14">
        <v>7.4999999999999997E-3</v>
      </c>
      <c r="K1" t="s">
        <v>2</v>
      </c>
      <c r="L1" s="2">
        <v>0.15</v>
      </c>
    </row>
    <row r="2" spans="1:12" x14ac:dyDescent="0.25">
      <c r="A2" s="11">
        <v>2021</v>
      </c>
      <c r="B2" s="7">
        <f>10000</f>
        <v>10000</v>
      </c>
      <c r="C2" s="18">
        <f>B2</f>
        <v>10000</v>
      </c>
      <c r="D2" s="6">
        <f t="shared" ref="D2:E2" si="0">C2</f>
        <v>10000</v>
      </c>
      <c r="E2" s="7">
        <f t="shared" si="0"/>
        <v>10000</v>
      </c>
    </row>
    <row r="3" spans="1:12" ht="15.75" thickBot="1" x14ac:dyDescent="0.3">
      <c r="A3" s="12">
        <f>A2+1</f>
        <v>2022</v>
      </c>
      <c r="B3" s="9">
        <f>$H$4</f>
        <v>1000</v>
      </c>
      <c r="C3" s="19">
        <f>C2*(1+H$1)+B3</f>
        <v>11000</v>
      </c>
      <c r="D3" s="8">
        <f>D2*(1+J$1)+$B3</f>
        <v>11075</v>
      </c>
      <c r="E3" s="9">
        <f>E2*(1+L$1)+$B3</f>
        <v>12500</v>
      </c>
    </row>
    <row r="4" spans="1:12" ht="15.75" thickBot="1" x14ac:dyDescent="0.3">
      <c r="A4" s="12">
        <f>A3+1</f>
        <v>2023</v>
      </c>
      <c r="B4" s="9">
        <f>$H$4</f>
        <v>1000</v>
      </c>
      <c r="C4" s="19">
        <f>C3*(1+H$1)+B4</f>
        <v>12000</v>
      </c>
      <c r="D4" s="8">
        <f>D3*(1+J$1)+$B4</f>
        <v>12158.0625</v>
      </c>
      <c r="E4" s="9">
        <f>E3*(1+L$1)+$B4</f>
        <v>15374.999999999998</v>
      </c>
      <c r="G4" t="s">
        <v>7</v>
      </c>
      <c r="H4" s="10">
        <v>1000</v>
      </c>
      <c r="J4" s="17"/>
    </row>
    <row r="5" spans="1:12" x14ac:dyDescent="0.25">
      <c r="A5" s="12">
        <f t="shared" ref="A4:A23" si="1">A4+1</f>
        <v>2024</v>
      </c>
      <c r="B5" s="9">
        <f>$H$4</f>
        <v>1000</v>
      </c>
      <c r="C5" s="19">
        <f>C4*(1+H$1)+B5</f>
        <v>13000</v>
      </c>
      <c r="D5" s="8">
        <f>D4*(1+J$1)+$B5</f>
        <v>13249.24796875</v>
      </c>
      <c r="E5" s="9">
        <f>E4*(1+L$1)+$B5</f>
        <v>18681.249999999996</v>
      </c>
    </row>
    <row r="6" spans="1:12" x14ac:dyDescent="0.25">
      <c r="A6" s="12">
        <f t="shared" si="1"/>
        <v>2025</v>
      </c>
      <c r="B6" s="9">
        <f>$H$4</f>
        <v>1000</v>
      </c>
      <c r="C6" s="19">
        <f>C5*(1+H$1)+B6</f>
        <v>14000</v>
      </c>
      <c r="D6" s="8">
        <f>D5*(1+J$1)+$B6</f>
        <v>14348.617328515626</v>
      </c>
      <c r="E6" s="9">
        <f>E5*(1+L$1)+$B6</f>
        <v>22483.437499999993</v>
      </c>
    </row>
    <row r="7" spans="1:12" x14ac:dyDescent="0.25">
      <c r="A7" s="12">
        <f t="shared" si="1"/>
        <v>2026</v>
      </c>
      <c r="B7" s="9">
        <f>$H$4</f>
        <v>1000</v>
      </c>
      <c r="C7" s="19">
        <f>C6*(1+H$1)+B7</f>
        <v>15000</v>
      </c>
      <c r="D7" s="8">
        <f>D6*(1+J$1)+$B7</f>
        <v>15456.231958479493</v>
      </c>
      <c r="E7" s="9">
        <f>E6*(1+L$1)+$B7</f>
        <v>26855.953124999989</v>
      </c>
    </row>
    <row r="8" spans="1:12" x14ac:dyDescent="0.25">
      <c r="A8" s="12">
        <f t="shared" si="1"/>
        <v>2027</v>
      </c>
      <c r="B8" s="9">
        <f>$H$4</f>
        <v>1000</v>
      </c>
      <c r="C8" s="19">
        <f>C7*(1+H$1)+B8</f>
        <v>16000</v>
      </c>
      <c r="D8" s="8">
        <f>D7*(1+J$1)+$B8</f>
        <v>16572.153698168091</v>
      </c>
      <c r="E8" s="9">
        <f>E7*(1+L$1)+$B8</f>
        <v>31884.346093749984</v>
      </c>
    </row>
    <row r="9" spans="1:12" x14ac:dyDescent="0.25">
      <c r="A9" s="12">
        <f t="shared" si="1"/>
        <v>2028</v>
      </c>
      <c r="B9" s="9">
        <f>$H$4</f>
        <v>1000</v>
      </c>
      <c r="C9" s="19">
        <f>C8*(1+H$1)+B9</f>
        <v>17000</v>
      </c>
      <c r="D9" s="8">
        <f>D8*(1+J$1)+$B9</f>
        <v>17696.444850904354</v>
      </c>
      <c r="E9" s="9">
        <f>E8*(1+L$1)+$B9</f>
        <v>37666.998007812479</v>
      </c>
    </row>
    <row r="10" spans="1:12" x14ac:dyDescent="0.25">
      <c r="A10" s="12">
        <f t="shared" si="1"/>
        <v>2029</v>
      </c>
      <c r="B10" s="9">
        <f>$H$4</f>
        <v>1000</v>
      </c>
      <c r="C10" s="19">
        <f>C9*(1+H$1)+B10</f>
        <v>18000</v>
      </c>
      <c r="D10" s="8">
        <f>D9*(1+J$1)+$B10</f>
        <v>18829.168187286137</v>
      </c>
      <c r="E10" s="9">
        <f>E9*(1+L$1)+$B10</f>
        <v>44317.047708984348</v>
      </c>
    </row>
    <row r="11" spans="1:12" x14ac:dyDescent="0.25">
      <c r="A11" s="12">
        <f t="shared" si="1"/>
        <v>2030</v>
      </c>
      <c r="B11" s="9">
        <f>$H$4</f>
        <v>1000</v>
      </c>
      <c r="C11" s="19">
        <f>C10*(1+H$1)+B11</f>
        <v>19000</v>
      </c>
      <c r="D11" s="8">
        <f>D10*(1+J$1)+$B11</f>
        <v>19970.386948690786</v>
      </c>
      <c r="E11" s="9">
        <f>E10*(1+L$1)+$B11</f>
        <v>51964.604865331996</v>
      </c>
    </row>
    <row r="12" spans="1:12" x14ac:dyDescent="0.25">
      <c r="A12" s="12">
        <f t="shared" si="1"/>
        <v>2031</v>
      </c>
      <c r="B12" s="9">
        <f>$H$4</f>
        <v>1000</v>
      </c>
      <c r="C12" s="19">
        <f>C11*(1+H$1)+B12</f>
        <v>20000</v>
      </c>
      <c r="D12" s="8">
        <f>D11*(1+J$1)+$B12</f>
        <v>21120.16485080597</v>
      </c>
      <c r="E12" s="9">
        <f>E11*(1+L$1)+$B12</f>
        <v>60759.295595131793</v>
      </c>
    </row>
    <row r="13" spans="1:12" x14ac:dyDescent="0.25">
      <c r="A13" s="12">
        <f t="shared" si="1"/>
        <v>2032</v>
      </c>
      <c r="B13" s="9">
        <f>$H$4</f>
        <v>1000</v>
      </c>
      <c r="C13" s="19">
        <f>C12*(1+H$1)+B13</f>
        <v>21000</v>
      </c>
      <c r="D13" s="8">
        <f>D12*(1+J$1)+$B13</f>
        <v>22278.566087187017</v>
      </c>
      <c r="E13" s="9">
        <f>E12*(1+L$1)+$B13</f>
        <v>70873.189934401555</v>
      </c>
    </row>
    <row r="14" spans="1:12" x14ac:dyDescent="0.25">
      <c r="A14" s="12">
        <f t="shared" si="1"/>
        <v>2033</v>
      </c>
      <c r="B14" s="9">
        <f>$H$4</f>
        <v>1000</v>
      </c>
      <c r="C14" s="19">
        <f>C13*(1+H$1)+B14</f>
        <v>22000</v>
      </c>
      <c r="D14" s="8">
        <f>D13*(1+J$1)+$B14</f>
        <v>23445.655332840921</v>
      </c>
      <c r="E14" s="9">
        <f>E13*(1+L$1)+$B14</f>
        <v>82504.16842456178</v>
      </c>
    </row>
    <row r="15" spans="1:12" x14ac:dyDescent="0.25">
      <c r="A15" s="12">
        <f t="shared" si="1"/>
        <v>2034</v>
      </c>
      <c r="B15" s="9">
        <f>$H$4</f>
        <v>1000</v>
      </c>
      <c r="C15" s="19">
        <f>C14*(1+H$1)+B15</f>
        <v>23000</v>
      </c>
      <c r="D15" s="8">
        <f>D14*(1+J$1)+$B15</f>
        <v>24621.497747837228</v>
      </c>
      <c r="E15" s="9">
        <f>E14*(1+L$1)+$B15</f>
        <v>95879.793688246034</v>
      </c>
    </row>
    <row r="16" spans="1:12" x14ac:dyDescent="0.25">
      <c r="A16" s="12">
        <f t="shared" si="1"/>
        <v>2035</v>
      </c>
      <c r="B16" s="9">
        <f>$H$4</f>
        <v>1000</v>
      </c>
      <c r="C16" s="19">
        <f>C15*(1+H$1)+B16</f>
        <v>24000</v>
      </c>
      <c r="D16" s="8">
        <f>D15*(1+J$1)+$B16</f>
        <v>25806.158980946009</v>
      </c>
      <c r="E16" s="9">
        <f>E15*(1+L$1)+$B16</f>
        <v>111261.76274148293</v>
      </c>
    </row>
    <row r="17" spans="1:5" x14ac:dyDescent="0.25">
      <c r="A17" s="12">
        <f t="shared" si="1"/>
        <v>2036</v>
      </c>
      <c r="B17" s="9">
        <f>$H$4</f>
        <v>1000</v>
      </c>
      <c r="C17" s="19">
        <f>C16*(1+H$1)+B17</f>
        <v>25000</v>
      </c>
      <c r="D17" s="8">
        <f>D16*(1+J$1)+$B17</f>
        <v>26999.705173303108</v>
      </c>
      <c r="E17" s="9">
        <f>E16*(1+L$1)+$B17</f>
        <v>128951.02715270537</v>
      </c>
    </row>
    <row r="18" spans="1:5" x14ac:dyDescent="0.25">
      <c r="A18" s="12">
        <f t="shared" si="1"/>
        <v>2037</v>
      </c>
      <c r="B18" s="9">
        <f>$H$4</f>
        <v>1000</v>
      </c>
      <c r="C18" s="19">
        <f>C17*(1+H$1)+B18</f>
        <v>26000</v>
      </c>
      <c r="D18" s="8">
        <f>D17*(1+J$1)+$B18</f>
        <v>28202.202962102881</v>
      </c>
      <c r="E18" s="9">
        <f>E17*(1+L$1)+$B18</f>
        <v>149293.68122561116</v>
      </c>
    </row>
    <row r="19" spans="1:5" x14ac:dyDescent="0.25">
      <c r="A19" s="12">
        <f t="shared" si="1"/>
        <v>2038</v>
      </c>
      <c r="B19" s="9">
        <f>$H$4</f>
        <v>1000</v>
      </c>
      <c r="C19" s="19">
        <f>C18*(1+H$1)+B19</f>
        <v>27000</v>
      </c>
      <c r="D19" s="8">
        <f>D18*(1+J$1)+$B19</f>
        <v>29413.719484318655</v>
      </c>
      <c r="E19" s="9">
        <f>E18*(1+L$1)+$B19</f>
        <v>172687.73340945281</v>
      </c>
    </row>
    <row r="20" spans="1:5" x14ac:dyDescent="0.25">
      <c r="A20" s="12">
        <f t="shared" si="1"/>
        <v>2039</v>
      </c>
      <c r="B20" s="9">
        <f>$H$4</f>
        <v>1000</v>
      </c>
      <c r="C20" s="19">
        <f>C19*(1+H$1)+B20</f>
        <v>28000</v>
      </c>
      <c r="D20" s="8">
        <f>D19*(1+J$1)+$B20</f>
        <v>30634.322380451045</v>
      </c>
      <c r="E20" s="9">
        <f>E19*(1+L$1)+$B20</f>
        <v>199590.89342087071</v>
      </c>
    </row>
    <row r="21" spans="1:5" x14ac:dyDescent="0.25">
      <c r="A21" s="12">
        <f t="shared" si="1"/>
        <v>2040</v>
      </c>
      <c r="B21" s="9">
        <f>$H$4</f>
        <v>1000</v>
      </c>
      <c r="C21" s="19">
        <f>C20*(1+H$1)+B21</f>
        <v>29000</v>
      </c>
      <c r="D21" s="8">
        <f>D20*(1+J$1)+$B21</f>
        <v>31864.079798304429</v>
      </c>
      <c r="E21" s="9">
        <f>E20*(1+L$1)+$B21</f>
        <v>230529.5274340013</v>
      </c>
    </row>
    <row r="22" spans="1:5" x14ac:dyDescent="0.25">
      <c r="A22" s="12">
        <f t="shared" si="1"/>
        <v>2041</v>
      </c>
      <c r="B22" s="9">
        <f>$H$4</f>
        <v>1000</v>
      </c>
      <c r="C22" s="19">
        <f>C21*(1+H$1)+B22</f>
        <v>30000</v>
      </c>
      <c r="D22" s="8">
        <f>D21*(1+J$1)+$B22</f>
        <v>33103.060396791712</v>
      </c>
      <c r="E22" s="9">
        <f>E21*(1+L$1)+$B22</f>
        <v>266108.95654910145</v>
      </c>
    </row>
    <row r="23" spans="1:5" ht="15.75" thickBot="1" x14ac:dyDescent="0.3">
      <c r="A23" s="12">
        <f t="shared" si="1"/>
        <v>2042</v>
      </c>
      <c r="B23" s="9">
        <f>$H$4</f>
        <v>1000</v>
      </c>
      <c r="C23" s="20">
        <f>C22*(1+H$1)+B23</f>
        <v>31000</v>
      </c>
      <c r="D23" s="21">
        <f>D22*(1+J$1)+$B23</f>
        <v>34351.33334976765</v>
      </c>
      <c r="E23" s="22">
        <f>E22*(1+L$1)+$B23</f>
        <v>307025.30003146664</v>
      </c>
    </row>
    <row r="24" spans="1:5" ht="15.75" thickBot="1" x14ac:dyDescent="0.3">
      <c r="A24" s="10"/>
      <c r="B24" s="23">
        <f>SUM(B2:B23)</f>
        <v>31000</v>
      </c>
      <c r="C24" s="16">
        <f>C23*(1+$H$1)</f>
        <v>31000</v>
      </c>
      <c r="D24" s="16">
        <f>D23*(1+$H$1)</f>
        <v>34351.33334976765</v>
      </c>
      <c r="E24" s="15">
        <f>E23*(1+$L$1)</f>
        <v>353079.09503618663</v>
      </c>
    </row>
    <row r="25" spans="1:5" ht="15.75" thickBot="1" x14ac:dyDescent="0.3">
      <c r="B25" s="11" t="s">
        <v>4</v>
      </c>
      <c r="C25" s="6">
        <f>C24-$B$24</f>
        <v>0</v>
      </c>
      <c r="D25" s="6">
        <f t="shared" ref="D25:E25" si="2">D24-$B$24</f>
        <v>3351.3333497676504</v>
      </c>
      <c r="E25" s="7">
        <f t="shared" si="2"/>
        <v>322079.09503618663</v>
      </c>
    </row>
    <row r="26" spans="1:5" ht="15.75" thickBot="1" x14ac:dyDescent="0.3">
      <c r="B26" s="10" t="s">
        <v>5</v>
      </c>
      <c r="C26" s="24">
        <f>C25/B24</f>
        <v>0</v>
      </c>
      <c r="D26" s="24">
        <f t="shared" ref="D26:E26" si="3">D25/C24</f>
        <v>0.10810752741185969</v>
      </c>
      <c r="E26" s="25">
        <f t="shared" si="3"/>
        <v>9.3760289231499403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84A0-6181-41B7-9074-ED3B4017E5BA}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2020-05-08T07:49:52Z</dcterms:created>
  <dcterms:modified xsi:type="dcterms:W3CDTF">2021-12-29T08:23:19Z</dcterms:modified>
</cp:coreProperties>
</file>