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岳翰\OneDrive\桌面\python 上課講義\python 功課\"/>
    </mc:Choice>
  </mc:AlternateContent>
  <xr:revisionPtr revIDLastSave="12" documentId="8_{7BE3F850-2C58-4B1F-842A-7E99E7BBF850}" xr6:coauthVersionLast="36" xr6:coauthVersionMax="36" xr10:uidLastSave="{7C0208C7-E7FC-4A7C-9F72-690AAB95B2B2}"/>
  <bookViews>
    <workbookView xWindow="0" yWindow="0" windowWidth="17256" windowHeight="5580" xr2:uid="{A185FC3B-CC7B-4388-8AE7-1253426C3FB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S16" i="1"/>
  <c r="T16" i="1"/>
  <c r="R17" i="1"/>
  <c r="S17" i="1"/>
  <c r="T17" i="1"/>
  <c r="R18" i="1"/>
  <c r="S18" i="1"/>
  <c r="T18" i="1"/>
  <c r="S15" i="1"/>
  <c r="T15" i="1"/>
  <c r="R15" i="1"/>
  <c r="R7" i="1"/>
  <c r="S7" i="1"/>
  <c r="T7" i="1"/>
  <c r="R8" i="1"/>
  <c r="S8" i="1"/>
  <c r="T8" i="1"/>
  <c r="R9" i="1"/>
  <c r="S9" i="1"/>
  <c r="T9" i="1"/>
  <c r="S6" i="1"/>
  <c r="T6" i="1"/>
  <c r="R6" i="1"/>
  <c r="U9" i="1"/>
  <c r="U6" i="1" l="1"/>
  <c r="U10" i="1" s="1"/>
  <c r="U18" i="1"/>
  <c r="U17" i="1"/>
  <c r="U16" i="1"/>
  <c r="U15" i="1"/>
  <c r="U7" i="1"/>
  <c r="U8" i="1"/>
  <c r="P10" i="1"/>
  <c r="P7" i="1"/>
  <c r="P8" i="1"/>
  <c r="P9" i="1"/>
  <c r="P6" i="1"/>
  <c r="P19" i="1"/>
  <c r="P16" i="1"/>
  <c r="P17" i="1"/>
  <c r="P18" i="1"/>
  <c r="P15" i="1"/>
  <c r="N19" i="1"/>
  <c r="N10" i="1"/>
  <c r="L19" i="1"/>
  <c r="L10" i="1"/>
  <c r="L15" i="1"/>
  <c r="L16" i="1"/>
  <c r="L17" i="1"/>
  <c r="L18" i="1"/>
  <c r="L7" i="1"/>
  <c r="L8" i="1"/>
  <c r="L9" i="1"/>
  <c r="L6" i="1"/>
  <c r="U19" i="1" l="1"/>
</calcChain>
</file>

<file path=xl/sharedStrings.xml><?xml version="1.0" encoding="utf-8"?>
<sst xmlns="http://schemas.openxmlformats.org/spreadsheetml/2006/main" count="50" uniqueCount="23">
  <si>
    <t>model1</t>
    <phoneticPr fontId="1" type="noConversion"/>
  </si>
  <si>
    <t>target</t>
    <phoneticPr fontId="1" type="noConversion"/>
  </si>
  <si>
    <t>data1</t>
    <phoneticPr fontId="1" type="noConversion"/>
  </si>
  <si>
    <t>data2</t>
    <phoneticPr fontId="1" type="noConversion"/>
  </si>
  <si>
    <t>data3</t>
    <phoneticPr fontId="1" type="noConversion"/>
  </si>
  <si>
    <t>data4</t>
    <phoneticPr fontId="1" type="noConversion"/>
  </si>
  <si>
    <t>dog</t>
    <phoneticPr fontId="1" type="noConversion"/>
  </si>
  <si>
    <t>cat</t>
    <phoneticPr fontId="1" type="noConversion"/>
  </si>
  <si>
    <t>god</t>
    <phoneticPr fontId="1" type="noConversion"/>
  </si>
  <si>
    <t>other</t>
    <phoneticPr fontId="1" type="noConversion"/>
  </si>
  <si>
    <t>probability</t>
    <phoneticPr fontId="1" type="noConversion"/>
  </si>
  <si>
    <t>answer</t>
    <phoneticPr fontId="1" type="noConversion"/>
  </si>
  <si>
    <t xml:space="preserve">cat </t>
    <phoneticPr fontId="1" type="noConversion"/>
  </si>
  <si>
    <t>model2</t>
    <phoneticPr fontId="1" type="noConversion"/>
  </si>
  <si>
    <t>mse</t>
    <phoneticPr fontId="1" type="noConversion"/>
  </si>
  <si>
    <t>rmse</t>
    <phoneticPr fontId="1" type="noConversion"/>
  </si>
  <si>
    <t>mae</t>
    <phoneticPr fontId="1" type="noConversion"/>
  </si>
  <si>
    <t>residual ^2</t>
  </si>
  <si>
    <t>residual ^2</t>
    <phoneticPr fontId="1" type="noConversion"/>
  </si>
  <si>
    <t>bits</t>
    <phoneticPr fontId="1" type="noConversion"/>
  </si>
  <si>
    <t>預測的-log</t>
    <phoneticPr fontId="1" type="noConversion"/>
  </si>
  <si>
    <t>loss function</t>
    <phoneticPr fontId="1" type="noConversion"/>
  </si>
  <si>
    <t>lossfunction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</si>
</sst>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70F1-4637-4E4B-BC6F-A2B61036D6DE}">
  <dimension ref="B4:U23"/>
  <sheetViews>
    <sheetView tabSelected="1" topLeftCell="B1" workbookViewId="0">
      <selection activeCell="S23" sqref="S23"/>
    </sheetView>
  </sheetViews>
  <sheetFormatPr defaultRowHeight="16.2"/>
  <cols>
    <col min="16" max="16" width="13.33203125" bestFit="1" customWidth="1"/>
  </cols>
  <sheetData>
    <row r="4" spans="2:21">
      <c r="B4" s="8" t="s">
        <v>0</v>
      </c>
      <c r="C4" s="8"/>
      <c r="D4" s="8" t="s">
        <v>10</v>
      </c>
      <c r="E4" s="8"/>
      <c r="F4" s="8"/>
      <c r="G4" s="8" t="s">
        <v>11</v>
      </c>
      <c r="H4" s="8"/>
      <c r="I4" s="8"/>
    </row>
    <row r="5" spans="2:21">
      <c r="B5" s="7" t="s">
        <v>1</v>
      </c>
      <c r="C5" s="7"/>
      <c r="D5" s="1" t="s">
        <v>6</v>
      </c>
      <c r="E5" s="1" t="s">
        <v>7</v>
      </c>
      <c r="F5" s="1" t="s">
        <v>9</v>
      </c>
      <c r="G5" s="1" t="s">
        <v>6</v>
      </c>
      <c r="H5" s="1" t="s">
        <v>12</v>
      </c>
      <c r="I5" s="1" t="s">
        <v>9</v>
      </c>
      <c r="L5" s="1" t="s">
        <v>18</v>
      </c>
      <c r="R5" s="7" t="s">
        <v>20</v>
      </c>
      <c r="S5" s="7"/>
      <c r="T5" s="7"/>
      <c r="U5" s="1" t="s">
        <v>19</v>
      </c>
    </row>
    <row r="6" spans="2:21">
      <c r="B6" s="1" t="s">
        <v>2</v>
      </c>
      <c r="C6" s="1" t="s">
        <v>6</v>
      </c>
      <c r="D6">
        <v>0.4</v>
      </c>
      <c r="E6">
        <v>0.3</v>
      </c>
      <c r="F6">
        <v>0.3</v>
      </c>
      <c r="G6">
        <v>1</v>
      </c>
      <c r="H6">
        <v>0</v>
      </c>
      <c r="I6">
        <v>0</v>
      </c>
      <c r="L6">
        <f>(G6-D6)^2+(H6-E6)^2+(I6-F6)^2</f>
        <v>0.53999999999999992</v>
      </c>
      <c r="P6">
        <f>ABS(G6-D6)+ABS(H6-E6)+ABS(I6-F6)</f>
        <v>1.2</v>
      </c>
      <c r="R6">
        <f>-LOG(D6,2)</f>
        <v>1.3219280948873622</v>
      </c>
      <c r="S6">
        <f t="shared" ref="S6:T6" si="0">-LOG(E6,2)</f>
        <v>1.7369655941662063</v>
      </c>
      <c r="T6">
        <f t="shared" si="0"/>
        <v>1.7369655941662063</v>
      </c>
      <c r="U6">
        <f>SUM(R6*G6+S6*H6+T6*I6)</f>
        <v>1.3219280948873622</v>
      </c>
    </row>
    <row r="7" spans="2:21">
      <c r="B7" s="1" t="s">
        <v>3</v>
      </c>
      <c r="C7" s="1" t="s">
        <v>7</v>
      </c>
      <c r="D7">
        <v>0.3</v>
      </c>
      <c r="E7">
        <v>0.4</v>
      </c>
      <c r="F7">
        <v>0.3</v>
      </c>
      <c r="G7">
        <v>0</v>
      </c>
      <c r="H7">
        <v>1</v>
      </c>
      <c r="I7">
        <v>0</v>
      </c>
      <c r="L7">
        <f t="shared" ref="L7:L18" si="1">(G7-D7)^2+(H7-E7)^2+(I7-F7)^2</f>
        <v>0.53999999999999992</v>
      </c>
      <c r="P7">
        <f t="shared" ref="P7:P9" si="2">ABS(G7-D7)+ABS(H7-E7)+ABS(I7-F7)</f>
        <v>1.2</v>
      </c>
      <c r="R7">
        <f t="shared" ref="R7:R9" si="3">-LOG(D7,2)</f>
        <v>1.7369655941662063</v>
      </c>
      <c r="S7">
        <f t="shared" ref="S7:S9" si="4">-LOG(E7,2)</f>
        <v>1.3219280948873622</v>
      </c>
      <c r="T7">
        <f t="shared" ref="T7:T9" si="5">-LOG(F7,2)</f>
        <v>1.7369655941662063</v>
      </c>
      <c r="U7">
        <f t="shared" ref="U7:U9" si="6">SUM(R7*G7+S7*H7+T7*I7)</f>
        <v>1.3219280948873622</v>
      </c>
    </row>
    <row r="8" spans="2:21">
      <c r="B8" s="1" t="s">
        <v>4</v>
      </c>
      <c r="C8" s="1" t="s">
        <v>8</v>
      </c>
      <c r="D8">
        <v>0.5</v>
      </c>
      <c r="E8">
        <v>0.2</v>
      </c>
      <c r="F8">
        <v>0.3</v>
      </c>
      <c r="G8">
        <v>1</v>
      </c>
      <c r="H8">
        <v>0</v>
      </c>
      <c r="I8">
        <v>0</v>
      </c>
      <c r="L8">
        <f t="shared" si="1"/>
        <v>0.38</v>
      </c>
      <c r="P8">
        <f t="shared" si="2"/>
        <v>1</v>
      </c>
      <c r="R8">
        <f t="shared" si="3"/>
        <v>1</v>
      </c>
      <c r="S8">
        <f t="shared" si="4"/>
        <v>2.3219280948873622</v>
      </c>
      <c r="T8">
        <f t="shared" si="5"/>
        <v>1.7369655941662063</v>
      </c>
      <c r="U8">
        <f t="shared" si="6"/>
        <v>1</v>
      </c>
    </row>
    <row r="9" spans="2:21">
      <c r="B9" s="1" t="s">
        <v>5</v>
      </c>
      <c r="C9" s="1" t="s">
        <v>9</v>
      </c>
      <c r="D9">
        <v>0.6</v>
      </c>
      <c r="E9">
        <v>0.2</v>
      </c>
      <c r="F9">
        <v>0.2</v>
      </c>
      <c r="G9">
        <v>0</v>
      </c>
      <c r="H9">
        <v>0</v>
      </c>
      <c r="I9">
        <v>1</v>
      </c>
      <c r="L9">
        <f t="shared" si="1"/>
        <v>1.04</v>
      </c>
      <c r="P9">
        <f t="shared" si="2"/>
        <v>1.6</v>
      </c>
      <c r="R9">
        <f t="shared" si="3"/>
        <v>0.73696559416620622</v>
      </c>
      <c r="S9">
        <f t="shared" si="4"/>
        <v>2.3219280948873622</v>
      </c>
      <c r="T9">
        <f t="shared" si="5"/>
        <v>2.3219280948873622</v>
      </c>
      <c r="U9">
        <f>SUM(R9*G9+S9*H9+T9*I9)</f>
        <v>2.3219280948873622</v>
      </c>
    </row>
    <row r="10" spans="2:21">
      <c r="K10" s="2" t="s">
        <v>14</v>
      </c>
      <c r="L10" s="2">
        <f>AVERAGE(L6:L9)</f>
        <v>0.625</v>
      </c>
      <c r="M10" s="3" t="s">
        <v>15</v>
      </c>
      <c r="N10" s="3">
        <f>L10^(1/2)</f>
        <v>0.79056941504209488</v>
      </c>
      <c r="O10" s="4" t="s">
        <v>16</v>
      </c>
      <c r="P10" s="4">
        <f>AVERAGE(P6:P9)</f>
        <v>1.25</v>
      </c>
      <c r="T10" s="5" t="s">
        <v>21</v>
      </c>
      <c r="U10" s="5">
        <f>SUM(U6:U9)</f>
        <v>5.965784284662087</v>
      </c>
    </row>
    <row r="13" spans="2:21">
      <c r="B13" s="8" t="s">
        <v>13</v>
      </c>
      <c r="C13" s="8"/>
      <c r="D13" s="8" t="s">
        <v>10</v>
      </c>
      <c r="E13" s="8"/>
      <c r="F13" s="8"/>
      <c r="G13" s="8" t="s">
        <v>11</v>
      </c>
      <c r="H13" s="8"/>
      <c r="I13" s="8"/>
    </row>
    <row r="14" spans="2:21">
      <c r="B14" s="7" t="s">
        <v>1</v>
      </c>
      <c r="C14" s="7"/>
      <c r="D14" s="1" t="s">
        <v>6</v>
      </c>
      <c r="E14" s="1" t="s">
        <v>7</v>
      </c>
      <c r="F14" s="1" t="s">
        <v>9</v>
      </c>
      <c r="G14" s="1" t="s">
        <v>6</v>
      </c>
      <c r="H14" s="1" t="s">
        <v>12</v>
      </c>
      <c r="I14" s="1" t="s">
        <v>9</v>
      </c>
      <c r="L14" t="s">
        <v>17</v>
      </c>
      <c r="R14" s="7" t="s">
        <v>20</v>
      </c>
      <c r="S14" s="7"/>
      <c r="T14" s="7"/>
      <c r="U14" s="1" t="s">
        <v>19</v>
      </c>
    </row>
    <row r="15" spans="2:21">
      <c r="B15" s="1" t="s">
        <v>2</v>
      </c>
      <c r="C15" s="1" t="s">
        <v>6</v>
      </c>
      <c r="D15">
        <v>0.8</v>
      </c>
      <c r="E15">
        <v>0.1</v>
      </c>
      <c r="F15">
        <v>0.1</v>
      </c>
      <c r="G15">
        <v>1</v>
      </c>
      <c r="H15">
        <v>0</v>
      </c>
      <c r="I15">
        <v>0</v>
      </c>
      <c r="L15">
        <f t="shared" si="1"/>
        <v>5.9999999999999984E-2</v>
      </c>
      <c r="P15">
        <f>ABS((G15-D15)+ABS(H15-E15)+ABS(I15-F15))</f>
        <v>0.39999999999999991</v>
      </c>
      <c r="R15">
        <f>-LOG(D15,2)</f>
        <v>0.32192809488736229</v>
      </c>
      <c r="S15">
        <f t="shared" ref="S15:T15" si="7">-LOG(E15,2)</f>
        <v>3.3219280948873622</v>
      </c>
      <c r="T15">
        <f t="shared" si="7"/>
        <v>3.3219280948873622</v>
      </c>
      <c r="U15">
        <f>SUM(R15*G15+S15*H15+T15*I15)</f>
        <v>0.32192809488736229</v>
      </c>
    </row>
    <row r="16" spans="2:21">
      <c r="B16" s="1" t="s">
        <v>3</v>
      </c>
      <c r="C16" s="1" t="s">
        <v>7</v>
      </c>
      <c r="D16">
        <v>0.1</v>
      </c>
      <c r="E16">
        <v>0.7</v>
      </c>
      <c r="F16">
        <v>0.2</v>
      </c>
      <c r="G16">
        <v>0</v>
      </c>
      <c r="H16">
        <v>1</v>
      </c>
      <c r="I16">
        <v>0</v>
      </c>
      <c r="L16">
        <f t="shared" si="1"/>
        <v>0.14000000000000004</v>
      </c>
      <c r="P16">
        <f t="shared" ref="P16:P18" si="8">ABS((G16-D16)+ABS(H16-E16)+ABS(I16-F16))</f>
        <v>0.4</v>
      </c>
      <c r="R16">
        <f t="shared" ref="R16:R18" si="9">-LOG(D16,2)</f>
        <v>3.3219280948873622</v>
      </c>
      <c r="S16">
        <f t="shared" ref="S16:S18" si="10">-LOG(E16,2)</f>
        <v>0.51457317282975834</v>
      </c>
      <c r="T16">
        <f t="shared" ref="T16:T18" si="11">-LOG(F16,2)</f>
        <v>2.3219280948873622</v>
      </c>
      <c r="U16">
        <f t="shared" ref="U16:U18" si="12">SUM(R16*G16+S16*H16+T16*I16)</f>
        <v>0.51457317282975834</v>
      </c>
    </row>
    <row r="17" spans="2:21">
      <c r="B17" s="1" t="s">
        <v>4</v>
      </c>
      <c r="C17" s="1" t="s">
        <v>8</v>
      </c>
      <c r="D17">
        <v>0.7</v>
      </c>
      <c r="E17">
        <v>0.1</v>
      </c>
      <c r="F17">
        <v>0.2</v>
      </c>
      <c r="G17">
        <v>1</v>
      </c>
      <c r="H17">
        <v>0</v>
      </c>
      <c r="I17">
        <v>0</v>
      </c>
      <c r="L17">
        <f t="shared" si="1"/>
        <v>0.14000000000000004</v>
      </c>
      <c r="P17">
        <f t="shared" si="8"/>
        <v>0.60000000000000009</v>
      </c>
      <c r="R17">
        <f t="shared" si="9"/>
        <v>0.51457317282975834</v>
      </c>
      <c r="S17">
        <f t="shared" si="10"/>
        <v>3.3219280948873622</v>
      </c>
      <c r="T17">
        <f t="shared" si="11"/>
        <v>2.3219280948873622</v>
      </c>
      <c r="U17">
        <f t="shared" si="12"/>
        <v>0.51457317282975834</v>
      </c>
    </row>
    <row r="18" spans="2:21">
      <c r="B18" s="1" t="s">
        <v>5</v>
      </c>
      <c r="C18" s="1" t="s">
        <v>9</v>
      </c>
      <c r="D18">
        <v>0.4</v>
      </c>
      <c r="E18">
        <v>0.3</v>
      </c>
      <c r="F18">
        <v>0.3</v>
      </c>
      <c r="G18">
        <v>0</v>
      </c>
      <c r="H18">
        <v>0</v>
      </c>
      <c r="I18">
        <v>1</v>
      </c>
      <c r="L18">
        <f t="shared" si="1"/>
        <v>0.74</v>
      </c>
      <c r="P18">
        <f t="shared" si="8"/>
        <v>0.59999999999999987</v>
      </c>
      <c r="R18">
        <f t="shared" si="9"/>
        <v>1.3219280948873622</v>
      </c>
      <c r="S18">
        <f t="shared" si="10"/>
        <v>1.7369655941662063</v>
      </c>
      <c r="T18">
        <f t="shared" si="11"/>
        <v>1.7369655941662063</v>
      </c>
      <c r="U18">
        <f t="shared" si="12"/>
        <v>1.7369655941662063</v>
      </c>
    </row>
    <row r="19" spans="2:21">
      <c r="K19" s="2" t="s">
        <v>14</v>
      </c>
      <c r="L19" s="2">
        <f>AVERAGE(L15:L18)</f>
        <v>0.27</v>
      </c>
      <c r="M19" s="3" t="s">
        <v>15</v>
      </c>
      <c r="N19" s="3">
        <f>L19^(1/2)</f>
        <v>0.51961524227066325</v>
      </c>
      <c r="O19" s="4" t="s">
        <v>16</v>
      </c>
      <c r="P19" s="4">
        <f>AVERAGE(P15:P18)</f>
        <v>0.49999999999999994</v>
      </c>
      <c r="T19" s="6" t="s">
        <v>22</v>
      </c>
      <c r="U19" s="6">
        <f>SUM(U15:U18)</f>
        <v>3.0880400347130852</v>
      </c>
    </row>
    <row r="23" spans="2:21">
      <c r="S23">
        <v>1</v>
      </c>
    </row>
  </sheetData>
  <mergeCells count="10">
    <mergeCell ref="B14:C14"/>
    <mergeCell ref="R5:T5"/>
    <mergeCell ref="R14:T14"/>
    <mergeCell ref="B5:C5"/>
    <mergeCell ref="B4:C4"/>
    <mergeCell ref="D4:F4"/>
    <mergeCell ref="G4:I4"/>
    <mergeCell ref="B13:C13"/>
    <mergeCell ref="D13:F13"/>
    <mergeCell ref="G13:I13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李岳翰</dc:creator>
  <cp:lastModifiedBy>李岳翰</cp:lastModifiedBy>
  <dcterms:created xsi:type="dcterms:W3CDTF">2021-04-26T07:30:53Z</dcterms:created>
  <dcterms:modified xsi:type="dcterms:W3CDTF">2021-05-31T14:16:38Z</dcterms:modified>
</cp:coreProperties>
</file>