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160"/>
  </bookViews>
  <sheets>
    <sheet name="DistribuidasD1" sheetId="4" r:id="rId1"/>
    <sheet name="DistribuidasD2" sheetId="7" r:id="rId2"/>
    <sheet name="DosesRecebidas" sheetId="6" r:id="rId3"/>
  </sheets>
  <calcPr calcId="145621"/>
</workbook>
</file>

<file path=xl/calcChain.xml><?xml version="1.0" encoding="utf-8"?>
<calcChain xmlns="http://schemas.openxmlformats.org/spreadsheetml/2006/main">
  <c r="N79" i="7" l="1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G2" i="4"/>
  <c r="N2" i="4" s="1"/>
</calcChain>
</file>

<file path=xl/sharedStrings.xml><?xml version="1.0" encoding="utf-8"?>
<sst xmlns="http://schemas.openxmlformats.org/spreadsheetml/2006/main" count="498" uniqueCount="176">
  <si>
    <t>População indígena vivendo em terras indígenas</t>
  </si>
  <si>
    <t>Doses distribuídas indígena vivendo em terras indígenas</t>
  </si>
  <si>
    <t>População Pessoas com Deficiência Institucionalizadas</t>
  </si>
  <si>
    <t>Doses distribuídas Pessoas com Deficiência Institucionalizadas</t>
  </si>
  <si>
    <t>População pessoas com 60 anos ou mais institucionalizadas</t>
  </si>
  <si>
    <t>Doses distribuídas População pessoas com 60 anos ou mais institucionalizadas</t>
  </si>
  <si>
    <t xml:space="preserve">População Trabalhadores da saúde </t>
  </si>
  <si>
    <t>Total de doses distribuídas</t>
  </si>
  <si>
    <t>CENTRAL</t>
  </si>
  <si>
    <t>320013</t>
  </si>
  <si>
    <t>AGUIA BRANCA</t>
  </si>
  <si>
    <t>320035</t>
  </si>
  <si>
    <t>ALTO RIO NOVO</t>
  </si>
  <si>
    <t>320060</t>
  </si>
  <si>
    <t>ARACRUZ</t>
  </si>
  <si>
    <t>320080</t>
  </si>
  <si>
    <t>BAIXO GUANDU</t>
  </si>
  <si>
    <t>320150</t>
  </si>
  <si>
    <t>COLATINA</t>
  </si>
  <si>
    <t>320225</t>
  </si>
  <si>
    <t>GOVERNADOR LINDENBERG</t>
  </si>
  <si>
    <t>320250</t>
  </si>
  <si>
    <t>IBIRACU</t>
  </si>
  <si>
    <t>320313</t>
  </si>
  <si>
    <t>JOAO NEIVA</t>
  </si>
  <si>
    <t>320320</t>
  </si>
  <si>
    <t>LINHARES</t>
  </si>
  <si>
    <t>320330</t>
  </si>
  <si>
    <t>MANTENOPOLIS</t>
  </si>
  <si>
    <t>320335</t>
  </si>
  <si>
    <t>MARILANDIA</t>
  </si>
  <si>
    <t>320400</t>
  </si>
  <si>
    <t>PANCAS</t>
  </si>
  <si>
    <t>320435</t>
  </si>
  <si>
    <t>RIO BANANAL</t>
  </si>
  <si>
    <t>320465</t>
  </si>
  <si>
    <t>SAO DOMINGOS DO NORTE</t>
  </si>
  <si>
    <t>320470</t>
  </si>
  <si>
    <t>SAO GABRIEL DA PALHA</t>
  </si>
  <si>
    <t>320495</t>
  </si>
  <si>
    <t>SAO ROQUE DO CANAA</t>
  </si>
  <si>
    <t>320501</t>
  </si>
  <si>
    <t>SOORETAMA</t>
  </si>
  <si>
    <t>320517</t>
  </si>
  <si>
    <t>VILA VALERIO</t>
  </si>
  <si>
    <t>METROPOLITANA</t>
  </si>
  <si>
    <t>320010</t>
  </si>
  <si>
    <t>AFONSO CLAUDIO</t>
  </si>
  <si>
    <t>320115</t>
  </si>
  <si>
    <t>BREJETUBA</t>
  </si>
  <si>
    <t>320130</t>
  </si>
  <si>
    <t>CARIACICA</t>
  </si>
  <si>
    <t>320170</t>
  </si>
  <si>
    <t>CONCEICAO DO CASTELO</t>
  </si>
  <si>
    <t>320190</t>
  </si>
  <si>
    <t>DOMINGOS MARTINS</t>
  </si>
  <si>
    <t>320220</t>
  </si>
  <si>
    <t>FUNDAO</t>
  </si>
  <si>
    <t>320240</t>
  </si>
  <si>
    <t>GUARAPARI</t>
  </si>
  <si>
    <t>320245</t>
  </si>
  <si>
    <t>IBATIBA</t>
  </si>
  <si>
    <t>320270</t>
  </si>
  <si>
    <t>ITAGUACU</t>
  </si>
  <si>
    <t>320290</t>
  </si>
  <si>
    <t>ITARANA</t>
  </si>
  <si>
    <t>320316</t>
  </si>
  <si>
    <t>LARANJA DA TERRA</t>
  </si>
  <si>
    <t>320334</t>
  </si>
  <si>
    <t>MARECHAL FLORIANO</t>
  </si>
  <si>
    <t>320450</t>
  </si>
  <si>
    <t>SANTA LEOPOLDINA</t>
  </si>
  <si>
    <t>320455</t>
  </si>
  <si>
    <t>SANTA MARIA DE JETIBA</t>
  </si>
  <si>
    <t>320460</t>
  </si>
  <si>
    <t>SANTA TERESA</t>
  </si>
  <si>
    <t>320500</t>
  </si>
  <si>
    <t>SERRA</t>
  </si>
  <si>
    <t>320506</t>
  </si>
  <si>
    <t>VENDA NOVA DO IMIGRANTE</t>
  </si>
  <si>
    <t>320510</t>
  </si>
  <si>
    <t>VIANA</t>
  </si>
  <si>
    <t>320520</t>
  </si>
  <si>
    <t>VILA VELHA</t>
  </si>
  <si>
    <t>320530</t>
  </si>
  <si>
    <t>VITORIA</t>
  </si>
  <si>
    <t>NORTE</t>
  </si>
  <si>
    <t>320016</t>
  </si>
  <si>
    <t>AGUA DOCE DO NORTE</t>
  </si>
  <si>
    <t>320090</t>
  </si>
  <si>
    <t>BARRA DE SAO FRANCISCO</t>
  </si>
  <si>
    <t>320100</t>
  </si>
  <si>
    <t>BOA ESPERANCA</t>
  </si>
  <si>
    <t>320160</t>
  </si>
  <si>
    <t>CONCEICAO DA BARRA</t>
  </si>
  <si>
    <t>320210</t>
  </si>
  <si>
    <t>ECOPORANGA</t>
  </si>
  <si>
    <t>320305</t>
  </si>
  <si>
    <t>JAGUARE</t>
  </si>
  <si>
    <t>320350</t>
  </si>
  <si>
    <t>MONTANHA</t>
  </si>
  <si>
    <t>320360</t>
  </si>
  <si>
    <t>MUCURICI</t>
  </si>
  <si>
    <t>320390</t>
  </si>
  <si>
    <t>NOVA VENECIA</t>
  </si>
  <si>
    <t>320405</t>
  </si>
  <si>
    <t>PEDRO CANARIO</t>
  </si>
  <si>
    <t>320410</t>
  </si>
  <si>
    <t>PINHEIROS</t>
  </si>
  <si>
    <t>320425</t>
  </si>
  <si>
    <t>PONTO BELO</t>
  </si>
  <si>
    <t>320490</t>
  </si>
  <si>
    <t>SAO MATEUS</t>
  </si>
  <si>
    <t>320515</t>
  </si>
  <si>
    <t>VILA PAVAO</t>
  </si>
  <si>
    <t>SUL</t>
  </si>
  <si>
    <t>320020</t>
  </si>
  <si>
    <t>ALEGRE</t>
  </si>
  <si>
    <t>320030</t>
  </si>
  <si>
    <t>ALFREDO CHAVES</t>
  </si>
  <si>
    <t>320040</t>
  </si>
  <si>
    <t>ANCHIETA</t>
  </si>
  <si>
    <t>320050</t>
  </si>
  <si>
    <t>APIACA</t>
  </si>
  <si>
    <t>320070</t>
  </si>
  <si>
    <t>ATILIO VIVACQUA</t>
  </si>
  <si>
    <t>320110</t>
  </si>
  <si>
    <t>BOM JESUS DO NORTE</t>
  </si>
  <si>
    <t>320120</t>
  </si>
  <si>
    <t>CACHOEIRO DE ITAPEMIRIM</t>
  </si>
  <si>
    <t>320140</t>
  </si>
  <si>
    <t>CASTELO</t>
  </si>
  <si>
    <t>320180</t>
  </si>
  <si>
    <t>DIVINO DE SAO LOURENCO</t>
  </si>
  <si>
    <t>320200</t>
  </si>
  <si>
    <t>DORES DO RIO PRETO</t>
  </si>
  <si>
    <t>320230</t>
  </si>
  <si>
    <t>GUACUI</t>
  </si>
  <si>
    <t>320255</t>
  </si>
  <si>
    <t>IBITIRAMA</t>
  </si>
  <si>
    <t>320260</t>
  </si>
  <si>
    <t>ICONHA</t>
  </si>
  <si>
    <t>320265</t>
  </si>
  <si>
    <t>IRUPI</t>
  </si>
  <si>
    <t>320280</t>
  </si>
  <si>
    <t>ITAPEMIRIM</t>
  </si>
  <si>
    <t>320300</t>
  </si>
  <si>
    <t>IUNA</t>
  </si>
  <si>
    <t>320310</t>
  </si>
  <si>
    <t>JERONIMO MONTEIRO</t>
  </si>
  <si>
    <t>320332</t>
  </si>
  <si>
    <t>MARATAIZES</t>
  </si>
  <si>
    <t>320340</t>
  </si>
  <si>
    <t>MIMOSO DO SUL</t>
  </si>
  <si>
    <t>320370</t>
  </si>
  <si>
    <t>MUNIZ FREIRE</t>
  </si>
  <si>
    <t>320380</t>
  </si>
  <si>
    <t>MUQUI</t>
  </si>
  <si>
    <t>320420</t>
  </si>
  <si>
    <t>PIUMA</t>
  </si>
  <si>
    <t>320430</t>
  </si>
  <si>
    <t>PRESIDENTE KENNEDY</t>
  </si>
  <si>
    <t>320440</t>
  </si>
  <si>
    <t>RIO NOVO DO SUL</t>
  </si>
  <si>
    <t>320480</t>
  </si>
  <si>
    <t>SAO JOSE DO CALCADO</t>
  </si>
  <si>
    <t>320503</t>
  </si>
  <si>
    <t>VARGEM ALTA</t>
  </si>
  <si>
    <t>Regiao</t>
  </si>
  <si>
    <t>Cod</t>
  </si>
  <si>
    <t>Municipio</t>
  </si>
  <si>
    <t>Data</t>
  </si>
  <si>
    <t>Quantidade de Doses Recebidas</t>
  </si>
  <si>
    <t>Doses distribuídas Trabalhadores da saúde</t>
  </si>
  <si>
    <t>População pessoas com 90 anos ou mais</t>
  </si>
  <si>
    <t>Doses distribuídas  população pessoas com 90 anos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</si>
</sst>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6">
    <xf numFmtId="0" fontId="0" fillId="0" borderId="0"/>
    <xf numFmtId="0" fontId="2" fillId="0" borderId="0"/>
    <xf numFmtId="0" fontId="3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4" fillId="5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8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1" fontId="0" fillId="0" borderId="0" xfId="0" applyNumberFormat="1"/>
    <xf numFmtId="0" fontId="4" fillId="4" borderId="0" xfId="0" applyFont="1" applyFill="1" applyBorder="1" applyAlignment="1">
      <alignment horizontal="center" vertical="center" wrapText="1"/>
    </xf>
    <xf numFmtId="14" fontId="0" fillId="0" borderId="0" xfId="0" applyNumberFormat="1" applyBorder="1"/>
    <xf numFmtId="1" fontId="0" fillId="0" borderId="0" xfId="0" applyNumberFormat="1" applyBorder="1"/>
    <xf numFmtId="166" fontId="0" fillId="2" borderId="1" xfId="0" applyNumberFormat="1" applyFont="1" applyFill="1" applyBorder="1"/>
    <xf numFmtId="49" fontId="2" fillId="2" borderId="0" xfId="1" applyNumberFormat="1" applyFill="1" applyBorder="1"/>
    <xf numFmtId="49" fontId="2" fillId="2" borderId="0" xfId="24" applyNumberFormat="1" applyFill="1" applyBorder="1"/>
    <xf numFmtId="49" fontId="2" fillId="2" borderId="0" xfId="1" applyNumberFormat="1" applyFont="1" applyFill="1" applyBorder="1"/>
    <xf numFmtId="1" fontId="1" fillId="6" borderId="0" xfId="0" applyNumberFormat="1" applyFont="1" applyFill="1" applyBorder="1" applyAlignment="1">
      <alignment horizontal="center"/>
    </xf>
    <xf numFmtId="1" fontId="1" fillId="6" borderId="0" xfId="0" applyNumberFormat="1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5" fillId="2" borderId="0" xfId="0" applyNumberFormat="1" applyFont="1" applyFill="1" applyBorder="1"/>
    <xf numFmtId="166" fontId="5" fillId="2" borderId="0" xfId="22" applyNumberFormat="1" applyFont="1" applyFill="1" applyBorder="1" applyAlignment="1">
      <alignment horizontal="right"/>
    </xf>
    <xf numFmtId="1" fontId="10" fillId="6" borderId="0" xfId="0" applyNumberFormat="1" applyFont="1" applyFill="1" applyBorder="1" applyAlignment="1">
      <alignment horizontal="right"/>
    </xf>
    <xf numFmtId="1" fontId="10" fillId="6" borderId="0" xfId="0" applyNumberFormat="1" applyFont="1" applyFill="1" applyBorder="1" applyAlignment="1">
      <alignment horizontal="center"/>
    </xf>
    <xf numFmtId="1" fontId="0" fillId="2" borderId="0" xfId="0" applyNumberFormat="1" applyFill="1"/>
  </cellXfs>
  <cellStyles count="26">
    <cellStyle name="Moeda [0] 2" xfId="4"/>
    <cellStyle name="Moeda [0] 2 2" xfId="11"/>
    <cellStyle name="Moeda [0] 2 3" xfId="17"/>
    <cellStyle name="Moeda 3" xfId="3"/>
    <cellStyle name="Moeda 3 2" xfId="10"/>
    <cellStyle name="Moeda 3 3" xfId="16"/>
    <cellStyle name="Moeda 4" xfId="5"/>
    <cellStyle name="Moeda 4 2" xfId="12"/>
    <cellStyle name="Moeda 4 3" xfId="18"/>
    <cellStyle name="Moeda 5" xfId="6"/>
    <cellStyle name="Moeda 5 2" xfId="13"/>
    <cellStyle name="Moeda 5 3" xfId="19"/>
    <cellStyle name="Moeda 6" xfId="7"/>
    <cellStyle name="Moeda 6 2" xfId="14"/>
    <cellStyle name="Moeda 6 3" xfId="20"/>
    <cellStyle name="Moeda 7" xfId="8"/>
    <cellStyle name="Moeda 7 2" xfId="15"/>
    <cellStyle name="Moeda 7 3" xfId="21"/>
    <cellStyle name="Normal" xfId="0" builtinId="0"/>
    <cellStyle name="Normal 2" xfId="1"/>
    <cellStyle name="Normal 2 2" xfId="9"/>
    <cellStyle name="Normal 2 2 2" xfId="25"/>
    <cellStyle name="Normal 2 3" xfId="23"/>
    <cellStyle name="Normal 3" xfId="2"/>
    <cellStyle name="Normal 3 2" xfId="24"/>
    <cellStyle name="Vírgula" xfId="22" builtinId="3"/>
  </cellStyles>
  <dxfs count="60"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* #,##0_-;\-* #,##0_-;_-* &quot;-&quot;??_-;_-@_-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* #,##0_-;\-* #,##0_-;_-* &quot;-&quot;??_-;_-@_-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* #,##0_-;\-* #,##0_-;_-* &quot;-&quot;??_-;_-@_-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* #,##0_-;\-* #,##0_-;_-* &quot;-&quot;??_-;_-@_-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</font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onteDados" displayName="FonteDados" ref="A1:N79" totalsRowShown="0" headerRowDxfId="59">
  <tableColumns count="14">
    <tableColumn id="13" name="Regiao" dataDxfId="58" totalsRowDxfId="57" dataCellStyle="Normal 3"/>
    <tableColumn id="12" name="Cod" dataDxfId="56" totalsRowDxfId="55" dataCellStyle="Normal 3"/>
    <tableColumn id="11" name="Municipio" dataDxfId="54" totalsRowDxfId="53" dataCellStyle="Normal 3"/>
    <tableColumn id="2" name="População indígena vivendo em terras indígenas" dataDxfId="52" totalsRowDxfId="51"/>
    <tableColumn id="3" name="Doses distribuídas indígena vivendo em terras indígenas" dataDxfId="50" totalsRowDxfId="49"/>
    <tableColumn id="4" name="População Pessoas com Deficiência Institucionalizadas" dataDxfId="48" totalsRowDxfId="47"/>
    <tableColumn id="5" name="Doses distribuídas Pessoas com Deficiência Institucionalizadas" dataDxfId="46" totalsRowDxfId="45"/>
    <tableColumn id="6" name="População pessoas com 60 anos ou mais institucionalizadas" dataDxfId="44" totalsRowDxfId="43"/>
    <tableColumn id="7" name="Doses distribuídas População pessoas com 60 anos ou mais institucionalizadas" dataDxfId="42" totalsRowDxfId="41"/>
    <tableColumn id="15" name="População pessoas com 90 anos ou mais" dataDxfId="40" totalsRowDxfId="39"/>
    <tableColumn id="14" name="Doses distribuídas  população pessoas com 90 anos ou mais" dataDxfId="38" totalsRowDxfId="37"/>
    <tableColumn id="8" name="População Trabalhadores da saúde " dataDxfId="36" totalsRowDxfId="35"/>
    <tableColumn id="9" name="Doses distribuídas Trabalhadores da saúde" dataDxfId="34" totalsRowDxfId="33"/>
    <tableColumn id="10" name="Total de doses distribuídas" dataDxfId="32" totalsRowDxfId="31">
      <calculatedColumnFormula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FonteDados4" displayName="FonteDados4" ref="A1:N79" totalsRowShown="0" headerRowDxfId="30">
  <tableColumns count="14">
    <tableColumn id="13" name="Regiao" dataDxfId="29" totalsRowDxfId="28" dataCellStyle="Normal 3"/>
    <tableColumn id="12" name="Cod" dataDxfId="27" totalsRowDxfId="26" dataCellStyle="Normal 3"/>
    <tableColumn id="11" name="Municipio" dataDxfId="25" totalsRowDxfId="24" dataCellStyle="Normal 3"/>
    <tableColumn id="2" name="População indígena vivendo em terras indígenas" dataDxfId="23" totalsRowDxfId="22"/>
    <tableColumn id="3" name="Doses distribuídas indígena vivendo em terras indígenas" dataDxfId="21" totalsRowDxfId="20"/>
    <tableColumn id="4" name="População Pessoas com Deficiência Institucionalizadas" dataDxfId="19" totalsRowDxfId="18"/>
    <tableColumn id="5" name="Doses distribuídas Pessoas com Deficiência Institucionalizadas" dataDxfId="17" totalsRowDxfId="16"/>
    <tableColumn id="6" name="População pessoas com 60 anos ou mais institucionalizadas" dataDxfId="15" totalsRowDxfId="14"/>
    <tableColumn id="7" name="Doses distribuídas População pessoas com 60 anos ou mais institucionalizadas" dataDxfId="13" totalsRowDxfId="12"/>
    <tableColumn id="15" name="População pessoas com 90 anos ou mais" dataDxfId="11" totalsRowDxfId="10"/>
    <tableColumn id="14" name="Doses distribuídas  população pessoas com 90 anos ou mais" dataDxfId="9" totalsRowDxfId="8"/>
    <tableColumn id="8" name="População Trabalhadores da saúde " dataDxfId="7" totalsRowDxfId="6"/>
    <tableColumn id="9" name="Doses distribuídas Trabalhadores da saúde" dataDxfId="5" totalsRowDxfId="4"/>
    <tableColumn id="10" name="Total de doses distribuídas" dataDxfId="3" totalsRowDxfId="2">
      <calculatedColumnFormula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FonteQuantidadeDosesRecebidas" displayName="FonteQuantidadeDosesRecebidas" ref="A1:B5" totalsRowShown="0">
  <autoFilter ref="A1:B5"/>
  <tableColumns count="2">
    <tableColumn id="1" name="Data" dataDxfId="1"/>
    <tableColumn id="2" name="Quantidade de Doses Recebi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topLeftCell="A6" zoomScale="85" zoomScaleNormal="85" workbookViewId="0">
      <selection activeCell="H34" sqref="H34"/>
    </sheetView>
  </sheetViews>
  <sheetFormatPr defaultColWidth="9.140625" defaultRowHeight="15" x14ac:dyDescent="0.25"/>
  <cols>
    <col min="1" max="1" width="16.7109375" style="2" bestFit="1" customWidth="1"/>
    <col min="2" max="2" width="9.7109375" style="2" customWidth="1"/>
    <col min="3" max="3" width="27.7109375" style="2" bestFit="1" customWidth="1"/>
    <col min="4" max="4" width="20.5703125" style="3" bestFit="1" customWidth="1"/>
    <col min="5" max="5" width="22" style="3" bestFit="1" customWidth="1"/>
    <col min="6" max="6" width="23.85546875" style="3" bestFit="1" customWidth="1"/>
    <col min="7" max="7" width="24.28515625" style="3" bestFit="1" customWidth="1"/>
    <col min="8" max="9" width="23.85546875" style="4" bestFit="1" customWidth="1"/>
    <col min="10" max="11" width="23.85546875" style="4" customWidth="1"/>
    <col min="12" max="12" width="25.140625" style="3" bestFit="1" customWidth="1"/>
    <col min="13" max="13" width="25" style="4" bestFit="1" customWidth="1"/>
    <col min="14" max="14" width="16.7109375" style="2" bestFit="1" customWidth="1"/>
    <col min="15" max="16384" width="9.140625" style="2"/>
  </cols>
  <sheetData>
    <row r="1" spans="1:14" ht="38.25" x14ac:dyDescent="0.25">
      <c r="A1" s="8" t="s">
        <v>168</v>
      </c>
      <c r="B1" s="8" t="s">
        <v>169</v>
      </c>
      <c r="C1" s="7" t="s">
        <v>170</v>
      </c>
      <c r="D1" s="6" t="s">
        <v>0</v>
      </c>
      <c r="E1" s="12" t="s">
        <v>1</v>
      </c>
      <c r="F1" s="1" t="s">
        <v>2</v>
      </c>
      <c r="G1" s="12" t="s">
        <v>3</v>
      </c>
      <c r="H1" s="12" t="s">
        <v>4</v>
      </c>
      <c r="I1" s="12" t="s">
        <v>5</v>
      </c>
      <c r="J1" s="12" t="s">
        <v>174</v>
      </c>
      <c r="K1" s="12" t="s">
        <v>175</v>
      </c>
      <c r="L1" s="12" t="s">
        <v>6</v>
      </c>
      <c r="M1" s="12" t="s">
        <v>173</v>
      </c>
      <c r="N1" s="5" t="s">
        <v>7</v>
      </c>
    </row>
    <row r="2" spans="1:14" x14ac:dyDescent="0.25">
      <c r="A2" s="18" t="s">
        <v>8</v>
      </c>
      <c r="B2" s="16" t="s">
        <v>9</v>
      </c>
      <c r="C2" s="16" t="s">
        <v>10</v>
      </c>
      <c r="D2" s="19">
        <v>0</v>
      </c>
      <c r="E2" s="26">
        <v>0</v>
      </c>
      <c r="F2" s="19">
        <v>0</v>
      </c>
      <c r="G2" s="26">
        <f>+FonteDados[[#This Row],[Doses distribuídas indígena vivendo em terras indígenas]]</f>
        <v>0</v>
      </c>
      <c r="H2" s="20">
        <v>0</v>
      </c>
      <c r="I2" s="25">
        <v>0</v>
      </c>
      <c r="J2" s="25">
        <v>47</v>
      </c>
      <c r="K2" s="25">
        <v>47</v>
      </c>
      <c r="L2" s="24">
        <v>216.65550530079022</v>
      </c>
      <c r="M2" s="27">
        <v>140.99933031804699</v>
      </c>
      <c r="N2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187.99933031804699</v>
      </c>
    </row>
    <row r="3" spans="1:14" x14ac:dyDescent="0.25">
      <c r="A3" s="16" t="s">
        <v>8</v>
      </c>
      <c r="B3" s="16" t="s">
        <v>11</v>
      </c>
      <c r="C3" s="16" t="s">
        <v>12</v>
      </c>
      <c r="D3" s="19">
        <v>0</v>
      </c>
      <c r="E3" s="26">
        <v>0</v>
      </c>
      <c r="F3" s="19">
        <v>0</v>
      </c>
      <c r="G3" s="26">
        <v>0</v>
      </c>
      <c r="H3" s="20">
        <v>0</v>
      </c>
      <c r="I3" s="25">
        <v>0</v>
      </c>
      <c r="J3" s="25">
        <v>36</v>
      </c>
      <c r="K3" s="25">
        <v>36</v>
      </c>
      <c r="L3" s="24">
        <v>185.54599684734342</v>
      </c>
      <c r="M3" s="27">
        <v>120.13275981084061</v>
      </c>
      <c r="N3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156.13275981084061</v>
      </c>
    </row>
    <row r="4" spans="1:14" x14ac:dyDescent="0.25">
      <c r="A4" s="16" t="s">
        <v>8</v>
      </c>
      <c r="B4" s="16" t="s">
        <v>13</v>
      </c>
      <c r="C4" s="16" t="s">
        <v>14</v>
      </c>
      <c r="D4" s="19">
        <v>2793</v>
      </c>
      <c r="E4" s="26">
        <v>2793</v>
      </c>
      <c r="F4" s="19">
        <v>0</v>
      </c>
      <c r="G4" s="26">
        <v>0</v>
      </c>
      <c r="H4" s="20">
        <v>58</v>
      </c>
      <c r="I4" s="25">
        <v>58</v>
      </c>
      <c r="J4" s="25">
        <v>337</v>
      </c>
      <c r="K4" s="25">
        <v>337</v>
      </c>
      <c r="L4" s="24">
        <v>2644.308218542978</v>
      </c>
      <c r="M4" s="27">
        <v>2167.6584931125785</v>
      </c>
      <c r="N4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5355.6584931125781</v>
      </c>
    </row>
    <row r="5" spans="1:14" x14ac:dyDescent="0.25">
      <c r="A5" s="16" t="s">
        <v>8</v>
      </c>
      <c r="B5" s="16" t="s">
        <v>15</v>
      </c>
      <c r="C5" s="16" t="s">
        <v>16</v>
      </c>
      <c r="D5" s="19">
        <v>0</v>
      </c>
      <c r="E5" s="26">
        <v>0</v>
      </c>
      <c r="F5" s="19">
        <v>0</v>
      </c>
      <c r="G5" s="26">
        <v>0</v>
      </c>
      <c r="H5" s="21">
        <v>47</v>
      </c>
      <c r="I5" s="21">
        <v>47</v>
      </c>
      <c r="J5" s="21">
        <v>212</v>
      </c>
      <c r="K5" s="21">
        <v>212</v>
      </c>
      <c r="L5" s="24">
        <v>714.40764055593911</v>
      </c>
      <c r="M5" s="27">
        <v>464.86445843335633</v>
      </c>
      <c r="N5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723.86445843335628</v>
      </c>
    </row>
    <row r="6" spans="1:14" x14ac:dyDescent="0.25">
      <c r="A6" s="16" t="s">
        <v>8</v>
      </c>
      <c r="B6" s="16" t="s">
        <v>17</v>
      </c>
      <c r="C6" s="16" t="s">
        <v>18</v>
      </c>
      <c r="D6" s="19">
        <v>0</v>
      </c>
      <c r="E6" s="26">
        <v>0</v>
      </c>
      <c r="F6" s="19">
        <v>0</v>
      </c>
      <c r="G6" s="26">
        <v>0</v>
      </c>
      <c r="H6" s="22">
        <v>68</v>
      </c>
      <c r="I6" s="22">
        <v>68</v>
      </c>
      <c r="J6" s="22">
        <v>660</v>
      </c>
      <c r="K6" s="22">
        <v>660</v>
      </c>
      <c r="L6" s="24">
        <v>5384.1670701929716</v>
      </c>
      <c r="M6" s="27">
        <v>4413.0500242115786</v>
      </c>
      <c r="N6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5141.0500242115786</v>
      </c>
    </row>
    <row r="7" spans="1:14" x14ac:dyDescent="0.25">
      <c r="A7" s="16" t="s">
        <v>8</v>
      </c>
      <c r="B7" s="16" t="s">
        <v>19</v>
      </c>
      <c r="C7" s="16" t="s">
        <v>20</v>
      </c>
      <c r="D7" s="19">
        <v>0</v>
      </c>
      <c r="E7" s="26">
        <v>0</v>
      </c>
      <c r="F7" s="19">
        <v>0</v>
      </c>
      <c r="G7" s="26">
        <v>0</v>
      </c>
      <c r="H7" s="22">
        <v>0</v>
      </c>
      <c r="I7" s="22">
        <v>0</v>
      </c>
      <c r="J7" s="22">
        <v>67</v>
      </c>
      <c r="K7" s="22">
        <v>67</v>
      </c>
      <c r="L7" s="24">
        <v>233.32131340085101</v>
      </c>
      <c r="M7" s="27">
        <v>151.99927880405107</v>
      </c>
      <c r="N7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218.99927880405107</v>
      </c>
    </row>
    <row r="8" spans="1:14" x14ac:dyDescent="0.25">
      <c r="A8" s="16" t="s">
        <v>8</v>
      </c>
      <c r="B8" s="16" t="s">
        <v>21</v>
      </c>
      <c r="C8" s="16" t="s">
        <v>22</v>
      </c>
      <c r="D8" s="19">
        <v>0</v>
      </c>
      <c r="E8" s="26">
        <v>0</v>
      </c>
      <c r="F8" s="19">
        <v>0</v>
      </c>
      <c r="G8" s="26">
        <v>0</v>
      </c>
      <c r="H8" s="22">
        <v>0</v>
      </c>
      <c r="I8" s="22">
        <v>0</v>
      </c>
      <c r="J8" s="22">
        <v>68</v>
      </c>
      <c r="K8" s="22">
        <v>68</v>
      </c>
      <c r="L8" s="24">
        <v>263.31976798096042</v>
      </c>
      <c r="M8" s="27">
        <v>170.79918607885762</v>
      </c>
      <c r="N8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238.79918607885762</v>
      </c>
    </row>
    <row r="9" spans="1:14" x14ac:dyDescent="0.25">
      <c r="A9" s="16" t="s">
        <v>8</v>
      </c>
      <c r="B9" s="16" t="s">
        <v>23</v>
      </c>
      <c r="C9" s="16" t="s">
        <v>24</v>
      </c>
      <c r="D9" s="19">
        <v>0</v>
      </c>
      <c r="E9" s="26">
        <v>0</v>
      </c>
      <c r="F9" s="19">
        <v>0</v>
      </c>
      <c r="G9" s="26">
        <v>0</v>
      </c>
      <c r="H9" s="22">
        <v>0</v>
      </c>
      <c r="I9" s="22">
        <v>0</v>
      </c>
      <c r="J9" s="22">
        <v>110</v>
      </c>
      <c r="K9" s="22">
        <v>110</v>
      </c>
      <c r="L9" s="24">
        <v>385.53569404807286</v>
      </c>
      <c r="M9" s="27">
        <v>250.13214164288436</v>
      </c>
      <c r="N9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360.13214164288433</v>
      </c>
    </row>
    <row r="10" spans="1:14" x14ac:dyDescent="0.25">
      <c r="A10" s="16" t="s">
        <v>8</v>
      </c>
      <c r="B10" s="16" t="s">
        <v>25</v>
      </c>
      <c r="C10" s="16" t="s">
        <v>26</v>
      </c>
      <c r="D10" s="19">
        <v>0</v>
      </c>
      <c r="E10" s="26">
        <v>0</v>
      </c>
      <c r="F10" s="19">
        <v>0</v>
      </c>
      <c r="G10" s="26">
        <v>0</v>
      </c>
      <c r="H10" s="22">
        <v>50</v>
      </c>
      <c r="I10" s="22">
        <v>50</v>
      </c>
      <c r="J10" s="22">
        <v>586</v>
      </c>
      <c r="K10" s="22">
        <v>586</v>
      </c>
      <c r="L10" s="24">
        <v>5215.2868814456888</v>
      </c>
      <c r="M10" s="27">
        <v>4274.9172128867413</v>
      </c>
      <c r="N10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4910.9172128867413</v>
      </c>
    </row>
    <row r="11" spans="1:14" x14ac:dyDescent="0.25">
      <c r="A11" s="16" t="s">
        <v>8</v>
      </c>
      <c r="B11" s="16" t="s">
        <v>27</v>
      </c>
      <c r="C11" s="16" t="s">
        <v>28</v>
      </c>
      <c r="D11" s="19">
        <v>0</v>
      </c>
      <c r="E11" s="26">
        <v>0</v>
      </c>
      <c r="F11" s="19">
        <v>0</v>
      </c>
      <c r="G11" s="26">
        <v>0</v>
      </c>
      <c r="H11" s="22">
        <v>36</v>
      </c>
      <c r="I11" s="22">
        <v>36</v>
      </c>
      <c r="J11" s="22">
        <v>92</v>
      </c>
      <c r="K11" s="22">
        <v>92</v>
      </c>
      <c r="L11" s="24">
        <v>305.53981516778111</v>
      </c>
      <c r="M11" s="27">
        <v>199.33238891006687</v>
      </c>
      <c r="N11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327.33238891006687</v>
      </c>
    </row>
    <row r="12" spans="1:14" x14ac:dyDescent="0.25">
      <c r="A12" s="16" t="s">
        <v>8</v>
      </c>
      <c r="B12" s="16" t="s">
        <v>29</v>
      </c>
      <c r="C12" s="16" t="s">
        <v>30</v>
      </c>
      <c r="D12" s="19">
        <v>0</v>
      </c>
      <c r="E12" s="26">
        <v>0</v>
      </c>
      <c r="F12" s="19">
        <v>0</v>
      </c>
      <c r="G12" s="26">
        <v>0</v>
      </c>
      <c r="H12" s="22">
        <v>0</v>
      </c>
      <c r="I12" s="22">
        <v>0</v>
      </c>
      <c r="J12" s="22">
        <v>79</v>
      </c>
      <c r="K12" s="22">
        <v>79</v>
      </c>
      <c r="L12" s="24">
        <v>292.20716868773246</v>
      </c>
      <c r="M12" s="27">
        <v>189.53243012126396</v>
      </c>
      <c r="N12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268.53243012126393</v>
      </c>
    </row>
    <row r="13" spans="1:14" x14ac:dyDescent="0.25">
      <c r="A13" s="16" t="s">
        <v>8</v>
      </c>
      <c r="B13" s="16" t="s">
        <v>31</v>
      </c>
      <c r="C13" s="16" t="s">
        <v>32</v>
      </c>
      <c r="D13" s="19">
        <v>0</v>
      </c>
      <c r="E13" s="26">
        <v>0</v>
      </c>
      <c r="F13" s="19">
        <v>0</v>
      </c>
      <c r="G13" s="26">
        <v>0</v>
      </c>
      <c r="H13" s="22">
        <v>0</v>
      </c>
      <c r="I13" s="22">
        <v>0</v>
      </c>
      <c r="J13" s="22">
        <v>113</v>
      </c>
      <c r="K13" s="22">
        <v>113</v>
      </c>
      <c r="L13" s="24">
        <v>416.64520250151969</v>
      </c>
      <c r="M13" s="27">
        <v>270.99871215009119</v>
      </c>
      <c r="N13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383.99871215009119</v>
      </c>
    </row>
    <row r="14" spans="1:14" x14ac:dyDescent="0.25">
      <c r="A14" s="16" t="s">
        <v>8</v>
      </c>
      <c r="B14" s="16" t="s">
        <v>33</v>
      </c>
      <c r="C14" s="16" t="s">
        <v>34</v>
      </c>
      <c r="D14" s="19">
        <v>0</v>
      </c>
      <c r="E14" s="26">
        <v>0</v>
      </c>
      <c r="F14" s="19">
        <v>0</v>
      </c>
      <c r="G14" s="26">
        <v>0</v>
      </c>
      <c r="H14" s="22">
        <v>0</v>
      </c>
      <c r="I14" s="22">
        <v>0</v>
      </c>
      <c r="J14" s="22">
        <v>98</v>
      </c>
      <c r="K14" s="22">
        <v>98</v>
      </c>
      <c r="L14" s="24">
        <v>384.42464017473549</v>
      </c>
      <c r="M14" s="27">
        <v>250.06547841048413</v>
      </c>
      <c r="N14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348.06547841048416</v>
      </c>
    </row>
    <row r="15" spans="1:14" x14ac:dyDescent="0.25">
      <c r="A15" s="16" t="s">
        <v>8</v>
      </c>
      <c r="B15" s="16" t="s">
        <v>35</v>
      </c>
      <c r="C15" s="16" t="s">
        <v>36</v>
      </c>
      <c r="D15" s="19">
        <v>0</v>
      </c>
      <c r="E15" s="26">
        <v>0</v>
      </c>
      <c r="F15" s="19">
        <v>0</v>
      </c>
      <c r="G15" s="26">
        <v>0</v>
      </c>
      <c r="H15" s="22">
        <v>0</v>
      </c>
      <c r="I15" s="22">
        <v>0</v>
      </c>
      <c r="J15" s="22">
        <v>48</v>
      </c>
      <c r="K15" s="22">
        <v>48</v>
      </c>
      <c r="L15" s="24">
        <v>164.4359732539331</v>
      </c>
      <c r="M15" s="27">
        <v>106.86615839523598</v>
      </c>
      <c r="N15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154.86615839523597</v>
      </c>
    </row>
    <row r="16" spans="1:14" x14ac:dyDescent="0.25">
      <c r="A16" s="16" t="s">
        <v>8</v>
      </c>
      <c r="B16" s="16" t="s">
        <v>37</v>
      </c>
      <c r="C16" s="16" t="s">
        <v>38</v>
      </c>
      <c r="D16" s="19">
        <v>0</v>
      </c>
      <c r="E16" s="26">
        <v>0</v>
      </c>
      <c r="F16" s="19">
        <v>0</v>
      </c>
      <c r="G16" s="26">
        <v>0</v>
      </c>
      <c r="H16" s="22">
        <v>16</v>
      </c>
      <c r="I16" s="22">
        <v>16</v>
      </c>
      <c r="J16" s="22">
        <v>179</v>
      </c>
      <c r="K16" s="22">
        <v>179</v>
      </c>
      <c r="L16" s="24">
        <v>618.85700744892392</v>
      </c>
      <c r="M16" s="27">
        <v>402.13142044693541</v>
      </c>
      <c r="N16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597.13142044693541</v>
      </c>
    </row>
    <row r="17" spans="1:14" x14ac:dyDescent="0.25">
      <c r="A17" s="16" t="s">
        <v>8</v>
      </c>
      <c r="B17" s="16" t="s">
        <v>39</v>
      </c>
      <c r="C17" s="16" t="s">
        <v>40</v>
      </c>
      <c r="D17" s="19">
        <v>0</v>
      </c>
      <c r="E17" s="26">
        <v>0</v>
      </c>
      <c r="F17" s="19">
        <v>0</v>
      </c>
      <c r="G17" s="26">
        <v>0</v>
      </c>
      <c r="H17" s="22">
        <v>0</v>
      </c>
      <c r="I17" s="22">
        <v>0</v>
      </c>
      <c r="J17" s="22">
        <v>82</v>
      </c>
      <c r="K17" s="22">
        <v>82</v>
      </c>
      <c r="L17" s="24">
        <v>226.65499016082671</v>
      </c>
      <c r="M17" s="27">
        <v>147.5992994096496</v>
      </c>
      <c r="N17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229.5992994096496</v>
      </c>
    </row>
    <row r="18" spans="1:14" x14ac:dyDescent="0.25">
      <c r="A18" s="16" t="s">
        <v>8</v>
      </c>
      <c r="B18" s="16" t="s">
        <v>41</v>
      </c>
      <c r="C18" s="16" t="s">
        <v>42</v>
      </c>
      <c r="D18" s="19">
        <v>0</v>
      </c>
      <c r="E18" s="26">
        <v>0</v>
      </c>
      <c r="F18" s="19">
        <v>0</v>
      </c>
      <c r="G18" s="26">
        <v>0</v>
      </c>
      <c r="H18" s="22">
        <v>0</v>
      </c>
      <c r="I18" s="22">
        <v>0</v>
      </c>
      <c r="J18" s="22">
        <v>81</v>
      </c>
      <c r="K18" s="22">
        <v>81</v>
      </c>
      <c r="L18" s="24">
        <v>424.42257961488139</v>
      </c>
      <c r="M18" s="27">
        <v>275.46535477689287</v>
      </c>
      <c r="N18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356.46535477689287</v>
      </c>
    </row>
    <row r="19" spans="1:14" x14ac:dyDescent="0.25">
      <c r="A19" s="16" t="s">
        <v>8</v>
      </c>
      <c r="B19" s="16" t="s">
        <v>43</v>
      </c>
      <c r="C19" s="16" t="s">
        <v>44</v>
      </c>
      <c r="D19" s="19">
        <v>0</v>
      </c>
      <c r="E19" s="26">
        <v>0</v>
      </c>
      <c r="F19" s="19">
        <v>0</v>
      </c>
      <c r="G19" s="26">
        <v>0</v>
      </c>
      <c r="H19" s="22">
        <v>0</v>
      </c>
      <c r="I19" s="22">
        <v>0</v>
      </c>
      <c r="J19" s="22">
        <v>55</v>
      </c>
      <c r="K19" s="22">
        <v>55</v>
      </c>
      <c r="L19" s="24">
        <v>263.31976798096042</v>
      </c>
      <c r="M19" s="27">
        <v>170.79918607885762</v>
      </c>
      <c r="N19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225.79918607885762</v>
      </c>
    </row>
    <row r="20" spans="1:14" x14ac:dyDescent="0.25">
      <c r="A20" s="16" t="s">
        <v>45</v>
      </c>
      <c r="B20" s="16" t="s">
        <v>46</v>
      </c>
      <c r="C20" s="16" t="s">
        <v>47</v>
      </c>
      <c r="D20" s="19">
        <v>0</v>
      </c>
      <c r="E20" s="26">
        <v>0</v>
      </c>
      <c r="F20" s="19">
        <v>0</v>
      </c>
      <c r="G20" s="26">
        <v>0</v>
      </c>
      <c r="H20" s="22">
        <v>58</v>
      </c>
      <c r="I20" s="22">
        <v>58</v>
      </c>
      <c r="J20" s="22">
        <v>189</v>
      </c>
      <c r="K20" s="22">
        <v>189</v>
      </c>
      <c r="L20" s="24">
        <v>618.85700744892392</v>
      </c>
      <c r="M20" s="27">
        <v>402.13142044693541</v>
      </c>
      <c r="N20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649.13142044693541</v>
      </c>
    </row>
    <row r="21" spans="1:14" x14ac:dyDescent="0.25">
      <c r="A21" s="16" t="s">
        <v>45</v>
      </c>
      <c r="B21" s="16" t="s">
        <v>48</v>
      </c>
      <c r="C21" s="16" t="s">
        <v>49</v>
      </c>
      <c r="D21" s="19">
        <v>0</v>
      </c>
      <c r="E21" s="26">
        <v>0</v>
      </c>
      <c r="F21" s="19">
        <v>0</v>
      </c>
      <c r="G21" s="26">
        <v>0</v>
      </c>
      <c r="H21" s="22">
        <v>0</v>
      </c>
      <c r="I21" s="22">
        <v>0</v>
      </c>
      <c r="J21" s="22">
        <v>35</v>
      </c>
      <c r="K21" s="22">
        <v>35</v>
      </c>
      <c r="L21" s="24">
        <v>241.09869051421273</v>
      </c>
      <c r="M21" s="27">
        <v>157.46592143085277</v>
      </c>
      <c r="N21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192.46592143085277</v>
      </c>
    </row>
    <row r="22" spans="1:14" x14ac:dyDescent="0.25">
      <c r="A22" s="16" t="s">
        <v>45</v>
      </c>
      <c r="B22" s="16" t="s">
        <v>50</v>
      </c>
      <c r="C22" s="16" t="s">
        <v>51</v>
      </c>
      <c r="D22" s="19">
        <v>0</v>
      </c>
      <c r="E22" s="26">
        <v>0</v>
      </c>
      <c r="F22" s="19">
        <v>0</v>
      </c>
      <c r="G22" s="26">
        <v>0</v>
      </c>
      <c r="H22" s="22">
        <v>95</v>
      </c>
      <c r="I22" s="22">
        <v>95</v>
      </c>
      <c r="J22" s="22">
        <v>1361</v>
      </c>
      <c r="K22" s="22">
        <v>1361</v>
      </c>
      <c r="L22" s="24">
        <v>9541.7306642214699</v>
      </c>
      <c r="M22" s="27">
        <v>7822.5038398532879</v>
      </c>
      <c r="N22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9278.5038398532888</v>
      </c>
    </row>
    <row r="23" spans="1:14" x14ac:dyDescent="0.25">
      <c r="A23" s="16" t="s">
        <v>45</v>
      </c>
      <c r="B23" s="16" t="s">
        <v>52</v>
      </c>
      <c r="C23" s="16" t="s">
        <v>53</v>
      </c>
      <c r="D23" s="19">
        <v>0</v>
      </c>
      <c r="E23" s="26">
        <v>0</v>
      </c>
      <c r="F23" s="19">
        <v>0</v>
      </c>
      <c r="G23" s="26">
        <v>0</v>
      </c>
      <c r="H23" s="22">
        <v>0</v>
      </c>
      <c r="I23" s="22">
        <v>0</v>
      </c>
      <c r="J23" s="22">
        <v>76</v>
      </c>
      <c r="K23" s="22">
        <v>76</v>
      </c>
      <c r="L23" s="24">
        <v>207.76707431409113</v>
      </c>
      <c r="M23" s="27">
        <v>135.46602445884548</v>
      </c>
      <c r="N23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211.46602445884548</v>
      </c>
    </row>
    <row r="24" spans="1:14" x14ac:dyDescent="0.25">
      <c r="A24" s="16" t="s">
        <v>45</v>
      </c>
      <c r="B24" s="16" t="s">
        <v>54</v>
      </c>
      <c r="C24" s="16" t="s">
        <v>55</v>
      </c>
      <c r="D24" s="19">
        <v>0</v>
      </c>
      <c r="E24" s="26">
        <v>0</v>
      </c>
      <c r="F24" s="19">
        <v>0</v>
      </c>
      <c r="G24" s="26">
        <v>0</v>
      </c>
      <c r="H24" s="22">
        <v>0</v>
      </c>
      <c r="I24" s="22">
        <v>0</v>
      </c>
      <c r="J24" s="22">
        <v>185</v>
      </c>
      <c r="K24" s="22">
        <v>185</v>
      </c>
      <c r="L24" s="24">
        <v>754.40557999608495</v>
      </c>
      <c r="M24" s="27">
        <v>490.26433479976509</v>
      </c>
      <c r="N24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675.26433479976504</v>
      </c>
    </row>
    <row r="25" spans="1:14" x14ac:dyDescent="0.25">
      <c r="A25" s="16" t="s">
        <v>45</v>
      </c>
      <c r="B25" s="16" t="s">
        <v>56</v>
      </c>
      <c r="C25" s="16" t="s">
        <v>57</v>
      </c>
      <c r="D25" s="19">
        <v>0</v>
      </c>
      <c r="E25" s="26">
        <v>0</v>
      </c>
      <c r="F25" s="19">
        <v>0</v>
      </c>
      <c r="G25" s="26">
        <v>0</v>
      </c>
      <c r="H25" s="22">
        <v>0</v>
      </c>
      <c r="I25" s="22">
        <v>0</v>
      </c>
      <c r="J25" s="22">
        <v>127</v>
      </c>
      <c r="K25" s="22">
        <v>127</v>
      </c>
      <c r="L25" s="24">
        <v>281.0966299543586</v>
      </c>
      <c r="M25" s="27">
        <v>182.86579779726151</v>
      </c>
      <c r="N25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309.86579779726151</v>
      </c>
    </row>
    <row r="26" spans="1:14" x14ac:dyDescent="0.25">
      <c r="A26" s="16" t="s">
        <v>45</v>
      </c>
      <c r="B26" s="16" t="s">
        <v>58</v>
      </c>
      <c r="C26" s="16" t="s">
        <v>59</v>
      </c>
      <c r="D26" s="19">
        <v>0</v>
      </c>
      <c r="E26" s="26">
        <v>0</v>
      </c>
      <c r="F26" s="19">
        <v>0</v>
      </c>
      <c r="G26" s="26">
        <v>0</v>
      </c>
      <c r="H26" s="22">
        <v>108</v>
      </c>
      <c r="I26" s="22">
        <v>108</v>
      </c>
      <c r="J26" s="22">
        <v>605</v>
      </c>
      <c r="K26" s="22">
        <v>605</v>
      </c>
      <c r="L26" s="24">
        <v>2796.5225991902003</v>
      </c>
      <c r="M26" s="27">
        <v>2292.7913559514118</v>
      </c>
      <c r="N26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3005.7913559514118</v>
      </c>
    </row>
    <row r="27" spans="1:14" x14ac:dyDescent="0.25">
      <c r="A27" s="16" t="s">
        <v>45</v>
      </c>
      <c r="B27" s="16" t="s">
        <v>60</v>
      </c>
      <c r="C27" s="16" t="s">
        <v>61</v>
      </c>
      <c r="D27" s="19">
        <v>0</v>
      </c>
      <c r="E27" s="26">
        <v>0</v>
      </c>
      <c r="F27" s="19">
        <v>0</v>
      </c>
      <c r="G27" s="26">
        <v>0</v>
      </c>
      <c r="H27" s="22">
        <v>0</v>
      </c>
      <c r="I27" s="22">
        <v>0</v>
      </c>
      <c r="J27" s="22">
        <v>124</v>
      </c>
      <c r="K27" s="22">
        <v>124</v>
      </c>
      <c r="L27" s="24">
        <v>362.20356270798777</v>
      </c>
      <c r="M27" s="27">
        <v>235.73221376247926</v>
      </c>
      <c r="N27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359.73221376247926</v>
      </c>
    </row>
    <row r="28" spans="1:14" x14ac:dyDescent="0.25">
      <c r="A28" s="16" t="s">
        <v>45</v>
      </c>
      <c r="B28" s="16" t="s">
        <v>62</v>
      </c>
      <c r="C28" s="16" t="s">
        <v>63</v>
      </c>
      <c r="D28" s="19">
        <v>0</v>
      </c>
      <c r="E28" s="26">
        <v>0</v>
      </c>
      <c r="F28" s="19">
        <v>0</v>
      </c>
      <c r="G28" s="26">
        <v>0</v>
      </c>
      <c r="H28" s="22">
        <v>0</v>
      </c>
      <c r="I28" s="22">
        <v>0</v>
      </c>
      <c r="J28" s="22">
        <v>122</v>
      </c>
      <c r="K28" s="22">
        <v>122</v>
      </c>
      <c r="L28" s="24">
        <v>297.76243805441942</v>
      </c>
      <c r="M28" s="27">
        <v>224</v>
      </c>
      <c r="N28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346</v>
      </c>
    </row>
    <row r="29" spans="1:14" x14ac:dyDescent="0.25">
      <c r="A29" s="16" t="s">
        <v>45</v>
      </c>
      <c r="B29" s="16" t="s">
        <v>64</v>
      </c>
      <c r="C29" s="16" t="s">
        <v>65</v>
      </c>
      <c r="D29" s="19">
        <v>0</v>
      </c>
      <c r="E29" s="26">
        <v>0</v>
      </c>
      <c r="F29" s="19">
        <v>0</v>
      </c>
      <c r="G29" s="26">
        <v>0</v>
      </c>
      <c r="H29" s="22">
        <v>0</v>
      </c>
      <c r="I29" s="22">
        <v>0</v>
      </c>
      <c r="J29" s="22">
        <v>82</v>
      </c>
      <c r="K29" s="22">
        <v>82</v>
      </c>
      <c r="L29" s="24">
        <v>287.76295319438293</v>
      </c>
      <c r="M29" s="27">
        <v>187.26577719166298</v>
      </c>
      <c r="N29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269.26577719166301</v>
      </c>
    </row>
    <row r="30" spans="1:14" x14ac:dyDescent="0.25">
      <c r="A30" s="16" t="s">
        <v>45</v>
      </c>
      <c r="B30" s="16" t="s">
        <v>66</v>
      </c>
      <c r="C30" s="16" t="s">
        <v>67</v>
      </c>
      <c r="D30" s="19">
        <v>0</v>
      </c>
      <c r="E30" s="26">
        <v>0</v>
      </c>
      <c r="F30" s="19">
        <v>0</v>
      </c>
      <c r="G30" s="26">
        <v>0</v>
      </c>
      <c r="H30" s="22">
        <v>0</v>
      </c>
      <c r="I30" s="22">
        <v>0</v>
      </c>
      <c r="J30" s="22">
        <v>77</v>
      </c>
      <c r="K30" s="22">
        <v>77</v>
      </c>
      <c r="L30" s="24">
        <v>246.65395988089966</v>
      </c>
      <c r="M30" s="27">
        <v>160.79923759285398</v>
      </c>
      <c r="N30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237.79923759285398</v>
      </c>
    </row>
    <row r="31" spans="1:14" x14ac:dyDescent="0.25">
      <c r="A31" s="16" t="s">
        <v>45</v>
      </c>
      <c r="B31" s="16" t="s">
        <v>68</v>
      </c>
      <c r="C31" s="16" t="s">
        <v>69</v>
      </c>
      <c r="D31" s="19">
        <v>0</v>
      </c>
      <c r="E31" s="26">
        <v>0</v>
      </c>
      <c r="F31" s="19">
        <v>0</v>
      </c>
      <c r="G31" s="26">
        <v>0</v>
      </c>
      <c r="H31" s="22">
        <v>27</v>
      </c>
      <c r="I31" s="22">
        <v>27</v>
      </c>
      <c r="J31" s="22">
        <v>79</v>
      </c>
      <c r="K31" s="22">
        <v>79</v>
      </c>
      <c r="L31" s="24">
        <v>393.31307116143455</v>
      </c>
      <c r="M31" s="27">
        <v>255.59878426968606</v>
      </c>
      <c r="N31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361.59878426968606</v>
      </c>
    </row>
    <row r="32" spans="1:14" x14ac:dyDescent="0.25">
      <c r="A32" s="16" t="s">
        <v>45</v>
      </c>
      <c r="B32" s="16" t="s">
        <v>70</v>
      </c>
      <c r="C32" s="16" t="s">
        <v>71</v>
      </c>
      <c r="D32" s="19">
        <v>0</v>
      </c>
      <c r="E32" s="26">
        <v>0</v>
      </c>
      <c r="F32" s="19">
        <v>0</v>
      </c>
      <c r="G32" s="26">
        <v>0</v>
      </c>
      <c r="H32" s="22">
        <v>0</v>
      </c>
      <c r="I32" s="22">
        <v>0</v>
      </c>
      <c r="J32" s="22">
        <v>75</v>
      </c>
      <c r="K32" s="22">
        <v>75</v>
      </c>
      <c r="L32" s="24">
        <v>244.43185213422487</v>
      </c>
      <c r="M32" s="27">
        <v>158.66591112805349</v>
      </c>
      <c r="N32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233.66591112805349</v>
      </c>
    </row>
    <row r="33" spans="1:14" x14ac:dyDescent="0.25">
      <c r="A33" s="16" t="s">
        <v>45</v>
      </c>
      <c r="B33" s="16" t="s">
        <v>72</v>
      </c>
      <c r="C33" s="16" t="s">
        <v>73</v>
      </c>
      <c r="D33" s="19">
        <v>0</v>
      </c>
      <c r="E33" s="26">
        <v>0</v>
      </c>
      <c r="F33" s="19">
        <v>0</v>
      </c>
      <c r="G33" s="26">
        <v>0</v>
      </c>
      <c r="H33" s="22">
        <v>0</v>
      </c>
      <c r="I33" s="22">
        <v>0</v>
      </c>
      <c r="J33" s="22">
        <v>151</v>
      </c>
      <c r="K33" s="22">
        <v>151</v>
      </c>
      <c r="L33" s="24">
        <v>837.73462049638886</v>
      </c>
      <c r="M33" s="27">
        <v>544.26407722978331</v>
      </c>
      <c r="N33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695.26407722978331</v>
      </c>
    </row>
    <row r="34" spans="1:14" x14ac:dyDescent="0.25">
      <c r="A34" s="16" t="s">
        <v>45</v>
      </c>
      <c r="B34" s="16" t="s">
        <v>74</v>
      </c>
      <c r="C34" s="16" t="s">
        <v>75</v>
      </c>
      <c r="D34" s="19">
        <v>0</v>
      </c>
      <c r="E34" s="26">
        <v>0</v>
      </c>
      <c r="F34" s="19">
        <v>6</v>
      </c>
      <c r="G34" s="26">
        <v>6</v>
      </c>
      <c r="H34" s="22">
        <v>10</v>
      </c>
      <c r="I34" s="22">
        <v>10</v>
      </c>
      <c r="J34" s="22">
        <v>164</v>
      </c>
      <c r="K34" s="22">
        <v>164</v>
      </c>
      <c r="L34" s="24">
        <v>813.2914352829664</v>
      </c>
      <c r="M34" s="27">
        <v>588</v>
      </c>
      <c r="N34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768</v>
      </c>
    </row>
    <row r="35" spans="1:14" x14ac:dyDescent="0.25">
      <c r="A35" s="16" t="s">
        <v>45</v>
      </c>
      <c r="B35" s="16" t="s">
        <v>76</v>
      </c>
      <c r="C35" s="16" t="s">
        <v>77</v>
      </c>
      <c r="D35" s="19">
        <v>0</v>
      </c>
      <c r="E35" s="26">
        <v>0</v>
      </c>
      <c r="F35" s="19">
        <v>46</v>
      </c>
      <c r="G35" s="26">
        <v>46</v>
      </c>
      <c r="H35" s="22">
        <v>220</v>
      </c>
      <c r="I35" s="22">
        <v>220</v>
      </c>
      <c r="J35" s="22">
        <v>1353</v>
      </c>
      <c r="K35" s="22">
        <v>1353</v>
      </c>
      <c r="L35" s="24">
        <v>15476.980455589784</v>
      </c>
      <c r="M35" s="27">
        <v>13188</v>
      </c>
      <c r="N35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14807</v>
      </c>
    </row>
    <row r="36" spans="1:14" x14ac:dyDescent="0.25">
      <c r="A36" s="16" t="s">
        <v>45</v>
      </c>
      <c r="B36" s="16" t="s">
        <v>78</v>
      </c>
      <c r="C36" s="16" t="s">
        <v>79</v>
      </c>
      <c r="D36" s="19">
        <v>0</v>
      </c>
      <c r="E36" s="26">
        <v>0</v>
      </c>
      <c r="F36" s="19">
        <v>0</v>
      </c>
      <c r="G36" s="26">
        <v>0</v>
      </c>
      <c r="H36" s="22">
        <v>0</v>
      </c>
      <c r="I36" s="22">
        <v>0</v>
      </c>
      <c r="J36" s="22">
        <v>126</v>
      </c>
      <c r="K36" s="22">
        <v>126</v>
      </c>
      <c r="L36" s="24">
        <v>657.7438930157324</v>
      </c>
      <c r="M36" s="27">
        <v>426.46463358094394</v>
      </c>
      <c r="N36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552.46463358094388</v>
      </c>
    </row>
    <row r="37" spans="1:14" x14ac:dyDescent="0.25">
      <c r="A37" s="16" t="s">
        <v>45</v>
      </c>
      <c r="B37" s="16" t="s">
        <v>80</v>
      </c>
      <c r="C37" s="16" t="s">
        <v>81</v>
      </c>
      <c r="D37" s="19">
        <v>0</v>
      </c>
      <c r="E37" s="26">
        <v>0</v>
      </c>
      <c r="F37" s="19">
        <v>0</v>
      </c>
      <c r="G37" s="26">
        <v>0</v>
      </c>
      <c r="H37" s="22">
        <v>9</v>
      </c>
      <c r="I37" s="22">
        <v>9</v>
      </c>
      <c r="J37" s="22">
        <v>226</v>
      </c>
      <c r="K37" s="22">
        <v>226</v>
      </c>
      <c r="L37" s="24">
        <v>1595.473362112486</v>
      </c>
      <c r="M37" s="27">
        <v>1036.7284017267491</v>
      </c>
      <c r="N37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1271.7284017267491</v>
      </c>
    </row>
    <row r="38" spans="1:14" x14ac:dyDescent="0.25">
      <c r="A38" s="16" t="s">
        <v>45</v>
      </c>
      <c r="B38" s="16" t="s">
        <v>82</v>
      </c>
      <c r="C38" s="16" t="s">
        <v>83</v>
      </c>
      <c r="D38" s="19">
        <v>0</v>
      </c>
      <c r="E38" s="26">
        <v>0</v>
      </c>
      <c r="F38" s="19">
        <v>0</v>
      </c>
      <c r="G38" s="26">
        <v>0</v>
      </c>
      <c r="H38" s="22">
        <v>446</v>
      </c>
      <c r="I38" s="22">
        <v>446</v>
      </c>
      <c r="J38" s="22">
        <v>2270</v>
      </c>
      <c r="K38" s="22">
        <v>2270</v>
      </c>
      <c r="L38" s="24">
        <v>17670.200801557785</v>
      </c>
      <c r="M38" s="27">
        <v>14486.212048093466</v>
      </c>
      <c r="N38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17202.212048093468</v>
      </c>
    </row>
    <row r="39" spans="1:14" x14ac:dyDescent="0.25">
      <c r="A39" s="16" t="s">
        <v>45</v>
      </c>
      <c r="B39" s="16" t="s">
        <v>84</v>
      </c>
      <c r="C39" s="16" t="s">
        <v>85</v>
      </c>
      <c r="D39" s="19">
        <v>0</v>
      </c>
      <c r="E39" s="26">
        <v>0</v>
      </c>
      <c r="F39" s="19">
        <v>36</v>
      </c>
      <c r="G39" s="26">
        <v>36</v>
      </c>
      <c r="H39" s="22">
        <v>205</v>
      </c>
      <c r="I39" s="22">
        <v>205</v>
      </c>
      <c r="J39" s="22">
        <v>2057</v>
      </c>
      <c r="K39" s="22">
        <v>2057</v>
      </c>
      <c r="L39" s="24">
        <v>21127.800455383727</v>
      </c>
      <c r="M39" s="27">
        <v>21021</v>
      </c>
      <c r="N39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23319</v>
      </c>
    </row>
    <row r="40" spans="1:14" x14ac:dyDescent="0.25">
      <c r="A40" s="16" t="s">
        <v>86</v>
      </c>
      <c r="B40" s="16" t="s">
        <v>87</v>
      </c>
      <c r="C40" s="16" t="s">
        <v>88</v>
      </c>
      <c r="D40" s="19">
        <v>0</v>
      </c>
      <c r="E40" s="26">
        <v>0</v>
      </c>
      <c r="F40" s="19">
        <v>0</v>
      </c>
      <c r="G40" s="26">
        <v>0</v>
      </c>
      <c r="H40" s="22">
        <v>0</v>
      </c>
      <c r="I40" s="22">
        <v>0</v>
      </c>
      <c r="J40" s="22">
        <v>71</v>
      </c>
      <c r="K40" s="22">
        <v>71</v>
      </c>
      <c r="L40" s="24">
        <v>272.20819896765954</v>
      </c>
      <c r="M40" s="27">
        <v>176.33249193805958</v>
      </c>
      <c r="N40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247.33249193805958</v>
      </c>
    </row>
    <row r="41" spans="1:14" x14ac:dyDescent="0.25">
      <c r="A41" s="16" t="s">
        <v>86</v>
      </c>
      <c r="B41" s="16" t="s">
        <v>89</v>
      </c>
      <c r="C41" s="16" t="s">
        <v>90</v>
      </c>
      <c r="D41" s="19">
        <v>0</v>
      </c>
      <c r="E41" s="26">
        <v>0</v>
      </c>
      <c r="F41" s="19">
        <v>0</v>
      </c>
      <c r="G41" s="26">
        <v>0</v>
      </c>
      <c r="H41" s="22">
        <v>33</v>
      </c>
      <c r="I41" s="22">
        <v>33</v>
      </c>
      <c r="J41" s="22">
        <v>234</v>
      </c>
      <c r="K41" s="22">
        <v>234</v>
      </c>
      <c r="L41" s="24">
        <v>1133.2749508041336</v>
      </c>
      <c r="M41" s="27">
        <v>736.99649704824799</v>
      </c>
      <c r="N41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1003.996497048248</v>
      </c>
    </row>
    <row r="42" spans="1:14" x14ac:dyDescent="0.25">
      <c r="A42" s="16" t="s">
        <v>86</v>
      </c>
      <c r="B42" s="16" t="s">
        <v>91</v>
      </c>
      <c r="C42" s="16" t="s">
        <v>92</v>
      </c>
      <c r="D42" s="19">
        <v>0</v>
      </c>
      <c r="E42" s="26">
        <v>0</v>
      </c>
      <c r="F42" s="19">
        <v>0</v>
      </c>
      <c r="G42" s="26">
        <v>0</v>
      </c>
      <c r="H42" s="22">
        <v>0</v>
      </c>
      <c r="I42" s="22">
        <v>0</v>
      </c>
      <c r="J42" s="22">
        <v>75</v>
      </c>
      <c r="K42" s="22">
        <v>75</v>
      </c>
      <c r="L42" s="24">
        <v>313.31719228114281</v>
      </c>
      <c r="M42" s="27">
        <v>202.79903153686857</v>
      </c>
      <c r="N42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277.7990315368686</v>
      </c>
    </row>
    <row r="43" spans="1:14" x14ac:dyDescent="0.25">
      <c r="A43" s="16" t="s">
        <v>86</v>
      </c>
      <c r="B43" s="16" t="s">
        <v>93</v>
      </c>
      <c r="C43" s="16" t="s">
        <v>94</v>
      </c>
      <c r="D43" s="19">
        <v>0</v>
      </c>
      <c r="E43" s="26">
        <v>0</v>
      </c>
      <c r="F43" s="19">
        <v>0</v>
      </c>
      <c r="G43" s="26">
        <v>0</v>
      </c>
      <c r="H43" s="22">
        <v>0</v>
      </c>
      <c r="I43" s="22">
        <v>0</v>
      </c>
      <c r="J43" s="22">
        <v>116</v>
      </c>
      <c r="K43" s="22">
        <v>116</v>
      </c>
      <c r="L43" s="24">
        <v>507.75162011518529</v>
      </c>
      <c r="M43" s="27">
        <v>330.46509720691114</v>
      </c>
      <c r="N43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446.46509720691114</v>
      </c>
    </row>
    <row r="44" spans="1:14" x14ac:dyDescent="0.25">
      <c r="A44" s="16" t="s">
        <v>86</v>
      </c>
      <c r="B44" s="16" t="s">
        <v>95</v>
      </c>
      <c r="C44" s="16" t="s">
        <v>96</v>
      </c>
      <c r="D44" s="19">
        <v>0</v>
      </c>
      <c r="E44" s="26">
        <v>0</v>
      </c>
      <c r="F44" s="19">
        <v>0</v>
      </c>
      <c r="G44" s="26">
        <v>0</v>
      </c>
      <c r="H44" s="22">
        <v>24</v>
      </c>
      <c r="I44" s="22">
        <v>24</v>
      </c>
      <c r="J44" s="22">
        <v>133</v>
      </c>
      <c r="K44" s="22">
        <v>133</v>
      </c>
      <c r="L44" s="24">
        <v>473.30895004172635</v>
      </c>
      <c r="M44" s="27">
        <v>307.39853700250359</v>
      </c>
      <c r="N44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464.39853700250359</v>
      </c>
    </row>
    <row r="45" spans="1:14" x14ac:dyDescent="0.25">
      <c r="A45" s="16" t="s">
        <v>86</v>
      </c>
      <c r="B45" s="16" t="s">
        <v>97</v>
      </c>
      <c r="C45" s="16" t="s">
        <v>98</v>
      </c>
      <c r="D45" s="19">
        <v>0</v>
      </c>
      <c r="E45" s="26">
        <v>0</v>
      </c>
      <c r="F45" s="19">
        <v>0</v>
      </c>
      <c r="G45" s="26">
        <v>0</v>
      </c>
      <c r="H45" s="22">
        <v>0</v>
      </c>
      <c r="I45" s="22">
        <v>0</v>
      </c>
      <c r="J45" s="22">
        <v>100</v>
      </c>
      <c r="K45" s="22">
        <v>100</v>
      </c>
      <c r="L45" s="24">
        <v>521.084266595234</v>
      </c>
      <c r="M45" s="27">
        <v>338.26505599571402</v>
      </c>
      <c r="N45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438.26505599571402</v>
      </c>
    </row>
    <row r="46" spans="1:14" x14ac:dyDescent="0.25">
      <c r="A46" s="16" t="s">
        <v>86</v>
      </c>
      <c r="B46" s="16" t="s">
        <v>99</v>
      </c>
      <c r="C46" s="16" t="s">
        <v>100</v>
      </c>
      <c r="D46" s="19">
        <v>0</v>
      </c>
      <c r="E46" s="26">
        <v>0</v>
      </c>
      <c r="F46" s="19">
        <v>0</v>
      </c>
      <c r="G46" s="26">
        <v>0</v>
      </c>
      <c r="H46" s="22">
        <v>7</v>
      </c>
      <c r="I46" s="22">
        <v>7</v>
      </c>
      <c r="J46" s="22">
        <v>119</v>
      </c>
      <c r="K46" s="22">
        <v>119</v>
      </c>
      <c r="L46" s="24">
        <v>663.29916238241935</v>
      </c>
      <c r="M46" s="27">
        <v>430.79794974294515</v>
      </c>
      <c r="N46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556.79794974294509</v>
      </c>
    </row>
    <row r="47" spans="1:14" x14ac:dyDescent="0.25">
      <c r="A47" s="16" t="s">
        <v>86</v>
      </c>
      <c r="B47" s="16" t="s">
        <v>101</v>
      </c>
      <c r="C47" s="16" t="s">
        <v>102</v>
      </c>
      <c r="D47" s="19">
        <v>0</v>
      </c>
      <c r="E47" s="26">
        <v>0</v>
      </c>
      <c r="F47" s="19">
        <v>0</v>
      </c>
      <c r="G47" s="26">
        <v>0</v>
      </c>
      <c r="H47" s="22">
        <v>0</v>
      </c>
      <c r="I47" s="22">
        <v>0</v>
      </c>
      <c r="J47" s="22">
        <v>32</v>
      </c>
      <c r="K47" s="22">
        <v>32</v>
      </c>
      <c r="L47" s="24">
        <v>137.77068029383585</v>
      </c>
      <c r="M47" s="27">
        <v>89.266240817630148</v>
      </c>
      <c r="N47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121.26624081763015</v>
      </c>
    </row>
    <row r="48" spans="1:14" x14ac:dyDescent="0.25">
      <c r="A48" s="16" t="s">
        <v>86</v>
      </c>
      <c r="B48" s="16" t="s">
        <v>103</v>
      </c>
      <c r="C48" s="16" t="s">
        <v>104</v>
      </c>
      <c r="D48" s="19">
        <v>0</v>
      </c>
      <c r="E48" s="26">
        <v>0</v>
      </c>
      <c r="F48" s="19">
        <v>0</v>
      </c>
      <c r="G48" s="26">
        <v>0</v>
      </c>
      <c r="H48" s="22">
        <v>25</v>
      </c>
      <c r="I48" s="22">
        <v>25</v>
      </c>
      <c r="J48" s="22">
        <v>254</v>
      </c>
      <c r="K48" s="22">
        <v>254</v>
      </c>
      <c r="L48" s="24">
        <v>1052.1680180505043</v>
      </c>
      <c r="M48" s="27">
        <v>683.13008108303029</v>
      </c>
      <c r="N48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962.13008108303029</v>
      </c>
    </row>
    <row r="49" spans="1:14" x14ac:dyDescent="0.25">
      <c r="A49" s="16" t="s">
        <v>86</v>
      </c>
      <c r="B49" s="16" t="s">
        <v>105</v>
      </c>
      <c r="C49" s="16" t="s">
        <v>106</v>
      </c>
      <c r="D49" s="19">
        <v>0</v>
      </c>
      <c r="E49" s="26">
        <v>0</v>
      </c>
      <c r="F49" s="19">
        <v>0</v>
      </c>
      <c r="G49" s="26">
        <v>0</v>
      </c>
      <c r="H49" s="22">
        <v>0</v>
      </c>
      <c r="I49" s="22">
        <v>0</v>
      </c>
      <c r="J49" s="22">
        <v>86</v>
      </c>
      <c r="K49" s="22">
        <v>86</v>
      </c>
      <c r="L49" s="24">
        <v>437.75522609493004</v>
      </c>
      <c r="M49" s="27">
        <v>284.26531356569581</v>
      </c>
      <c r="N49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370.26531356569581</v>
      </c>
    </row>
    <row r="50" spans="1:14" x14ac:dyDescent="0.25">
      <c r="A50" s="16" t="s">
        <v>86</v>
      </c>
      <c r="B50" s="16" t="s">
        <v>107</v>
      </c>
      <c r="C50" s="16" t="s">
        <v>108</v>
      </c>
      <c r="D50" s="19">
        <v>0</v>
      </c>
      <c r="E50" s="26">
        <v>0</v>
      </c>
      <c r="F50" s="19">
        <v>0</v>
      </c>
      <c r="G50" s="26">
        <v>0</v>
      </c>
      <c r="H50" s="22">
        <v>21</v>
      </c>
      <c r="I50" s="22">
        <v>21</v>
      </c>
      <c r="J50" s="22">
        <v>128</v>
      </c>
      <c r="K50" s="22">
        <v>128</v>
      </c>
      <c r="L50" s="24">
        <v>536.63902082195739</v>
      </c>
      <c r="M50" s="27">
        <v>348.19834124931742</v>
      </c>
      <c r="N50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497.19834124931742</v>
      </c>
    </row>
    <row r="51" spans="1:14" x14ac:dyDescent="0.25">
      <c r="A51" s="16" t="s">
        <v>86</v>
      </c>
      <c r="B51" s="16" t="s">
        <v>109</v>
      </c>
      <c r="C51" s="16" t="s">
        <v>110</v>
      </c>
      <c r="D51" s="19">
        <v>0</v>
      </c>
      <c r="E51" s="26">
        <v>0</v>
      </c>
      <c r="F51" s="19">
        <v>0</v>
      </c>
      <c r="G51" s="26">
        <v>0</v>
      </c>
      <c r="H51" s="22">
        <v>0</v>
      </c>
      <c r="I51" s="22">
        <v>0</v>
      </c>
      <c r="J51" s="22">
        <v>53</v>
      </c>
      <c r="K51" s="22">
        <v>53</v>
      </c>
      <c r="L51" s="24">
        <v>124.43803381378721</v>
      </c>
      <c r="M51" s="27">
        <v>80.466282028827237</v>
      </c>
      <c r="N51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133.46628202882724</v>
      </c>
    </row>
    <row r="52" spans="1:14" x14ac:dyDescent="0.25">
      <c r="A52" s="16" t="s">
        <v>86</v>
      </c>
      <c r="B52" s="16" t="s">
        <v>111</v>
      </c>
      <c r="C52" s="16" t="s">
        <v>112</v>
      </c>
      <c r="D52" s="19">
        <v>0</v>
      </c>
      <c r="E52" s="26">
        <v>0</v>
      </c>
      <c r="F52" s="19">
        <v>0</v>
      </c>
      <c r="G52" s="26">
        <v>0</v>
      </c>
      <c r="H52" s="22">
        <v>21</v>
      </c>
      <c r="I52" s="22">
        <v>21</v>
      </c>
      <c r="J52" s="22">
        <v>463</v>
      </c>
      <c r="K52" s="22">
        <v>463</v>
      </c>
      <c r="L52" s="24">
        <v>5365.2791543462363</v>
      </c>
      <c r="M52" s="27">
        <v>4398.9167492607739</v>
      </c>
      <c r="N52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4882.9167492607739</v>
      </c>
    </row>
    <row r="53" spans="1:14" x14ac:dyDescent="0.25">
      <c r="A53" s="16" t="s">
        <v>86</v>
      </c>
      <c r="B53" s="16" t="s">
        <v>113</v>
      </c>
      <c r="C53" s="16" t="s">
        <v>114</v>
      </c>
      <c r="D53" s="19">
        <v>0</v>
      </c>
      <c r="E53" s="26">
        <v>0</v>
      </c>
      <c r="F53" s="19">
        <v>0</v>
      </c>
      <c r="G53" s="26">
        <v>0</v>
      </c>
      <c r="H53" s="22">
        <v>0</v>
      </c>
      <c r="I53" s="22">
        <v>0</v>
      </c>
      <c r="J53" s="22">
        <v>51</v>
      </c>
      <c r="K53" s="22">
        <v>51</v>
      </c>
      <c r="L53" s="24">
        <v>129.99330318047413</v>
      </c>
      <c r="M53" s="27">
        <v>84.799598190828448</v>
      </c>
      <c r="N53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135.79959819082845</v>
      </c>
    </row>
    <row r="54" spans="1:14" x14ac:dyDescent="0.25">
      <c r="A54" s="17" t="s">
        <v>115</v>
      </c>
      <c r="B54" s="17" t="s">
        <v>116</v>
      </c>
      <c r="C54" s="17" t="s">
        <v>117</v>
      </c>
      <c r="D54" s="19">
        <v>0</v>
      </c>
      <c r="E54" s="26">
        <v>0</v>
      </c>
      <c r="F54" s="19">
        <v>0</v>
      </c>
      <c r="G54" s="26">
        <v>0</v>
      </c>
      <c r="H54" s="22">
        <v>30</v>
      </c>
      <c r="I54" s="22">
        <v>30</v>
      </c>
      <c r="J54" s="22">
        <v>213</v>
      </c>
      <c r="K54" s="22">
        <v>213</v>
      </c>
      <c r="L54" s="24">
        <v>723.29607154263817</v>
      </c>
      <c r="M54" s="27">
        <v>470.39776429255829</v>
      </c>
      <c r="N54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713.39776429255835</v>
      </c>
    </row>
    <row r="55" spans="1:14" x14ac:dyDescent="0.25">
      <c r="A55" s="17" t="s">
        <v>115</v>
      </c>
      <c r="B55" s="17" t="s">
        <v>118</v>
      </c>
      <c r="C55" s="17" t="s">
        <v>119</v>
      </c>
      <c r="D55" s="19">
        <v>0</v>
      </c>
      <c r="E55" s="26">
        <v>0</v>
      </c>
      <c r="F55" s="19">
        <v>0</v>
      </c>
      <c r="G55" s="26">
        <v>0</v>
      </c>
      <c r="H55" s="22">
        <v>12</v>
      </c>
      <c r="I55" s="22">
        <v>12</v>
      </c>
      <c r="J55" s="22">
        <v>98</v>
      </c>
      <c r="K55" s="22">
        <v>98</v>
      </c>
      <c r="L55" s="24">
        <v>304.42876129444369</v>
      </c>
      <c r="M55" s="27">
        <v>197.26572567766661</v>
      </c>
      <c r="N55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307.26572567766664</v>
      </c>
    </row>
    <row r="56" spans="1:14" x14ac:dyDescent="0.25">
      <c r="A56" s="17" t="s">
        <v>115</v>
      </c>
      <c r="B56" s="17" t="s">
        <v>120</v>
      </c>
      <c r="C56" s="17" t="s">
        <v>121</v>
      </c>
      <c r="D56" s="19">
        <v>0</v>
      </c>
      <c r="E56" s="26">
        <v>0</v>
      </c>
      <c r="F56" s="19">
        <v>0</v>
      </c>
      <c r="G56" s="26">
        <v>0</v>
      </c>
      <c r="H56" s="22">
        <v>0</v>
      </c>
      <c r="I56" s="22">
        <v>0</v>
      </c>
      <c r="J56" s="22">
        <v>134</v>
      </c>
      <c r="K56" s="22">
        <v>134</v>
      </c>
      <c r="L56" s="24">
        <v>949.95106170346492</v>
      </c>
      <c r="M56" s="27">
        <v>616.99706370220792</v>
      </c>
      <c r="N56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750.99706370220792</v>
      </c>
    </row>
    <row r="57" spans="1:14" x14ac:dyDescent="0.25">
      <c r="A57" s="17" t="s">
        <v>115</v>
      </c>
      <c r="B57" s="17" t="s">
        <v>122</v>
      </c>
      <c r="C57" s="17" t="s">
        <v>123</v>
      </c>
      <c r="D57" s="19">
        <v>0</v>
      </c>
      <c r="E57" s="26">
        <v>0</v>
      </c>
      <c r="F57" s="19">
        <v>0</v>
      </c>
      <c r="G57" s="26">
        <v>0</v>
      </c>
      <c r="H57" s="22">
        <v>0</v>
      </c>
      <c r="I57" s="22">
        <v>0</v>
      </c>
      <c r="J57" s="22">
        <v>58</v>
      </c>
      <c r="K57" s="22">
        <v>58</v>
      </c>
      <c r="L57" s="24">
        <v>176.65756586064435</v>
      </c>
      <c r="M57" s="27">
        <v>114.59945395163867</v>
      </c>
      <c r="N57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172.59945395163868</v>
      </c>
    </row>
    <row r="58" spans="1:14" x14ac:dyDescent="0.25">
      <c r="A58" s="17" t="s">
        <v>115</v>
      </c>
      <c r="B58" s="17" t="s">
        <v>124</v>
      </c>
      <c r="C58" s="17" t="s">
        <v>125</v>
      </c>
      <c r="D58" s="19">
        <v>0</v>
      </c>
      <c r="E58" s="26">
        <v>0</v>
      </c>
      <c r="F58" s="19">
        <v>0</v>
      </c>
      <c r="G58" s="26">
        <v>0</v>
      </c>
      <c r="H58" s="22">
        <v>0</v>
      </c>
      <c r="I58" s="22">
        <v>0</v>
      </c>
      <c r="J58" s="22">
        <v>63</v>
      </c>
      <c r="K58" s="22">
        <v>63</v>
      </c>
      <c r="L58" s="24">
        <v>277.76346833434644</v>
      </c>
      <c r="M58" s="27">
        <v>180.66580810006079</v>
      </c>
      <c r="N58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243.66580810006079</v>
      </c>
    </row>
    <row r="59" spans="1:14" x14ac:dyDescent="0.25">
      <c r="A59" s="17" t="s">
        <v>115</v>
      </c>
      <c r="B59" s="17" t="s">
        <v>126</v>
      </c>
      <c r="C59" s="17" t="s">
        <v>127</v>
      </c>
      <c r="D59" s="19">
        <v>0</v>
      </c>
      <c r="E59" s="26">
        <v>0</v>
      </c>
      <c r="F59" s="19">
        <v>0</v>
      </c>
      <c r="G59" s="26">
        <v>0</v>
      </c>
      <c r="H59" s="22">
        <v>32</v>
      </c>
      <c r="I59" s="22">
        <v>32</v>
      </c>
      <c r="J59" s="22">
        <v>69</v>
      </c>
      <c r="K59" s="22">
        <v>69</v>
      </c>
      <c r="L59" s="24">
        <v>363.31461658132514</v>
      </c>
      <c r="M59" s="27">
        <v>235.79887699487949</v>
      </c>
      <c r="N59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336.79887699487949</v>
      </c>
    </row>
    <row r="60" spans="1:14" x14ac:dyDescent="0.25">
      <c r="A60" s="17" t="s">
        <v>115</v>
      </c>
      <c r="B60" s="17" t="s">
        <v>128</v>
      </c>
      <c r="C60" s="17" t="s">
        <v>129</v>
      </c>
      <c r="D60" s="19">
        <v>0</v>
      </c>
      <c r="E60" s="26">
        <v>0</v>
      </c>
      <c r="F60" s="19">
        <v>0</v>
      </c>
      <c r="G60" s="26">
        <v>0</v>
      </c>
      <c r="H60" s="22">
        <v>130</v>
      </c>
      <c r="I60" s="22">
        <v>130</v>
      </c>
      <c r="J60" s="22">
        <v>1030</v>
      </c>
      <c r="K60" s="22">
        <v>1030</v>
      </c>
      <c r="L60" s="24">
        <v>6228.5680139293845</v>
      </c>
      <c r="M60" s="27">
        <v>5506</v>
      </c>
      <c r="N60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6666</v>
      </c>
    </row>
    <row r="61" spans="1:14" x14ac:dyDescent="0.25">
      <c r="A61" s="17" t="s">
        <v>115</v>
      </c>
      <c r="B61" s="17" t="s">
        <v>130</v>
      </c>
      <c r="C61" s="17" t="s">
        <v>131</v>
      </c>
      <c r="D61" s="19">
        <v>0</v>
      </c>
      <c r="E61" s="26">
        <v>0</v>
      </c>
      <c r="F61" s="19">
        <v>0</v>
      </c>
      <c r="G61" s="26">
        <v>0</v>
      </c>
      <c r="H61" s="22">
        <v>37</v>
      </c>
      <c r="I61" s="22">
        <v>37</v>
      </c>
      <c r="J61" s="22">
        <v>260</v>
      </c>
      <c r="K61" s="22">
        <v>260</v>
      </c>
      <c r="L61" s="24">
        <v>1029.9469405837567</v>
      </c>
      <c r="M61" s="27">
        <v>668.79681643502545</v>
      </c>
      <c r="N61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965.79681643502545</v>
      </c>
    </row>
    <row r="62" spans="1:14" x14ac:dyDescent="0.25">
      <c r="A62" s="17" t="s">
        <v>115</v>
      </c>
      <c r="B62" s="17" t="s">
        <v>132</v>
      </c>
      <c r="C62" s="17" t="s">
        <v>133</v>
      </c>
      <c r="D62" s="19">
        <v>0</v>
      </c>
      <c r="E62" s="26">
        <v>0</v>
      </c>
      <c r="F62" s="19">
        <v>0</v>
      </c>
      <c r="G62" s="26">
        <v>0</v>
      </c>
      <c r="H62" s="22">
        <v>0</v>
      </c>
      <c r="I62" s="22">
        <v>0</v>
      </c>
      <c r="J62" s="22">
        <v>15</v>
      </c>
      <c r="K62" s="22">
        <v>15</v>
      </c>
      <c r="L62" s="24">
        <v>121.10487219377505</v>
      </c>
      <c r="M62" s="27">
        <v>78.266292331626502</v>
      </c>
      <c r="N62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93.266292331626502</v>
      </c>
    </row>
    <row r="63" spans="1:14" x14ac:dyDescent="0.25">
      <c r="A63" s="17" t="s">
        <v>115</v>
      </c>
      <c r="B63" s="17" t="s">
        <v>134</v>
      </c>
      <c r="C63" s="17" t="s">
        <v>135</v>
      </c>
      <c r="D63" s="19">
        <v>0</v>
      </c>
      <c r="E63" s="26">
        <v>0</v>
      </c>
      <c r="F63" s="19">
        <v>0</v>
      </c>
      <c r="G63" s="26">
        <v>0</v>
      </c>
      <c r="H63" s="22">
        <v>0</v>
      </c>
      <c r="I63" s="22">
        <v>0</v>
      </c>
      <c r="J63" s="22">
        <v>28</v>
      </c>
      <c r="K63" s="22">
        <v>28</v>
      </c>
      <c r="L63" s="24">
        <v>127.77119543379936</v>
      </c>
      <c r="M63" s="27">
        <v>82.666271726027958</v>
      </c>
      <c r="N63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110.66627172602796</v>
      </c>
    </row>
    <row r="64" spans="1:14" x14ac:dyDescent="0.25">
      <c r="A64" s="17" t="s">
        <v>115</v>
      </c>
      <c r="B64" s="17" t="s">
        <v>136</v>
      </c>
      <c r="C64" s="17" t="s">
        <v>137</v>
      </c>
      <c r="D64" s="19">
        <v>0</v>
      </c>
      <c r="E64" s="26">
        <v>0</v>
      </c>
      <c r="F64" s="19">
        <v>0</v>
      </c>
      <c r="G64" s="26">
        <v>0</v>
      </c>
      <c r="H64" s="22">
        <v>45</v>
      </c>
      <c r="I64" s="22">
        <v>45</v>
      </c>
      <c r="J64" s="22">
        <v>202</v>
      </c>
      <c r="K64" s="22">
        <v>202</v>
      </c>
      <c r="L64" s="24">
        <v>1132.1638969307962</v>
      </c>
      <c r="M64" s="27">
        <v>736.92983381584781</v>
      </c>
      <c r="N64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983.92983381584781</v>
      </c>
    </row>
    <row r="65" spans="1:14" x14ac:dyDescent="0.25">
      <c r="A65" s="17" t="s">
        <v>115</v>
      </c>
      <c r="B65" s="17" t="s">
        <v>138</v>
      </c>
      <c r="C65" s="17" t="s">
        <v>139</v>
      </c>
      <c r="D65" s="19">
        <v>0</v>
      </c>
      <c r="E65" s="26">
        <v>0</v>
      </c>
      <c r="F65" s="19">
        <v>0</v>
      </c>
      <c r="G65" s="26">
        <v>0</v>
      </c>
      <c r="H65" s="22">
        <v>0</v>
      </c>
      <c r="I65" s="22">
        <v>0</v>
      </c>
      <c r="J65" s="22">
        <v>37</v>
      </c>
      <c r="K65" s="22">
        <v>37</v>
      </c>
      <c r="L65" s="24">
        <v>177.76861973398172</v>
      </c>
      <c r="M65" s="27">
        <v>115.66611718403891</v>
      </c>
      <c r="N65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152.66611718403891</v>
      </c>
    </row>
    <row r="66" spans="1:14" x14ac:dyDescent="0.25">
      <c r="A66" s="17" t="s">
        <v>115</v>
      </c>
      <c r="B66" s="17" t="s">
        <v>140</v>
      </c>
      <c r="C66" s="17" t="s">
        <v>141</v>
      </c>
      <c r="D66" s="19">
        <v>0</v>
      </c>
      <c r="E66" s="26">
        <v>0</v>
      </c>
      <c r="F66" s="19">
        <v>0</v>
      </c>
      <c r="G66" s="26">
        <v>0</v>
      </c>
      <c r="H66" s="22">
        <v>9</v>
      </c>
      <c r="I66" s="22">
        <v>9</v>
      </c>
      <c r="J66" s="22">
        <v>83</v>
      </c>
      <c r="K66" s="22">
        <v>83</v>
      </c>
      <c r="L66" s="24">
        <v>301.09559967443158</v>
      </c>
      <c r="M66" s="27">
        <v>195.06573598046589</v>
      </c>
      <c r="N66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287.06573598046589</v>
      </c>
    </row>
    <row r="67" spans="1:14" x14ac:dyDescent="0.25">
      <c r="A67" s="17" t="s">
        <v>115</v>
      </c>
      <c r="B67" s="17" t="s">
        <v>142</v>
      </c>
      <c r="C67" s="17" t="s">
        <v>143</v>
      </c>
      <c r="D67" s="19">
        <v>0</v>
      </c>
      <c r="E67" s="26">
        <v>0</v>
      </c>
      <c r="F67" s="19">
        <v>0</v>
      </c>
      <c r="G67" s="26">
        <v>0</v>
      </c>
      <c r="H67" s="22">
        <v>45</v>
      </c>
      <c r="I67" s="22">
        <v>45</v>
      </c>
      <c r="J67" s="22">
        <v>61</v>
      </c>
      <c r="K67" s="22">
        <v>61</v>
      </c>
      <c r="L67" s="24">
        <v>496.64108138181143</v>
      </c>
      <c r="M67" s="27">
        <v>323.79846488290866</v>
      </c>
      <c r="N67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429.79846488290866</v>
      </c>
    </row>
    <row r="68" spans="1:14" x14ac:dyDescent="0.25">
      <c r="A68" s="17" t="s">
        <v>115</v>
      </c>
      <c r="B68" s="17" t="s">
        <v>144</v>
      </c>
      <c r="C68" s="17" t="s">
        <v>145</v>
      </c>
      <c r="D68" s="19">
        <v>0</v>
      </c>
      <c r="E68" s="26">
        <v>0</v>
      </c>
      <c r="F68" s="19">
        <v>0</v>
      </c>
      <c r="G68" s="26">
        <v>0</v>
      </c>
      <c r="H68" s="22">
        <v>0</v>
      </c>
      <c r="I68" s="22">
        <v>0</v>
      </c>
      <c r="J68" s="22">
        <v>153</v>
      </c>
      <c r="K68" s="22">
        <v>153</v>
      </c>
      <c r="L68" s="24">
        <v>1256.6019307445833</v>
      </c>
      <c r="M68" s="27">
        <v>816.39611584467502</v>
      </c>
      <c r="N68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969.39611584467502</v>
      </c>
    </row>
    <row r="69" spans="1:14" x14ac:dyDescent="0.25">
      <c r="A69" s="17" t="s">
        <v>115</v>
      </c>
      <c r="B69" s="17" t="s">
        <v>146</v>
      </c>
      <c r="C69" s="17" t="s">
        <v>147</v>
      </c>
      <c r="D69" s="19">
        <v>0</v>
      </c>
      <c r="E69" s="26">
        <v>0</v>
      </c>
      <c r="F69" s="19">
        <v>6</v>
      </c>
      <c r="G69" s="26">
        <v>6</v>
      </c>
      <c r="H69" s="22">
        <v>0</v>
      </c>
      <c r="I69" s="22">
        <v>0</v>
      </c>
      <c r="J69" s="22">
        <v>118</v>
      </c>
      <c r="K69" s="22">
        <v>118</v>
      </c>
      <c r="L69" s="24">
        <v>955.50633107015176</v>
      </c>
      <c r="M69" s="27">
        <v>621.33037986420914</v>
      </c>
      <c r="N69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745.33037986420914</v>
      </c>
    </row>
    <row r="70" spans="1:14" x14ac:dyDescent="0.25">
      <c r="A70" s="17" t="s">
        <v>115</v>
      </c>
      <c r="B70" s="17" t="s">
        <v>148</v>
      </c>
      <c r="C70" s="17" t="s">
        <v>149</v>
      </c>
      <c r="D70" s="19">
        <v>0</v>
      </c>
      <c r="E70" s="26">
        <v>0</v>
      </c>
      <c r="F70" s="19">
        <v>0</v>
      </c>
      <c r="G70" s="26">
        <v>0</v>
      </c>
      <c r="H70" s="22">
        <v>19</v>
      </c>
      <c r="I70" s="22">
        <v>19</v>
      </c>
      <c r="J70" s="22">
        <v>93</v>
      </c>
      <c r="K70" s="22">
        <v>93</v>
      </c>
      <c r="L70" s="24">
        <v>357.75934721463824</v>
      </c>
      <c r="M70" s="27">
        <v>292.46556083287828</v>
      </c>
      <c r="N70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404.46556083287828</v>
      </c>
    </row>
    <row r="71" spans="1:14" x14ac:dyDescent="0.25">
      <c r="A71" s="17" t="s">
        <v>115</v>
      </c>
      <c r="B71" s="17" t="s">
        <v>150</v>
      </c>
      <c r="C71" s="17" t="s">
        <v>151</v>
      </c>
      <c r="D71" s="19">
        <v>0</v>
      </c>
      <c r="E71" s="26">
        <v>0</v>
      </c>
      <c r="F71" s="19">
        <v>0</v>
      </c>
      <c r="G71" s="26">
        <v>0</v>
      </c>
      <c r="H71" s="22">
        <v>9</v>
      </c>
      <c r="I71" s="22">
        <v>9</v>
      </c>
      <c r="J71" s="22">
        <v>200</v>
      </c>
      <c r="K71" s="22">
        <v>200</v>
      </c>
      <c r="L71" s="24">
        <v>1098.8322807306745</v>
      </c>
      <c r="M71" s="27">
        <v>713.92993684384044</v>
      </c>
      <c r="N71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922.92993684384044</v>
      </c>
    </row>
    <row r="72" spans="1:14" x14ac:dyDescent="0.25">
      <c r="A72" s="17" t="s">
        <v>115</v>
      </c>
      <c r="B72" s="17" t="s">
        <v>152</v>
      </c>
      <c r="C72" s="17" t="s">
        <v>153</v>
      </c>
      <c r="D72" s="19">
        <v>0</v>
      </c>
      <c r="E72" s="26">
        <v>0</v>
      </c>
      <c r="F72" s="19">
        <v>20</v>
      </c>
      <c r="G72" s="26">
        <v>20</v>
      </c>
      <c r="H72" s="22">
        <v>31</v>
      </c>
      <c r="I72" s="22">
        <v>31</v>
      </c>
      <c r="J72" s="22">
        <v>161</v>
      </c>
      <c r="K72" s="22">
        <v>161</v>
      </c>
      <c r="L72" s="24">
        <v>906.61996064330685</v>
      </c>
      <c r="M72" s="27">
        <v>589.39719763859841</v>
      </c>
      <c r="N72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801.39719763859841</v>
      </c>
    </row>
    <row r="73" spans="1:14" x14ac:dyDescent="0.25">
      <c r="A73" s="17" t="s">
        <v>115</v>
      </c>
      <c r="B73" s="17" t="s">
        <v>154</v>
      </c>
      <c r="C73" s="17" t="s">
        <v>155</v>
      </c>
      <c r="D73" s="19">
        <v>0</v>
      </c>
      <c r="E73" s="26">
        <v>0</v>
      </c>
      <c r="F73" s="19">
        <v>0</v>
      </c>
      <c r="G73" s="26">
        <v>0</v>
      </c>
      <c r="H73" s="22">
        <v>0</v>
      </c>
      <c r="I73" s="22">
        <v>0</v>
      </c>
      <c r="J73" s="22">
        <v>94</v>
      </c>
      <c r="K73" s="22">
        <v>94</v>
      </c>
      <c r="L73" s="24">
        <v>331.09405425454099</v>
      </c>
      <c r="M73" s="27">
        <v>213.86564325527246</v>
      </c>
      <c r="N73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307.86564325527246</v>
      </c>
    </row>
    <row r="74" spans="1:14" x14ac:dyDescent="0.25">
      <c r="A74" s="17" t="s">
        <v>115</v>
      </c>
      <c r="B74" s="17" t="s">
        <v>156</v>
      </c>
      <c r="C74" s="17" t="s">
        <v>157</v>
      </c>
      <c r="D74" s="19">
        <v>0</v>
      </c>
      <c r="E74" s="26">
        <v>0</v>
      </c>
      <c r="F74" s="19">
        <v>0</v>
      </c>
      <c r="G74" s="26">
        <v>0</v>
      </c>
      <c r="H74" s="22">
        <v>36</v>
      </c>
      <c r="I74" s="22">
        <v>36</v>
      </c>
      <c r="J74" s="22">
        <v>103</v>
      </c>
      <c r="K74" s="22">
        <v>103</v>
      </c>
      <c r="L74" s="24">
        <v>377.75831693471116</v>
      </c>
      <c r="M74" s="27">
        <v>245.66549901608266</v>
      </c>
      <c r="N74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384.66549901608266</v>
      </c>
    </row>
    <row r="75" spans="1:14" x14ac:dyDescent="0.25">
      <c r="A75" s="17" t="s">
        <v>115</v>
      </c>
      <c r="B75" s="17" t="s">
        <v>158</v>
      </c>
      <c r="C75" s="17" t="s">
        <v>159</v>
      </c>
      <c r="D75" s="19">
        <v>0</v>
      </c>
      <c r="E75" s="26">
        <v>0</v>
      </c>
      <c r="F75" s="19">
        <v>0</v>
      </c>
      <c r="G75" s="26">
        <v>0</v>
      </c>
      <c r="H75" s="22">
        <v>15</v>
      </c>
      <c r="I75" s="22">
        <v>15</v>
      </c>
      <c r="J75" s="22">
        <v>95</v>
      </c>
      <c r="K75" s="22">
        <v>95</v>
      </c>
      <c r="L75" s="24">
        <v>512.19583560853482</v>
      </c>
      <c r="M75" s="27">
        <v>332.73175013651206</v>
      </c>
      <c r="N75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442.73175013651206</v>
      </c>
    </row>
    <row r="76" spans="1:14" x14ac:dyDescent="0.25">
      <c r="A76" s="17" t="s">
        <v>115</v>
      </c>
      <c r="B76" s="17" t="s">
        <v>160</v>
      </c>
      <c r="C76" s="17" t="s">
        <v>161</v>
      </c>
      <c r="D76" s="19">
        <v>0</v>
      </c>
      <c r="E76" s="26">
        <v>0</v>
      </c>
      <c r="F76" s="19">
        <v>0</v>
      </c>
      <c r="G76" s="26">
        <v>0</v>
      </c>
      <c r="H76" s="22">
        <v>0</v>
      </c>
      <c r="I76" s="22">
        <v>0</v>
      </c>
      <c r="J76" s="22">
        <v>50</v>
      </c>
      <c r="K76" s="22">
        <v>50</v>
      </c>
      <c r="L76" s="24">
        <v>471.08684229505161</v>
      </c>
      <c r="M76" s="27">
        <v>306.26521053770307</v>
      </c>
      <c r="N76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356.26521053770307</v>
      </c>
    </row>
    <row r="77" spans="1:14" x14ac:dyDescent="0.25">
      <c r="A77" s="17" t="s">
        <v>115</v>
      </c>
      <c r="B77" s="17" t="s">
        <v>162</v>
      </c>
      <c r="C77" s="17" t="s">
        <v>163</v>
      </c>
      <c r="D77" s="19">
        <v>0</v>
      </c>
      <c r="E77" s="26">
        <v>0</v>
      </c>
      <c r="F77" s="19">
        <v>0</v>
      </c>
      <c r="G77" s="26">
        <v>0</v>
      </c>
      <c r="H77" s="22">
        <v>0</v>
      </c>
      <c r="I77" s="22">
        <v>0</v>
      </c>
      <c r="J77" s="22">
        <v>80</v>
      </c>
      <c r="K77" s="22">
        <v>80</v>
      </c>
      <c r="L77" s="24">
        <v>297.76243805441942</v>
      </c>
      <c r="M77" s="27">
        <v>193.86574628326517</v>
      </c>
      <c r="N77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273.86574628326514</v>
      </c>
    </row>
    <row r="78" spans="1:14" x14ac:dyDescent="0.25">
      <c r="A78" s="17" t="s">
        <v>115</v>
      </c>
      <c r="B78" s="17" t="s">
        <v>164</v>
      </c>
      <c r="C78" s="17" t="s">
        <v>165</v>
      </c>
      <c r="D78" s="19">
        <v>0</v>
      </c>
      <c r="E78" s="26">
        <v>0</v>
      </c>
      <c r="F78" s="19">
        <v>0</v>
      </c>
      <c r="G78" s="26">
        <v>0</v>
      </c>
      <c r="H78" s="22">
        <v>27</v>
      </c>
      <c r="I78" s="22">
        <v>27</v>
      </c>
      <c r="J78" s="22">
        <v>91</v>
      </c>
      <c r="K78" s="22">
        <v>91</v>
      </c>
      <c r="L78" s="24">
        <v>576.63696026210323</v>
      </c>
      <c r="M78" s="27">
        <v>374.59821761572618</v>
      </c>
      <c r="N78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492.59821761572618</v>
      </c>
    </row>
    <row r="79" spans="1:14" x14ac:dyDescent="0.25">
      <c r="A79" s="17" t="s">
        <v>115</v>
      </c>
      <c r="B79" s="17" t="s">
        <v>166</v>
      </c>
      <c r="C79" s="17" t="s">
        <v>167</v>
      </c>
      <c r="D79" s="19">
        <v>0</v>
      </c>
      <c r="E79" s="26">
        <v>0</v>
      </c>
      <c r="F79" s="19">
        <v>0</v>
      </c>
      <c r="G79" s="26">
        <v>0</v>
      </c>
      <c r="H79" s="22">
        <v>17</v>
      </c>
      <c r="I79" s="22">
        <v>17</v>
      </c>
      <c r="J79" s="22">
        <v>103</v>
      </c>
      <c r="K79" s="22">
        <v>103</v>
      </c>
      <c r="L79" s="24">
        <v>403.31255602147104</v>
      </c>
      <c r="M79" s="27">
        <v>261.19875336128825</v>
      </c>
      <c r="N79" s="23">
        <f>FonteDados[[#This Row],[Doses distribuídas Trabalhadores da saúde]]+FonteDados[[#This Row],[Doses distribuídas  população pessoas com 90 anos ou mais]]+FonteDados[[#This Row],[Doses distribuídas População pessoas com 60 anos ou mais institucionalizadas]]+FonteDados[[#This Row],[Doses distribuídas Pessoas com Deficiência Institucionalizadas]]+FonteDados[[#This Row],[Doses distribuídas indígena vivendo em terras indígenas]]</f>
        <v>381.19875336128825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16" zoomScale="80" zoomScaleNormal="80" workbookViewId="0">
      <selection activeCell="A34" sqref="A34:XFD34"/>
    </sheetView>
  </sheetViews>
  <sheetFormatPr defaultColWidth="9.140625" defaultRowHeight="15" x14ac:dyDescent="0.25"/>
  <cols>
    <col min="1" max="1" width="16.7109375" style="2" bestFit="1" customWidth="1"/>
    <col min="2" max="2" width="9.7109375" style="2" customWidth="1"/>
    <col min="3" max="3" width="27.7109375" style="2" bestFit="1" customWidth="1"/>
    <col min="4" max="4" width="20.5703125" style="3" bestFit="1" customWidth="1"/>
    <col min="5" max="5" width="22" style="3" bestFit="1" customWidth="1"/>
    <col min="6" max="6" width="23.85546875" style="3" bestFit="1" customWidth="1"/>
    <col min="7" max="7" width="24.28515625" style="3" bestFit="1" customWidth="1"/>
    <col min="8" max="9" width="23.85546875" style="4" bestFit="1" customWidth="1"/>
    <col min="10" max="11" width="23.85546875" style="4" customWidth="1"/>
    <col min="12" max="12" width="25.140625" style="3" bestFit="1" customWidth="1"/>
    <col min="13" max="13" width="25" style="4" bestFit="1" customWidth="1"/>
    <col min="14" max="14" width="16.7109375" style="2" bestFit="1" customWidth="1"/>
    <col min="15" max="16384" width="9.140625" style="2"/>
  </cols>
  <sheetData>
    <row r="1" spans="1:14" ht="38.25" x14ac:dyDescent="0.25">
      <c r="A1" s="8" t="s">
        <v>168</v>
      </c>
      <c r="B1" s="8" t="s">
        <v>169</v>
      </c>
      <c r="C1" s="7" t="s">
        <v>170</v>
      </c>
      <c r="D1" s="6" t="s">
        <v>0</v>
      </c>
      <c r="E1" s="12" t="s">
        <v>1</v>
      </c>
      <c r="F1" s="1" t="s">
        <v>2</v>
      </c>
      <c r="G1" s="12" t="s">
        <v>3</v>
      </c>
      <c r="H1" s="12" t="s">
        <v>4</v>
      </c>
      <c r="I1" s="12" t="s">
        <v>5</v>
      </c>
      <c r="J1" s="12" t="s">
        <v>174</v>
      </c>
      <c r="K1" s="12" t="s">
        <v>175</v>
      </c>
      <c r="L1" s="12" t="s">
        <v>6</v>
      </c>
      <c r="M1" s="12" t="s">
        <v>173</v>
      </c>
      <c r="N1" s="5" t="s">
        <v>7</v>
      </c>
    </row>
    <row r="2" spans="1:14" x14ac:dyDescent="0.25">
      <c r="A2" s="18" t="s">
        <v>8</v>
      </c>
      <c r="B2" s="16" t="s">
        <v>9</v>
      </c>
      <c r="C2" s="16" t="s">
        <v>10</v>
      </c>
      <c r="D2" s="19">
        <v>0</v>
      </c>
      <c r="E2" s="19">
        <v>0</v>
      </c>
      <c r="F2" s="19">
        <v>0</v>
      </c>
      <c r="G2" s="26">
        <v>0</v>
      </c>
      <c r="H2" s="20">
        <v>0</v>
      </c>
      <c r="I2" s="25">
        <v>0</v>
      </c>
      <c r="J2" s="25">
        <v>47</v>
      </c>
      <c r="K2" s="25">
        <v>0</v>
      </c>
      <c r="L2" s="24">
        <v>216.65550530079022</v>
      </c>
      <c r="M2" s="15">
        <v>108</v>
      </c>
      <c r="N2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108</v>
      </c>
    </row>
    <row r="3" spans="1:14" x14ac:dyDescent="0.25">
      <c r="A3" s="16" t="s">
        <v>8</v>
      </c>
      <c r="B3" s="16" t="s">
        <v>11</v>
      </c>
      <c r="C3" s="16" t="s">
        <v>12</v>
      </c>
      <c r="D3" s="19">
        <v>0</v>
      </c>
      <c r="E3" s="19">
        <v>0</v>
      </c>
      <c r="F3" s="19">
        <v>0</v>
      </c>
      <c r="G3" s="26">
        <v>0</v>
      </c>
      <c r="H3" s="20">
        <v>0</v>
      </c>
      <c r="I3" s="25">
        <v>0</v>
      </c>
      <c r="J3" s="25">
        <v>36</v>
      </c>
      <c r="K3" s="25">
        <v>0</v>
      </c>
      <c r="L3" s="24">
        <v>185.54599684734342</v>
      </c>
      <c r="M3" s="15">
        <v>93</v>
      </c>
      <c r="N3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93</v>
      </c>
    </row>
    <row r="4" spans="1:14" x14ac:dyDescent="0.25">
      <c r="A4" s="16" t="s">
        <v>8</v>
      </c>
      <c r="B4" s="16" t="s">
        <v>13</v>
      </c>
      <c r="C4" s="16" t="s">
        <v>14</v>
      </c>
      <c r="D4" s="19">
        <v>2793</v>
      </c>
      <c r="E4" s="19">
        <v>2793</v>
      </c>
      <c r="F4" s="19">
        <v>0</v>
      </c>
      <c r="G4" s="26">
        <v>0</v>
      </c>
      <c r="H4" s="20">
        <v>58</v>
      </c>
      <c r="I4" s="25">
        <v>58</v>
      </c>
      <c r="J4" s="25">
        <v>337</v>
      </c>
      <c r="K4" s="25">
        <v>0</v>
      </c>
      <c r="L4" s="24">
        <v>2644.308218542978</v>
      </c>
      <c r="M4" s="15">
        <v>899.06479430461263</v>
      </c>
      <c r="N4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3750.0647943046124</v>
      </c>
    </row>
    <row r="5" spans="1:14" x14ac:dyDescent="0.25">
      <c r="A5" s="16" t="s">
        <v>8</v>
      </c>
      <c r="B5" s="16" t="s">
        <v>15</v>
      </c>
      <c r="C5" s="16" t="s">
        <v>16</v>
      </c>
      <c r="D5" s="19">
        <v>0</v>
      </c>
      <c r="E5" s="19">
        <v>0</v>
      </c>
      <c r="F5" s="19">
        <v>0</v>
      </c>
      <c r="G5" s="26">
        <v>0</v>
      </c>
      <c r="H5" s="21">
        <v>47</v>
      </c>
      <c r="I5" s="21">
        <v>47</v>
      </c>
      <c r="J5" s="21">
        <v>212</v>
      </c>
      <c r="K5" s="21">
        <v>0</v>
      </c>
      <c r="L5" s="24">
        <v>714.40764055593911</v>
      </c>
      <c r="M5" s="15">
        <v>357</v>
      </c>
      <c r="N5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404</v>
      </c>
    </row>
    <row r="6" spans="1:14" x14ac:dyDescent="0.25">
      <c r="A6" s="16" t="s">
        <v>8</v>
      </c>
      <c r="B6" s="16" t="s">
        <v>17</v>
      </c>
      <c r="C6" s="16" t="s">
        <v>18</v>
      </c>
      <c r="D6" s="19">
        <v>0</v>
      </c>
      <c r="E6" s="19">
        <v>0</v>
      </c>
      <c r="F6" s="19">
        <v>0</v>
      </c>
      <c r="G6" s="26">
        <v>0</v>
      </c>
      <c r="H6" s="22">
        <v>68</v>
      </c>
      <c r="I6" s="22">
        <v>68</v>
      </c>
      <c r="J6" s="22">
        <v>660</v>
      </c>
      <c r="K6" s="22">
        <v>0</v>
      </c>
      <c r="L6" s="24">
        <v>5384.1670701929716</v>
      </c>
      <c r="M6" s="15">
        <v>1830.6168038656103</v>
      </c>
      <c r="N6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1898.6168038656103</v>
      </c>
    </row>
    <row r="7" spans="1:14" x14ac:dyDescent="0.25">
      <c r="A7" s="16" t="s">
        <v>8</v>
      </c>
      <c r="B7" s="16" t="s">
        <v>19</v>
      </c>
      <c r="C7" s="16" t="s">
        <v>20</v>
      </c>
      <c r="D7" s="19">
        <v>0</v>
      </c>
      <c r="E7" s="19">
        <v>0</v>
      </c>
      <c r="F7" s="19">
        <v>0</v>
      </c>
      <c r="G7" s="26">
        <v>0</v>
      </c>
      <c r="H7" s="22">
        <v>0</v>
      </c>
      <c r="I7" s="22">
        <v>0</v>
      </c>
      <c r="J7" s="22">
        <v>67</v>
      </c>
      <c r="K7" s="22">
        <v>0</v>
      </c>
      <c r="L7" s="24">
        <v>233.32131340085101</v>
      </c>
      <c r="M7" s="15">
        <v>117</v>
      </c>
      <c r="N7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117</v>
      </c>
    </row>
    <row r="8" spans="1:14" x14ac:dyDescent="0.25">
      <c r="A8" s="16" t="s">
        <v>8</v>
      </c>
      <c r="B8" s="16" t="s">
        <v>21</v>
      </c>
      <c r="C8" s="16" t="s">
        <v>22</v>
      </c>
      <c r="D8" s="19">
        <v>0</v>
      </c>
      <c r="E8" s="19">
        <v>0</v>
      </c>
      <c r="F8" s="19">
        <v>0</v>
      </c>
      <c r="G8" s="26">
        <v>0</v>
      </c>
      <c r="H8" s="22">
        <v>0</v>
      </c>
      <c r="I8" s="22">
        <v>0</v>
      </c>
      <c r="J8" s="22">
        <v>68</v>
      </c>
      <c r="K8" s="22">
        <v>0</v>
      </c>
      <c r="L8" s="24">
        <v>263.31976798096042</v>
      </c>
      <c r="M8" s="15">
        <v>132</v>
      </c>
      <c r="N8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132</v>
      </c>
    </row>
    <row r="9" spans="1:14" x14ac:dyDescent="0.25">
      <c r="A9" s="16" t="s">
        <v>8</v>
      </c>
      <c r="B9" s="16" t="s">
        <v>23</v>
      </c>
      <c r="C9" s="16" t="s">
        <v>24</v>
      </c>
      <c r="D9" s="19">
        <v>0</v>
      </c>
      <c r="E9" s="19">
        <v>0</v>
      </c>
      <c r="F9" s="19">
        <v>0</v>
      </c>
      <c r="G9" s="26">
        <v>0</v>
      </c>
      <c r="H9" s="22">
        <v>0</v>
      </c>
      <c r="I9" s="22">
        <v>0</v>
      </c>
      <c r="J9" s="22">
        <v>110</v>
      </c>
      <c r="K9" s="22">
        <v>0</v>
      </c>
      <c r="L9" s="24">
        <v>385.53569404807286</v>
      </c>
      <c r="M9" s="15">
        <v>193</v>
      </c>
      <c r="N9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193</v>
      </c>
    </row>
    <row r="10" spans="1:14" x14ac:dyDescent="0.25">
      <c r="A10" s="16" t="s">
        <v>8</v>
      </c>
      <c r="B10" s="16" t="s">
        <v>25</v>
      </c>
      <c r="C10" s="16" t="s">
        <v>26</v>
      </c>
      <c r="D10" s="19">
        <v>0</v>
      </c>
      <c r="E10" s="19">
        <v>0</v>
      </c>
      <c r="F10" s="19">
        <v>0</v>
      </c>
      <c r="G10" s="26">
        <v>0</v>
      </c>
      <c r="H10" s="22">
        <v>50</v>
      </c>
      <c r="I10" s="22">
        <v>50</v>
      </c>
      <c r="J10" s="22">
        <v>586</v>
      </c>
      <c r="K10" s="22">
        <v>0</v>
      </c>
      <c r="L10" s="24">
        <v>5215.2868814456888</v>
      </c>
      <c r="M10" s="15">
        <v>1773.1975396915341</v>
      </c>
      <c r="N10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1823.1975396915341</v>
      </c>
    </row>
    <row r="11" spans="1:14" x14ac:dyDescent="0.25">
      <c r="A11" s="16" t="s">
        <v>8</v>
      </c>
      <c r="B11" s="16" t="s">
        <v>27</v>
      </c>
      <c r="C11" s="16" t="s">
        <v>28</v>
      </c>
      <c r="D11" s="19">
        <v>0</v>
      </c>
      <c r="E11" s="19">
        <v>0</v>
      </c>
      <c r="F11" s="19">
        <v>0</v>
      </c>
      <c r="G11" s="26">
        <v>0</v>
      </c>
      <c r="H11" s="22">
        <v>36</v>
      </c>
      <c r="I11" s="22">
        <v>36</v>
      </c>
      <c r="J11" s="22">
        <v>92</v>
      </c>
      <c r="K11" s="22">
        <v>0</v>
      </c>
      <c r="L11" s="24">
        <v>305.53981516778111</v>
      </c>
      <c r="M11" s="15">
        <v>153</v>
      </c>
      <c r="N11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189</v>
      </c>
    </row>
    <row r="12" spans="1:14" x14ac:dyDescent="0.25">
      <c r="A12" s="16" t="s">
        <v>8</v>
      </c>
      <c r="B12" s="16" t="s">
        <v>29</v>
      </c>
      <c r="C12" s="16" t="s">
        <v>30</v>
      </c>
      <c r="D12" s="19">
        <v>0</v>
      </c>
      <c r="E12" s="19">
        <v>0</v>
      </c>
      <c r="F12" s="19">
        <v>0</v>
      </c>
      <c r="G12" s="26">
        <v>0</v>
      </c>
      <c r="H12" s="22">
        <v>0</v>
      </c>
      <c r="I12" s="22">
        <v>0</v>
      </c>
      <c r="J12" s="22">
        <v>79</v>
      </c>
      <c r="K12" s="22">
        <v>0</v>
      </c>
      <c r="L12" s="24">
        <v>292.20716868773246</v>
      </c>
      <c r="M12" s="15">
        <v>146</v>
      </c>
      <c r="N12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146</v>
      </c>
    </row>
    <row r="13" spans="1:14" x14ac:dyDescent="0.25">
      <c r="A13" s="16" t="s">
        <v>8</v>
      </c>
      <c r="B13" s="16" t="s">
        <v>31</v>
      </c>
      <c r="C13" s="16" t="s">
        <v>32</v>
      </c>
      <c r="D13" s="19">
        <v>0</v>
      </c>
      <c r="E13" s="19">
        <v>0</v>
      </c>
      <c r="F13" s="19">
        <v>0</v>
      </c>
      <c r="G13" s="26">
        <v>0</v>
      </c>
      <c r="H13" s="22">
        <v>0</v>
      </c>
      <c r="I13" s="22">
        <v>0</v>
      </c>
      <c r="J13" s="22">
        <v>113</v>
      </c>
      <c r="K13" s="22">
        <v>0</v>
      </c>
      <c r="L13" s="24">
        <v>416.64520250151969</v>
      </c>
      <c r="M13" s="15">
        <v>208</v>
      </c>
      <c r="N13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208</v>
      </c>
    </row>
    <row r="14" spans="1:14" x14ac:dyDescent="0.25">
      <c r="A14" s="16" t="s">
        <v>8</v>
      </c>
      <c r="B14" s="16" t="s">
        <v>33</v>
      </c>
      <c r="C14" s="16" t="s">
        <v>34</v>
      </c>
      <c r="D14" s="19">
        <v>0</v>
      </c>
      <c r="E14" s="19">
        <v>0</v>
      </c>
      <c r="F14" s="19">
        <v>0</v>
      </c>
      <c r="G14" s="26">
        <v>0</v>
      </c>
      <c r="H14" s="22">
        <v>0</v>
      </c>
      <c r="I14" s="22">
        <v>0</v>
      </c>
      <c r="J14" s="22">
        <v>98</v>
      </c>
      <c r="K14" s="22">
        <v>0</v>
      </c>
      <c r="L14" s="24">
        <v>384.42464017473549</v>
      </c>
      <c r="M14" s="15">
        <v>192</v>
      </c>
      <c r="N14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192</v>
      </c>
    </row>
    <row r="15" spans="1:14" x14ac:dyDescent="0.25">
      <c r="A15" s="16" t="s">
        <v>8</v>
      </c>
      <c r="B15" s="16" t="s">
        <v>35</v>
      </c>
      <c r="C15" s="16" t="s">
        <v>36</v>
      </c>
      <c r="D15" s="19">
        <v>0</v>
      </c>
      <c r="E15" s="19">
        <v>0</v>
      </c>
      <c r="F15" s="19">
        <v>0</v>
      </c>
      <c r="G15" s="26">
        <v>0</v>
      </c>
      <c r="H15" s="22">
        <v>0</v>
      </c>
      <c r="I15" s="22">
        <v>0</v>
      </c>
      <c r="J15" s="22">
        <v>48</v>
      </c>
      <c r="K15" s="22">
        <v>0</v>
      </c>
      <c r="L15" s="24">
        <v>164.4359732539331</v>
      </c>
      <c r="M15" s="15">
        <v>82</v>
      </c>
      <c r="N15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82</v>
      </c>
    </row>
    <row r="16" spans="1:14" x14ac:dyDescent="0.25">
      <c r="A16" s="16" t="s">
        <v>8</v>
      </c>
      <c r="B16" s="16" t="s">
        <v>37</v>
      </c>
      <c r="C16" s="16" t="s">
        <v>38</v>
      </c>
      <c r="D16" s="19">
        <v>0</v>
      </c>
      <c r="E16" s="19">
        <v>0</v>
      </c>
      <c r="F16" s="19">
        <v>0</v>
      </c>
      <c r="G16" s="26">
        <v>0</v>
      </c>
      <c r="H16" s="22">
        <v>16</v>
      </c>
      <c r="I16" s="22">
        <v>16</v>
      </c>
      <c r="J16" s="22">
        <v>179</v>
      </c>
      <c r="K16" s="22">
        <v>0</v>
      </c>
      <c r="L16" s="24">
        <v>618.85700744892392</v>
      </c>
      <c r="M16" s="15">
        <v>309</v>
      </c>
      <c r="N16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325</v>
      </c>
    </row>
    <row r="17" spans="1:14" x14ac:dyDescent="0.25">
      <c r="A17" s="16" t="s">
        <v>8</v>
      </c>
      <c r="B17" s="16" t="s">
        <v>39</v>
      </c>
      <c r="C17" s="16" t="s">
        <v>40</v>
      </c>
      <c r="D17" s="19">
        <v>0</v>
      </c>
      <c r="E17" s="19">
        <v>0</v>
      </c>
      <c r="F17" s="19">
        <v>0</v>
      </c>
      <c r="G17" s="26">
        <v>0</v>
      </c>
      <c r="H17" s="22">
        <v>0</v>
      </c>
      <c r="I17" s="22">
        <v>0</v>
      </c>
      <c r="J17" s="22">
        <v>82</v>
      </c>
      <c r="K17" s="22">
        <v>0</v>
      </c>
      <c r="L17" s="24">
        <v>226.65499016082671</v>
      </c>
      <c r="M17" s="15">
        <v>113</v>
      </c>
      <c r="N17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113</v>
      </c>
    </row>
    <row r="18" spans="1:14" x14ac:dyDescent="0.25">
      <c r="A18" s="16" t="s">
        <v>8</v>
      </c>
      <c r="B18" s="16" t="s">
        <v>41</v>
      </c>
      <c r="C18" s="16" t="s">
        <v>42</v>
      </c>
      <c r="D18" s="19">
        <v>0</v>
      </c>
      <c r="E18" s="19">
        <v>0</v>
      </c>
      <c r="F18" s="19">
        <v>0</v>
      </c>
      <c r="G18" s="26">
        <v>0</v>
      </c>
      <c r="H18" s="22">
        <v>0</v>
      </c>
      <c r="I18" s="22">
        <v>0</v>
      </c>
      <c r="J18" s="22">
        <v>81</v>
      </c>
      <c r="K18" s="22">
        <v>0</v>
      </c>
      <c r="L18" s="24">
        <v>424.42257961488139</v>
      </c>
      <c r="M18" s="15">
        <v>212</v>
      </c>
      <c r="N18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212</v>
      </c>
    </row>
    <row r="19" spans="1:14" x14ac:dyDescent="0.25">
      <c r="A19" s="16" t="s">
        <v>8</v>
      </c>
      <c r="B19" s="16" t="s">
        <v>43</v>
      </c>
      <c r="C19" s="16" t="s">
        <v>44</v>
      </c>
      <c r="D19" s="19">
        <v>0</v>
      </c>
      <c r="E19" s="19">
        <v>0</v>
      </c>
      <c r="F19" s="19">
        <v>0</v>
      </c>
      <c r="G19" s="26">
        <v>0</v>
      </c>
      <c r="H19" s="22">
        <v>0</v>
      </c>
      <c r="I19" s="22">
        <v>0</v>
      </c>
      <c r="J19" s="22">
        <v>55</v>
      </c>
      <c r="K19" s="22">
        <v>0</v>
      </c>
      <c r="L19" s="24">
        <v>263.31976798096042</v>
      </c>
      <c r="M19" s="15">
        <v>132</v>
      </c>
      <c r="N19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132</v>
      </c>
    </row>
    <row r="20" spans="1:14" x14ac:dyDescent="0.25">
      <c r="A20" s="16" t="s">
        <v>45</v>
      </c>
      <c r="B20" s="16" t="s">
        <v>46</v>
      </c>
      <c r="C20" s="16" t="s">
        <v>47</v>
      </c>
      <c r="D20" s="19">
        <v>0</v>
      </c>
      <c r="E20" s="19">
        <v>0</v>
      </c>
      <c r="F20" s="19">
        <v>0</v>
      </c>
      <c r="G20" s="26">
        <v>0</v>
      </c>
      <c r="H20" s="22">
        <v>58</v>
      </c>
      <c r="I20" s="22">
        <v>58</v>
      </c>
      <c r="J20" s="22">
        <v>189</v>
      </c>
      <c r="K20" s="22">
        <v>0</v>
      </c>
      <c r="L20" s="24">
        <v>618.85700744892392</v>
      </c>
      <c r="M20" s="15">
        <v>309</v>
      </c>
      <c r="N20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367</v>
      </c>
    </row>
    <row r="21" spans="1:14" x14ac:dyDescent="0.25">
      <c r="A21" s="16" t="s">
        <v>45</v>
      </c>
      <c r="B21" s="16" t="s">
        <v>48</v>
      </c>
      <c r="C21" s="16" t="s">
        <v>49</v>
      </c>
      <c r="D21" s="19">
        <v>0</v>
      </c>
      <c r="E21" s="19">
        <v>0</v>
      </c>
      <c r="F21" s="19">
        <v>0</v>
      </c>
      <c r="G21" s="26">
        <v>0</v>
      </c>
      <c r="H21" s="22">
        <v>0</v>
      </c>
      <c r="I21" s="22">
        <v>0</v>
      </c>
      <c r="J21" s="22">
        <v>35</v>
      </c>
      <c r="K21" s="22">
        <v>0</v>
      </c>
      <c r="L21" s="24">
        <v>241.09869051421273</v>
      </c>
      <c r="M21" s="15">
        <v>121</v>
      </c>
      <c r="N21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121</v>
      </c>
    </row>
    <row r="22" spans="1:14" x14ac:dyDescent="0.25">
      <c r="A22" s="16" t="s">
        <v>45</v>
      </c>
      <c r="B22" s="16" t="s">
        <v>50</v>
      </c>
      <c r="C22" s="16" t="s">
        <v>51</v>
      </c>
      <c r="D22" s="19">
        <v>0</v>
      </c>
      <c r="E22" s="19">
        <v>0</v>
      </c>
      <c r="F22" s="19">
        <v>0</v>
      </c>
      <c r="G22" s="26">
        <v>0</v>
      </c>
      <c r="H22" s="22">
        <v>95</v>
      </c>
      <c r="I22" s="22">
        <v>95</v>
      </c>
      <c r="J22" s="22">
        <v>1361</v>
      </c>
      <c r="K22" s="25">
        <v>0</v>
      </c>
      <c r="L22" s="24">
        <v>9541.7306642214699</v>
      </c>
      <c r="M22" s="15">
        <v>3244.1884258353002</v>
      </c>
      <c r="N22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3339.1884258353002</v>
      </c>
    </row>
    <row r="23" spans="1:14" x14ac:dyDescent="0.25">
      <c r="A23" s="16" t="s">
        <v>45</v>
      </c>
      <c r="B23" s="16" t="s">
        <v>52</v>
      </c>
      <c r="C23" s="16" t="s">
        <v>53</v>
      </c>
      <c r="D23" s="19">
        <v>0</v>
      </c>
      <c r="E23" s="19">
        <v>0</v>
      </c>
      <c r="F23" s="19">
        <v>0</v>
      </c>
      <c r="G23" s="26">
        <v>0</v>
      </c>
      <c r="H23" s="22">
        <v>0</v>
      </c>
      <c r="I23" s="22">
        <v>0</v>
      </c>
      <c r="J23" s="22">
        <v>76</v>
      </c>
      <c r="K23" s="25">
        <v>0</v>
      </c>
      <c r="L23" s="24">
        <v>207.76707431409113</v>
      </c>
      <c r="M23" s="15">
        <v>104</v>
      </c>
      <c r="N23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104</v>
      </c>
    </row>
    <row r="24" spans="1:14" x14ac:dyDescent="0.25">
      <c r="A24" s="16" t="s">
        <v>45</v>
      </c>
      <c r="B24" s="16" t="s">
        <v>54</v>
      </c>
      <c r="C24" s="16" t="s">
        <v>55</v>
      </c>
      <c r="D24" s="19">
        <v>0</v>
      </c>
      <c r="E24" s="19">
        <v>0</v>
      </c>
      <c r="F24" s="19">
        <v>0</v>
      </c>
      <c r="G24" s="26">
        <v>0</v>
      </c>
      <c r="H24" s="22">
        <v>0</v>
      </c>
      <c r="I24" s="22">
        <v>0</v>
      </c>
      <c r="J24" s="22">
        <v>185</v>
      </c>
      <c r="K24" s="25">
        <v>0</v>
      </c>
      <c r="L24" s="24">
        <v>754.40557999608495</v>
      </c>
      <c r="M24" s="15">
        <v>377</v>
      </c>
      <c r="N24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377</v>
      </c>
    </row>
    <row r="25" spans="1:14" x14ac:dyDescent="0.25">
      <c r="A25" s="16" t="s">
        <v>45</v>
      </c>
      <c r="B25" s="16" t="s">
        <v>56</v>
      </c>
      <c r="C25" s="16" t="s">
        <v>57</v>
      </c>
      <c r="D25" s="19">
        <v>0</v>
      </c>
      <c r="E25" s="19">
        <v>0</v>
      </c>
      <c r="F25" s="19">
        <v>0</v>
      </c>
      <c r="G25" s="26">
        <v>0</v>
      </c>
      <c r="H25" s="22">
        <v>0</v>
      </c>
      <c r="I25" s="22">
        <v>0</v>
      </c>
      <c r="J25" s="22">
        <v>127</v>
      </c>
      <c r="K25" s="21">
        <v>0</v>
      </c>
      <c r="L25" s="24">
        <v>281.0966299543586</v>
      </c>
      <c r="M25" s="15">
        <v>141</v>
      </c>
      <c r="N25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141</v>
      </c>
    </row>
    <row r="26" spans="1:14" x14ac:dyDescent="0.25">
      <c r="A26" s="16" t="s">
        <v>45</v>
      </c>
      <c r="B26" s="16" t="s">
        <v>58</v>
      </c>
      <c r="C26" s="16" t="s">
        <v>59</v>
      </c>
      <c r="D26" s="19">
        <v>0</v>
      </c>
      <c r="E26" s="19">
        <v>0</v>
      </c>
      <c r="F26" s="19">
        <v>0</v>
      </c>
      <c r="G26" s="26">
        <v>0</v>
      </c>
      <c r="H26" s="22">
        <v>108</v>
      </c>
      <c r="I26" s="22">
        <v>108</v>
      </c>
      <c r="J26" s="22">
        <v>605</v>
      </c>
      <c r="K26" s="22">
        <v>0</v>
      </c>
      <c r="L26" s="24">
        <v>2796.5225991902003</v>
      </c>
      <c r="M26" s="15">
        <v>950.81768372466797</v>
      </c>
      <c r="N26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1058.8176837246679</v>
      </c>
    </row>
    <row r="27" spans="1:14" x14ac:dyDescent="0.25">
      <c r="A27" s="16" t="s">
        <v>45</v>
      </c>
      <c r="B27" s="16" t="s">
        <v>60</v>
      </c>
      <c r="C27" s="16" t="s">
        <v>61</v>
      </c>
      <c r="D27" s="19">
        <v>0</v>
      </c>
      <c r="E27" s="19">
        <v>0</v>
      </c>
      <c r="F27" s="19">
        <v>0</v>
      </c>
      <c r="G27" s="26">
        <v>0</v>
      </c>
      <c r="H27" s="22">
        <v>0</v>
      </c>
      <c r="I27" s="22">
        <v>0</v>
      </c>
      <c r="J27" s="22">
        <v>124</v>
      </c>
      <c r="K27" s="22">
        <v>0</v>
      </c>
      <c r="L27" s="24">
        <v>362.20356270798777</v>
      </c>
      <c r="M27" s="15">
        <v>181</v>
      </c>
      <c r="N27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181</v>
      </c>
    </row>
    <row r="28" spans="1:14" x14ac:dyDescent="0.25">
      <c r="A28" s="16" t="s">
        <v>45</v>
      </c>
      <c r="B28" s="16" t="s">
        <v>62</v>
      </c>
      <c r="C28" s="16" t="s">
        <v>63</v>
      </c>
      <c r="D28" s="19">
        <v>0</v>
      </c>
      <c r="E28" s="19">
        <v>0</v>
      </c>
      <c r="F28" s="19">
        <v>0</v>
      </c>
      <c r="G28" s="26">
        <v>0</v>
      </c>
      <c r="H28" s="22">
        <v>0</v>
      </c>
      <c r="I28" s="22">
        <v>0</v>
      </c>
      <c r="J28" s="22">
        <v>122</v>
      </c>
      <c r="K28" s="22">
        <v>0</v>
      </c>
      <c r="L28" s="24">
        <v>297.76243805441942</v>
      </c>
      <c r="M28" s="15">
        <v>149</v>
      </c>
      <c r="N28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149</v>
      </c>
    </row>
    <row r="29" spans="1:14" x14ac:dyDescent="0.25">
      <c r="A29" s="16" t="s">
        <v>45</v>
      </c>
      <c r="B29" s="16" t="s">
        <v>64</v>
      </c>
      <c r="C29" s="16" t="s">
        <v>65</v>
      </c>
      <c r="D29" s="19">
        <v>0</v>
      </c>
      <c r="E29" s="19">
        <v>0</v>
      </c>
      <c r="F29" s="19">
        <v>0</v>
      </c>
      <c r="G29" s="26">
        <v>0</v>
      </c>
      <c r="H29" s="22">
        <v>0</v>
      </c>
      <c r="I29" s="22">
        <v>0</v>
      </c>
      <c r="J29" s="22">
        <v>82</v>
      </c>
      <c r="K29" s="22">
        <v>0</v>
      </c>
      <c r="L29" s="24">
        <v>287.76295319438293</v>
      </c>
      <c r="M29" s="15">
        <v>144</v>
      </c>
      <c r="N29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144</v>
      </c>
    </row>
    <row r="30" spans="1:14" x14ac:dyDescent="0.25">
      <c r="A30" s="16" t="s">
        <v>45</v>
      </c>
      <c r="B30" s="16" t="s">
        <v>66</v>
      </c>
      <c r="C30" s="16" t="s">
        <v>67</v>
      </c>
      <c r="D30" s="19">
        <v>0</v>
      </c>
      <c r="E30" s="19">
        <v>0</v>
      </c>
      <c r="F30" s="19">
        <v>0</v>
      </c>
      <c r="G30" s="26">
        <v>0</v>
      </c>
      <c r="H30" s="22">
        <v>0</v>
      </c>
      <c r="I30" s="22">
        <v>0</v>
      </c>
      <c r="J30" s="22">
        <v>77</v>
      </c>
      <c r="K30" s="22">
        <v>0</v>
      </c>
      <c r="L30" s="24">
        <v>246.65395988089966</v>
      </c>
      <c r="M30" s="15">
        <v>123</v>
      </c>
      <c r="N30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123</v>
      </c>
    </row>
    <row r="31" spans="1:14" x14ac:dyDescent="0.25">
      <c r="A31" s="16" t="s">
        <v>45</v>
      </c>
      <c r="B31" s="16" t="s">
        <v>68</v>
      </c>
      <c r="C31" s="16" t="s">
        <v>69</v>
      </c>
      <c r="D31" s="19">
        <v>0</v>
      </c>
      <c r="E31" s="19">
        <v>0</v>
      </c>
      <c r="F31" s="19">
        <v>0</v>
      </c>
      <c r="G31" s="26">
        <v>0</v>
      </c>
      <c r="H31" s="22">
        <v>27</v>
      </c>
      <c r="I31" s="22">
        <v>27</v>
      </c>
      <c r="J31" s="22">
        <v>79</v>
      </c>
      <c r="K31" s="22">
        <v>0</v>
      </c>
      <c r="L31" s="24">
        <v>393.31307116143455</v>
      </c>
      <c r="M31" s="15">
        <v>197</v>
      </c>
      <c r="N31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224</v>
      </c>
    </row>
    <row r="32" spans="1:14" x14ac:dyDescent="0.25">
      <c r="A32" s="16" t="s">
        <v>45</v>
      </c>
      <c r="B32" s="16" t="s">
        <v>70</v>
      </c>
      <c r="C32" s="16" t="s">
        <v>71</v>
      </c>
      <c r="D32" s="19">
        <v>0</v>
      </c>
      <c r="E32" s="19">
        <v>0</v>
      </c>
      <c r="F32" s="19">
        <v>0</v>
      </c>
      <c r="G32" s="26">
        <v>0</v>
      </c>
      <c r="H32" s="22">
        <v>0</v>
      </c>
      <c r="I32" s="22">
        <v>0</v>
      </c>
      <c r="J32" s="22">
        <v>75</v>
      </c>
      <c r="K32" s="22">
        <v>0</v>
      </c>
      <c r="L32" s="24">
        <v>244.43185213422487</v>
      </c>
      <c r="M32" s="15">
        <v>122</v>
      </c>
      <c r="N32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122</v>
      </c>
    </row>
    <row r="33" spans="1:14" x14ac:dyDescent="0.25">
      <c r="A33" s="16" t="s">
        <v>45</v>
      </c>
      <c r="B33" s="16" t="s">
        <v>72</v>
      </c>
      <c r="C33" s="16" t="s">
        <v>73</v>
      </c>
      <c r="D33" s="19">
        <v>0</v>
      </c>
      <c r="E33" s="19">
        <v>0</v>
      </c>
      <c r="F33" s="19">
        <v>0</v>
      </c>
      <c r="G33" s="26">
        <v>0</v>
      </c>
      <c r="H33" s="22">
        <v>0</v>
      </c>
      <c r="I33" s="22">
        <v>0</v>
      </c>
      <c r="J33" s="22">
        <v>151</v>
      </c>
      <c r="K33" s="22">
        <v>0</v>
      </c>
      <c r="L33" s="24">
        <v>837.73462049638886</v>
      </c>
      <c r="M33" s="15">
        <v>419</v>
      </c>
      <c r="N33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419</v>
      </c>
    </row>
    <row r="34" spans="1:14" x14ac:dyDescent="0.25">
      <c r="A34" s="16" t="s">
        <v>45</v>
      </c>
      <c r="B34" s="16" t="s">
        <v>74</v>
      </c>
      <c r="C34" s="16" t="s">
        <v>75</v>
      </c>
      <c r="D34" s="19">
        <v>0</v>
      </c>
      <c r="E34" s="19">
        <v>0</v>
      </c>
      <c r="F34" s="19">
        <v>6</v>
      </c>
      <c r="G34" s="26">
        <v>6</v>
      </c>
      <c r="H34" s="22">
        <v>10</v>
      </c>
      <c r="I34" s="22">
        <v>10</v>
      </c>
      <c r="J34" s="22">
        <v>164</v>
      </c>
      <c r="K34" s="22">
        <v>0</v>
      </c>
      <c r="L34" s="24">
        <v>813.2914352829664</v>
      </c>
      <c r="M34" s="15">
        <v>407</v>
      </c>
      <c r="N34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423</v>
      </c>
    </row>
    <row r="35" spans="1:14" x14ac:dyDescent="0.25">
      <c r="A35" s="16" t="s">
        <v>45</v>
      </c>
      <c r="B35" s="16" t="s">
        <v>76</v>
      </c>
      <c r="C35" s="16" t="s">
        <v>77</v>
      </c>
      <c r="D35" s="19">
        <v>0</v>
      </c>
      <c r="E35" s="19">
        <v>0</v>
      </c>
      <c r="F35" s="19">
        <v>46</v>
      </c>
      <c r="G35" s="26">
        <v>46</v>
      </c>
      <c r="H35" s="22">
        <v>220</v>
      </c>
      <c r="I35" s="22">
        <v>220</v>
      </c>
      <c r="J35" s="22">
        <v>1353</v>
      </c>
      <c r="K35" s="22">
        <v>0</v>
      </c>
      <c r="L35" s="24">
        <v>15476.980455589784</v>
      </c>
      <c r="M35" s="15">
        <v>5262.1733549005266</v>
      </c>
      <c r="N35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5528.1733549005266</v>
      </c>
    </row>
    <row r="36" spans="1:14" x14ac:dyDescent="0.25">
      <c r="A36" s="16" t="s">
        <v>45</v>
      </c>
      <c r="B36" s="16" t="s">
        <v>78</v>
      </c>
      <c r="C36" s="16" t="s">
        <v>79</v>
      </c>
      <c r="D36" s="19">
        <v>0</v>
      </c>
      <c r="E36" s="19">
        <v>0</v>
      </c>
      <c r="F36" s="19">
        <v>0</v>
      </c>
      <c r="G36" s="26">
        <v>0</v>
      </c>
      <c r="H36" s="22">
        <v>0</v>
      </c>
      <c r="I36" s="22">
        <v>0</v>
      </c>
      <c r="J36" s="22">
        <v>126</v>
      </c>
      <c r="K36" s="22">
        <v>0</v>
      </c>
      <c r="L36" s="24">
        <v>657.7438930157324</v>
      </c>
      <c r="M36" s="15">
        <v>329</v>
      </c>
      <c r="N36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329</v>
      </c>
    </row>
    <row r="37" spans="1:14" x14ac:dyDescent="0.25">
      <c r="A37" s="16" t="s">
        <v>45</v>
      </c>
      <c r="B37" s="16" t="s">
        <v>80</v>
      </c>
      <c r="C37" s="16" t="s">
        <v>81</v>
      </c>
      <c r="D37" s="19">
        <v>0</v>
      </c>
      <c r="E37" s="19">
        <v>0</v>
      </c>
      <c r="F37" s="19">
        <v>0</v>
      </c>
      <c r="G37" s="26">
        <v>0</v>
      </c>
      <c r="H37" s="22">
        <v>9</v>
      </c>
      <c r="I37" s="22">
        <v>9</v>
      </c>
      <c r="J37" s="22">
        <v>226</v>
      </c>
      <c r="K37" s="22">
        <v>0</v>
      </c>
      <c r="L37" s="24">
        <v>1595.473362112486</v>
      </c>
      <c r="M37" s="15">
        <v>798</v>
      </c>
      <c r="N37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807</v>
      </c>
    </row>
    <row r="38" spans="1:14" x14ac:dyDescent="0.25">
      <c r="A38" s="16" t="s">
        <v>45</v>
      </c>
      <c r="B38" s="16" t="s">
        <v>82</v>
      </c>
      <c r="C38" s="16" t="s">
        <v>83</v>
      </c>
      <c r="D38" s="19">
        <v>0</v>
      </c>
      <c r="E38" s="19">
        <v>0</v>
      </c>
      <c r="F38" s="19">
        <v>0</v>
      </c>
      <c r="G38" s="26">
        <v>0</v>
      </c>
      <c r="H38" s="22">
        <v>446</v>
      </c>
      <c r="I38" s="22">
        <v>446</v>
      </c>
      <c r="J38" s="22">
        <v>2270</v>
      </c>
      <c r="K38" s="22">
        <v>0</v>
      </c>
      <c r="L38" s="24">
        <v>17670.200801557785</v>
      </c>
      <c r="M38" s="15">
        <v>6007.8682725296476</v>
      </c>
      <c r="N38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6453.8682725296476</v>
      </c>
    </row>
    <row r="39" spans="1:14" x14ac:dyDescent="0.25">
      <c r="A39" s="16" t="s">
        <v>45</v>
      </c>
      <c r="B39" s="16" t="s">
        <v>84</v>
      </c>
      <c r="C39" s="16" t="s">
        <v>85</v>
      </c>
      <c r="D39" s="19">
        <v>0</v>
      </c>
      <c r="E39" s="19">
        <v>0</v>
      </c>
      <c r="F39" s="19">
        <v>36</v>
      </c>
      <c r="G39" s="26">
        <v>36</v>
      </c>
      <c r="H39" s="22">
        <v>205</v>
      </c>
      <c r="I39" s="22">
        <v>205</v>
      </c>
      <c r="J39" s="22">
        <v>2057</v>
      </c>
      <c r="K39" s="22">
        <v>0</v>
      </c>
      <c r="L39" s="24">
        <v>21127.800455383727</v>
      </c>
      <c r="M39" s="15">
        <v>7183.4521548304674</v>
      </c>
      <c r="N39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7424.4521548304674</v>
      </c>
    </row>
    <row r="40" spans="1:14" x14ac:dyDescent="0.25">
      <c r="A40" s="16" t="s">
        <v>86</v>
      </c>
      <c r="B40" s="16" t="s">
        <v>87</v>
      </c>
      <c r="C40" s="16" t="s">
        <v>88</v>
      </c>
      <c r="D40" s="19">
        <v>0</v>
      </c>
      <c r="E40" s="19">
        <v>0</v>
      </c>
      <c r="F40" s="19">
        <v>0</v>
      </c>
      <c r="G40" s="26">
        <v>0</v>
      </c>
      <c r="H40" s="22">
        <v>0</v>
      </c>
      <c r="I40" s="22">
        <v>0</v>
      </c>
      <c r="J40" s="22">
        <v>71</v>
      </c>
      <c r="K40" s="22">
        <v>0</v>
      </c>
      <c r="L40" s="24">
        <v>272.20819896765954</v>
      </c>
      <c r="M40" s="15">
        <v>136</v>
      </c>
      <c r="N40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136</v>
      </c>
    </row>
    <row r="41" spans="1:14" x14ac:dyDescent="0.25">
      <c r="A41" s="16" t="s">
        <v>86</v>
      </c>
      <c r="B41" s="16" t="s">
        <v>89</v>
      </c>
      <c r="C41" s="16" t="s">
        <v>90</v>
      </c>
      <c r="D41" s="19">
        <v>0</v>
      </c>
      <c r="E41" s="19">
        <v>0</v>
      </c>
      <c r="F41" s="19">
        <v>0</v>
      </c>
      <c r="G41" s="26">
        <v>0</v>
      </c>
      <c r="H41" s="22">
        <v>33</v>
      </c>
      <c r="I41" s="22">
        <v>33</v>
      </c>
      <c r="J41" s="22">
        <v>234</v>
      </c>
      <c r="K41" s="22">
        <v>0</v>
      </c>
      <c r="L41" s="24">
        <v>1133.2749508041336</v>
      </c>
      <c r="M41" s="15">
        <v>567</v>
      </c>
      <c r="N41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600</v>
      </c>
    </row>
    <row r="42" spans="1:14" x14ac:dyDescent="0.25">
      <c r="A42" s="16" t="s">
        <v>86</v>
      </c>
      <c r="B42" s="16" t="s">
        <v>91</v>
      </c>
      <c r="C42" s="16" t="s">
        <v>92</v>
      </c>
      <c r="D42" s="19">
        <v>0</v>
      </c>
      <c r="E42" s="19">
        <v>0</v>
      </c>
      <c r="F42" s="19">
        <v>0</v>
      </c>
      <c r="G42" s="26">
        <v>0</v>
      </c>
      <c r="H42" s="22">
        <v>0</v>
      </c>
      <c r="I42" s="22">
        <v>0</v>
      </c>
      <c r="J42" s="22">
        <v>75</v>
      </c>
      <c r="K42" s="25">
        <v>0</v>
      </c>
      <c r="L42" s="24">
        <v>313.31719228114281</v>
      </c>
      <c r="M42" s="15">
        <v>157</v>
      </c>
      <c r="N42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157</v>
      </c>
    </row>
    <row r="43" spans="1:14" x14ac:dyDescent="0.25">
      <c r="A43" s="16" t="s">
        <v>86</v>
      </c>
      <c r="B43" s="16" t="s">
        <v>93</v>
      </c>
      <c r="C43" s="16" t="s">
        <v>94</v>
      </c>
      <c r="D43" s="19">
        <v>0</v>
      </c>
      <c r="E43" s="19">
        <v>0</v>
      </c>
      <c r="F43" s="19">
        <v>0</v>
      </c>
      <c r="G43" s="26">
        <v>0</v>
      </c>
      <c r="H43" s="22">
        <v>0</v>
      </c>
      <c r="I43" s="22">
        <v>0</v>
      </c>
      <c r="J43" s="22">
        <v>116</v>
      </c>
      <c r="K43" s="25">
        <v>0</v>
      </c>
      <c r="L43" s="24">
        <v>507.75162011518529</v>
      </c>
      <c r="M43" s="15">
        <v>254</v>
      </c>
      <c r="N43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254</v>
      </c>
    </row>
    <row r="44" spans="1:14" x14ac:dyDescent="0.25">
      <c r="A44" s="16" t="s">
        <v>86</v>
      </c>
      <c r="B44" s="16" t="s">
        <v>95</v>
      </c>
      <c r="C44" s="16" t="s">
        <v>96</v>
      </c>
      <c r="D44" s="19">
        <v>0</v>
      </c>
      <c r="E44" s="19">
        <v>0</v>
      </c>
      <c r="F44" s="19">
        <v>0</v>
      </c>
      <c r="G44" s="26">
        <v>0</v>
      </c>
      <c r="H44" s="22">
        <v>24</v>
      </c>
      <c r="I44" s="22">
        <v>24</v>
      </c>
      <c r="J44" s="22">
        <v>133</v>
      </c>
      <c r="K44" s="25">
        <v>0</v>
      </c>
      <c r="L44" s="24">
        <v>473.30895004172635</v>
      </c>
      <c r="M44" s="15">
        <v>237</v>
      </c>
      <c r="N44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261</v>
      </c>
    </row>
    <row r="45" spans="1:14" x14ac:dyDescent="0.25">
      <c r="A45" s="16" t="s">
        <v>86</v>
      </c>
      <c r="B45" s="16" t="s">
        <v>97</v>
      </c>
      <c r="C45" s="16" t="s">
        <v>98</v>
      </c>
      <c r="D45" s="19">
        <v>0</v>
      </c>
      <c r="E45" s="19">
        <v>0</v>
      </c>
      <c r="F45" s="19">
        <v>0</v>
      </c>
      <c r="G45" s="26">
        <v>0</v>
      </c>
      <c r="H45" s="22">
        <v>0</v>
      </c>
      <c r="I45" s="22">
        <v>0</v>
      </c>
      <c r="J45" s="22">
        <v>100</v>
      </c>
      <c r="K45" s="21">
        <v>0</v>
      </c>
      <c r="L45" s="24">
        <v>521.084266595234</v>
      </c>
      <c r="M45" s="15">
        <v>261</v>
      </c>
      <c r="N45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261</v>
      </c>
    </row>
    <row r="46" spans="1:14" x14ac:dyDescent="0.25">
      <c r="A46" s="16" t="s">
        <v>86</v>
      </c>
      <c r="B46" s="16" t="s">
        <v>99</v>
      </c>
      <c r="C46" s="16" t="s">
        <v>100</v>
      </c>
      <c r="D46" s="19">
        <v>0</v>
      </c>
      <c r="E46" s="19">
        <v>0</v>
      </c>
      <c r="F46" s="19">
        <v>0</v>
      </c>
      <c r="G46" s="26">
        <v>0</v>
      </c>
      <c r="H46" s="22">
        <v>7</v>
      </c>
      <c r="I46" s="22">
        <v>7</v>
      </c>
      <c r="J46" s="22">
        <v>119</v>
      </c>
      <c r="K46" s="22">
        <v>0</v>
      </c>
      <c r="L46" s="24">
        <v>663.29916238241935</v>
      </c>
      <c r="M46" s="15">
        <v>332</v>
      </c>
      <c r="N46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339</v>
      </c>
    </row>
    <row r="47" spans="1:14" x14ac:dyDescent="0.25">
      <c r="A47" s="16" t="s">
        <v>86</v>
      </c>
      <c r="B47" s="16" t="s">
        <v>101</v>
      </c>
      <c r="C47" s="16" t="s">
        <v>102</v>
      </c>
      <c r="D47" s="19">
        <v>0</v>
      </c>
      <c r="E47" s="19">
        <v>0</v>
      </c>
      <c r="F47" s="19">
        <v>0</v>
      </c>
      <c r="G47" s="26">
        <v>0</v>
      </c>
      <c r="H47" s="22">
        <v>0</v>
      </c>
      <c r="I47" s="22">
        <v>0</v>
      </c>
      <c r="J47" s="22">
        <v>32</v>
      </c>
      <c r="K47" s="22">
        <v>0</v>
      </c>
      <c r="L47" s="24">
        <v>137.77068029383585</v>
      </c>
      <c r="M47" s="15">
        <v>69</v>
      </c>
      <c r="N47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69</v>
      </c>
    </row>
    <row r="48" spans="1:14" x14ac:dyDescent="0.25">
      <c r="A48" s="16" t="s">
        <v>86</v>
      </c>
      <c r="B48" s="16" t="s">
        <v>103</v>
      </c>
      <c r="C48" s="16" t="s">
        <v>104</v>
      </c>
      <c r="D48" s="19">
        <v>0</v>
      </c>
      <c r="E48" s="19">
        <v>0</v>
      </c>
      <c r="F48" s="19">
        <v>0</v>
      </c>
      <c r="G48" s="26">
        <v>0</v>
      </c>
      <c r="H48" s="22">
        <v>25</v>
      </c>
      <c r="I48" s="22">
        <v>25</v>
      </c>
      <c r="J48" s="22">
        <v>254</v>
      </c>
      <c r="K48" s="22">
        <v>0</v>
      </c>
      <c r="L48" s="24">
        <v>1052.1680180505043</v>
      </c>
      <c r="M48" s="15">
        <v>526</v>
      </c>
      <c r="N48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551</v>
      </c>
    </row>
    <row r="49" spans="1:14" x14ac:dyDescent="0.25">
      <c r="A49" s="16" t="s">
        <v>86</v>
      </c>
      <c r="B49" s="16" t="s">
        <v>105</v>
      </c>
      <c r="C49" s="16" t="s">
        <v>106</v>
      </c>
      <c r="D49" s="19">
        <v>0</v>
      </c>
      <c r="E49" s="19">
        <v>0</v>
      </c>
      <c r="F49" s="19">
        <v>0</v>
      </c>
      <c r="G49" s="26">
        <v>0</v>
      </c>
      <c r="H49" s="22">
        <v>0</v>
      </c>
      <c r="I49" s="22">
        <v>0</v>
      </c>
      <c r="J49" s="22">
        <v>86</v>
      </c>
      <c r="K49" s="22">
        <v>0</v>
      </c>
      <c r="L49" s="24">
        <v>437.75522609493004</v>
      </c>
      <c r="M49" s="15">
        <v>219</v>
      </c>
      <c r="N49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219</v>
      </c>
    </row>
    <row r="50" spans="1:14" x14ac:dyDescent="0.25">
      <c r="A50" s="16" t="s">
        <v>86</v>
      </c>
      <c r="B50" s="16" t="s">
        <v>107</v>
      </c>
      <c r="C50" s="16" t="s">
        <v>108</v>
      </c>
      <c r="D50" s="19">
        <v>0</v>
      </c>
      <c r="E50" s="19">
        <v>0</v>
      </c>
      <c r="F50" s="19">
        <v>0</v>
      </c>
      <c r="G50" s="26">
        <v>0</v>
      </c>
      <c r="H50" s="22">
        <v>21</v>
      </c>
      <c r="I50" s="22">
        <v>21</v>
      </c>
      <c r="J50" s="22">
        <v>128</v>
      </c>
      <c r="K50" s="22">
        <v>0</v>
      </c>
      <c r="L50" s="24">
        <v>536.63902082195739</v>
      </c>
      <c r="M50" s="15">
        <v>268</v>
      </c>
      <c r="N50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289</v>
      </c>
    </row>
    <row r="51" spans="1:14" x14ac:dyDescent="0.25">
      <c r="A51" s="16" t="s">
        <v>86</v>
      </c>
      <c r="B51" s="16" t="s">
        <v>109</v>
      </c>
      <c r="C51" s="16" t="s">
        <v>110</v>
      </c>
      <c r="D51" s="19">
        <v>0</v>
      </c>
      <c r="E51" s="19">
        <v>0</v>
      </c>
      <c r="F51" s="19">
        <v>0</v>
      </c>
      <c r="G51" s="26">
        <v>0</v>
      </c>
      <c r="H51" s="22">
        <v>0</v>
      </c>
      <c r="I51" s="22">
        <v>0</v>
      </c>
      <c r="J51" s="22">
        <v>53</v>
      </c>
      <c r="K51" s="22">
        <v>0</v>
      </c>
      <c r="L51" s="24">
        <v>124.43803381378721</v>
      </c>
      <c r="M51" s="15">
        <v>62</v>
      </c>
      <c r="N51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62</v>
      </c>
    </row>
    <row r="52" spans="1:14" x14ac:dyDescent="0.25">
      <c r="A52" s="16" t="s">
        <v>86</v>
      </c>
      <c r="B52" s="16" t="s">
        <v>111</v>
      </c>
      <c r="C52" s="16" t="s">
        <v>112</v>
      </c>
      <c r="D52" s="19">
        <v>0</v>
      </c>
      <c r="E52" s="19">
        <v>0</v>
      </c>
      <c r="F52" s="19">
        <v>0</v>
      </c>
      <c r="G52" s="26">
        <v>0</v>
      </c>
      <c r="H52" s="22">
        <v>21</v>
      </c>
      <c r="I52" s="22">
        <v>21</v>
      </c>
      <c r="J52" s="22">
        <v>463</v>
      </c>
      <c r="K52" s="22">
        <v>0</v>
      </c>
      <c r="L52" s="24">
        <v>5365.2791543462363</v>
      </c>
      <c r="M52" s="15">
        <v>1824</v>
      </c>
      <c r="N52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1845</v>
      </c>
    </row>
    <row r="53" spans="1:14" x14ac:dyDescent="0.25">
      <c r="A53" s="16" t="s">
        <v>86</v>
      </c>
      <c r="B53" s="16" t="s">
        <v>113</v>
      </c>
      <c r="C53" s="16" t="s">
        <v>114</v>
      </c>
      <c r="D53" s="19">
        <v>0</v>
      </c>
      <c r="E53" s="19">
        <v>0</v>
      </c>
      <c r="F53" s="19">
        <v>0</v>
      </c>
      <c r="G53" s="26">
        <v>0</v>
      </c>
      <c r="H53" s="22">
        <v>0</v>
      </c>
      <c r="I53" s="22">
        <v>0</v>
      </c>
      <c r="J53" s="22">
        <v>51</v>
      </c>
      <c r="K53" s="22">
        <v>0</v>
      </c>
      <c r="L53" s="24">
        <v>129.99330318047413</v>
      </c>
      <c r="M53" s="15">
        <v>65</v>
      </c>
      <c r="N53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65</v>
      </c>
    </row>
    <row r="54" spans="1:14" x14ac:dyDescent="0.25">
      <c r="A54" s="17" t="s">
        <v>115</v>
      </c>
      <c r="B54" s="17" t="s">
        <v>116</v>
      </c>
      <c r="C54" s="17" t="s">
        <v>117</v>
      </c>
      <c r="D54" s="19">
        <v>0</v>
      </c>
      <c r="E54" s="19">
        <v>0</v>
      </c>
      <c r="F54" s="19">
        <v>0</v>
      </c>
      <c r="G54" s="26">
        <v>0</v>
      </c>
      <c r="H54" s="22">
        <v>30</v>
      </c>
      <c r="I54" s="22">
        <v>30</v>
      </c>
      <c r="J54" s="22">
        <v>213</v>
      </c>
      <c r="K54" s="22">
        <v>0</v>
      </c>
      <c r="L54" s="24">
        <v>723.29607154263817</v>
      </c>
      <c r="M54" s="15">
        <v>362</v>
      </c>
      <c r="N54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392</v>
      </c>
    </row>
    <row r="55" spans="1:14" x14ac:dyDescent="0.25">
      <c r="A55" s="17" t="s">
        <v>115</v>
      </c>
      <c r="B55" s="17" t="s">
        <v>118</v>
      </c>
      <c r="C55" s="17" t="s">
        <v>119</v>
      </c>
      <c r="D55" s="19">
        <v>0</v>
      </c>
      <c r="E55" s="19">
        <v>0</v>
      </c>
      <c r="F55" s="19">
        <v>0</v>
      </c>
      <c r="G55" s="26">
        <v>0</v>
      </c>
      <c r="H55" s="22">
        <v>12</v>
      </c>
      <c r="I55" s="22">
        <v>12</v>
      </c>
      <c r="J55" s="22">
        <v>98</v>
      </c>
      <c r="K55" s="22">
        <v>0</v>
      </c>
      <c r="L55" s="24">
        <v>304.42876129444369</v>
      </c>
      <c r="M55" s="15">
        <v>152</v>
      </c>
      <c r="N55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164</v>
      </c>
    </row>
    <row r="56" spans="1:14" x14ac:dyDescent="0.25">
      <c r="A56" s="17" t="s">
        <v>115</v>
      </c>
      <c r="B56" s="17" t="s">
        <v>120</v>
      </c>
      <c r="C56" s="17" t="s">
        <v>121</v>
      </c>
      <c r="D56" s="19">
        <v>0</v>
      </c>
      <c r="E56" s="19">
        <v>0</v>
      </c>
      <c r="F56" s="19">
        <v>0</v>
      </c>
      <c r="G56" s="26">
        <v>0</v>
      </c>
      <c r="H56" s="22">
        <v>0</v>
      </c>
      <c r="I56" s="22">
        <v>0</v>
      </c>
      <c r="J56" s="22">
        <v>134</v>
      </c>
      <c r="K56" s="22">
        <v>0</v>
      </c>
      <c r="L56" s="24">
        <v>949.95106170346492</v>
      </c>
      <c r="M56" s="15">
        <v>475</v>
      </c>
      <c r="N56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475</v>
      </c>
    </row>
    <row r="57" spans="1:14" x14ac:dyDescent="0.25">
      <c r="A57" s="17" t="s">
        <v>115</v>
      </c>
      <c r="B57" s="17" t="s">
        <v>122</v>
      </c>
      <c r="C57" s="17" t="s">
        <v>123</v>
      </c>
      <c r="D57" s="19">
        <v>0</v>
      </c>
      <c r="E57" s="19">
        <v>0</v>
      </c>
      <c r="F57" s="19">
        <v>0</v>
      </c>
      <c r="G57" s="26">
        <v>0</v>
      </c>
      <c r="H57" s="22">
        <v>0</v>
      </c>
      <c r="I57" s="22">
        <v>0</v>
      </c>
      <c r="J57" s="22">
        <v>58</v>
      </c>
      <c r="K57" s="22">
        <v>0</v>
      </c>
      <c r="L57" s="24">
        <v>176.65756586064435</v>
      </c>
      <c r="M57" s="15">
        <v>88</v>
      </c>
      <c r="N57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88</v>
      </c>
    </row>
    <row r="58" spans="1:14" x14ac:dyDescent="0.25">
      <c r="A58" s="17" t="s">
        <v>115</v>
      </c>
      <c r="B58" s="17" t="s">
        <v>124</v>
      </c>
      <c r="C58" s="17" t="s">
        <v>125</v>
      </c>
      <c r="D58" s="19">
        <v>0</v>
      </c>
      <c r="E58" s="19">
        <v>0</v>
      </c>
      <c r="F58" s="19">
        <v>0</v>
      </c>
      <c r="G58" s="26">
        <v>0</v>
      </c>
      <c r="H58" s="22">
        <v>0</v>
      </c>
      <c r="I58" s="22">
        <v>0</v>
      </c>
      <c r="J58" s="22">
        <v>63</v>
      </c>
      <c r="K58" s="22">
        <v>0</v>
      </c>
      <c r="L58" s="24">
        <v>277.76346833434644</v>
      </c>
      <c r="M58" s="15">
        <v>139</v>
      </c>
      <c r="N58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139</v>
      </c>
    </row>
    <row r="59" spans="1:14" x14ac:dyDescent="0.25">
      <c r="A59" s="17" t="s">
        <v>115</v>
      </c>
      <c r="B59" s="17" t="s">
        <v>126</v>
      </c>
      <c r="C59" s="17" t="s">
        <v>127</v>
      </c>
      <c r="D59" s="19">
        <v>0</v>
      </c>
      <c r="E59" s="19">
        <v>0</v>
      </c>
      <c r="F59" s="19">
        <v>0</v>
      </c>
      <c r="G59" s="26">
        <v>0</v>
      </c>
      <c r="H59" s="22">
        <v>32</v>
      </c>
      <c r="I59" s="22">
        <v>32</v>
      </c>
      <c r="J59" s="22">
        <v>69</v>
      </c>
      <c r="K59" s="22">
        <v>0</v>
      </c>
      <c r="L59" s="24">
        <v>363.31461658132514</v>
      </c>
      <c r="M59" s="15">
        <v>182</v>
      </c>
      <c r="N59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214</v>
      </c>
    </row>
    <row r="60" spans="1:14" x14ac:dyDescent="0.25">
      <c r="A60" s="17" t="s">
        <v>115</v>
      </c>
      <c r="B60" s="17" t="s">
        <v>128</v>
      </c>
      <c r="C60" s="17" t="s">
        <v>129</v>
      </c>
      <c r="D60" s="19">
        <v>0</v>
      </c>
      <c r="E60" s="19">
        <v>0</v>
      </c>
      <c r="F60" s="19">
        <v>0</v>
      </c>
      <c r="G60" s="26">
        <v>0</v>
      </c>
      <c r="H60" s="22">
        <v>130</v>
      </c>
      <c r="I60" s="22">
        <v>130</v>
      </c>
      <c r="J60" s="22">
        <v>1030</v>
      </c>
      <c r="K60" s="25">
        <v>0</v>
      </c>
      <c r="L60" s="24">
        <v>6228.5680139293845</v>
      </c>
      <c r="M60" s="15">
        <v>2117.7131247359907</v>
      </c>
      <c r="N60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2247.7131247359907</v>
      </c>
    </row>
    <row r="61" spans="1:14" x14ac:dyDescent="0.25">
      <c r="A61" s="17" t="s">
        <v>115</v>
      </c>
      <c r="B61" s="17" t="s">
        <v>130</v>
      </c>
      <c r="C61" s="17" t="s">
        <v>131</v>
      </c>
      <c r="D61" s="19">
        <v>0</v>
      </c>
      <c r="E61" s="19">
        <v>0</v>
      </c>
      <c r="F61" s="19">
        <v>0</v>
      </c>
      <c r="G61" s="26">
        <v>0</v>
      </c>
      <c r="H61" s="22">
        <v>37</v>
      </c>
      <c r="I61" s="22">
        <v>37</v>
      </c>
      <c r="J61" s="22">
        <v>260</v>
      </c>
      <c r="K61" s="25">
        <v>0</v>
      </c>
      <c r="L61" s="24">
        <v>1029.9469405837567</v>
      </c>
      <c r="M61" s="15">
        <v>515</v>
      </c>
      <c r="N61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552</v>
      </c>
    </row>
    <row r="62" spans="1:14" x14ac:dyDescent="0.25">
      <c r="A62" s="17" t="s">
        <v>115</v>
      </c>
      <c r="B62" s="17" t="s">
        <v>132</v>
      </c>
      <c r="C62" s="17" t="s">
        <v>133</v>
      </c>
      <c r="D62" s="19">
        <v>0</v>
      </c>
      <c r="E62" s="19">
        <v>0</v>
      </c>
      <c r="F62" s="19">
        <v>0</v>
      </c>
      <c r="G62" s="26">
        <v>0</v>
      </c>
      <c r="H62" s="22">
        <v>0</v>
      </c>
      <c r="I62" s="22">
        <v>0</v>
      </c>
      <c r="J62" s="22">
        <v>15</v>
      </c>
      <c r="K62" s="25">
        <v>0</v>
      </c>
      <c r="L62" s="24">
        <v>121.10487219377505</v>
      </c>
      <c r="M62" s="15">
        <v>61</v>
      </c>
      <c r="N62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61</v>
      </c>
    </row>
    <row r="63" spans="1:14" x14ac:dyDescent="0.25">
      <c r="A63" s="17" t="s">
        <v>115</v>
      </c>
      <c r="B63" s="17" t="s">
        <v>134</v>
      </c>
      <c r="C63" s="17" t="s">
        <v>135</v>
      </c>
      <c r="D63" s="19">
        <v>0</v>
      </c>
      <c r="E63" s="19">
        <v>0</v>
      </c>
      <c r="F63" s="19">
        <v>0</v>
      </c>
      <c r="G63" s="26">
        <v>0</v>
      </c>
      <c r="H63" s="22">
        <v>0</v>
      </c>
      <c r="I63" s="22">
        <v>0</v>
      </c>
      <c r="J63" s="22">
        <v>28</v>
      </c>
      <c r="K63" s="21">
        <v>0</v>
      </c>
      <c r="L63" s="24">
        <v>127.77119543379936</v>
      </c>
      <c r="M63" s="15">
        <v>64</v>
      </c>
      <c r="N63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64</v>
      </c>
    </row>
    <row r="64" spans="1:14" x14ac:dyDescent="0.25">
      <c r="A64" s="17" t="s">
        <v>115</v>
      </c>
      <c r="B64" s="17" t="s">
        <v>136</v>
      </c>
      <c r="C64" s="17" t="s">
        <v>137</v>
      </c>
      <c r="D64" s="19">
        <v>0</v>
      </c>
      <c r="E64" s="19">
        <v>0</v>
      </c>
      <c r="F64" s="19">
        <v>0</v>
      </c>
      <c r="G64" s="26">
        <v>0</v>
      </c>
      <c r="H64" s="22">
        <v>45</v>
      </c>
      <c r="I64" s="22">
        <v>45</v>
      </c>
      <c r="J64" s="22">
        <v>202</v>
      </c>
      <c r="K64" s="22">
        <v>0</v>
      </c>
      <c r="L64" s="24">
        <v>1132.1638969307962</v>
      </c>
      <c r="M64" s="15">
        <v>566</v>
      </c>
      <c r="N64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611</v>
      </c>
    </row>
    <row r="65" spans="1:14" x14ac:dyDescent="0.25">
      <c r="A65" s="17" t="s">
        <v>115</v>
      </c>
      <c r="B65" s="17" t="s">
        <v>138</v>
      </c>
      <c r="C65" s="17" t="s">
        <v>139</v>
      </c>
      <c r="D65" s="19">
        <v>0</v>
      </c>
      <c r="E65" s="19">
        <v>0</v>
      </c>
      <c r="F65" s="19">
        <v>0</v>
      </c>
      <c r="G65" s="26">
        <v>0</v>
      </c>
      <c r="H65" s="22">
        <v>0</v>
      </c>
      <c r="I65" s="22">
        <v>0</v>
      </c>
      <c r="J65" s="22">
        <v>37</v>
      </c>
      <c r="K65" s="22">
        <v>0</v>
      </c>
      <c r="L65" s="24">
        <v>177.76861973398172</v>
      </c>
      <c r="M65" s="15">
        <v>89</v>
      </c>
      <c r="N65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89</v>
      </c>
    </row>
    <row r="66" spans="1:14" x14ac:dyDescent="0.25">
      <c r="A66" s="17" t="s">
        <v>115</v>
      </c>
      <c r="B66" s="17" t="s">
        <v>140</v>
      </c>
      <c r="C66" s="17" t="s">
        <v>141</v>
      </c>
      <c r="D66" s="19">
        <v>0</v>
      </c>
      <c r="E66" s="19">
        <v>0</v>
      </c>
      <c r="F66" s="19">
        <v>0</v>
      </c>
      <c r="G66" s="26">
        <v>0</v>
      </c>
      <c r="H66" s="22">
        <v>9</v>
      </c>
      <c r="I66" s="22">
        <v>9</v>
      </c>
      <c r="J66" s="22">
        <v>83</v>
      </c>
      <c r="K66" s="22">
        <v>0</v>
      </c>
      <c r="L66" s="24">
        <v>301.09559967443158</v>
      </c>
      <c r="M66" s="15">
        <v>151</v>
      </c>
      <c r="N66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160</v>
      </c>
    </row>
    <row r="67" spans="1:14" x14ac:dyDescent="0.25">
      <c r="A67" s="17" t="s">
        <v>115</v>
      </c>
      <c r="B67" s="17" t="s">
        <v>142</v>
      </c>
      <c r="C67" s="17" t="s">
        <v>143</v>
      </c>
      <c r="D67" s="19">
        <v>0</v>
      </c>
      <c r="E67" s="19">
        <v>0</v>
      </c>
      <c r="F67" s="19">
        <v>0</v>
      </c>
      <c r="G67" s="26">
        <v>0</v>
      </c>
      <c r="H67" s="22">
        <v>45</v>
      </c>
      <c r="I67" s="22">
        <v>45</v>
      </c>
      <c r="J67" s="22">
        <v>61</v>
      </c>
      <c r="K67" s="22">
        <v>0</v>
      </c>
      <c r="L67" s="24">
        <v>496.64108138181143</v>
      </c>
      <c r="M67" s="15">
        <v>248</v>
      </c>
      <c r="N67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293</v>
      </c>
    </row>
    <row r="68" spans="1:14" x14ac:dyDescent="0.25">
      <c r="A68" s="17" t="s">
        <v>115</v>
      </c>
      <c r="B68" s="17" t="s">
        <v>144</v>
      </c>
      <c r="C68" s="17" t="s">
        <v>145</v>
      </c>
      <c r="D68" s="19">
        <v>0</v>
      </c>
      <c r="E68" s="19">
        <v>0</v>
      </c>
      <c r="F68" s="19">
        <v>0</v>
      </c>
      <c r="G68" s="26">
        <v>0</v>
      </c>
      <c r="H68" s="22">
        <v>0</v>
      </c>
      <c r="I68" s="22">
        <v>0</v>
      </c>
      <c r="J68" s="22">
        <v>153</v>
      </c>
      <c r="K68" s="22">
        <v>0</v>
      </c>
      <c r="L68" s="24">
        <v>1256.6019307445833</v>
      </c>
      <c r="M68" s="15">
        <v>628</v>
      </c>
      <c r="N68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628</v>
      </c>
    </row>
    <row r="69" spans="1:14" x14ac:dyDescent="0.25">
      <c r="A69" s="17" t="s">
        <v>115</v>
      </c>
      <c r="B69" s="17" t="s">
        <v>146</v>
      </c>
      <c r="C69" s="17" t="s">
        <v>147</v>
      </c>
      <c r="D69" s="19">
        <v>0</v>
      </c>
      <c r="E69" s="19">
        <v>0</v>
      </c>
      <c r="F69" s="19">
        <v>6</v>
      </c>
      <c r="G69" s="26">
        <v>6</v>
      </c>
      <c r="H69" s="22">
        <v>0</v>
      </c>
      <c r="I69" s="22">
        <v>0</v>
      </c>
      <c r="J69" s="22">
        <v>118</v>
      </c>
      <c r="K69" s="22">
        <v>0</v>
      </c>
      <c r="L69" s="24">
        <v>955.50633107015176</v>
      </c>
      <c r="M69" s="15">
        <v>478</v>
      </c>
      <c r="N69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484</v>
      </c>
    </row>
    <row r="70" spans="1:14" x14ac:dyDescent="0.25">
      <c r="A70" s="17" t="s">
        <v>115</v>
      </c>
      <c r="B70" s="17" t="s">
        <v>148</v>
      </c>
      <c r="C70" s="17" t="s">
        <v>149</v>
      </c>
      <c r="D70" s="19">
        <v>0</v>
      </c>
      <c r="E70" s="19">
        <v>0</v>
      </c>
      <c r="F70" s="19">
        <v>0</v>
      </c>
      <c r="G70" s="26">
        <v>0</v>
      </c>
      <c r="H70" s="22">
        <v>19</v>
      </c>
      <c r="I70" s="22">
        <v>19</v>
      </c>
      <c r="J70" s="22">
        <v>93</v>
      </c>
      <c r="K70" s="22">
        <v>0</v>
      </c>
      <c r="L70" s="24">
        <v>357.75934721463824</v>
      </c>
      <c r="M70" s="15">
        <v>179</v>
      </c>
      <c r="N70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198</v>
      </c>
    </row>
    <row r="71" spans="1:14" x14ac:dyDescent="0.25">
      <c r="A71" s="17" t="s">
        <v>115</v>
      </c>
      <c r="B71" s="17" t="s">
        <v>150</v>
      </c>
      <c r="C71" s="17" t="s">
        <v>151</v>
      </c>
      <c r="D71" s="19">
        <v>0</v>
      </c>
      <c r="E71" s="19">
        <v>0</v>
      </c>
      <c r="F71" s="19">
        <v>0</v>
      </c>
      <c r="G71" s="26">
        <v>0</v>
      </c>
      <c r="H71" s="22">
        <v>9</v>
      </c>
      <c r="I71" s="22">
        <v>9</v>
      </c>
      <c r="J71" s="22">
        <v>200</v>
      </c>
      <c r="K71" s="22">
        <v>0</v>
      </c>
      <c r="L71" s="24">
        <v>1098.8322807306745</v>
      </c>
      <c r="M71" s="15">
        <v>549</v>
      </c>
      <c r="N71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558</v>
      </c>
    </row>
    <row r="72" spans="1:14" x14ac:dyDescent="0.25">
      <c r="A72" s="17" t="s">
        <v>115</v>
      </c>
      <c r="B72" s="17" t="s">
        <v>152</v>
      </c>
      <c r="C72" s="17" t="s">
        <v>153</v>
      </c>
      <c r="D72" s="19">
        <v>0</v>
      </c>
      <c r="E72" s="19">
        <v>0</v>
      </c>
      <c r="F72" s="19">
        <v>20</v>
      </c>
      <c r="G72" s="26">
        <v>20</v>
      </c>
      <c r="H72" s="22">
        <v>31</v>
      </c>
      <c r="I72" s="22">
        <v>31</v>
      </c>
      <c r="J72" s="22">
        <v>161</v>
      </c>
      <c r="K72" s="22">
        <v>0</v>
      </c>
      <c r="L72" s="24">
        <v>906.61996064330685</v>
      </c>
      <c r="M72" s="15">
        <v>453</v>
      </c>
      <c r="N72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504</v>
      </c>
    </row>
    <row r="73" spans="1:14" x14ac:dyDescent="0.25">
      <c r="A73" s="17" t="s">
        <v>115</v>
      </c>
      <c r="B73" s="17" t="s">
        <v>154</v>
      </c>
      <c r="C73" s="17" t="s">
        <v>155</v>
      </c>
      <c r="D73" s="19">
        <v>0</v>
      </c>
      <c r="E73" s="19">
        <v>0</v>
      </c>
      <c r="F73" s="19">
        <v>0</v>
      </c>
      <c r="G73" s="26">
        <v>0</v>
      </c>
      <c r="H73" s="22">
        <v>0</v>
      </c>
      <c r="I73" s="22">
        <v>0</v>
      </c>
      <c r="J73" s="22">
        <v>94</v>
      </c>
      <c r="K73" s="22">
        <v>0</v>
      </c>
      <c r="L73" s="24">
        <v>331.09405425454099</v>
      </c>
      <c r="M73" s="15">
        <v>166</v>
      </c>
      <c r="N73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166</v>
      </c>
    </row>
    <row r="74" spans="1:14" x14ac:dyDescent="0.25">
      <c r="A74" s="17" t="s">
        <v>115</v>
      </c>
      <c r="B74" s="17" t="s">
        <v>156</v>
      </c>
      <c r="C74" s="17" t="s">
        <v>157</v>
      </c>
      <c r="D74" s="19">
        <v>0</v>
      </c>
      <c r="E74" s="19">
        <v>0</v>
      </c>
      <c r="F74" s="19">
        <v>0</v>
      </c>
      <c r="G74" s="26">
        <v>0</v>
      </c>
      <c r="H74" s="22">
        <v>36</v>
      </c>
      <c r="I74" s="22">
        <v>36</v>
      </c>
      <c r="J74" s="22">
        <v>103</v>
      </c>
      <c r="K74" s="22">
        <v>0</v>
      </c>
      <c r="L74" s="24">
        <v>377.75831693471116</v>
      </c>
      <c r="M74" s="15">
        <v>189</v>
      </c>
      <c r="N74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225</v>
      </c>
    </row>
    <row r="75" spans="1:14" x14ac:dyDescent="0.25">
      <c r="A75" s="17" t="s">
        <v>115</v>
      </c>
      <c r="B75" s="17" t="s">
        <v>158</v>
      </c>
      <c r="C75" s="17" t="s">
        <v>159</v>
      </c>
      <c r="D75" s="19">
        <v>0</v>
      </c>
      <c r="E75" s="19">
        <v>0</v>
      </c>
      <c r="F75" s="19">
        <v>0</v>
      </c>
      <c r="G75" s="26">
        <v>0</v>
      </c>
      <c r="H75" s="22">
        <v>15</v>
      </c>
      <c r="I75" s="22">
        <v>15</v>
      </c>
      <c r="J75" s="22">
        <v>95</v>
      </c>
      <c r="K75" s="22">
        <v>0</v>
      </c>
      <c r="L75" s="24">
        <v>512.19583560853482</v>
      </c>
      <c r="M75" s="15">
        <v>256</v>
      </c>
      <c r="N75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271</v>
      </c>
    </row>
    <row r="76" spans="1:14" x14ac:dyDescent="0.25">
      <c r="A76" s="17" t="s">
        <v>115</v>
      </c>
      <c r="B76" s="17" t="s">
        <v>160</v>
      </c>
      <c r="C76" s="17" t="s">
        <v>161</v>
      </c>
      <c r="D76" s="19">
        <v>0</v>
      </c>
      <c r="E76" s="19">
        <v>0</v>
      </c>
      <c r="F76" s="19">
        <v>0</v>
      </c>
      <c r="G76" s="26">
        <v>0</v>
      </c>
      <c r="H76" s="22">
        <v>0</v>
      </c>
      <c r="I76" s="22">
        <v>0</v>
      </c>
      <c r="J76" s="22">
        <v>50</v>
      </c>
      <c r="K76" s="22">
        <v>0</v>
      </c>
      <c r="L76" s="24">
        <v>471.08684229505161</v>
      </c>
      <c r="M76" s="15">
        <v>236</v>
      </c>
      <c r="N76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236</v>
      </c>
    </row>
    <row r="77" spans="1:14" x14ac:dyDescent="0.25">
      <c r="A77" s="17" t="s">
        <v>115</v>
      </c>
      <c r="B77" s="17" t="s">
        <v>162</v>
      </c>
      <c r="C77" s="17" t="s">
        <v>163</v>
      </c>
      <c r="D77" s="19">
        <v>0</v>
      </c>
      <c r="E77" s="19">
        <v>0</v>
      </c>
      <c r="F77" s="19">
        <v>0</v>
      </c>
      <c r="G77" s="26">
        <v>0</v>
      </c>
      <c r="H77" s="22">
        <v>0</v>
      </c>
      <c r="I77" s="22">
        <v>0</v>
      </c>
      <c r="J77" s="22">
        <v>80</v>
      </c>
      <c r="K77" s="22">
        <v>0</v>
      </c>
      <c r="L77" s="24">
        <v>297.76243805441942</v>
      </c>
      <c r="M77" s="15">
        <v>149</v>
      </c>
      <c r="N77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149</v>
      </c>
    </row>
    <row r="78" spans="1:14" x14ac:dyDescent="0.25">
      <c r="A78" s="17" t="s">
        <v>115</v>
      </c>
      <c r="B78" s="17" t="s">
        <v>164</v>
      </c>
      <c r="C78" s="17" t="s">
        <v>165</v>
      </c>
      <c r="D78" s="19">
        <v>0</v>
      </c>
      <c r="E78" s="19">
        <v>0</v>
      </c>
      <c r="F78" s="19">
        <v>0</v>
      </c>
      <c r="G78" s="26">
        <v>0</v>
      </c>
      <c r="H78" s="22">
        <v>27</v>
      </c>
      <c r="I78" s="22">
        <v>27</v>
      </c>
      <c r="J78" s="22">
        <v>91</v>
      </c>
      <c r="K78" s="22">
        <v>0</v>
      </c>
      <c r="L78" s="24">
        <v>576.63696026210323</v>
      </c>
      <c r="M78" s="15">
        <v>288</v>
      </c>
      <c r="N78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315</v>
      </c>
    </row>
    <row r="79" spans="1:14" x14ac:dyDescent="0.25">
      <c r="A79" s="17" t="s">
        <v>115</v>
      </c>
      <c r="B79" s="17" t="s">
        <v>166</v>
      </c>
      <c r="C79" s="17" t="s">
        <v>167</v>
      </c>
      <c r="D79" s="19">
        <v>0</v>
      </c>
      <c r="E79" s="19">
        <v>0</v>
      </c>
      <c r="F79" s="19">
        <v>0</v>
      </c>
      <c r="G79" s="26">
        <v>0</v>
      </c>
      <c r="H79" s="22">
        <v>17</v>
      </c>
      <c r="I79" s="22">
        <v>17</v>
      </c>
      <c r="J79" s="22">
        <v>103</v>
      </c>
      <c r="K79" s="22">
        <v>0</v>
      </c>
      <c r="L79" s="24">
        <v>403.31255602147104</v>
      </c>
      <c r="M79" s="15">
        <v>202</v>
      </c>
      <c r="N79" s="23">
        <f>FonteDados4[[#This Row],[Doses distribuídas indígena vivendo em terras indígenas]]+FonteDados4[[#This Row],[Doses distribuídas Pessoas com Deficiência Institucionalizadas]]+FonteDados4[[#This Row],[Doses distribuídas População pessoas com 60 anos ou mais institucionalizadas]]+FonteDados4[[#This Row],[Doses distribuídas  população pessoas com 90 anos ou mais]]+FonteDados4[[#This Row],[Doses distribuídas Trabalhadores da saúde]]</f>
        <v>219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8" sqref="C28"/>
    </sheetView>
  </sheetViews>
  <sheetFormatPr defaultRowHeight="15" x14ac:dyDescent="0.25"/>
  <cols>
    <col min="1" max="1" width="16.85546875" style="9" customWidth="1"/>
    <col min="2" max="2" width="37.7109375" customWidth="1"/>
  </cols>
  <sheetData>
    <row r="1" spans="1:2" x14ac:dyDescent="0.25">
      <c r="A1" s="9" t="s">
        <v>171</v>
      </c>
      <c r="B1" t="s">
        <v>172</v>
      </c>
    </row>
    <row r="2" spans="1:2" x14ac:dyDescent="0.25">
      <c r="A2" s="10">
        <v>44214</v>
      </c>
      <c r="B2" s="11">
        <v>101320</v>
      </c>
    </row>
    <row r="3" spans="1:2" x14ac:dyDescent="0.25">
      <c r="A3" s="10">
        <v>44220</v>
      </c>
      <c r="B3" s="11">
        <v>35500</v>
      </c>
    </row>
    <row r="4" spans="1:2" x14ac:dyDescent="0.25">
      <c r="A4" s="10">
        <v>44221</v>
      </c>
      <c r="B4" s="11">
        <v>16200</v>
      </c>
    </row>
    <row r="5" spans="1:2" x14ac:dyDescent="0.25">
      <c r="A5" s="13">
        <v>44234</v>
      </c>
      <c r="B5" s="14">
        <v>54400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DistribuidasD1</vt:lpstr>
      <vt:lpstr>DistribuidasD2</vt:lpstr>
      <vt:lpstr>DosesRecebidas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Moratori Alves</dc:creator>
  <cp:lastModifiedBy>Matt Killua</cp:lastModifiedBy>
  <dcterms:created xsi:type="dcterms:W3CDTF">2021-01-12T13:26:03Z</dcterms:created>
  <dcterms:modified xsi:type="dcterms:W3CDTF">2021-02-19T23:00:53Z</dcterms:modified>
</cp:coreProperties>
</file>