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9609BD4E-4627-4236-9A6E-5EFD666EA5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4" l="1"/>
  <c r="FR9" i="4" s="1"/>
  <c r="N10" i="4"/>
  <c r="FQ10" i="4"/>
  <c r="K10" i="4"/>
  <c r="K69" i="4"/>
  <c r="FO69" i="4" s="1"/>
  <c r="H79" i="4"/>
  <c r="M4" i="4"/>
  <c r="FT4" i="4"/>
  <c r="K35" i="4"/>
  <c r="FR35" i="4" s="1"/>
  <c r="K6" i="4"/>
  <c r="FO6" i="4"/>
  <c r="K47" i="4"/>
  <c r="FO47" i="4" s="1"/>
  <c r="K20" i="4"/>
  <c r="K5" i="4"/>
  <c r="K7" i="4"/>
  <c r="FO7" i="4" s="1"/>
  <c r="K8" i="4"/>
  <c r="FO8" i="4"/>
  <c r="FO10" i="4"/>
  <c r="K11" i="4"/>
  <c r="FO11" i="4" s="1"/>
  <c r="K12" i="4"/>
  <c r="FO12" i="4" s="1"/>
  <c r="K13" i="4"/>
  <c r="K14" i="4"/>
  <c r="K15" i="4"/>
  <c r="FO15" i="4" s="1"/>
  <c r="K16" i="4"/>
  <c r="FO16" i="4" s="1"/>
  <c r="K17" i="4"/>
  <c r="FO17" i="4" s="1"/>
  <c r="K18" i="4"/>
  <c r="K19" i="4"/>
  <c r="FO19" i="4"/>
  <c r="FO20" i="4"/>
  <c r="K21" i="4"/>
  <c r="K22" i="4"/>
  <c r="K23" i="4"/>
  <c r="FR23" i="4" s="1"/>
  <c r="K24" i="4"/>
  <c r="FO24" i="4" s="1"/>
  <c r="K25" i="4"/>
  <c r="FO25" i="4" s="1"/>
  <c r="K26" i="4"/>
  <c r="FO26" i="4" s="1"/>
  <c r="K27" i="4"/>
  <c r="FO27" i="4" s="1"/>
  <c r="K28" i="4"/>
  <c r="FO28" i="4" s="1"/>
  <c r="K29" i="4"/>
  <c r="K30" i="4"/>
  <c r="FR30" i="4"/>
  <c r="K31" i="4"/>
  <c r="FO31" i="4"/>
  <c r="K32" i="4"/>
  <c r="FR32" i="4"/>
  <c r="K33" i="4"/>
  <c r="K34" i="4"/>
  <c r="FO34" i="4" s="1"/>
  <c r="K36" i="4"/>
  <c r="FR36" i="4" s="1"/>
  <c r="K37" i="4"/>
  <c r="FO37" i="4" s="1"/>
  <c r="K38" i="4"/>
  <c r="FO38" i="4" s="1"/>
  <c r="K39" i="4"/>
  <c r="FO39" i="4" s="1"/>
  <c r="K40" i="4"/>
  <c r="FO40" i="4" s="1"/>
  <c r="K41" i="4"/>
  <c r="K42" i="4"/>
  <c r="K43" i="4"/>
  <c r="FO43" i="4" s="1"/>
  <c r="K44" i="4"/>
  <c r="FO44" i="4" s="1"/>
  <c r="K45" i="4"/>
  <c r="FO45" i="4" s="1"/>
  <c r="K46" i="4"/>
  <c r="K48" i="4"/>
  <c r="FO48" i="4"/>
  <c r="K49" i="4"/>
  <c r="K50" i="4"/>
  <c r="FO50" i="4" s="1"/>
  <c r="K51" i="4"/>
  <c r="FR51" i="4" s="1"/>
  <c r="K52" i="4"/>
  <c r="FO52" i="4" s="1"/>
  <c r="K53" i="4"/>
  <c r="FO53" i="4" s="1"/>
  <c r="K54" i="4"/>
  <c r="FO54" i="4" s="1"/>
  <c r="K55" i="4"/>
  <c r="FO55" i="4"/>
  <c r="K56" i="4"/>
  <c r="FO56" i="4"/>
  <c r="K57" i="4"/>
  <c r="FO57" i="4"/>
  <c r="K58" i="4"/>
  <c r="K59" i="4"/>
  <c r="FR59" i="4" s="1"/>
  <c r="K60" i="4"/>
  <c r="FO60" i="4" s="1"/>
  <c r="K61" i="4"/>
  <c r="FO61" i="4" s="1"/>
  <c r="K62" i="4"/>
  <c r="FO62" i="4" s="1"/>
  <c r="K63" i="4"/>
  <c r="FO63" i="4"/>
  <c r="K64" i="4"/>
  <c r="FO64" i="4"/>
  <c r="K65" i="4"/>
  <c r="FO65" i="4"/>
  <c r="K66" i="4"/>
  <c r="FO66" i="4"/>
  <c r="K67" i="4"/>
  <c r="FO67" i="4"/>
  <c r="K68" i="4"/>
  <c r="FO68" i="4"/>
  <c r="K70" i="4"/>
  <c r="FR70" i="4"/>
  <c r="K71" i="4"/>
  <c r="FR71" i="4"/>
  <c r="K72" i="4"/>
  <c r="FR72" i="4"/>
  <c r="K73" i="4"/>
  <c r="FO73" i="4"/>
  <c r="K74" i="4"/>
  <c r="K75" i="4"/>
  <c r="FO75" i="4" s="1"/>
  <c r="K76" i="4"/>
  <c r="FO76" i="4" s="1"/>
  <c r="K77" i="4"/>
  <c r="FO77" i="4" s="1"/>
  <c r="K78" i="4"/>
  <c r="FO78" i="4" s="1"/>
  <c r="K4" i="4"/>
  <c r="FO4" i="4" s="1"/>
  <c r="FO5" i="4"/>
  <c r="FO9" i="4"/>
  <c r="FO13" i="4"/>
  <c r="FO14" i="4"/>
  <c r="FO18" i="4"/>
  <c r="FO21" i="4"/>
  <c r="FO22" i="4"/>
  <c r="FO29" i="4"/>
  <c r="FO33" i="4"/>
  <c r="FO41" i="4"/>
  <c r="FO42" i="4"/>
  <c r="FO46" i="4"/>
  <c r="FO49" i="4"/>
  <c r="FO58" i="4"/>
  <c r="FO74" i="4"/>
  <c r="FR14" i="4"/>
  <c r="FR18" i="4"/>
  <c r="FR38" i="4"/>
  <c r="FR68" i="4"/>
  <c r="N32" i="4"/>
  <c r="FQ32" i="4" s="1"/>
  <c r="N33" i="4"/>
  <c r="FU33" i="4" s="1"/>
  <c r="N34" i="4"/>
  <c r="N35" i="4"/>
  <c r="FQ35" i="4"/>
  <c r="N36" i="4"/>
  <c r="FU36" i="4"/>
  <c r="N37" i="4"/>
  <c r="FQ37" i="4"/>
  <c r="N38" i="4"/>
  <c r="N39" i="4"/>
  <c r="FU39" i="4" s="1"/>
  <c r="N40" i="4"/>
  <c r="FU40" i="4" s="1"/>
  <c r="N41" i="4"/>
  <c r="N42" i="4"/>
  <c r="FQ42" i="4"/>
  <c r="N43" i="4"/>
  <c r="FQ43" i="4"/>
  <c r="N44" i="4"/>
  <c r="FU44" i="4"/>
  <c r="N45" i="4"/>
  <c r="FQ45" i="4"/>
  <c r="N46" i="4"/>
  <c r="FU46" i="4"/>
  <c r="N47" i="4"/>
  <c r="FU47" i="4"/>
  <c r="N48" i="4"/>
  <c r="FQ48" i="4"/>
  <c r="N49" i="4"/>
  <c r="N50" i="4"/>
  <c r="FQ50" i="4" s="1"/>
  <c r="N51" i="4"/>
  <c r="FU51" i="4" s="1"/>
  <c r="N52" i="4"/>
  <c r="FQ52" i="4" s="1"/>
  <c r="N53" i="4"/>
  <c r="N54" i="4"/>
  <c r="FQ54" i="4"/>
  <c r="N55" i="4"/>
  <c r="FQ55" i="4"/>
  <c r="N56" i="4"/>
  <c r="FQ56" i="4"/>
  <c r="N57" i="4"/>
  <c r="FU57" i="4"/>
  <c r="N58" i="4"/>
  <c r="FQ58" i="4"/>
  <c r="N59" i="4"/>
  <c r="FU59" i="4"/>
  <c r="N60" i="4"/>
  <c r="FQ60" i="4"/>
  <c r="N61" i="4"/>
  <c r="FQ61" i="4"/>
  <c r="N62" i="4"/>
  <c r="N63" i="4"/>
  <c r="FQ63" i="4" s="1"/>
  <c r="N64" i="4"/>
  <c r="FQ64" i="4" s="1"/>
  <c r="N65" i="4"/>
  <c r="FU65" i="4" s="1"/>
  <c r="N66" i="4"/>
  <c r="N67" i="4"/>
  <c r="FQ67" i="4"/>
  <c r="N68" i="4"/>
  <c r="FU68" i="4"/>
  <c r="N69" i="4"/>
  <c r="FQ69" i="4"/>
  <c r="N70" i="4"/>
  <c r="FU70" i="4"/>
  <c r="N71" i="4"/>
  <c r="FQ71" i="4"/>
  <c r="N72" i="4"/>
  <c r="FU72" i="4"/>
  <c r="N73" i="4"/>
  <c r="N74" i="4"/>
  <c r="N75" i="4"/>
  <c r="FQ75" i="4"/>
  <c r="N76" i="4"/>
  <c r="FU76" i="4"/>
  <c r="N77" i="4"/>
  <c r="N78" i="4"/>
  <c r="FU78" i="4" s="1"/>
  <c r="N5" i="4"/>
  <c r="FU5" i="4" s="1"/>
  <c r="N6" i="4"/>
  <c r="FU6" i="4" s="1"/>
  <c r="N7" i="4"/>
  <c r="FQ7" i="4" s="1"/>
  <c r="N8" i="4"/>
  <c r="FU8" i="4" s="1"/>
  <c r="N9" i="4"/>
  <c r="FQ9" i="4" s="1"/>
  <c r="FU10" i="4"/>
  <c r="N11" i="4"/>
  <c r="N12" i="4"/>
  <c r="FQ12" i="4" s="1"/>
  <c r="N13" i="4"/>
  <c r="FU13" i="4" s="1"/>
  <c r="N14" i="4"/>
  <c r="FQ14" i="4" s="1"/>
  <c r="N15" i="4"/>
  <c r="FQ15" i="4" s="1"/>
  <c r="N16" i="4"/>
  <c r="FQ16" i="4" s="1"/>
  <c r="N17" i="4"/>
  <c r="FU17" i="4" s="1"/>
  <c r="N18" i="4"/>
  <c r="FQ18" i="4" s="1"/>
  <c r="N19" i="4"/>
  <c r="FQ19" i="4" s="1"/>
  <c r="N20" i="4"/>
  <c r="FU20" i="4" s="1"/>
  <c r="N21" i="4"/>
  <c r="N22" i="4"/>
  <c r="FU22" i="4"/>
  <c r="N23" i="4"/>
  <c r="FQ23" i="4"/>
  <c r="N24" i="4"/>
  <c r="FQ24" i="4"/>
  <c r="N25" i="4"/>
  <c r="FU25" i="4"/>
  <c r="N26" i="4"/>
  <c r="FU26" i="4"/>
  <c r="N27" i="4"/>
  <c r="FQ27" i="4"/>
  <c r="N28" i="4"/>
  <c r="FU28" i="4"/>
  <c r="N29" i="4"/>
  <c r="FU29" i="4"/>
  <c r="N30" i="4"/>
  <c r="FU30" i="4"/>
  <c r="N31" i="4"/>
  <c r="FU31" i="4"/>
  <c r="FT7" i="4"/>
  <c r="FT9" i="4"/>
  <c r="FT11" i="4"/>
  <c r="FT13" i="4"/>
  <c r="FT15" i="4"/>
  <c r="FT16" i="4"/>
  <c r="FT18" i="4"/>
  <c r="FT19" i="4"/>
  <c r="FT20" i="4"/>
  <c r="FT21" i="4"/>
  <c r="FT22" i="4"/>
  <c r="FT23" i="4"/>
  <c r="FT27" i="4"/>
  <c r="FT29" i="4"/>
  <c r="FT31" i="4"/>
  <c r="L5" i="4"/>
  <c r="FP5" i="4" s="1"/>
  <c r="L6" i="4"/>
  <c r="FS6" i="4" s="1"/>
  <c r="L7" i="4"/>
  <c r="FS7" i="4" s="1"/>
  <c r="L8" i="4"/>
  <c r="FS8" i="4" s="1"/>
  <c r="L9" i="4"/>
  <c r="L10" i="4"/>
  <c r="FP10" i="4"/>
  <c r="L11" i="4"/>
  <c r="FS11" i="4"/>
  <c r="L12" i="4"/>
  <c r="L13" i="4"/>
  <c r="FP13" i="4" s="1"/>
  <c r="L14" i="4"/>
  <c r="L15" i="4"/>
  <c r="FP15" i="4"/>
  <c r="L16" i="4"/>
  <c r="FS16" i="4"/>
  <c r="L17" i="4"/>
  <c r="FS17" i="4"/>
  <c r="L18" i="4"/>
  <c r="L19" i="4"/>
  <c r="FS19" i="4" s="1"/>
  <c r="L20" i="4"/>
  <c r="FS20" i="4" s="1"/>
  <c r="L21" i="4"/>
  <c r="L22" i="4"/>
  <c r="FS22" i="4"/>
  <c r="L23" i="4"/>
  <c r="FS23" i="4"/>
  <c r="L24" i="4"/>
  <c r="L25" i="4"/>
  <c r="L26" i="4"/>
  <c r="FS26" i="4"/>
  <c r="L27" i="4"/>
  <c r="FP27" i="4"/>
  <c r="L28" i="4"/>
  <c r="L29" i="4"/>
  <c r="FP29" i="4" s="1"/>
  <c r="L30" i="4"/>
  <c r="FS30" i="4" s="1"/>
  <c r="L31" i="4"/>
  <c r="L32" i="4"/>
  <c r="FS32" i="4"/>
  <c r="L33" i="4"/>
  <c r="L34" i="4"/>
  <c r="FP34" i="4" s="1"/>
  <c r="L35" i="4"/>
  <c r="FS35" i="4" s="1"/>
  <c r="L36" i="4"/>
  <c r="FS36" i="4" s="1"/>
  <c r="L37" i="4"/>
  <c r="FP37" i="4" s="1"/>
  <c r="L38" i="4"/>
  <c r="FS38" i="4" s="1"/>
  <c r="L39" i="4"/>
  <c r="FS39" i="4" s="1"/>
  <c r="L40" i="4"/>
  <c r="L41" i="4"/>
  <c r="FS41" i="4"/>
  <c r="L42" i="4"/>
  <c r="L43" i="4"/>
  <c r="FS43" i="4" s="1"/>
  <c r="L44" i="4"/>
  <c r="FP44" i="4" s="1"/>
  <c r="L45" i="4"/>
  <c r="L46" i="4"/>
  <c r="FS46" i="4"/>
  <c r="L47" i="4"/>
  <c r="FS47" i="4"/>
  <c r="L48" i="4"/>
  <c r="FS48" i="4"/>
  <c r="L49" i="4"/>
  <c r="L50" i="4"/>
  <c r="L51" i="4"/>
  <c r="FS51" i="4"/>
  <c r="L52" i="4"/>
  <c r="L53" i="4"/>
  <c r="FS53" i="4" s="1"/>
  <c r="L54" i="4"/>
  <c r="L55" i="4"/>
  <c r="FP55" i="4"/>
  <c r="L56" i="4"/>
  <c r="L57" i="4"/>
  <c r="L58" i="4"/>
  <c r="FS58" i="4"/>
  <c r="L59" i="4"/>
  <c r="FS59" i="4"/>
  <c r="L60" i="4"/>
  <c r="FS60" i="4"/>
  <c r="L61" i="4"/>
  <c r="FP61" i="4"/>
  <c r="L62" i="4"/>
  <c r="FS62" i="4"/>
  <c r="L63" i="4"/>
  <c r="FS63" i="4"/>
  <c r="L64" i="4"/>
  <c r="FS64" i="4"/>
  <c r="L65" i="4"/>
  <c r="FP65" i="4"/>
  <c r="L66" i="4"/>
  <c r="FS66" i="4"/>
  <c r="L67" i="4"/>
  <c r="FS67" i="4"/>
  <c r="L68" i="4"/>
  <c r="FS68" i="4"/>
  <c r="L69" i="4"/>
  <c r="L70" i="4"/>
  <c r="FS70" i="4" s="1"/>
  <c r="L71" i="4"/>
  <c r="FS71" i="4" s="1"/>
  <c r="L72" i="4"/>
  <c r="FS72" i="4" s="1"/>
  <c r="L73" i="4"/>
  <c r="FP73" i="4" s="1"/>
  <c r="L74" i="4"/>
  <c r="L75" i="4"/>
  <c r="L76" i="4"/>
  <c r="L77" i="4"/>
  <c r="FS77" i="4"/>
  <c r="L78" i="4"/>
  <c r="FR33" i="4"/>
  <c r="FR69" i="4"/>
  <c r="FR73" i="4"/>
  <c r="FR12" i="4"/>
  <c r="L4" i="4"/>
  <c r="N4" i="4"/>
  <c r="FU4" i="4"/>
  <c r="FQ21" i="4"/>
  <c r="FQ41" i="4"/>
  <c r="FU49" i="4"/>
  <c r="FQ53" i="4"/>
  <c r="FQ65" i="4"/>
  <c r="FQ73" i="4"/>
  <c r="FU77" i="4"/>
  <c r="FT10" i="4"/>
  <c r="FT17" i="4"/>
  <c r="FT25" i="4"/>
  <c r="FT26" i="4"/>
  <c r="FT32" i="4"/>
  <c r="FT35" i="4"/>
  <c r="FT37" i="4"/>
  <c r="FT38" i="4"/>
  <c r="FT39" i="4"/>
  <c r="FT40" i="4"/>
  <c r="FT41" i="4"/>
  <c r="FT43" i="4"/>
  <c r="FT44" i="4"/>
  <c r="FT45" i="4"/>
  <c r="FT47" i="4"/>
  <c r="FT48" i="4"/>
  <c r="FP49" i="4"/>
  <c r="FT50" i="4"/>
  <c r="FT51" i="4"/>
  <c r="FT53" i="4"/>
  <c r="FT56" i="4"/>
  <c r="FT57" i="4"/>
  <c r="FT58" i="4"/>
  <c r="FT59" i="4"/>
  <c r="FT60" i="4"/>
  <c r="FT61" i="4"/>
  <c r="FT63" i="4"/>
  <c r="FT64" i="4"/>
  <c r="FT66" i="4"/>
  <c r="FT67" i="4"/>
  <c r="FT69" i="4"/>
  <c r="FT70" i="4"/>
  <c r="FT71" i="4"/>
  <c r="FT72" i="4"/>
  <c r="FT74" i="4"/>
  <c r="FT75" i="4"/>
  <c r="FT76" i="4"/>
  <c r="FT77" i="4"/>
  <c r="FT78" i="4"/>
  <c r="J79" i="4"/>
  <c r="I79" i="4"/>
  <c r="G79" i="4"/>
  <c r="B79" i="4"/>
  <c r="C79" i="4"/>
  <c r="GE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FU74" i="4"/>
  <c r="FS69" i="4"/>
  <c r="FU66" i="4"/>
  <c r="FR65" i="4"/>
  <c r="FU62" i="4"/>
  <c r="FR62" i="4"/>
  <c r="FS61" i="4"/>
  <c r="FS57" i="4"/>
  <c r="FS54" i="4"/>
  <c r="FR54" i="4"/>
  <c r="FR53" i="4"/>
  <c r="FS50" i="4"/>
  <c r="FS49" i="4"/>
  <c r="FR49" i="4"/>
  <c r="FR46" i="4"/>
  <c r="FS42" i="4"/>
  <c r="FR42" i="4"/>
  <c r="FU38" i="4"/>
  <c r="FQ34" i="4"/>
  <c r="FQ31" i="4"/>
  <c r="FS29" i="4"/>
  <c r="FS25" i="4"/>
  <c r="FR25" i="4"/>
  <c r="FR22" i="4"/>
  <c r="FQ11" i="4"/>
  <c r="FS9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C79" i="4"/>
  <c r="F79" i="4"/>
  <c r="FX79" i="4"/>
  <c r="FU43" i="4"/>
  <c r="FT5" i="4"/>
  <c r="FT12" i="4"/>
  <c r="FT28" i="4"/>
  <c r="FT36" i="4"/>
  <c r="FT52" i="4"/>
  <c r="FT68" i="4"/>
  <c r="FW79" i="4"/>
  <c r="FQ66" i="4"/>
  <c r="FR13" i="4"/>
  <c r="FQ62" i="4"/>
  <c r="FS14" i="4"/>
  <c r="FP25" i="4"/>
  <c r="FQ38" i="4"/>
  <c r="FU23" i="4"/>
  <c r="FS45" i="4"/>
  <c r="FR55" i="4"/>
  <c r="FR19" i="4"/>
  <c r="FR7" i="4"/>
  <c r="FR6" i="4"/>
  <c r="FO72" i="4"/>
  <c r="FO32" i="4"/>
  <c r="FR40" i="4"/>
  <c r="FR63" i="4"/>
  <c r="FR48" i="4"/>
  <c r="FR15" i="4"/>
  <c r="FO35" i="4"/>
  <c r="FO23" i="4"/>
  <c r="FO36" i="4"/>
  <c r="FU24" i="4"/>
  <c r="FP45" i="4"/>
  <c r="FP14" i="4"/>
  <c r="FP56" i="4"/>
  <c r="FP40" i="4"/>
  <c r="FQ5" i="4"/>
  <c r="FP76" i="4"/>
  <c r="FP52" i="4"/>
  <c r="FU18" i="4"/>
  <c r="FU48" i="4"/>
  <c r="FT14" i="4"/>
  <c r="FS44" i="4"/>
  <c r="FU67" i="4"/>
  <c r="FQ30" i="4"/>
  <c r="FU32" i="4"/>
  <c r="FP4" i="4"/>
  <c r="FP24" i="4"/>
  <c r="FS56" i="4"/>
  <c r="FQ51" i="4"/>
  <c r="FU7" i="4"/>
  <c r="FU16" i="4"/>
  <c r="FP28" i="4"/>
  <c r="FP12" i="4"/>
  <c r="FT8" i="4"/>
  <c r="FT24" i="4"/>
  <c r="FQ4" i="4"/>
  <c r="FU21" i="4"/>
  <c r="FQ29" i="4"/>
  <c r="FR28" i="4"/>
  <c r="FP59" i="4"/>
  <c r="FU73" i="4"/>
  <c r="FR24" i="4"/>
  <c r="FR16" i="4"/>
  <c r="FR50" i="4"/>
  <c r="FP41" i="4"/>
  <c r="FS4" i="4"/>
  <c r="FT55" i="4"/>
  <c r="FP31" i="4"/>
  <c r="FP75" i="4"/>
  <c r="FP62" i="4"/>
  <c r="FP42" i="4"/>
  <c r="FP7" i="4"/>
  <c r="FU37" i="4"/>
  <c r="FR60" i="4"/>
  <c r="FQ77" i="4"/>
  <c r="FS28" i="4"/>
  <c r="FP19" i="4"/>
  <c r="FU52" i="4"/>
  <c r="FQ72" i="4"/>
  <c r="FT62" i="4"/>
  <c r="FT54" i="4"/>
  <c r="FT46" i="4"/>
  <c r="FT30" i="4"/>
  <c r="FP18" i="4"/>
  <c r="FT73" i="4"/>
  <c r="FT65" i="4"/>
  <c r="FT49" i="4"/>
  <c r="FT33" i="4"/>
  <c r="FP21" i="4"/>
  <c r="FP33" i="4"/>
  <c r="FP78" i="4"/>
  <c r="M79" i="4"/>
  <c r="FT79" i="4" s="1"/>
  <c r="FT42" i="4"/>
  <c r="FT34" i="4"/>
  <c r="FP30" i="4"/>
  <c r="FP66" i="4"/>
  <c r="FP74" i="4"/>
  <c r="FP6" i="4"/>
  <c r="FT6" i="4"/>
  <c r="FQ36" i="4"/>
  <c r="FS75" i="4"/>
  <c r="FQ49" i="4"/>
  <c r="FU71" i="4"/>
  <c r="FQ22" i="4"/>
  <c r="FU34" i="4"/>
  <c r="FQ70" i="4"/>
  <c r="FU64" i="4"/>
  <c r="FU54" i="4"/>
  <c r="FQ25" i="4"/>
  <c r="FU53" i="4"/>
  <c r="FU56" i="4"/>
  <c r="FQ57" i="4"/>
  <c r="FU14" i="4"/>
  <c r="FS76" i="4"/>
  <c r="FQ28" i="4"/>
  <c r="FP9" i="4"/>
  <c r="FR31" i="4"/>
  <c r="FR52" i="4"/>
  <c r="FP20" i="4"/>
  <c r="FS74" i="4"/>
  <c r="FU41" i="4"/>
  <c r="FR17" i="4"/>
  <c r="FR27" i="4"/>
  <c r="FR21" i="4"/>
  <c r="FR66" i="4"/>
  <c r="FU42" i="4"/>
  <c r="FS52" i="4"/>
  <c r="FR41" i="4"/>
  <c r="FS55" i="4"/>
  <c r="FQ59" i="4"/>
  <c r="FR29" i="4"/>
  <c r="FS18" i="4"/>
  <c r="FP36" i="4"/>
  <c r="FR74" i="4"/>
  <c r="FQ40" i="4"/>
  <c r="FP39" i="4"/>
  <c r="FP50" i="4"/>
  <c r="FP69" i="4"/>
  <c r="FU69" i="4"/>
  <c r="FP70" i="4"/>
  <c r="FS78" i="4"/>
  <c r="FP54" i="4"/>
  <c r="FQ74" i="4"/>
  <c r="FQ46" i="4"/>
  <c r="FS31" i="4"/>
  <c r="FP68" i="4"/>
  <c r="FU45" i="4"/>
  <c r="FP63" i="4"/>
  <c r="FQ13" i="4"/>
  <c r="FS33" i="4"/>
  <c r="FR20" i="4"/>
  <c r="FQ47" i="4"/>
  <c r="FU12" i="4"/>
  <c r="FR43" i="4"/>
  <c r="FP16" i="4"/>
  <c r="FR8" i="4"/>
  <c r="FS24" i="4"/>
  <c r="FP64" i="4"/>
  <c r="FP32" i="4"/>
  <c r="FR39" i="4"/>
  <c r="FS40" i="4"/>
  <c r="FP48" i="4"/>
  <c r="FP22" i="4"/>
  <c r="FQ6" i="4"/>
  <c r="FR58" i="4"/>
  <c r="FQ39" i="4"/>
  <c r="FU11" i="4"/>
  <c r="FQ20" i="4"/>
  <c r="FS12" i="4"/>
  <c r="FP57" i="4"/>
  <c r="FP38" i="4"/>
  <c r="FS21" i="4"/>
  <c r="FQ44" i="4"/>
  <c r="FR5" i="4"/>
  <c r="FS10" i="4"/>
  <c r="FR47" i="4"/>
  <c r="FU35" i="4"/>
  <c r="FP72" i="4"/>
  <c r="FP58" i="4"/>
  <c r="FS65" i="4"/>
  <c r="FS37" i="4"/>
  <c r="FU75" i="4"/>
  <c r="FR67" i="4"/>
  <c r="FO30" i="4"/>
  <c r="FU61" i="4"/>
  <c r="FS73" i="4"/>
  <c r="FS15" i="4"/>
  <c r="FP51" i="4"/>
  <c r="FR11" i="4"/>
  <c r="FU27" i="4"/>
  <c r="FQ8" i="4"/>
  <c r="FU50" i="4"/>
  <c r="FP67" i="4"/>
  <c r="FP47" i="4"/>
  <c r="FU15" i="4"/>
  <c r="FS34" i="4"/>
  <c r="FO51" i="4"/>
  <c r="FR44" i="4"/>
  <c r="FS13" i="4"/>
  <c r="FU58" i="4"/>
  <c r="FQ33" i="4"/>
  <c r="FP60" i="4"/>
  <c r="FP53" i="4"/>
  <c r="FR78" i="4"/>
  <c r="FR64" i="4"/>
  <c r="FQ26" i="4"/>
  <c r="N79" i="4"/>
  <c r="FU79" i="4" s="1"/>
  <c r="FR57" i="4"/>
  <c r="GB79" i="4"/>
  <c r="FQ76" i="4"/>
  <c r="FO71" i="4"/>
  <c r="GD79" i="4"/>
  <c r="FR4" i="4"/>
  <c r="FU9" i="4"/>
  <c r="L79" i="4"/>
  <c r="FP79" i="4"/>
  <c r="FV79" i="4"/>
  <c r="FS27" i="4"/>
  <c r="FU63" i="4"/>
  <c r="FP77" i="4"/>
  <c r="FU55" i="4"/>
  <c r="FP17" i="4"/>
  <c r="FR37" i="4"/>
  <c r="FP43" i="4"/>
  <c r="FQ17" i="4"/>
  <c r="FP26" i="4"/>
  <c r="FS5" i="4"/>
  <c r="FR77" i="4"/>
  <c r="FR45" i="4"/>
  <c r="FO70" i="4"/>
  <c r="FQ78" i="4"/>
  <c r="FP35" i="4"/>
  <c r="FP11" i="4"/>
  <c r="FU19" i="4"/>
  <c r="FR10" i="4"/>
  <c r="FP8" i="4"/>
  <c r="K79" i="4"/>
  <c r="FP46" i="4"/>
  <c r="FU60" i="4"/>
  <c r="FQ68" i="4"/>
  <c r="FP71" i="4"/>
  <c r="FP23" i="4"/>
  <c r="FR56" i="4"/>
  <c r="FO59" i="4"/>
  <c r="FR34" i="4"/>
  <c r="FR61" i="4"/>
  <c r="FR75" i="4"/>
  <c r="FR26" i="4"/>
  <c r="FS79" i="4"/>
  <c r="FR79" i="4"/>
  <c r="FO79" i="4"/>
  <c r="FQ79" i="4" l="1"/>
  <c r="FR76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<sst xmlns="http://schemas.openxmlformats.org/spreadsheetml/2006/main" count="326" uniqueCount="165">
  <si>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</si>
  <si>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</si>
  <si>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</si>
  <si>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</si>
  <si>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</si>
  <si>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</si>
  <si>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</si>
  <si>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</si>
  <si>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</si>
  <si>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</si>
  <si>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</si>
  <si>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</si>
  <si>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</si>
  <si>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</si>
  <si>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</si>
  <si>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</si>
  <si>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</si>
  <si>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</si>
  <si>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</si>
  <si>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</si>
  <si>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</si>
  <si>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</si>
  <si>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</si>
  <si>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</si>
  <si>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</si>
  <si>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</si>
  <si>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</si>
  <si>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</si>
  <si>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</si>
  <si>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</si>
  <si>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</si>
  <si>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</si>
  <si>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</si>
  <si>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</si>
  <si>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</si>
  <si>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</si>
  <si>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</si>
  <si>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</si>
  <si>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</si>
  <si>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</si>
  <si>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</si>
  <si>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</si>
  <si>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</si>
  <si>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</si>
  <si>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</si>
  <si>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</si>
  <si>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</si>
  <si>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</si>
  <si>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</si>
  <si>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</si>
  <si>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</si>
  <si>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</si>
  <si>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</si>
  <si>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</si>
  <si>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</si>
  <si>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</si>
  <si>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</si>
  <si>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</si>
  <si>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</si>
  <si>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</si>
  <si>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</si>
  <si>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</si>
  <si>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</si>
  <si>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</si>
  <si>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</si>
  <si>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</si>
  <si>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</si>
  <si>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</si>
  <si>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</si>
  <si>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</si>
  <si>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</si>
  <si>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</si>
  <si>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</si>
  <si>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</si>
  <si>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</si>
  <si>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</si>
  <si>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</si>
  <si>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</si>
  <si>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</si>
  <si>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</si>
  <si>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</si>
  <si>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</si>
  <si>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</si>
  <si>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</si>
  <si>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</si>
  <si>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</si>
  <si>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</si>
  <si>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</si>
  <si>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</si>
  <si>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</si>
  <si>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</si>
  <si>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</si>
  <si>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</si>
  <si>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</si>
  <si>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</si>
  <si>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</si>
  <si>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</si>
  <si>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</si>
  <si>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</si>
  <si>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</si>
  <si>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</si>
  <si>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</si>
  <si>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</si>
  <si>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</si>
  <si>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</si>
  <si>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</si>
  <si>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</si>
  <si>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</si>
  <si>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</si>
  <si>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</si>
  <si>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</si>
  <si>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</si>
  <si>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</si>
  <si>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</si>
  <si>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</si>
  <si>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</si>
  <si>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</si>
  <si>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</si>
  <si>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</si>
  <si>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</si>
  <si>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</si>
  <si>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</si>
  <si>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</si>
  <si>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</si>
  <si>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</si>
  <si>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</si>
  <si>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</si>
  <si>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</si>
  <si>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</si>
  <si>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</si>
  <si>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</si>
  <si>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</si>
  <si>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</si>
  <si>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</si>
  <si>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</si>
  <si>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</si>
  <si>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</si>
  <si>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</si>
  <si>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</si>
  <si>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</si>
  <si>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</si>
  <si>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</si>
  <si>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</si>
  <si>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</si>
  <si>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</si>
  <si>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</si>
  <si>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</si>
  <si>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</si>
  <si>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</si>
  <si>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</si>
  <si>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</si>
  <si>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</si>
  <si>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</si>
  <si>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</si>
  <si>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</si>
  <si>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</si>
  <si>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</si>
  <si>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</si>
  <si>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</si>
  <si>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</si>
  <si>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</si>
  <si>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</si>
  <si>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</si>
  <si>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</si>
  <si>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24.03.2022)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</si>
</sst>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 wrapText="1"/>
    </xf>
    <xf numFmtId="0" fontId="10" fillId="10" borderId="33" xfId="0" applyFont="1" applyFill="1" applyBorder="1" applyAlignment="1">
      <alignment horizont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H1" activePane="topRight" state="frozen"/>
      <selection activeCell="A3" sqref="A3"/>
      <selection pane="topRight" activeCell="L14" sqref="L14"/>
    </sheetView>
  </sheetViews>
  <sheetFormatPr defaultRowHeight="14.4" x14ac:dyDescent="0.3"/>
  <cols>
    <col min="1" max="1" width="30.5546875" customWidth="1"/>
    <col min="2" max="2" width="11.109375" style="60" customWidth="1"/>
    <col min="3" max="3" width="12.5546875" style="60" customWidth="1"/>
    <col min="4" max="4" width="14.109375" style="60" customWidth="1"/>
    <col min="5" max="5" width="12.109375" style="60" customWidth="1"/>
    <col min="6" max="6" width="10.21875" style="60" customWidth="1"/>
    <col min="7" max="7" width="11.6640625" customWidth="1"/>
    <col min="8" max="8" width="11" bestFit="1" customWidth="1"/>
    <col min="9" max="10" width="10.21875" customWidth="1"/>
    <col min="11" max="11" width="11.5546875" customWidth="1"/>
    <col min="12" max="12" width="12.109375" bestFit="1" customWidth="1"/>
    <col min="13" max="14" width="10.21875" customWidth="1"/>
    <col min="15" max="16" width="7.77734375" style="29" customWidth="1"/>
    <col min="17" max="17" width="6.6640625" style="29" bestFit="1" customWidth="1"/>
    <col min="18" max="19" width="7.77734375" style="29" bestFit="1" customWidth="1"/>
    <col min="20" max="170" width="7.77734375" style="29" customWidth="1"/>
    <col min="171" max="171" width="16.21875" style="1" customWidth="1"/>
    <col min="172" max="173" width="16.21875" customWidth="1"/>
    <col min="174" max="177" width="10.21875" style="4" customWidth="1"/>
    <col min="178" max="183" width="9.109375" style="49" customWidth="1"/>
    <col min="184" max="186" width="9.109375" style="48" customWidth="1"/>
    <col min="187" max="187" width="10" style="48" customWidth="1"/>
    <col min="188" max="192" width="9.109375" style="4"/>
  </cols>
  <sheetData>
    <row r="1" spans="1:192" ht="15" thickBot="1" x14ac:dyDescent="0.35">
      <c r="A1" s="108" t="s">
        <v>130</v>
      </c>
      <c r="B1" s="115" t="s">
        <v>131</v>
      </c>
      <c r="C1" s="115"/>
      <c r="D1" s="115"/>
      <c r="E1" s="115"/>
      <c r="F1" s="115"/>
      <c r="G1" s="109" t="s">
        <v>132</v>
      </c>
      <c r="H1" s="110"/>
      <c r="I1" s="110"/>
      <c r="J1" s="111"/>
      <c r="K1" s="109" t="s">
        <v>133</v>
      </c>
      <c r="L1" s="110"/>
      <c r="M1" s="110"/>
      <c r="N1" s="110"/>
      <c r="O1" s="97" t="s">
        <v>129</v>
      </c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D1" s="97"/>
      <c r="FE1" s="97"/>
      <c r="FF1" s="97"/>
      <c r="FG1" s="97"/>
      <c r="FH1" s="97"/>
      <c r="FI1" s="97"/>
      <c r="FJ1" s="97"/>
      <c r="FK1" s="97"/>
      <c r="FL1" s="97"/>
      <c r="FM1" s="97"/>
      <c r="FN1" s="97"/>
      <c r="FO1" s="103" t="s">
        <v>160</v>
      </c>
      <c r="FP1" s="104"/>
      <c r="FQ1" s="104"/>
      <c r="FR1" s="101" t="s">
        <v>134</v>
      </c>
      <c r="FS1" s="101"/>
      <c r="FT1" s="101"/>
      <c r="FU1" s="101"/>
      <c r="FV1" s="96" t="s">
        <v>152</v>
      </c>
      <c r="FW1" s="96"/>
      <c r="FX1" s="96"/>
      <c r="FY1" s="96"/>
      <c r="FZ1" s="96"/>
      <c r="GA1" s="96"/>
      <c r="GB1" s="96"/>
      <c r="GC1" s="96"/>
      <c r="GD1" s="96"/>
      <c r="GE1" s="96"/>
      <c r="GF1"/>
      <c r="GG1"/>
      <c r="GH1"/>
      <c r="GI1"/>
      <c r="GJ1"/>
    </row>
    <row r="2" spans="1:192" s="45" customFormat="1" ht="38.25" customHeight="1" thickBot="1" x14ac:dyDescent="0.35">
      <c r="A2" s="108"/>
      <c r="B2" s="116" t="s">
        <v>91</v>
      </c>
      <c r="C2" s="115" t="s">
        <v>161</v>
      </c>
      <c r="D2" s="115"/>
      <c r="E2" s="115"/>
      <c r="F2" s="115"/>
      <c r="G2" s="112"/>
      <c r="H2" s="113"/>
      <c r="I2" s="113"/>
      <c r="J2" s="114"/>
      <c r="K2" s="112"/>
      <c r="L2" s="113"/>
      <c r="M2" s="113"/>
      <c r="N2" s="113"/>
      <c r="O2" s="98" t="s">
        <v>85</v>
      </c>
      <c r="P2" s="98"/>
      <c r="Q2" s="98"/>
      <c r="R2" s="98"/>
      <c r="S2" s="97" t="s">
        <v>84</v>
      </c>
      <c r="T2" s="97"/>
      <c r="U2" s="97"/>
      <c r="V2" s="97"/>
      <c r="W2" s="97" t="s">
        <v>83</v>
      </c>
      <c r="X2" s="97"/>
      <c r="Y2" s="97"/>
      <c r="Z2" s="97"/>
      <c r="AA2" s="97" t="s">
        <v>82</v>
      </c>
      <c r="AB2" s="97"/>
      <c r="AC2" s="97"/>
      <c r="AD2" s="97"/>
      <c r="AE2" s="98" t="s">
        <v>108</v>
      </c>
      <c r="AF2" s="98"/>
      <c r="AG2" s="98"/>
      <c r="AH2" s="98"/>
      <c r="AI2" s="98" t="s">
        <v>113</v>
      </c>
      <c r="AJ2" s="98"/>
      <c r="AK2" s="98"/>
      <c r="AL2" s="98"/>
      <c r="AM2" s="98" t="s">
        <v>114</v>
      </c>
      <c r="AN2" s="98"/>
      <c r="AO2" s="98"/>
      <c r="AP2" s="98"/>
      <c r="AQ2" s="98" t="s">
        <v>115</v>
      </c>
      <c r="AR2" s="98"/>
      <c r="AS2" s="98"/>
      <c r="AT2" s="98"/>
      <c r="AU2" s="98" t="s">
        <v>119</v>
      </c>
      <c r="AV2" s="98"/>
      <c r="AW2" s="98"/>
      <c r="AX2" s="98"/>
      <c r="AY2" s="98" t="s">
        <v>122</v>
      </c>
      <c r="AZ2" s="98"/>
      <c r="BA2" s="98"/>
      <c r="BB2" s="98"/>
      <c r="BC2" s="98" t="s">
        <v>109</v>
      </c>
      <c r="BD2" s="98"/>
      <c r="BE2" s="98"/>
      <c r="BF2" s="98"/>
      <c r="BG2" s="98" t="s">
        <v>110</v>
      </c>
      <c r="BH2" s="98"/>
      <c r="BI2" s="98"/>
      <c r="BJ2" s="98"/>
      <c r="BK2" s="98" t="s">
        <v>97</v>
      </c>
      <c r="BL2" s="98"/>
      <c r="BM2" s="98"/>
      <c r="BN2" s="98"/>
      <c r="BO2" s="98" t="s">
        <v>102</v>
      </c>
      <c r="BP2" s="98"/>
      <c r="BQ2" s="98"/>
      <c r="BR2" s="98"/>
      <c r="BS2" s="98" t="s">
        <v>88</v>
      </c>
      <c r="BT2" s="98"/>
      <c r="BU2" s="98"/>
      <c r="BV2" s="98"/>
      <c r="BW2" s="98" t="s">
        <v>96</v>
      </c>
      <c r="BX2" s="98"/>
      <c r="BY2" s="98"/>
      <c r="BZ2" s="98"/>
      <c r="CA2" s="98" t="s">
        <v>100</v>
      </c>
      <c r="CB2" s="98"/>
      <c r="CC2" s="98"/>
      <c r="CD2" s="98"/>
      <c r="CE2" s="98" t="s">
        <v>135</v>
      </c>
      <c r="CF2" s="98"/>
      <c r="CG2" s="98"/>
      <c r="CH2" s="98"/>
      <c r="CI2" s="98" t="s">
        <v>116</v>
      </c>
      <c r="CJ2" s="98"/>
      <c r="CK2" s="98"/>
      <c r="CL2" s="98"/>
      <c r="CM2" s="98" t="s">
        <v>117</v>
      </c>
      <c r="CN2" s="98"/>
      <c r="CO2" s="98"/>
      <c r="CP2" s="98"/>
      <c r="CQ2" s="98" t="s">
        <v>104</v>
      </c>
      <c r="CR2" s="98"/>
      <c r="CS2" s="98"/>
      <c r="CT2" s="98"/>
      <c r="CU2" s="98" t="s">
        <v>111</v>
      </c>
      <c r="CV2" s="98"/>
      <c r="CW2" s="98"/>
      <c r="CX2" s="98"/>
      <c r="CY2" s="98" t="s">
        <v>106</v>
      </c>
      <c r="CZ2" s="98"/>
      <c r="DA2" s="98"/>
      <c r="DB2" s="98"/>
      <c r="DC2" s="98" t="s">
        <v>107</v>
      </c>
      <c r="DD2" s="98"/>
      <c r="DE2" s="98"/>
      <c r="DF2" s="98"/>
      <c r="DG2" s="98" t="s">
        <v>98</v>
      </c>
      <c r="DH2" s="98"/>
      <c r="DI2" s="98"/>
      <c r="DJ2" s="98"/>
      <c r="DK2" s="98" t="s">
        <v>105</v>
      </c>
      <c r="DL2" s="98"/>
      <c r="DM2" s="98"/>
      <c r="DN2" s="98"/>
      <c r="DO2" s="98" t="s">
        <v>101</v>
      </c>
      <c r="DP2" s="98"/>
      <c r="DQ2" s="98"/>
      <c r="DR2" s="98"/>
      <c r="DS2" s="98" t="s">
        <v>112</v>
      </c>
      <c r="DT2" s="98"/>
      <c r="DU2" s="98"/>
      <c r="DV2" s="98"/>
      <c r="DW2" s="98" t="s">
        <v>103</v>
      </c>
      <c r="DX2" s="98"/>
      <c r="DY2" s="98"/>
      <c r="DZ2" s="98"/>
      <c r="EA2" s="98" t="s">
        <v>0</v>
      </c>
      <c r="EB2" s="98"/>
      <c r="EC2" s="98"/>
      <c r="ED2" s="98"/>
      <c r="EE2" s="98" t="s">
        <v>136</v>
      </c>
      <c r="EF2" s="98"/>
      <c r="EG2" s="98"/>
      <c r="EH2" s="98"/>
      <c r="EI2" s="98" t="s">
        <v>137</v>
      </c>
      <c r="EJ2" s="98"/>
      <c r="EK2" s="98"/>
      <c r="EL2" s="98"/>
      <c r="EM2" s="98" t="s">
        <v>138</v>
      </c>
      <c r="EN2" s="98"/>
      <c r="EO2" s="98"/>
      <c r="EP2" s="98"/>
      <c r="EQ2" s="102" t="s">
        <v>162</v>
      </c>
      <c r="ER2" s="102"/>
      <c r="ES2" s="102"/>
      <c r="ET2" s="102"/>
      <c r="EU2" s="102" t="s">
        <v>163</v>
      </c>
      <c r="EV2" s="102"/>
      <c r="EW2" s="102"/>
      <c r="EX2" s="102"/>
      <c r="EY2" s="102" t="s">
        <v>144</v>
      </c>
      <c r="EZ2" s="102"/>
      <c r="FA2" s="102"/>
      <c r="FB2" s="102"/>
      <c r="FC2" s="102" t="s">
        <v>145</v>
      </c>
      <c r="FD2" s="102"/>
      <c r="FE2" s="102"/>
      <c r="FF2" s="102"/>
      <c r="FG2" s="102" t="s">
        <v>146</v>
      </c>
      <c r="FH2" s="102"/>
      <c r="FI2" s="102"/>
      <c r="FJ2" s="102"/>
      <c r="FK2" s="102" t="s">
        <v>147</v>
      </c>
      <c r="FL2" s="102"/>
      <c r="FM2" s="102"/>
      <c r="FN2" s="102"/>
      <c r="FO2" s="58" t="s">
        <v>123</v>
      </c>
      <c r="FP2" s="59" t="s">
        <v>124</v>
      </c>
      <c r="FQ2" s="35" t="s">
        <v>143</v>
      </c>
      <c r="FR2" s="99" t="s">
        <v>125</v>
      </c>
      <c r="FS2" s="100"/>
      <c r="FT2" s="100"/>
      <c r="FU2" s="100"/>
      <c r="FV2" s="90" t="s">
        <v>153</v>
      </c>
      <c r="FW2" s="91"/>
      <c r="FX2" s="91"/>
      <c r="FY2" s="92" t="s">
        <v>159</v>
      </c>
      <c r="FZ2" s="93"/>
      <c r="GA2" s="94"/>
      <c r="GB2" s="90" t="s">
        <v>154</v>
      </c>
      <c r="GC2" s="91"/>
      <c r="GD2" s="95"/>
      <c r="GE2" s="80" t="s">
        <v>155</v>
      </c>
      <c r="GF2" s="44"/>
      <c r="GG2" s="44"/>
      <c r="GH2" s="44"/>
      <c r="GI2" s="44"/>
      <c r="GJ2" s="44"/>
    </row>
    <row r="3" spans="1:192" s="13" customFormat="1" ht="36" x14ac:dyDescent="0.3">
      <c r="A3" s="108"/>
      <c r="B3" s="116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88" t="s">
        <v>86</v>
      </c>
      <c r="P3" s="88" t="s">
        <v>87</v>
      </c>
      <c r="Q3" s="88" t="s">
        <v>118</v>
      </c>
      <c r="R3" s="88" t="s">
        <v>141</v>
      </c>
      <c r="S3" s="88" t="s">
        <v>86</v>
      </c>
      <c r="T3" s="88" t="s">
        <v>87</v>
      </c>
      <c r="U3" s="88" t="s">
        <v>118</v>
      </c>
      <c r="V3" s="88" t="s">
        <v>141</v>
      </c>
      <c r="W3" s="88" t="s">
        <v>86</v>
      </c>
      <c r="X3" s="88" t="s">
        <v>87</v>
      </c>
      <c r="Y3" s="88" t="s">
        <v>118</v>
      </c>
      <c r="Z3" s="88" t="s">
        <v>141</v>
      </c>
      <c r="AA3" s="88" t="s">
        <v>86</v>
      </c>
      <c r="AB3" s="88" t="s">
        <v>87</v>
      </c>
      <c r="AC3" s="88" t="s">
        <v>118</v>
      </c>
      <c r="AD3" s="88" t="s">
        <v>141</v>
      </c>
      <c r="AE3" s="88" t="s">
        <v>86</v>
      </c>
      <c r="AF3" s="88" t="s">
        <v>87</v>
      </c>
      <c r="AG3" s="88" t="s">
        <v>118</v>
      </c>
      <c r="AH3" s="88" t="s">
        <v>141</v>
      </c>
      <c r="AI3" s="88" t="s">
        <v>86</v>
      </c>
      <c r="AJ3" s="88" t="s">
        <v>87</v>
      </c>
      <c r="AK3" s="88" t="s">
        <v>118</v>
      </c>
      <c r="AL3" s="88" t="s">
        <v>141</v>
      </c>
      <c r="AM3" s="88" t="s">
        <v>86</v>
      </c>
      <c r="AN3" s="88" t="s">
        <v>87</v>
      </c>
      <c r="AO3" s="88" t="s">
        <v>118</v>
      </c>
      <c r="AP3" s="88" t="s">
        <v>141</v>
      </c>
      <c r="AQ3" s="88" t="s">
        <v>86</v>
      </c>
      <c r="AR3" s="88" t="s">
        <v>87</v>
      </c>
      <c r="AS3" s="88" t="s">
        <v>118</v>
      </c>
      <c r="AT3" s="88" t="s">
        <v>141</v>
      </c>
      <c r="AU3" s="88" t="s">
        <v>86</v>
      </c>
      <c r="AV3" s="88" t="s">
        <v>87</v>
      </c>
      <c r="AW3" s="88" t="s">
        <v>118</v>
      </c>
      <c r="AX3" s="88" t="s">
        <v>141</v>
      </c>
      <c r="AY3" s="88" t="s">
        <v>86</v>
      </c>
      <c r="AZ3" s="88" t="s">
        <v>87</v>
      </c>
      <c r="BA3" s="88" t="s">
        <v>118</v>
      </c>
      <c r="BB3" s="88" t="s">
        <v>141</v>
      </c>
      <c r="BC3" s="88" t="s">
        <v>86</v>
      </c>
      <c r="BD3" s="88" t="s">
        <v>87</v>
      </c>
      <c r="BE3" s="88" t="s">
        <v>118</v>
      </c>
      <c r="BF3" s="88" t="s">
        <v>141</v>
      </c>
      <c r="BG3" s="88" t="s">
        <v>86</v>
      </c>
      <c r="BH3" s="88" t="s">
        <v>87</v>
      </c>
      <c r="BI3" s="88" t="s">
        <v>118</v>
      </c>
      <c r="BJ3" s="88" t="s">
        <v>141</v>
      </c>
      <c r="BK3" s="88" t="s">
        <v>86</v>
      </c>
      <c r="BL3" s="88" t="s">
        <v>87</v>
      </c>
      <c r="BM3" s="88" t="s">
        <v>118</v>
      </c>
      <c r="BN3" s="88" t="s">
        <v>141</v>
      </c>
      <c r="BO3" s="88" t="s">
        <v>86</v>
      </c>
      <c r="BP3" s="88" t="s">
        <v>87</v>
      </c>
      <c r="BQ3" s="88" t="s">
        <v>118</v>
      </c>
      <c r="BR3" s="88" t="s">
        <v>141</v>
      </c>
      <c r="BS3" s="88" t="s">
        <v>86</v>
      </c>
      <c r="BT3" s="88" t="s">
        <v>87</v>
      </c>
      <c r="BU3" s="88" t="s">
        <v>118</v>
      </c>
      <c r="BV3" s="88" t="s">
        <v>141</v>
      </c>
      <c r="BW3" s="88" t="s">
        <v>86</v>
      </c>
      <c r="BX3" s="88" t="s">
        <v>87</v>
      </c>
      <c r="BY3" s="88" t="s">
        <v>118</v>
      </c>
      <c r="BZ3" s="88" t="s">
        <v>141</v>
      </c>
      <c r="CA3" s="88" t="s">
        <v>86</v>
      </c>
      <c r="CB3" s="88" t="s">
        <v>87</v>
      </c>
      <c r="CC3" s="88" t="s">
        <v>118</v>
      </c>
      <c r="CD3" s="88" t="s">
        <v>141</v>
      </c>
      <c r="CE3" s="88" t="s">
        <v>86</v>
      </c>
      <c r="CF3" s="88" t="s">
        <v>87</v>
      </c>
      <c r="CG3" s="88" t="s">
        <v>118</v>
      </c>
      <c r="CH3" s="88" t="s">
        <v>141</v>
      </c>
      <c r="CI3" s="88" t="s">
        <v>86</v>
      </c>
      <c r="CJ3" s="88" t="s">
        <v>87</v>
      </c>
      <c r="CK3" s="88" t="s">
        <v>118</v>
      </c>
      <c r="CL3" s="88" t="s">
        <v>141</v>
      </c>
      <c r="CM3" s="88" t="s">
        <v>86</v>
      </c>
      <c r="CN3" s="88" t="s">
        <v>87</v>
      </c>
      <c r="CO3" s="88" t="s">
        <v>118</v>
      </c>
      <c r="CP3" s="88" t="s">
        <v>141</v>
      </c>
      <c r="CQ3" s="88" t="s">
        <v>86</v>
      </c>
      <c r="CR3" s="88" t="s">
        <v>87</v>
      </c>
      <c r="CS3" s="88" t="s">
        <v>118</v>
      </c>
      <c r="CT3" s="88" t="s">
        <v>141</v>
      </c>
      <c r="CU3" s="88" t="s">
        <v>86</v>
      </c>
      <c r="CV3" s="88" t="s">
        <v>87</v>
      </c>
      <c r="CW3" s="88" t="s">
        <v>118</v>
      </c>
      <c r="CX3" s="88" t="s">
        <v>141</v>
      </c>
      <c r="CY3" s="88" t="s">
        <v>86</v>
      </c>
      <c r="CZ3" s="88" t="s">
        <v>87</v>
      </c>
      <c r="DA3" s="88" t="s">
        <v>118</v>
      </c>
      <c r="DB3" s="88" t="s">
        <v>141</v>
      </c>
      <c r="DC3" s="88" t="s">
        <v>86</v>
      </c>
      <c r="DD3" s="88" t="s">
        <v>87</v>
      </c>
      <c r="DE3" s="88" t="s">
        <v>118</v>
      </c>
      <c r="DF3" s="88" t="s">
        <v>141</v>
      </c>
      <c r="DG3" s="88" t="s">
        <v>86</v>
      </c>
      <c r="DH3" s="88" t="s">
        <v>87</v>
      </c>
      <c r="DI3" s="88" t="s">
        <v>118</v>
      </c>
      <c r="DJ3" s="88" t="s">
        <v>141</v>
      </c>
      <c r="DK3" s="88" t="s">
        <v>86</v>
      </c>
      <c r="DL3" s="88" t="s">
        <v>87</v>
      </c>
      <c r="DM3" s="88" t="s">
        <v>118</v>
      </c>
      <c r="DN3" s="88" t="s">
        <v>141</v>
      </c>
      <c r="DO3" s="88" t="s">
        <v>86</v>
      </c>
      <c r="DP3" s="88" t="s">
        <v>87</v>
      </c>
      <c r="DQ3" s="88" t="s">
        <v>118</v>
      </c>
      <c r="DR3" s="88" t="s">
        <v>141</v>
      </c>
      <c r="DS3" s="88" t="s">
        <v>86</v>
      </c>
      <c r="DT3" s="88" t="s">
        <v>87</v>
      </c>
      <c r="DU3" s="88" t="s">
        <v>118</v>
      </c>
      <c r="DV3" s="88" t="s">
        <v>141</v>
      </c>
      <c r="DW3" s="88" t="s">
        <v>86</v>
      </c>
      <c r="DX3" s="88" t="s">
        <v>87</v>
      </c>
      <c r="DY3" s="88" t="s">
        <v>118</v>
      </c>
      <c r="DZ3" s="88" t="s">
        <v>141</v>
      </c>
      <c r="EA3" s="88" t="s">
        <v>86</v>
      </c>
      <c r="EB3" s="88" t="s">
        <v>87</v>
      </c>
      <c r="EC3" s="88" t="s">
        <v>118</v>
      </c>
      <c r="ED3" s="88" t="s">
        <v>141</v>
      </c>
      <c r="EE3" s="88" t="s">
        <v>86</v>
      </c>
      <c r="EF3" s="88" t="s">
        <v>87</v>
      </c>
      <c r="EG3" s="88" t="s">
        <v>118</v>
      </c>
      <c r="EH3" s="88" t="s">
        <v>141</v>
      </c>
      <c r="EI3" s="88" t="s">
        <v>86</v>
      </c>
      <c r="EJ3" s="88" t="s">
        <v>87</v>
      </c>
      <c r="EK3" s="88" t="s">
        <v>118</v>
      </c>
      <c r="EL3" s="88" t="s">
        <v>141</v>
      </c>
      <c r="EM3" s="88" t="s">
        <v>86</v>
      </c>
      <c r="EN3" s="88" t="s">
        <v>87</v>
      </c>
      <c r="EO3" s="88" t="s">
        <v>118</v>
      </c>
      <c r="EP3" s="88" t="s">
        <v>141</v>
      </c>
      <c r="EQ3" s="88" t="s">
        <v>86</v>
      </c>
      <c r="ER3" s="88" t="s">
        <v>87</v>
      </c>
      <c r="ES3" s="88" t="s">
        <v>118</v>
      </c>
      <c r="ET3" s="88" t="s">
        <v>141</v>
      </c>
      <c r="EU3" s="88" t="s">
        <v>86</v>
      </c>
      <c r="EV3" s="88" t="s">
        <v>87</v>
      </c>
      <c r="EW3" s="88" t="s">
        <v>118</v>
      </c>
      <c r="EX3" s="88" t="s">
        <v>141</v>
      </c>
      <c r="EY3" s="88" t="s">
        <v>86</v>
      </c>
      <c r="EZ3" s="88" t="s">
        <v>87</v>
      </c>
      <c r="FA3" s="88" t="s">
        <v>118</v>
      </c>
      <c r="FB3" s="88" t="s">
        <v>141</v>
      </c>
      <c r="FC3" s="88" t="s">
        <v>86</v>
      </c>
      <c r="FD3" s="88" t="s">
        <v>87</v>
      </c>
      <c r="FE3" s="88" t="s">
        <v>118</v>
      </c>
      <c r="FF3" s="88" t="s">
        <v>141</v>
      </c>
      <c r="FG3" s="88" t="s">
        <v>86</v>
      </c>
      <c r="FH3" s="88" t="s">
        <v>87</v>
      </c>
      <c r="FI3" s="88" t="s">
        <v>118</v>
      </c>
      <c r="FJ3" s="88" t="s">
        <v>141</v>
      </c>
      <c r="FK3" s="88" t="s">
        <v>86</v>
      </c>
      <c r="FL3" s="88" t="s">
        <v>87</v>
      </c>
      <c r="FM3" s="88" t="s">
        <v>118</v>
      </c>
      <c r="FN3" s="88" t="s">
        <v>141</v>
      </c>
      <c r="FO3" s="25" t="s">
        <v>1</v>
      </c>
      <c r="FP3" s="15" t="s">
        <v>1</v>
      </c>
      <c r="FQ3" s="33" t="s">
        <v>1</v>
      </c>
      <c r="FR3" s="20" t="s">
        <v>126</v>
      </c>
      <c r="FS3" s="20" t="s">
        <v>127</v>
      </c>
      <c r="FT3" s="20" t="s">
        <v>128</v>
      </c>
      <c r="FU3" s="52" t="s">
        <v>142</v>
      </c>
      <c r="FV3" s="65" t="s">
        <v>156</v>
      </c>
      <c r="FW3" s="66" t="s">
        <v>157</v>
      </c>
      <c r="FX3" s="68" t="s">
        <v>141</v>
      </c>
      <c r="FY3" s="76" t="s">
        <v>158</v>
      </c>
      <c r="FZ3" s="77" t="s">
        <v>157</v>
      </c>
      <c r="GA3" s="78" t="s">
        <v>141</v>
      </c>
      <c r="GB3" s="72" t="s">
        <v>156</v>
      </c>
      <c r="GC3" s="73" t="s">
        <v>157</v>
      </c>
      <c r="GD3" s="71" t="s">
        <v>141</v>
      </c>
      <c r="GE3" s="79" t="s">
        <v>156</v>
      </c>
      <c r="GF3" s="12"/>
      <c r="GG3" s="12"/>
      <c r="GH3" s="12"/>
      <c r="GI3" s="12"/>
      <c r="GJ3" s="12"/>
    </row>
    <row r="4" spans="1:192" s="3" customFormat="1" ht="15.6" x14ac:dyDescent="0.3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O4+S4+W4+AA4+AE4+AI4+AM4+AQ4+AU4+AY4+BC4+BG4+BK4+BO4+BS4+BW4+CA4+CE4+CI4+CM4+CQ4+CU4+CY4+DC4+DC4+DG4+DK4+DO4+DS4+DW4+EA4+EE4+EI4+EM4+EQ4+EU4+EY4+FC4+FG4+FK4</f>
        <v>2008</v>
      </c>
      <c r="L4" s="37">
        <f>P4+T4+X4+AB4+AF4+AJ4+AN4+AR4+AV4+AZ4+BD4+BH4+BL4+BP4+BT4+BX4+CB4+CJ4+CN4+CR4+CV4+CZ4+DD4+DH4+DL4+DP4+DT4+DX4+CF4+EF4+EJ4+EN4+ER4+EV4+EB4+EZ4+FD4+FH4+FL4</f>
        <v>1830</v>
      </c>
      <c r="M4" s="37">
        <f>Q4+U4+Y4+AC4+AG4+AK4+AO4+AS4+AW4+BA4+BE4+BI4+BM4+BQ4+BU4+BY4+CC4+CK4+CO4+CS4+CW4+DA4+DE4+DI4+DM4+DQ4+DU4+DY4+CG4+EG4+EK4+EO4+ES4+EW4+EC4+FA4+FE4+FI4+FM4</f>
        <v>30</v>
      </c>
      <c r="N4" s="41">
        <f>R4+V4+Z4+AD4+DB4+ED4+AH4+AL4+AP4+AT4+AX4+BB4+BF4+BJ4+BN4+BR4+BV4+BZ4+CD4+CL4+CP4+CT4+CX4+DF4+DJ4+DN4+DR4+DV4+DZ4+EH4+EL4+EP4+ET4+EX4+CH4+FB4+FF4+FJ4+FN4</f>
        <v>666</v>
      </c>
      <c r="O4" s="89">
        <v>72</v>
      </c>
      <c r="P4" s="89">
        <v>69</v>
      </c>
      <c r="Q4" s="89">
        <v>5</v>
      </c>
      <c r="R4" s="89">
        <v>65</v>
      </c>
      <c r="S4" s="89">
        <v>45</v>
      </c>
      <c r="T4" s="89">
        <v>42</v>
      </c>
      <c r="U4" s="89">
        <v>0</v>
      </c>
      <c r="V4" s="89">
        <v>38</v>
      </c>
      <c r="W4" s="89">
        <v>99</v>
      </c>
      <c r="X4" s="89">
        <v>99</v>
      </c>
      <c r="Y4" s="89">
        <v>0</v>
      </c>
      <c r="Z4" s="89">
        <v>90</v>
      </c>
      <c r="AA4" s="89">
        <v>151</v>
      </c>
      <c r="AB4" s="89">
        <v>150</v>
      </c>
      <c r="AC4" s="89">
        <v>0</v>
      </c>
      <c r="AD4" s="89">
        <v>90</v>
      </c>
      <c r="AE4" s="89">
        <v>44</v>
      </c>
      <c r="AF4" s="89">
        <v>43</v>
      </c>
      <c r="AG4" s="89">
        <v>1</v>
      </c>
      <c r="AH4" s="89">
        <v>56</v>
      </c>
      <c r="AI4" s="89">
        <v>51</v>
      </c>
      <c r="AJ4" s="89">
        <v>47</v>
      </c>
      <c r="AK4" s="89">
        <v>1</v>
      </c>
      <c r="AL4" s="89">
        <v>51</v>
      </c>
      <c r="AM4" s="89">
        <v>64</v>
      </c>
      <c r="AN4" s="89">
        <v>61</v>
      </c>
      <c r="AO4" s="89">
        <v>3</v>
      </c>
      <c r="AP4" s="89">
        <v>61</v>
      </c>
      <c r="AQ4" s="89">
        <v>75</v>
      </c>
      <c r="AR4" s="89">
        <v>78</v>
      </c>
      <c r="AS4" s="89">
        <v>3</v>
      </c>
      <c r="AT4" s="89">
        <v>63</v>
      </c>
      <c r="AU4" s="89">
        <v>103</v>
      </c>
      <c r="AV4" s="89">
        <v>110</v>
      </c>
      <c r="AW4" s="89">
        <v>11</v>
      </c>
      <c r="AX4" s="89">
        <v>45</v>
      </c>
      <c r="AY4" s="89">
        <v>110</v>
      </c>
      <c r="AZ4" s="89">
        <v>101</v>
      </c>
      <c r="BA4" s="89">
        <v>3</v>
      </c>
      <c r="BB4" s="89">
        <v>32</v>
      </c>
      <c r="BC4" s="89">
        <v>45</v>
      </c>
      <c r="BD4" s="89">
        <v>44</v>
      </c>
      <c r="BE4" s="89">
        <v>1</v>
      </c>
      <c r="BF4" s="89">
        <v>1</v>
      </c>
      <c r="BG4" s="89">
        <v>0</v>
      </c>
      <c r="BH4" s="89">
        <v>0</v>
      </c>
      <c r="BI4" s="89">
        <v>0</v>
      </c>
      <c r="BJ4" s="89">
        <v>0</v>
      </c>
      <c r="BK4" s="89">
        <v>0</v>
      </c>
      <c r="BL4" s="89">
        <v>0</v>
      </c>
      <c r="BM4" s="89">
        <v>0</v>
      </c>
      <c r="BN4" s="89">
        <v>0</v>
      </c>
      <c r="BO4" s="89">
        <v>0</v>
      </c>
      <c r="BP4" s="89">
        <v>0</v>
      </c>
      <c r="BQ4" s="89">
        <v>0</v>
      </c>
      <c r="BR4" s="89">
        <v>0</v>
      </c>
      <c r="BS4" s="89">
        <v>0</v>
      </c>
      <c r="BT4" s="89">
        <v>0</v>
      </c>
      <c r="BU4" s="89">
        <v>0</v>
      </c>
      <c r="BV4" s="89">
        <v>0</v>
      </c>
      <c r="BW4" s="89">
        <v>183</v>
      </c>
      <c r="BX4" s="89">
        <v>183</v>
      </c>
      <c r="BY4" s="89">
        <v>0</v>
      </c>
      <c r="BZ4" s="89">
        <v>0</v>
      </c>
      <c r="CA4" s="89">
        <v>0</v>
      </c>
      <c r="CB4" s="89">
        <v>0</v>
      </c>
      <c r="CC4" s="89">
        <v>0</v>
      </c>
      <c r="CD4" s="89">
        <v>0</v>
      </c>
      <c r="CE4" s="89">
        <v>10</v>
      </c>
      <c r="CF4" s="89">
        <v>9</v>
      </c>
      <c r="CG4" s="89">
        <v>0</v>
      </c>
      <c r="CH4" s="89">
        <v>0</v>
      </c>
      <c r="CI4" s="89">
        <v>19</v>
      </c>
      <c r="CJ4" s="89">
        <v>21</v>
      </c>
      <c r="CK4" s="89">
        <v>0</v>
      </c>
      <c r="CL4" s="89">
        <v>0</v>
      </c>
      <c r="CM4" s="89">
        <v>0</v>
      </c>
      <c r="CN4" s="89">
        <v>0</v>
      </c>
      <c r="CO4" s="89">
        <v>0</v>
      </c>
      <c r="CP4" s="89">
        <v>0</v>
      </c>
      <c r="CQ4" s="89">
        <v>0</v>
      </c>
      <c r="CR4" s="89">
        <v>0</v>
      </c>
      <c r="CS4" s="89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89">
        <v>208</v>
      </c>
      <c r="CZ4" s="89">
        <v>203</v>
      </c>
      <c r="DA4" s="89">
        <v>1</v>
      </c>
      <c r="DB4" s="89">
        <v>1</v>
      </c>
      <c r="DC4" s="89">
        <v>0</v>
      </c>
      <c r="DD4" s="89">
        <v>0</v>
      </c>
      <c r="DE4" s="89">
        <v>0</v>
      </c>
      <c r="DF4" s="89">
        <v>0</v>
      </c>
      <c r="DG4" s="89">
        <v>27</v>
      </c>
      <c r="DH4" s="89">
        <v>27</v>
      </c>
      <c r="DI4" s="89">
        <v>0</v>
      </c>
      <c r="DJ4" s="89">
        <v>0</v>
      </c>
      <c r="DK4" s="89">
        <v>0</v>
      </c>
      <c r="DL4" s="89">
        <v>0</v>
      </c>
      <c r="DM4" s="89">
        <v>0</v>
      </c>
      <c r="DN4" s="89">
        <v>0</v>
      </c>
      <c r="DO4" s="89">
        <v>1</v>
      </c>
      <c r="DP4" s="89">
        <v>1</v>
      </c>
      <c r="DQ4" s="89">
        <v>0</v>
      </c>
      <c r="DR4" s="89">
        <v>0</v>
      </c>
      <c r="DS4" s="89">
        <v>2</v>
      </c>
      <c r="DT4" s="89">
        <v>2</v>
      </c>
      <c r="DU4" s="89">
        <v>0</v>
      </c>
      <c r="DV4" s="89">
        <v>0</v>
      </c>
      <c r="DW4" s="89">
        <v>19</v>
      </c>
      <c r="DX4" s="89">
        <v>19</v>
      </c>
      <c r="DY4" s="89">
        <v>0</v>
      </c>
      <c r="DZ4" s="89">
        <v>0</v>
      </c>
      <c r="EA4" s="89">
        <v>0</v>
      </c>
      <c r="EB4" s="89">
        <v>0</v>
      </c>
      <c r="EC4" s="89">
        <v>0</v>
      </c>
      <c r="ED4" s="89">
        <v>0</v>
      </c>
      <c r="EE4" s="89">
        <v>119</v>
      </c>
      <c r="EF4" s="89">
        <v>109</v>
      </c>
      <c r="EG4" s="89">
        <v>1</v>
      </c>
      <c r="EH4" s="89">
        <v>38</v>
      </c>
      <c r="EI4" s="89">
        <v>126</v>
      </c>
      <c r="EJ4" s="89">
        <v>123</v>
      </c>
      <c r="EK4" s="89">
        <v>0</v>
      </c>
      <c r="EL4" s="89">
        <v>27</v>
      </c>
      <c r="EM4" s="89">
        <v>60</v>
      </c>
      <c r="EN4" s="89">
        <v>57</v>
      </c>
      <c r="EO4" s="89">
        <v>0</v>
      </c>
      <c r="EP4" s="89">
        <v>8</v>
      </c>
      <c r="EQ4" s="89">
        <v>116</v>
      </c>
      <c r="ER4" s="89">
        <v>100</v>
      </c>
      <c r="ES4" s="89">
        <v>0</v>
      </c>
      <c r="ET4" s="89">
        <v>0</v>
      </c>
      <c r="EU4" s="89">
        <v>107</v>
      </c>
      <c r="EV4" s="89">
        <v>92</v>
      </c>
      <c r="EW4" s="89">
        <v>0</v>
      </c>
      <c r="EX4" s="89">
        <v>0</v>
      </c>
      <c r="EY4" s="89">
        <v>0</v>
      </c>
      <c r="EZ4" s="89">
        <v>0</v>
      </c>
      <c r="FA4" s="89">
        <v>0</v>
      </c>
      <c r="FB4" s="89">
        <v>0</v>
      </c>
      <c r="FC4" s="89">
        <v>2</v>
      </c>
      <c r="FD4" s="89">
        <v>0</v>
      </c>
      <c r="FE4" s="89">
        <v>0</v>
      </c>
      <c r="FF4" s="89">
        <v>0</v>
      </c>
      <c r="FG4" s="89">
        <v>104</v>
      </c>
      <c r="FH4" s="89">
        <v>25</v>
      </c>
      <c r="FI4" s="89">
        <v>0</v>
      </c>
      <c r="FJ4" s="89">
        <v>0</v>
      </c>
      <c r="FK4" s="89">
        <v>46</v>
      </c>
      <c r="FL4" s="89">
        <v>15</v>
      </c>
      <c r="FM4" s="89">
        <v>0</v>
      </c>
      <c r="FN4" s="89">
        <v>0</v>
      </c>
      <c r="FO4" s="85">
        <f t="shared" ref="FO4:FO67" si="0">(K4+M4)/B4</f>
        <v>0.85630252100840332</v>
      </c>
      <c r="FP4" s="86">
        <f t="shared" ref="FP4:FP35" si="1">(L4+M4)/B4</f>
        <v>0.78151260504201681</v>
      </c>
      <c r="FQ4" s="87">
        <f t="shared" ref="FQ4:FQ35" si="2">N4/B4</f>
        <v>0.27983193277310925</v>
      </c>
      <c r="FR4" s="21">
        <f t="shared" ref="FR4:FR35" si="3">K4/G4</f>
        <v>0.8904656319290466</v>
      </c>
      <c r="FS4" s="22">
        <f t="shared" ref="FS4:FS35" si="4">L4/H4</f>
        <v>0.85634066448292001</v>
      </c>
      <c r="FT4" s="21">
        <f t="shared" ref="FT4:FT35" si="5">M4/I4</f>
        <v>1</v>
      </c>
      <c r="FU4" s="53">
        <f t="shared" ref="FU4:FU35" si="6">N4/J4</f>
        <v>0.92243767313019387</v>
      </c>
      <c r="FV4" s="54">
        <f t="shared" ref="FV4:FV35" si="7">(S4+W4+AA4+EA4+U4+Y4+AC4+EC4)/F4</f>
        <v>1.0535714285714286</v>
      </c>
      <c r="FW4" s="64">
        <f t="shared" ref="FW4:FW35" si="8">(T4+X4+AB4+EB4+U4+Y4+AC4+EC4)/F4</f>
        <v>1.0392857142857144</v>
      </c>
      <c r="FX4" s="69">
        <f t="shared" ref="FX4:FX35" si="9">(V4+Z4+AD4+ED4)/F4</f>
        <v>0.77857142857142858</v>
      </c>
      <c r="FY4" s="54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4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0.95173690205011396</v>
      </c>
      <c r="GA4" s="69">
        <f t="shared" ref="GA4:GA35" si="12">(R4+AH4+AL4+AP4+AT4+AX4+BB4+BF4+BJ4+BN4+BR4+BZ4+CD4+CH4+CL4+CP4+CT4+CX4+DB4+DF4+DJ4+DN4+DR4+DV4+DZ4+EH4+EL4+EP4)/E4</f>
        <v>0.31890660592255127</v>
      </c>
      <c r="GB4" s="54">
        <f t="shared" ref="GB4:GB35" si="13">(EQ4+EU4)/D4</f>
        <v>0.96286701208981007</v>
      </c>
      <c r="GC4" s="64">
        <f t="shared" ref="GC4:GC35" si="14">(ER4+EV4)/D4</f>
        <v>0.82901554404145084</v>
      </c>
      <c r="GD4" s="55">
        <f t="shared" ref="GD4:GD35" si="15">(ET4+EX4)/D4</f>
        <v>0</v>
      </c>
      <c r="GE4" s="74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ht="15.6" x14ac:dyDescent="0.3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7">O5+S5+W5+AA5+AE5+AI5+AM5+AQ5+AU5+AY5+BC5+BG5+BK5+BO5+BS5+BW5+CA5+CE5+CI5+CM5+CQ5+CU5+CY5+DC5+DC5+DG5+DK5+DO5+DS5+DW5+EA5+EE5+EI5+EM5+EQ5+EU5+EY5+FC5+FG5+FK5</f>
        <v>17606</v>
      </c>
      <c r="L5" s="37">
        <f t="shared" ref="L5:L68" si="18">P5+T5+X5+AB5+AF5+AJ5+AN5+AR5+AV5+AZ5+BD5+BH5+BL5+BP5+BT5+BX5+CB5+CJ5+CN5+CR5+CV5+CZ5+DD5+DH5+DL5+DP5+DT5+DX5+CF5+EF5+EJ5+EN5+ER5+EV5+EB5+EZ5+FD5+FH5+FL5</f>
        <v>15266</v>
      </c>
      <c r="M5" s="37">
        <v>212</v>
      </c>
      <c r="N5" s="41">
        <f t="shared" ref="N5:N68" si="19">R5+V5+Z5+AD5+DB5+ED5+AH5+AL5+AP5+AT5+AX5+BB5+BF5+BJ5+BN5+BR5+BV5+BZ5+CD5+CL5+CP5+CT5+CX5+DF5+DJ5+DN5+DR5+DV5+DZ5+EH5+EL5+EP5+ET5+EX5+CH5+FB5+FF5+FJ5+FN5</f>
        <v>7272</v>
      </c>
      <c r="O5" s="89">
        <v>473</v>
      </c>
      <c r="P5" s="89">
        <v>451</v>
      </c>
      <c r="Q5" s="89">
        <v>0</v>
      </c>
      <c r="R5" s="89">
        <v>365</v>
      </c>
      <c r="S5" s="89">
        <v>490</v>
      </c>
      <c r="T5" s="89">
        <v>460</v>
      </c>
      <c r="U5" s="89">
        <v>1</v>
      </c>
      <c r="V5" s="89">
        <v>398</v>
      </c>
      <c r="W5" s="89">
        <v>889</v>
      </c>
      <c r="X5" s="89">
        <v>885</v>
      </c>
      <c r="Y5" s="89">
        <v>0</v>
      </c>
      <c r="Z5" s="89">
        <v>746</v>
      </c>
      <c r="AA5" s="89">
        <v>1519</v>
      </c>
      <c r="AB5" s="89">
        <v>1548</v>
      </c>
      <c r="AC5" s="89">
        <v>3</v>
      </c>
      <c r="AD5" s="89">
        <v>1216</v>
      </c>
      <c r="AE5" s="89">
        <v>661</v>
      </c>
      <c r="AF5" s="89">
        <v>681</v>
      </c>
      <c r="AG5" s="89">
        <v>9</v>
      </c>
      <c r="AH5" s="89">
        <v>631</v>
      </c>
      <c r="AI5" s="89">
        <v>855</v>
      </c>
      <c r="AJ5" s="89">
        <v>850</v>
      </c>
      <c r="AK5" s="89">
        <v>13</v>
      </c>
      <c r="AL5" s="89">
        <v>600</v>
      </c>
      <c r="AM5" s="89">
        <v>1021</v>
      </c>
      <c r="AN5" s="89">
        <v>918</v>
      </c>
      <c r="AO5" s="89">
        <v>19</v>
      </c>
      <c r="AP5" s="89">
        <v>597</v>
      </c>
      <c r="AQ5" s="89">
        <v>1016</v>
      </c>
      <c r="AR5" s="89">
        <v>1031</v>
      </c>
      <c r="AS5" s="89">
        <v>30</v>
      </c>
      <c r="AT5" s="89">
        <v>641</v>
      </c>
      <c r="AU5" s="89">
        <v>971</v>
      </c>
      <c r="AV5" s="89">
        <v>941</v>
      </c>
      <c r="AW5" s="89">
        <v>135</v>
      </c>
      <c r="AX5" s="89">
        <v>589</v>
      </c>
      <c r="AY5" s="89">
        <v>1109</v>
      </c>
      <c r="AZ5" s="89">
        <v>1102</v>
      </c>
      <c r="BA5" s="89">
        <v>0</v>
      </c>
      <c r="BB5" s="89">
        <v>535</v>
      </c>
      <c r="BC5" s="89">
        <v>813</v>
      </c>
      <c r="BD5" s="89">
        <v>740</v>
      </c>
      <c r="BE5" s="89">
        <v>0</v>
      </c>
      <c r="BF5" s="89">
        <v>53</v>
      </c>
      <c r="BG5" s="89">
        <v>0</v>
      </c>
      <c r="BH5" s="89">
        <v>0</v>
      </c>
      <c r="BI5" s="89">
        <v>0</v>
      </c>
      <c r="BJ5" s="89">
        <v>0</v>
      </c>
      <c r="BK5" s="89">
        <v>0</v>
      </c>
      <c r="BL5" s="89">
        <v>0</v>
      </c>
      <c r="BM5" s="89">
        <v>0</v>
      </c>
      <c r="BN5" s="89">
        <v>0</v>
      </c>
      <c r="BO5" s="89">
        <v>0</v>
      </c>
      <c r="BP5" s="89">
        <v>0</v>
      </c>
      <c r="BQ5" s="89">
        <v>0</v>
      </c>
      <c r="BR5" s="89">
        <v>0</v>
      </c>
      <c r="BS5" s="89">
        <v>0</v>
      </c>
      <c r="BT5" s="89">
        <v>0</v>
      </c>
      <c r="BU5" s="89">
        <v>0</v>
      </c>
      <c r="BV5" s="89">
        <v>0</v>
      </c>
      <c r="BW5" s="89">
        <v>166</v>
      </c>
      <c r="BX5" s="89">
        <v>146</v>
      </c>
      <c r="BY5" s="89">
        <v>2</v>
      </c>
      <c r="BZ5" s="89">
        <v>42</v>
      </c>
      <c r="CA5" s="89">
        <v>48</v>
      </c>
      <c r="CB5" s="89">
        <v>24</v>
      </c>
      <c r="CC5" s="89">
        <v>0</v>
      </c>
      <c r="CD5" s="89">
        <v>0</v>
      </c>
      <c r="CE5" s="89">
        <v>10</v>
      </c>
      <c r="CF5" s="89">
        <v>3</v>
      </c>
      <c r="CG5" s="89">
        <v>0</v>
      </c>
      <c r="CH5" s="89">
        <v>0</v>
      </c>
      <c r="CI5" s="89">
        <v>69</v>
      </c>
      <c r="CJ5" s="89">
        <v>39</v>
      </c>
      <c r="CK5" s="89">
        <v>0</v>
      </c>
      <c r="CL5" s="89">
        <v>1</v>
      </c>
      <c r="CM5" s="89">
        <v>15</v>
      </c>
      <c r="CN5" s="89">
        <v>13</v>
      </c>
      <c r="CO5" s="89">
        <v>0</v>
      </c>
      <c r="CP5" s="89">
        <v>0</v>
      </c>
      <c r="CQ5" s="89">
        <v>0</v>
      </c>
      <c r="CR5" s="89">
        <v>0</v>
      </c>
      <c r="CS5" s="89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89">
        <v>644</v>
      </c>
      <c r="CZ5" s="89">
        <v>444</v>
      </c>
      <c r="DA5" s="89">
        <v>1</v>
      </c>
      <c r="DB5" s="89">
        <v>14</v>
      </c>
      <c r="DC5" s="89">
        <v>68</v>
      </c>
      <c r="DD5" s="89">
        <v>19</v>
      </c>
      <c r="DE5" s="89">
        <v>0</v>
      </c>
      <c r="DF5" s="89">
        <v>0</v>
      </c>
      <c r="DG5" s="89">
        <v>24</v>
      </c>
      <c r="DH5" s="89">
        <v>28</v>
      </c>
      <c r="DI5" s="89">
        <v>0</v>
      </c>
      <c r="DJ5" s="89">
        <v>0</v>
      </c>
      <c r="DK5" s="89">
        <v>43</v>
      </c>
      <c r="DL5" s="89">
        <v>37</v>
      </c>
      <c r="DM5" s="89">
        <v>0</v>
      </c>
      <c r="DN5" s="89">
        <v>0</v>
      </c>
      <c r="DO5" s="89">
        <v>0</v>
      </c>
      <c r="DP5" s="89">
        <v>0</v>
      </c>
      <c r="DQ5" s="89">
        <v>0</v>
      </c>
      <c r="DR5" s="89">
        <v>0</v>
      </c>
      <c r="DS5" s="89">
        <v>107</v>
      </c>
      <c r="DT5" s="89">
        <v>66</v>
      </c>
      <c r="DU5" s="89">
        <v>0</v>
      </c>
      <c r="DV5" s="89">
        <v>26</v>
      </c>
      <c r="DW5" s="89">
        <v>47</v>
      </c>
      <c r="DX5" s="89">
        <v>40</v>
      </c>
      <c r="DY5" s="89">
        <v>0</v>
      </c>
      <c r="DZ5" s="89">
        <v>6</v>
      </c>
      <c r="EA5" s="89">
        <v>18</v>
      </c>
      <c r="EB5" s="89">
        <v>17</v>
      </c>
      <c r="EC5" s="89">
        <v>0</v>
      </c>
      <c r="ED5" s="89">
        <v>19</v>
      </c>
      <c r="EE5" s="89">
        <v>1100</v>
      </c>
      <c r="EF5" s="89">
        <v>1050</v>
      </c>
      <c r="EG5" s="89">
        <v>1</v>
      </c>
      <c r="EH5" s="89">
        <v>423</v>
      </c>
      <c r="EI5" s="89">
        <v>1292</v>
      </c>
      <c r="EJ5" s="89">
        <v>1090</v>
      </c>
      <c r="EK5" s="89">
        <v>0</v>
      </c>
      <c r="EL5" s="89">
        <v>283</v>
      </c>
      <c r="EM5" s="89">
        <v>621</v>
      </c>
      <c r="EN5" s="89">
        <v>523</v>
      </c>
      <c r="EO5" s="89">
        <v>0</v>
      </c>
      <c r="EP5" s="89">
        <v>77</v>
      </c>
      <c r="EQ5" s="89">
        <v>970</v>
      </c>
      <c r="ER5" s="89">
        <v>884</v>
      </c>
      <c r="ES5" s="89">
        <v>0</v>
      </c>
      <c r="ET5" s="89">
        <v>9</v>
      </c>
      <c r="EU5" s="89">
        <v>976</v>
      </c>
      <c r="EV5" s="89">
        <v>888</v>
      </c>
      <c r="EW5" s="89">
        <v>0</v>
      </c>
      <c r="EX5" s="89">
        <v>1</v>
      </c>
      <c r="EY5" s="89">
        <v>31</v>
      </c>
      <c r="EZ5" s="89">
        <v>0</v>
      </c>
      <c r="FA5" s="89">
        <v>0</v>
      </c>
      <c r="FB5" s="89">
        <v>0</v>
      </c>
      <c r="FC5" s="89">
        <v>9</v>
      </c>
      <c r="FD5" s="89">
        <v>0</v>
      </c>
      <c r="FE5" s="89">
        <v>0</v>
      </c>
      <c r="FF5" s="89">
        <v>0</v>
      </c>
      <c r="FG5" s="89">
        <v>1021</v>
      </c>
      <c r="FH5" s="89">
        <v>225</v>
      </c>
      <c r="FI5" s="89">
        <v>0</v>
      </c>
      <c r="FJ5" s="89">
        <v>0</v>
      </c>
      <c r="FK5" s="89">
        <v>442</v>
      </c>
      <c r="FL5" s="89">
        <v>123</v>
      </c>
      <c r="FM5" s="89">
        <v>0</v>
      </c>
      <c r="FN5" s="89">
        <v>0</v>
      </c>
      <c r="FO5" s="85">
        <f t="shared" si="0"/>
        <v>0.82182556155158892</v>
      </c>
      <c r="FP5" s="86">
        <f t="shared" si="1"/>
        <v>0.71389696047230289</v>
      </c>
      <c r="FQ5" s="87">
        <f t="shared" si="2"/>
        <v>0.33540888335408886</v>
      </c>
      <c r="FR5" s="21">
        <f t="shared" si="3"/>
        <v>0.88937159022024648</v>
      </c>
      <c r="FS5" s="22">
        <f t="shared" si="4"/>
        <v>0.84087028366841088</v>
      </c>
      <c r="FT5" s="21">
        <f t="shared" si="5"/>
        <v>1.0095238095238095</v>
      </c>
      <c r="FU5" s="53">
        <f t="shared" si="6"/>
        <v>1.251850576691341</v>
      </c>
      <c r="FV5" s="54">
        <f t="shared" si="7"/>
        <v>0.98782138024357236</v>
      </c>
      <c r="FW5" s="64">
        <f t="shared" si="8"/>
        <v>0.98579161028416784</v>
      </c>
      <c r="FX5" s="69">
        <f t="shared" si="9"/>
        <v>0.80480378890392423</v>
      </c>
      <c r="FY5" s="54">
        <f t="shared" si="10"/>
        <v>0.88605722825917743</v>
      </c>
      <c r="FZ5" s="64">
        <f t="shared" si="11"/>
        <v>0.81312077715851427</v>
      </c>
      <c r="GA5" s="69">
        <f t="shared" si="12"/>
        <v>0.38009465392159919</v>
      </c>
      <c r="GB5" s="54">
        <f t="shared" si="13"/>
        <v>0.98821856591509238</v>
      </c>
      <c r="GC5" s="64">
        <f t="shared" si="14"/>
        <v>0.8998578102782856</v>
      </c>
      <c r="GD5" s="55">
        <f t="shared" si="15"/>
        <v>5.0782043469429208E-3</v>
      </c>
      <c r="GE5" s="74">
        <f t="shared" si="16"/>
        <v>0.66007905138339917</v>
      </c>
      <c r="GF5" s="5"/>
      <c r="GG5" s="5"/>
      <c r="GH5" s="5"/>
      <c r="GI5" s="5"/>
      <c r="GJ5" s="5"/>
    </row>
    <row r="6" spans="1:192" s="3" customFormat="1" ht="15.6" x14ac:dyDescent="0.3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v>275976</v>
      </c>
      <c r="K6" s="37">
        <f>O6+S6+W6+AA6+AE6+AI6+AM6+AQ6+AU6+AY6+BC6+BG6+BK6+BO6+BS6+BW6+CA6+CE6+CI6+CM6+CQ6+CU6+CY6+DC6+DG6+DK6+DO6+DS6+DW6+EA6+EE6+EI6+EM6+EQ6+EU6+EY6+FC6+FG6+FK6</f>
        <v>566020</v>
      </c>
      <c r="L6" s="37">
        <f t="shared" si="18"/>
        <v>498269</v>
      </c>
      <c r="M6" s="37">
        <v>12589</v>
      </c>
      <c r="N6" s="41">
        <f t="shared" si="19"/>
        <v>260601</v>
      </c>
      <c r="O6" s="89">
        <v>40377</v>
      </c>
      <c r="P6" s="89">
        <v>50252</v>
      </c>
      <c r="Q6" s="89">
        <v>819</v>
      </c>
      <c r="R6" s="89">
        <v>15819</v>
      </c>
      <c r="S6" s="89">
        <v>12352</v>
      </c>
      <c r="T6" s="89">
        <v>12317</v>
      </c>
      <c r="U6" s="89">
        <v>35</v>
      </c>
      <c r="V6" s="89">
        <v>9710</v>
      </c>
      <c r="W6" s="89">
        <v>25589</v>
      </c>
      <c r="X6" s="89">
        <v>33290</v>
      </c>
      <c r="Y6" s="89">
        <v>287</v>
      </c>
      <c r="Z6" s="89">
        <v>19883</v>
      </c>
      <c r="AA6" s="89">
        <v>47901</v>
      </c>
      <c r="AB6" s="89">
        <v>46593</v>
      </c>
      <c r="AC6" s="89">
        <v>62</v>
      </c>
      <c r="AD6" s="89">
        <v>36957</v>
      </c>
      <c r="AE6" s="89">
        <v>21979</v>
      </c>
      <c r="AF6" s="89">
        <v>20975</v>
      </c>
      <c r="AG6" s="89">
        <v>129</v>
      </c>
      <c r="AH6" s="89">
        <v>22170</v>
      </c>
      <c r="AI6" s="89">
        <v>26850</v>
      </c>
      <c r="AJ6" s="89">
        <v>26614</v>
      </c>
      <c r="AK6" s="89">
        <v>77</v>
      </c>
      <c r="AL6" s="89">
        <v>21843</v>
      </c>
      <c r="AM6" s="89">
        <v>30905</v>
      </c>
      <c r="AN6" s="89">
        <v>34355</v>
      </c>
      <c r="AO6" s="89">
        <v>495</v>
      </c>
      <c r="AP6" s="89">
        <v>21804</v>
      </c>
      <c r="AQ6" s="89">
        <v>33826</v>
      </c>
      <c r="AR6" s="89">
        <v>35793</v>
      </c>
      <c r="AS6" s="89">
        <v>3125</v>
      </c>
      <c r="AT6" s="89">
        <v>24231</v>
      </c>
      <c r="AU6" s="89">
        <v>32131</v>
      </c>
      <c r="AV6" s="89">
        <v>33269</v>
      </c>
      <c r="AW6" s="89">
        <v>2674</v>
      </c>
      <c r="AX6" s="89">
        <v>23478</v>
      </c>
      <c r="AY6" s="89">
        <v>39820</v>
      </c>
      <c r="AZ6" s="89">
        <v>38798</v>
      </c>
      <c r="BA6" s="89">
        <v>1513</v>
      </c>
      <c r="BB6" s="89">
        <v>17799</v>
      </c>
      <c r="BC6" s="89">
        <v>8638</v>
      </c>
      <c r="BD6" s="89">
        <v>3885</v>
      </c>
      <c r="BE6" s="89">
        <v>671</v>
      </c>
      <c r="BF6" s="89">
        <v>9</v>
      </c>
      <c r="BG6" s="89">
        <v>870</v>
      </c>
      <c r="BH6" s="89">
        <v>528</v>
      </c>
      <c r="BI6" s="89">
        <v>3</v>
      </c>
      <c r="BJ6" s="89">
        <v>5</v>
      </c>
      <c r="BK6" s="89">
        <v>304</v>
      </c>
      <c r="BL6" s="89">
        <v>229</v>
      </c>
      <c r="BM6" s="89">
        <v>229</v>
      </c>
      <c r="BN6" s="89">
        <v>83</v>
      </c>
      <c r="BO6" s="89">
        <v>770</v>
      </c>
      <c r="BP6" s="89">
        <v>1100</v>
      </c>
      <c r="BQ6" s="89">
        <v>0</v>
      </c>
      <c r="BR6" s="89">
        <v>0</v>
      </c>
      <c r="BS6" s="89">
        <v>3</v>
      </c>
      <c r="BT6" s="89">
        <v>1</v>
      </c>
      <c r="BU6" s="89">
        <v>0</v>
      </c>
      <c r="BV6" s="89">
        <v>0</v>
      </c>
      <c r="BW6" s="89">
        <v>203</v>
      </c>
      <c r="BX6" s="89">
        <v>144</v>
      </c>
      <c r="BY6" s="89">
        <v>0</v>
      </c>
      <c r="BZ6" s="89">
        <v>1</v>
      </c>
      <c r="CA6" s="89">
        <v>1150</v>
      </c>
      <c r="CB6" s="89">
        <v>342</v>
      </c>
      <c r="CC6" s="89">
        <v>18</v>
      </c>
      <c r="CD6" s="89">
        <v>27</v>
      </c>
      <c r="CE6" s="89">
        <v>198</v>
      </c>
      <c r="CF6" s="89">
        <v>113</v>
      </c>
      <c r="CG6" s="89">
        <v>0</v>
      </c>
      <c r="CH6" s="89">
        <v>0</v>
      </c>
      <c r="CI6" s="89">
        <v>3605</v>
      </c>
      <c r="CJ6" s="89">
        <v>2074</v>
      </c>
      <c r="CK6" s="89">
        <v>0</v>
      </c>
      <c r="CL6" s="89">
        <v>211</v>
      </c>
      <c r="CM6" s="89">
        <v>689</v>
      </c>
      <c r="CN6" s="89">
        <v>614</v>
      </c>
      <c r="CO6" s="89">
        <v>0</v>
      </c>
      <c r="CP6" s="89">
        <v>8</v>
      </c>
      <c r="CQ6" s="89">
        <v>453</v>
      </c>
      <c r="CR6" s="89">
        <v>148</v>
      </c>
      <c r="CS6" s="89">
        <v>1</v>
      </c>
      <c r="CT6" s="89">
        <v>0</v>
      </c>
      <c r="CU6" s="89">
        <v>6</v>
      </c>
      <c r="CV6" s="89">
        <v>4</v>
      </c>
      <c r="CW6" s="89">
        <v>0</v>
      </c>
      <c r="CX6" s="89">
        <v>4</v>
      </c>
      <c r="CY6" s="89">
        <v>39564</v>
      </c>
      <c r="CZ6" s="89">
        <v>13682</v>
      </c>
      <c r="DA6" s="89">
        <v>134</v>
      </c>
      <c r="DB6" s="89">
        <v>6063</v>
      </c>
      <c r="DC6" s="89">
        <v>19</v>
      </c>
      <c r="DD6" s="89">
        <v>19</v>
      </c>
      <c r="DE6" s="89">
        <v>0</v>
      </c>
      <c r="DF6" s="89">
        <v>0</v>
      </c>
      <c r="DG6" s="89">
        <v>5151</v>
      </c>
      <c r="DH6" s="89">
        <v>4155</v>
      </c>
      <c r="DI6" s="89">
        <v>70</v>
      </c>
      <c r="DJ6" s="89">
        <v>92</v>
      </c>
      <c r="DK6" s="89">
        <v>1269</v>
      </c>
      <c r="DL6" s="89">
        <v>529</v>
      </c>
      <c r="DM6" s="89">
        <v>5</v>
      </c>
      <c r="DN6" s="89">
        <v>0</v>
      </c>
      <c r="DO6" s="89">
        <v>284</v>
      </c>
      <c r="DP6" s="89">
        <v>83</v>
      </c>
      <c r="DQ6" s="89">
        <v>0</v>
      </c>
      <c r="DR6" s="89">
        <v>0</v>
      </c>
      <c r="DS6" s="89">
        <v>727</v>
      </c>
      <c r="DT6" s="89">
        <v>241</v>
      </c>
      <c r="DU6" s="89">
        <v>43</v>
      </c>
      <c r="DV6" s="89">
        <v>2</v>
      </c>
      <c r="DW6" s="89">
        <v>852</v>
      </c>
      <c r="DX6" s="89">
        <v>229</v>
      </c>
      <c r="DY6" s="89">
        <v>0</v>
      </c>
      <c r="DZ6" s="89">
        <v>0</v>
      </c>
      <c r="EA6" s="89">
        <v>999</v>
      </c>
      <c r="EB6" s="89">
        <v>1369</v>
      </c>
      <c r="EC6" s="89">
        <v>158</v>
      </c>
      <c r="ED6" s="89">
        <v>7957</v>
      </c>
      <c r="EE6" s="89">
        <v>42659</v>
      </c>
      <c r="EF6" s="89">
        <v>35725</v>
      </c>
      <c r="EG6" s="89">
        <v>749</v>
      </c>
      <c r="EH6" s="89">
        <v>16003</v>
      </c>
      <c r="EI6" s="89">
        <v>39685</v>
      </c>
      <c r="EJ6" s="89">
        <v>38937</v>
      </c>
      <c r="EK6" s="89">
        <v>1430</v>
      </c>
      <c r="EL6" s="89">
        <v>12199</v>
      </c>
      <c r="EM6" s="89">
        <v>16161</v>
      </c>
      <c r="EN6" s="89">
        <v>16380</v>
      </c>
      <c r="EO6" s="89">
        <v>183</v>
      </c>
      <c r="EP6" s="89">
        <v>4243</v>
      </c>
      <c r="EQ6" s="89">
        <v>24676</v>
      </c>
      <c r="ER6" s="89">
        <v>21051</v>
      </c>
      <c r="ES6" s="89">
        <v>0</v>
      </c>
      <c r="ET6" s="89">
        <v>0</v>
      </c>
      <c r="EU6" s="89">
        <v>26011</v>
      </c>
      <c r="EV6" s="89">
        <v>20331</v>
      </c>
      <c r="EW6" s="89">
        <v>0</v>
      </c>
      <c r="EX6" s="89">
        <v>0</v>
      </c>
      <c r="EY6" s="89">
        <v>380</v>
      </c>
      <c r="EZ6" s="89">
        <v>103</v>
      </c>
      <c r="FA6" s="89">
        <v>0</v>
      </c>
      <c r="FB6" s="89">
        <v>0</v>
      </c>
      <c r="FC6" s="89">
        <v>131</v>
      </c>
      <c r="FD6" s="89">
        <v>25</v>
      </c>
      <c r="FE6" s="89">
        <v>0</v>
      </c>
      <c r="FF6" s="89">
        <v>0</v>
      </c>
      <c r="FG6" s="89">
        <v>23736</v>
      </c>
      <c r="FH6" s="89">
        <v>2630</v>
      </c>
      <c r="FI6" s="89">
        <v>0</v>
      </c>
      <c r="FJ6" s="89">
        <v>0</v>
      </c>
      <c r="FK6" s="89">
        <v>15097</v>
      </c>
      <c r="FL6" s="89">
        <v>1342</v>
      </c>
      <c r="FM6" s="89">
        <v>0</v>
      </c>
      <c r="FN6" s="89">
        <v>0</v>
      </c>
      <c r="FO6" s="85">
        <f t="shared" si="0"/>
        <v>0.87020911163649706</v>
      </c>
      <c r="FP6" s="86">
        <f t="shared" si="1"/>
        <v>0.76831381183562242</v>
      </c>
      <c r="FQ6" s="87">
        <f t="shared" si="2"/>
        <v>0.39193542565287226</v>
      </c>
      <c r="FR6" s="21">
        <f t="shared" si="3"/>
        <v>0.9159981680683964</v>
      </c>
      <c r="FS6" s="22">
        <f t="shared" si="4"/>
        <v>0.86079568521560967</v>
      </c>
      <c r="FT6" s="21">
        <f t="shared" si="5"/>
        <v>0.99009044435705862</v>
      </c>
      <c r="FU6" s="53">
        <f t="shared" si="6"/>
        <v>0.94428863379424299</v>
      </c>
      <c r="FV6" s="54">
        <f t="shared" si="7"/>
        <v>1.0638170949951913</v>
      </c>
      <c r="FW6" s="64">
        <f t="shared" si="8"/>
        <v>1.1457250337833724</v>
      </c>
      <c r="FX6" s="69">
        <f t="shared" si="9"/>
        <v>0.90706224662470625</v>
      </c>
      <c r="FY6" s="54">
        <f t="shared" si="10"/>
        <v>0.9557571374774636</v>
      </c>
      <c r="FZ6" s="64">
        <f t="shared" si="11"/>
        <v>0.88451685482054954</v>
      </c>
      <c r="GA6" s="69">
        <f t="shared" si="12"/>
        <v>0.44297611470047327</v>
      </c>
      <c r="GB6" s="54">
        <f t="shared" si="13"/>
        <v>0.83952788874975981</v>
      </c>
      <c r="GC6" s="64">
        <f t="shared" si="14"/>
        <v>0.6854093375469561</v>
      </c>
      <c r="GD6" s="55">
        <f t="shared" si="15"/>
        <v>0</v>
      </c>
      <c r="GE6" s="74">
        <f t="shared" si="16"/>
        <v>0.63365060958915143</v>
      </c>
      <c r="GF6" s="5"/>
      <c r="GG6" s="5"/>
      <c r="GH6" s="5"/>
      <c r="GI6" s="5"/>
      <c r="GJ6" s="5"/>
    </row>
    <row r="7" spans="1:192" s="3" customFormat="1" ht="15.6" x14ac:dyDescent="0.3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7"/>
        <v>9550</v>
      </c>
      <c r="L7" s="37">
        <f t="shared" si="18"/>
        <v>8056</v>
      </c>
      <c r="M7" s="37">
        <v>102</v>
      </c>
      <c r="N7" s="41">
        <f t="shared" si="19"/>
        <v>3988</v>
      </c>
      <c r="O7" s="89">
        <v>175</v>
      </c>
      <c r="P7" s="89">
        <v>176</v>
      </c>
      <c r="Q7" s="89">
        <v>0</v>
      </c>
      <c r="R7" s="89">
        <v>143</v>
      </c>
      <c r="S7" s="89">
        <v>211</v>
      </c>
      <c r="T7" s="89">
        <v>212</v>
      </c>
      <c r="U7" s="89">
        <v>0</v>
      </c>
      <c r="V7" s="89">
        <v>214</v>
      </c>
      <c r="W7" s="89">
        <v>470</v>
      </c>
      <c r="X7" s="89">
        <v>472</v>
      </c>
      <c r="Y7" s="89">
        <v>0</v>
      </c>
      <c r="Z7" s="89">
        <v>402</v>
      </c>
      <c r="AA7" s="89">
        <v>657</v>
      </c>
      <c r="AB7" s="89">
        <v>678</v>
      </c>
      <c r="AC7" s="89">
        <v>2</v>
      </c>
      <c r="AD7" s="89">
        <v>581</v>
      </c>
      <c r="AE7" s="89">
        <v>332</v>
      </c>
      <c r="AF7" s="89">
        <v>324</v>
      </c>
      <c r="AG7" s="89">
        <v>17</v>
      </c>
      <c r="AH7" s="89">
        <v>310</v>
      </c>
      <c r="AI7" s="89">
        <v>352</v>
      </c>
      <c r="AJ7" s="89">
        <v>726</v>
      </c>
      <c r="AK7" s="89">
        <v>30</v>
      </c>
      <c r="AL7" s="89">
        <v>389</v>
      </c>
      <c r="AM7" s="89">
        <v>794</v>
      </c>
      <c r="AN7" s="89">
        <v>501</v>
      </c>
      <c r="AO7" s="89">
        <v>41</v>
      </c>
      <c r="AP7" s="89">
        <v>307</v>
      </c>
      <c r="AQ7" s="89">
        <v>448</v>
      </c>
      <c r="AR7" s="89">
        <v>567</v>
      </c>
      <c r="AS7" s="89">
        <v>5</v>
      </c>
      <c r="AT7" s="89">
        <v>326</v>
      </c>
      <c r="AU7" s="89">
        <v>769</v>
      </c>
      <c r="AV7" s="89">
        <v>538</v>
      </c>
      <c r="AW7" s="89">
        <v>0</v>
      </c>
      <c r="AX7" s="89">
        <v>295</v>
      </c>
      <c r="AY7" s="89">
        <v>627</v>
      </c>
      <c r="AZ7" s="89">
        <v>587</v>
      </c>
      <c r="BA7" s="89">
        <v>0</v>
      </c>
      <c r="BB7" s="89">
        <v>196</v>
      </c>
      <c r="BC7" s="89">
        <v>204</v>
      </c>
      <c r="BD7" s="89">
        <v>121</v>
      </c>
      <c r="BE7" s="89">
        <v>0</v>
      </c>
      <c r="BF7" s="89">
        <v>23</v>
      </c>
      <c r="BG7" s="89">
        <v>0</v>
      </c>
      <c r="BH7" s="89">
        <v>0</v>
      </c>
      <c r="BI7" s="89">
        <v>1</v>
      </c>
      <c r="BJ7" s="89">
        <v>0</v>
      </c>
      <c r="BK7" s="89">
        <v>0</v>
      </c>
      <c r="BL7" s="89">
        <v>0</v>
      </c>
      <c r="BM7" s="89">
        <v>0</v>
      </c>
      <c r="BN7" s="89">
        <v>0</v>
      </c>
      <c r="BO7" s="89">
        <v>0</v>
      </c>
      <c r="BP7" s="89">
        <v>0</v>
      </c>
      <c r="BQ7" s="89">
        <v>0</v>
      </c>
      <c r="BR7" s="89">
        <v>0</v>
      </c>
      <c r="BS7" s="89">
        <v>0</v>
      </c>
      <c r="BT7" s="89">
        <v>0</v>
      </c>
      <c r="BU7" s="89">
        <v>0</v>
      </c>
      <c r="BV7" s="89">
        <v>0</v>
      </c>
      <c r="BW7" s="89">
        <v>0</v>
      </c>
      <c r="BX7" s="89">
        <v>1</v>
      </c>
      <c r="BY7" s="89">
        <v>0</v>
      </c>
      <c r="BZ7" s="89">
        <v>0</v>
      </c>
      <c r="CA7" s="89">
        <v>113</v>
      </c>
      <c r="CB7" s="89">
        <v>86</v>
      </c>
      <c r="CC7" s="89">
        <v>1</v>
      </c>
      <c r="CD7" s="89">
        <v>65</v>
      </c>
      <c r="CE7" s="89">
        <v>27</v>
      </c>
      <c r="CF7" s="89">
        <v>6</v>
      </c>
      <c r="CG7" s="89">
        <v>0</v>
      </c>
      <c r="CH7" s="89">
        <v>0</v>
      </c>
      <c r="CI7" s="89">
        <v>83</v>
      </c>
      <c r="CJ7" s="89">
        <v>18</v>
      </c>
      <c r="CK7" s="89">
        <v>0</v>
      </c>
      <c r="CL7" s="89">
        <v>11</v>
      </c>
      <c r="CM7" s="89">
        <v>17</v>
      </c>
      <c r="CN7" s="89">
        <v>16</v>
      </c>
      <c r="CO7" s="89">
        <v>0</v>
      </c>
      <c r="CP7" s="89">
        <v>1</v>
      </c>
      <c r="CQ7" s="89">
        <v>0</v>
      </c>
      <c r="CR7" s="89">
        <v>3</v>
      </c>
      <c r="CS7" s="89">
        <v>0</v>
      </c>
      <c r="CT7" s="89">
        <v>0</v>
      </c>
      <c r="CU7" s="89">
        <v>0</v>
      </c>
      <c r="CV7" s="89">
        <v>0</v>
      </c>
      <c r="CW7" s="89">
        <v>0</v>
      </c>
      <c r="CX7" s="89">
        <v>0</v>
      </c>
      <c r="CY7" s="89">
        <v>386</v>
      </c>
      <c r="CZ7" s="89">
        <v>321</v>
      </c>
      <c r="DA7" s="89">
        <v>4</v>
      </c>
      <c r="DB7" s="89">
        <v>187</v>
      </c>
      <c r="DC7" s="89">
        <v>37</v>
      </c>
      <c r="DD7" s="89">
        <v>21</v>
      </c>
      <c r="DE7" s="89">
        <v>1</v>
      </c>
      <c r="DF7" s="89">
        <v>0</v>
      </c>
      <c r="DG7" s="89">
        <v>12</v>
      </c>
      <c r="DH7" s="89">
        <v>10</v>
      </c>
      <c r="DI7" s="89">
        <v>0</v>
      </c>
      <c r="DJ7" s="89">
        <v>0</v>
      </c>
      <c r="DK7" s="89">
        <v>12</v>
      </c>
      <c r="DL7" s="89">
        <v>12</v>
      </c>
      <c r="DM7" s="89">
        <v>0</v>
      </c>
      <c r="DN7" s="89">
        <v>4</v>
      </c>
      <c r="DO7" s="89">
        <v>0</v>
      </c>
      <c r="DP7" s="89">
        <v>0</v>
      </c>
      <c r="DQ7" s="89">
        <v>0</v>
      </c>
      <c r="DR7" s="89">
        <v>0</v>
      </c>
      <c r="DS7" s="89">
        <v>30</v>
      </c>
      <c r="DT7" s="89">
        <v>30</v>
      </c>
      <c r="DU7" s="89">
        <v>0</v>
      </c>
      <c r="DV7" s="89">
        <v>3</v>
      </c>
      <c r="DW7" s="89">
        <v>12</v>
      </c>
      <c r="DX7" s="89">
        <v>12</v>
      </c>
      <c r="DY7" s="89">
        <v>0</v>
      </c>
      <c r="DZ7" s="89">
        <v>2</v>
      </c>
      <c r="EA7" s="89">
        <v>0</v>
      </c>
      <c r="EB7" s="89">
        <v>0</v>
      </c>
      <c r="EC7" s="89">
        <v>0</v>
      </c>
      <c r="ED7" s="89">
        <v>0</v>
      </c>
      <c r="EE7" s="89">
        <v>756</v>
      </c>
      <c r="EF7" s="89">
        <v>550</v>
      </c>
      <c r="EG7" s="89">
        <v>0</v>
      </c>
      <c r="EH7" s="89">
        <v>227</v>
      </c>
      <c r="EI7" s="89">
        <v>605</v>
      </c>
      <c r="EJ7" s="89">
        <v>567</v>
      </c>
      <c r="EK7" s="89">
        <v>0</v>
      </c>
      <c r="EL7" s="89">
        <v>238</v>
      </c>
      <c r="EM7" s="89">
        <v>303</v>
      </c>
      <c r="EN7" s="89">
        <v>268</v>
      </c>
      <c r="EO7" s="89">
        <v>0</v>
      </c>
      <c r="EP7" s="89">
        <v>64</v>
      </c>
      <c r="EQ7" s="89">
        <v>546</v>
      </c>
      <c r="ER7" s="89">
        <v>461</v>
      </c>
      <c r="ES7" s="89">
        <v>0</v>
      </c>
      <c r="ET7" s="89">
        <v>0</v>
      </c>
      <c r="EU7" s="89">
        <v>600</v>
      </c>
      <c r="EV7" s="89">
        <v>451</v>
      </c>
      <c r="EW7" s="89">
        <v>0</v>
      </c>
      <c r="EX7" s="89">
        <v>0</v>
      </c>
      <c r="EY7" s="89">
        <v>8</v>
      </c>
      <c r="EZ7" s="89">
        <v>5</v>
      </c>
      <c r="FA7" s="89">
        <v>0</v>
      </c>
      <c r="FB7" s="89">
        <v>0</v>
      </c>
      <c r="FC7" s="89">
        <v>5</v>
      </c>
      <c r="FD7" s="89">
        <v>7</v>
      </c>
      <c r="FE7" s="89">
        <v>0</v>
      </c>
      <c r="FF7" s="89">
        <v>0</v>
      </c>
      <c r="FG7" s="89">
        <v>600</v>
      </c>
      <c r="FH7" s="89">
        <v>196</v>
      </c>
      <c r="FI7" s="89">
        <v>0</v>
      </c>
      <c r="FJ7" s="89">
        <v>0</v>
      </c>
      <c r="FK7" s="89">
        <v>322</v>
      </c>
      <c r="FL7" s="89">
        <v>113</v>
      </c>
      <c r="FM7" s="89">
        <v>0</v>
      </c>
      <c r="FN7" s="89">
        <v>0</v>
      </c>
      <c r="FO7" s="85">
        <f t="shared" si="0"/>
        <v>0.97034281692972757</v>
      </c>
      <c r="FP7" s="86">
        <f t="shared" si="1"/>
        <v>0.82014677792299184</v>
      </c>
      <c r="FQ7" s="87">
        <f t="shared" si="2"/>
        <v>0.40092490198049663</v>
      </c>
      <c r="FR7" s="21">
        <f t="shared" si="3"/>
        <v>1.0564159292035398</v>
      </c>
      <c r="FS7" s="22">
        <f t="shared" si="4"/>
        <v>0.9211067916761948</v>
      </c>
      <c r="FT7" s="21">
        <f t="shared" si="5"/>
        <v>1.02</v>
      </c>
      <c r="FU7" s="53">
        <f t="shared" si="6"/>
        <v>0.84742881427964301</v>
      </c>
      <c r="FV7" s="54">
        <f t="shared" si="7"/>
        <v>1.1744084136722173</v>
      </c>
      <c r="FW7" s="64">
        <f t="shared" si="8"/>
        <v>1.1954425942156004</v>
      </c>
      <c r="FX7" s="69">
        <f t="shared" si="9"/>
        <v>1.0490797546012269</v>
      </c>
      <c r="FY7" s="54">
        <f t="shared" si="10"/>
        <v>1.0308900872112376</v>
      </c>
      <c r="FZ7" s="64">
        <f t="shared" si="11"/>
        <v>0.92553758072032488</v>
      </c>
      <c r="GA7" s="69">
        <f t="shared" si="12"/>
        <v>0.46451634378536716</v>
      </c>
      <c r="GB7" s="54">
        <f t="shared" si="13"/>
        <v>1.2508185985592666</v>
      </c>
      <c r="GC7" s="64">
        <f t="shared" si="14"/>
        <v>0.99541584806810735</v>
      </c>
      <c r="GD7" s="55">
        <f t="shared" si="15"/>
        <v>0</v>
      </c>
      <c r="GE7" s="74">
        <f t="shared" si="16"/>
        <v>0.85046388939421491</v>
      </c>
      <c r="GF7" s="5"/>
      <c r="GG7" s="5"/>
      <c r="GH7" s="5"/>
      <c r="GI7" s="5"/>
      <c r="GJ7" s="5"/>
    </row>
    <row r="8" spans="1:192" s="3" customFormat="1" ht="15.6" x14ac:dyDescent="0.3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7"/>
        <v>16272</v>
      </c>
      <c r="L8" s="37">
        <f t="shared" si="18"/>
        <v>14873</v>
      </c>
      <c r="M8" s="37">
        <v>198</v>
      </c>
      <c r="N8" s="41">
        <f t="shared" si="19"/>
        <v>5612</v>
      </c>
      <c r="O8" s="89">
        <v>300</v>
      </c>
      <c r="P8" s="89">
        <v>259</v>
      </c>
      <c r="Q8" s="89">
        <v>5</v>
      </c>
      <c r="R8" s="89">
        <v>196</v>
      </c>
      <c r="S8" s="89">
        <v>355</v>
      </c>
      <c r="T8" s="89">
        <v>328</v>
      </c>
      <c r="U8" s="89">
        <v>0</v>
      </c>
      <c r="V8" s="89">
        <v>261</v>
      </c>
      <c r="W8" s="89">
        <v>598</v>
      </c>
      <c r="X8" s="89">
        <v>600</v>
      </c>
      <c r="Y8" s="89">
        <v>4</v>
      </c>
      <c r="Z8" s="89">
        <v>504</v>
      </c>
      <c r="AA8" s="89">
        <v>1091</v>
      </c>
      <c r="AB8" s="89">
        <v>1240</v>
      </c>
      <c r="AC8" s="89">
        <v>22</v>
      </c>
      <c r="AD8" s="89">
        <v>787</v>
      </c>
      <c r="AE8" s="89">
        <v>517</v>
      </c>
      <c r="AF8" s="89">
        <v>700</v>
      </c>
      <c r="AG8" s="89">
        <v>39</v>
      </c>
      <c r="AH8" s="89">
        <v>470</v>
      </c>
      <c r="AI8" s="89">
        <v>754</v>
      </c>
      <c r="AJ8" s="89">
        <v>843</v>
      </c>
      <c r="AK8" s="89">
        <v>50</v>
      </c>
      <c r="AL8" s="89">
        <v>535</v>
      </c>
      <c r="AM8" s="89">
        <v>830</v>
      </c>
      <c r="AN8" s="89">
        <v>864</v>
      </c>
      <c r="AO8" s="89">
        <v>98</v>
      </c>
      <c r="AP8" s="89">
        <v>509</v>
      </c>
      <c r="AQ8" s="89">
        <v>957</v>
      </c>
      <c r="AR8" s="89">
        <v>1807</v>
      </c>
      <c r="AS8" s="89">
        <v>128</v>
      </c>
      <c r="AT8" s="89">
        <v>583</v>
      </c>
      <c r="AU8" s="89">
        <v>1002</v>
      </c>
      <c r="AV8" s="89">
        <v>1098</v>
      </c>
      <c r="AW8" s="89">
        <v>64</v>
      </c>
      <c r="AX8" s="89">
        <v>411</v>
      </c>
      <c r="AY8" s="89">
        <v>1075</v>
      </c>
      <c r="AZ8" s="89">
        <v>986</v>
      </c>
      <c r="BA8" s="89">
        <v>23</v>
      </c>
      <c r="BB8" s="89">
        <v>375</v>
      </c>
      <c r="BC8" s="89">
        <v>256</v>
      </c>
      <c r="BD8" s="89">
        <v>168</v>
      </c>
      <c r="BE8" s="89">
        <v>0</v>
      </c>
      <c r="BF8" s="89">
        <v>0</v>
      </c>
      <c r="BG8" s="89">
        <v>0</v>
      </c>
      <c r="BH8" s="89">
        <v>0</v>
      </c>
      <c r="BI8" s="89">
        <v>0</v>
      </c>
      <c r="BJ8" s="89">
        <v>0</v>
      </c>
      <c r="BK8" s="89">
        <v>1</v>
      </c>
      <c r="BL8" s="89">
        <v>0</v>
      </c>
      <c r="BM8" s="89">
        <v>0</v>
      </c>
      <c r="BN8" s="89">
        <v>0</v>
      </c>
      <c r="BO8" s="89">
        <v>574</v>
      </c>
      <c r="BP8" s="89">
        <v>611</v>
      </c>
      <c r="BQ8" s="89">
        <v>0</v>
      </c>
      <c r="BR8" s="89">
        <v>0</v>
      </c>
      <c r="BS8" s="89">
        <v>0</v>
      </c>
      <c r="BT8" s="89">
        <v>0</v>
      </c>
      <c r="BU8" s="89">
        <v>0</v>
      </c>
      <c r="BV8" s="89">
        <v>0</v>
      </c>
      <c r="BW8" s="89">
        <v>0</v>
      </c>
      <c r="BX8" s="89">
        <v>0</v>
      </c>
      <c r="BY8" s="89">
        <v>0</v>
      </c>
      <c r="BZ8" s="89">
        <v>0</v>
      </c>
      <c r="CA8" s="89">
        <v>128</v>
      </c>
      <c r="CB8" s="89">
        <v>18</v>
      </c>
      <c r="CC8" s="89">
        <v>0</v>
      </c>
      <c r="CD8" s="89">
        <v>0</v>
      </c>
      <c r="CE8" s="89">
        <v>1</v>
      </c>
      <c r="CF8" s="89">
        <v>0</v>
      </c>
      <c r="CG8" s="89">
        <v>0</v>
      </c>
      <c r="CH8" s="89">
        <v>0</v>
      </c>
      <c r="CI8" s="89">
        <v>103</v>
      </c>
      <c r="CJ8" s="89">
        <v>42</v>
      </c>
      <c r="CK8" s="89">
        <v>0</v>
      </c>
      <c r="CL8" s="89">
        <v>4</v>
      </c>
      <c r="CM8" s="89">
        <v>18</v>
      </c>
      <c r="CN8" s="89">
        <v>9</v>
      </c>
      <c r="CO8" s="89">
        <v>0</v>
      </c>
      <c r="CP8" s="89">
        <v>1</v>
      </c>
      <c r="CQ8" s="89">
        <v>0</v>
      </c>
      <c r="CR8" s="89">
        <v>0</v>
      </c>
      <c r="CS8" s="89">
        <v>0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89">
        <v>673</v>
      </c>
      <c r="CZ8" s="89">
        <v>76</v>
      </c>
      <c r="DA8" s="89">
        <v>0</v>
      </c>
      <c r="DB8" s="89">
        <v>20</v>
      </c>
      <c r="DC8" s="89">
        <v>67</v>
      </c>
      <c r="DD8" s="89">
        <v>4</v>
      </c>
      <c r="DE8" s="89">
        <v>0</v>
      </c>
      <c r="DF8" s="89">
        <v>0</v>
      </c>
      <c r="DG8" s="89">
        <v>63</v>
      </c>
      <c r="DH8" s="89">
        <v>58</v>
      </c>
      <c r="DI8" s="89">
        <v>0</v>
      </c>
      <c r="DJ8" s="89">
        <v>4</v>
      </c>
      <c r="DK8" s="89">
        <v>25</v>
      </c>
      <c r="DL8" s="89">
        <v>1</v>
      </c>
      <c r="DM8" s="89">
        <v>0</v>
      </c>
      <c r="DN8" s="89">
        <v>0</v>
      </c>
      <c r="DO8" s="89">
        <v>180</v>
      </c>
      <c r="DP8" s="89">
        <v>169</v>
      </c>
      <c r="DQ8" s="89">
        <v>0</v>
      </c>
      <c r="DR8" s="89">
        <v>154</v>
      </c>
      <c r="DS8" s="89">
        <v>0</v>
      </c>
      <c r="DT8" s="89">
        <v>0</v>
      </c>
      <c r="DU8" s="89">
        <v>0</v>
      </c>
      <c r="DV8" s="89">
        <v>0</v>
      </c>
      <c r="DW8" s="89">
        <v>28</v>
      </c>
      <c r="DX8" s="89">
        <v>18</v>
      </c>
      <c r="DY8" s="89">
        <v>0</v>
      </c>
      <c r="DZ8" s="89">
        <v>8</v>
      </c>
      <c r="EA8" s="89">
        <v>0</v>
      </c>
      <c r="EB8" s="89">
        <v>0</v>
      </c>
      <c r="EC8" s="89">
        <v>0</v>
      </c>
      <c r="ED8" s="89">
        <v>0</v>
      </c>
      <c r="EE8" s="89">
        <v>1381</v>
      </c>
      <c r="EF8" s="89">
        <v>1152</v>
      </c>
      <c r="EG8" s="89">
        <v>28</v>
      </c>
      <c r="EH8" s="89">
        <v>394</v>
      </c>
      <c r="EI8" s="89">
        <v>1656</v>
      </c>
      <c r="EJ8" s="89">
        <v>1241</v>
      </c>
      <c r="EK8" s="89">
        <v>16</v>
      </c>
      <c r="EL8" s="89">
        <v>299</v>
      </c>
      <c r="EM8" s="89">
        <v>546</v>
      </c>
      <c r="EN8" s="89">
        <v>488</v>
      </c>
      <c r="EO8" s="89">
        <v>4</v>
      </c>
      <c r="EP8" s="89">
        <v>92</v>
      </c>
      <c r="EQ8" s="89">
        <v>872</v>
      </c>
      <c r="ER8" s="89">
        <v>767</v>
      </c>
      <c r="ES8" s="89">
        <v>0</v>
      </c>
      <c r="ET8" s="89">
        <v>4</v>
      </c>
      <c r="EU8" s="89">
        <v>897</v>
      </c>
      <c r="EV8" s="89">
        <v>746</v>
      </c>
      <c r="EW8" s="89">
        <v>1</v>
      </c>
      <c r="EX8" s="89">
        <v>1</v>
      </c>
      <c r="EY8" s="89">
        <v>11</v>
      </c>
      <c r="EZ8" s="89">
        <v>2</v>
      </c>
      <c r="FA8" s="89">
        <v>0</v>
      </c>
      <c r="FB8" s="89">
        <v>0</v>
      </c>
      <c r="FC8" s="89">
        <v>23</v>
      </c>
      <c r="FD8" s="89">
        <v>2</v>
      </c>
      <c r="FE8" s="89">
        <v>0</v>
      </c>
      <c r="FF8" s="89">
        <v>0</v>
      </c>
      <c r="FG8" s="89">
        <v>801</v>
      </c>
      <c r="FH8" s="89">
        <v>345</v>
      </c>
      <c r="FI8" s="89">
        <v>0</v>
      </c>
      <c r="FJ8" s="89">
        <v>0</v>
      </c>
      <c r="FK8" s="89">
        <v>422</v>
      </c>
      <c r="FL8" s="89">
        <v>231</v>
      </c>
      <c r="FM8" s="89">
        <v>0</v>
      </c>
      <c r="FN8" s="89">
        <v>0</v>
      </c>
      <c r="FO8" s="85">
        <f t="shared" si="0"/>
        <v>0.88140854115380496</v>
      </c>
      <c r="FP8" s="86">
        <f t="shared" si="1"/>
        <v>0.80653965535695171</v>
      </c>
      <c r="FQ8" s="87">
        <f t="shared" si="2"/>
        <v>0.30033179920796316</v>
      </c>
      <c r="FR8" s="21">
        <f t="shared" si="3"/>
        <v>0.98642095053346268</v>
      </c>
      <c r="FS8" s="22">
        <f t="shared" si="4"/>
        <v>0.9371180139877765</v>
      </c>
      <c r="FT8" s="21">
        <f t="shared" si="5"/>
        <v>1.0702702702702702</v>
      </c>
      <c r="FU8" s="53">
        <f t="shared" si="6"/>
        <v>0.80794701986754969</v>
      </c>
      <c r="FV8" s="54">
        <f t="shared" si="7"/>
        <v>1.1034115138592751</v>
      </c>
      <c r="FW8" s="64">
        <f t="shared" si="8"/>
        <v>1.1695095948827292</v>
      </c>
      <c r="FX8" s="69">
        <f t="shared" si="9"/>
        <v>0.8272921108742004</v>
      </c>
      <c r="FY8" s="54">
        <f t="shared" si="10"/>
        <v>1.0151884098593276</v>
      </c>
      <c r="FZ8" s="64">
        <f t="shared" si="11"/>
        <v>0.96937792337473505</v>
      </c>
      <c r="GA8" s="69">
        <f t="shared" si="12"/>
        <v>0.35518455582222375</v>
      </c>
      <c r="GB8" s="54">
        <f t="shared" si="13"/>
        <v>0.97208484448840538</v>
      </c>
      <c r="GC8" s="64">
        <f t="shared" si="14"/>
        <v>0.83141004505989669</v>
      </c>
      <c r="GD8" s="55">
        <f t="shared" si="15"/>
        <v>2.7475546763380591E-3</v>
      </c>
      <c r="GE8" s="74">
        <f t="shared" si="16"/>
        <v>0.60765735279899447</v>
      </c>
      <c r="GF8" s="5"/>
      <c r="GG8" s="5"/>
      <c r="GH8" s="5"/>
      <c r="GI8" s="5"/>
      <c r="GJ8" s="5"/>
    </row>
    <row r="9" spans="1:192" s="3" customFormat="1" ht="15.6" x14ac:dyDescent="0.3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7"/>
        <v>27078</v>
      </c>
      <c r="L9" s="37">
        <f t="shared" si="18"/>
        <v>22398</v>
      </c>
      <c r="M9" s="37">
        <v>967</v>
      </c>
      <c r="N9" s="41">
        <f t="shared" si="19"/>
        <v>10504</v>
      </c>
      <c r="O9" s="89">
        <v>637</v>
      </c>
      <c r="P9" s="89">
        <v>579</v>
      </c>
      <c r="Q9" s="89">
        <v>3</v>
      </c>
      <c r="R9" s="89">
        <v>331</v>
      </c>
      <c r="S9" s="89">
        <v>441</v>
      </c>
      <c r="T9" s="89">
        <v>404</v>
      </c>
      <c r="U9" s="89">
        <v>2</v>
      </c>
      <c r="V9" s="89">
        <v>316</v>
      </c>
      <c r="W9" s="89">
        <v>897</v>
      </c>
      <c r="X9" s="89">
        <v>915</v>
      </c>
      <c r="Y9" s="89">
        <v>2</v>
      </c>
      <c r="Z9" s="89">
        <v>800</v>
      </c>
      <c r="AA9" s="89">
        <v>1807</v>
      </c>
      <c r="AB9" s="89">
        <v>1894</v>
      </c>
      <c r="AC9" s="89">
        <v>21</v>
      </c>
      <c r="AD9" s="89">
        <v>1463</v>
      </c>
      <c r="AE9" s="89">
        <v>862</v>
      </c>
      <c r="AF9" s="89">
        <v>1139</v>
      </c>
      <c r="AG9" s="89">
        <v>40</v>
      </c>
      <c r="AH9" s="89">
        <v>950</v>
      </c>
      <c r="AI9" s="89">
        <v>1284</v>
      </c>
      <c r="AJ9" s="89">
        <v>1335</v>
      </c>
      <c r="AK9" s="89">
        <v>90</v>
      </c>
      <c r="AL9" s="89">
        <v>1137</v>
      </c>
      <c r="AM9" s="89">
        <v>1765</v>
      </c>
      <c r="AN9" s="89">
        <v>1383</v>
      </c>
      <c r="AO9" s="89">
        <v>250</v>
      </c>
      <c r="AP9" s="89">
        <v>1137</v>
      </c>
      <c r="AQ9" s="89">
        <v>1630</v>
      </c>
      <c r="AR9" s="89">
        <v>1721</v>
      </c>
      <c r="AS9" s="89">
        <v>366</v>
      </c>
      <c r="AT9" s="89">
        <v>1135</v>
      </c>
      <c r="AU9" s="89">
        <v>2022</v>
      </c>
      <c r="AV9" s="89">
        <v>2024</v>
      </c>
      <c r="AW9" s="89">
        <v>3</v>
      </c>
      <c r="AX9" s="89">
        <v>938</v>
      </c>
      <c r="AY9" s="89">
        <v>1846</v>
      </c>
      <c r="AZ9" s="89">
        <v>1719</v>
      </c>
      <c r="BA9" s="89">
        <v>2</v>
      </c>
      <c r="BB9" s="89">
        <v>795</v>
      </c>
      <c r="BC9" s="89">
        <v>565</v>
      </c>
      <c r="BD9" s="89">
        <v>434</v>
      </c>
      <c r="BE9" s="89">
        <v>11</v>
      </c>
      <c r="BF9" s="89">
        <v>43</v>
      </c>
      <c r="BG9" s="89">
        <v>0</v>
      </c>
      <c r="BH9" s="89">
        <v>2</v>
      </c>
      <c r="BI9" s="89">
        <v>0</v>
      </c>
      <c r="BJ9" s="89">
        <v>0</v>
      </c>
      <c r="BK9" s="89">
        <v>1</v>
      </c>
      <c r="BL9" s="89">
        <v>0</v>
      </c>
      <c r="BM9" s="89">
        <v>0</v>
      </c>
      <c r="BN9" s="89">
        <v>0</v>
      </c>
      <c r="BO9" s="89">
        <v>0</v>
      </c>
      <c r="BP9" s="89">
        <v>2</v>
      </c>
      <c r="BQ9" s="89">
        <v>0</v>
      </c>
      <c r="BR9" s="89">
        <v>0</v>
      </c>
      <c r="BS9" s="89">
        <v>0</v>
      </c>
      <c r="BT9" s="89">
        <v>0</v>
      </c>
      <c r="BU9" s="89">
        <v>0</v>
      </c>
      <c r="BV9" s="89">
        <v>0</v>
      </c>
      <c r="BW9" s="89">
        <v>203</v>
      </c>
      <c r="BX9" s="89">
        <v>62</v>
      </c>
      <c r="BY9" s="89">
        <v>136</v>
      </c>
      <c r="BZ9" s="89">
        <v>106</v>
      </c>
      <c r="CA9" s="89">
        <v>111</v>
      </c>
      <c r="CB9" s="89">
        <v>67</v>
      </c>
      <c r="CC9" s="89">
        <v>0</v>
      </c>
      <c r="CD9" s="89">
        <v>0</v>
      </c>
      <c r="CE9" s="89">
        <v>49</v>
      </c>
      <c r="CF9" s="89">
        <v>2</v>
      </c>
      <c r="CG9" s="89">
        <v>0</v>
      </c>
      <c r="CH9" s="89">
        <v>1</v>
      </c>
      <c r="CI9" s="89">
        <v>231</v>
      </c>
      <c r="CJ9" s="89">
        <v>104</v>
      </c>
      <c r="CK9" s="89">
        <v>0</v>
      </c>
      <c r="CL9" s="89">
        <v>47</v>
      </c>
      <c r="CM9" s="89">
        <v>53</v>
      </c>
      <c r="CN9" s="89">
        <v>24</v>
      </c>
      <c r="CO9" s="89">
        <v>0</v>
      </c>
      <c r="CP9" s="89">
        <v>2</v>
      </c>
      <c r="CQ9" s="89">
        <v>0</v>
      </c>
      <c r="CR9" s="89">
        <v>0</v>
      </c>
      <c r="CS9" s="89">
        <v>0</v>
      </c>
      <c r="CT9" s="89">
        <v>0</v>
      </c>
      <c r="CU9" s="89">
        <v>506</v>
      </c>
      <c r="CV9" s="89">
        <v>401</v>
      </c>
      <c r="CW9" s="89">
        <v>0</v>
      </c>
      <c r="CX9" s="89">
        <v>79</v>
      </c>
      <c r="CY9" s="89">
        <v>1552</v>
      </c>
      <c r="CZ9" s="89">
        <v>805</v>
      </c>
      <c r="DA9" s="89">
        <v>40</v>
      </c>
      <c r="DB9" s="89">
        <v>62</v>
      </c>
      <c r="DC9" s="89">
        <v>3</v>
      </c>
      <c r="DD9" s="89">
        <v>1</v>
      </c>
      <c r="DE9" s="89">
        <v>0</v>
      </c>
      <c r="DF9" s="89">
        <v>1</v>
      </c>
      <c r="DG9" s="89">
        <v>85</v>
      </c>
      <c r="DH9" s="89">
        <v>71</v>
      </c>
      <c r="DI9" s="89">
        <v>0</v>
      </c>
      <c r="DJ9" s="89">
        <v>5</v>
      </c>
      <c r="DK9" s="89">
        <v>18</v>
      </c>
      <c r="DL9" s="89">
        <v>5</v>
      </c>
      <c r="DM9" s="89">
        <v>0</v>
      </c>
      <c r="DN9" s="89">
        <v>0</v>
      </c>
      <c r="DO9" s="89">
        <v>0</v>
      </c>
      <c r="DP9" s="89">
        <v>0</v>
      </c>
      <c r="DQ9" s="89">
        <v>0</v>
      </c>
      <c r="DR9" s="89">
        <v>0</v>
      </c>
      <c r="DS9" s="89">
        <v>253</v>
      </c>
      <c r="DT9" s="89">
        <v>174</v>
      </c>
      <c r="DU9" s="89">
        <v>0</v>
      </c>
      <c r="DV9" s="89">
        <v>28</v>
      </c>
      <c r="DW9" s="89">
        <v>114</v>
      </c>
      <c r="DX9" s="89">
        <v>80</v>
      </c>
      <c r="DY9" s="89">
        <v>1</v>
      </c>
      <c r="DZ9" s="89">
        <v>1</v>
      </c>
      <c r="EA9" s="89">
        <v>2</v>
      </c>
      <c r="EB9" s="89">
        <v>0</v>
      </c>
      <c r="EC9" s="89">
        <v>0</v>
      </c>
      <c r="ED9" s="89">
        <v>0</v>
      </c>
      <c r="EE9" s="89">
        <v>1952</v>
      </c>
      <c r="EF9" s="89">
        <v>1741</v>
      </c>
      <c r="EG9" s="89">
        <v>0</v>
      </c>
      <c r="EH9" s="89">
        <v>538</v>
      </c>
      <c r="EI9" s="89">
        <v>2057</v>
      </c>
      <c r="EJ9" s="89">
        <v>1828</v>
      </c>
      <c r="EK9" s="89">
        <v>0</v>
      </c>
      <c r="EL9" s="89">
        <v>463</v>
      </c>
      <c r="EM9" s="89">
        <v>893</v>
      </c>
      <c r="EN9" s="89">
        <v>784</v>
      </c>
      <c r="EO9" s="89">
        <v>0</v>
      </c>
      <c r="EP9" s="89">
        <v>125</v>
      </c>
      <c r="EQ9" s="89">
        <v>1403</v>
      </c>
      <c r="ER9" s="89">
        <v>1197</v>
      </c>
      <c r="ES9" s="89">
        <v>0</v>
      </c>
      <c r="ET9" s="89">
        <v>0</v>
      </c>
      <c r="EU9" s="89">
        <v>1428</v>
      </c>
      <c r="EV9" s="89">
        <v>1088</v>
      </c>
      <c r="EW9" s="89">
        <v>0</v>
      </c>
      <c r="EX9" s="89">
        <v>1</v>
      </c>
      <c r="EY9" s="89">
        <v>38</v>
      </c>
      <c r="EZ9" s="89">
        <v>0</v>
      </c>
      <c r="FA9" s="89">
        <v>0</v>
      </c>
      <c r="FB9" s="89">
        <v>0</v>
      </c>
      <c r="FC9" s="89">
        <v>66</v>
      </c>
      <c r="FD9" s="89">
        <v>0</v>
      </c>
      <c r="FE9" s="89">
        <v>0</v>
      </c>
      <c r="FF9" s="89">
        <v>0</v>
      </c>
      <c r="FG9" s="89">
        <v>1536</v>
      </c>
      <c r="FH9" s="89">
        <v>250</v>
      </c>
      <c r="FI9" s="89">
        <v>0</v>
      </c>
      <c r="FJ9" s="89">
        <v>0</v>
      </c>
      <c r="FK9" s="89">
        <v>765</v>
      </c>
      <c r="FL9" s="89">
        <v>163</v>
      </c>
      <c r="FM9" s="89">
        <v>0</v>
      </c>
      <c r="FN9" s="89">
        <v>0</v>
      </c>
      <c r="FO9" s="85">
        <f t="shared" si="0"/>
        <v>0.90672486259295182</v>
      </c>
      <c r="FP9" s="86">
        <f t="shared" si="1"/>
        <v>0.75541545425153578</v>
      </c>
      <c r="FQ9" s="87">
        <f t="shared" si="2"/>
        <v>0.33960556094406724</v>
      </c>
      <c r="FR9" s="21">
        <f t="shared" si="3"/>
        <v>1.0114676328863321</v>
      </c>
      <c r="FS9" s="22">
        <f t="shared" si="4"/>
        <v>0.83124884023009837</v>
      </c>
      <c r="FT9" s="21">
        <f t="shared" si="5"/>
        <v>1.1443786982248521</v>
      </c>
      <c r="FU9" s="53">
        <f t="shared" si="6"/>
        <v>0.70896328293736499</v>
      </c>
      <c r="FV9" s="54">
        <f t="shared" si="7"/>
        <v>1.0833333333333333</v>
      </c>
      <c r="FW9" s="64">
        <f t="shared" si="8"/>
        <v>1.1058743169398908</v>
      </c>
      <c r="FX9" s="69">
        <f t="shared" si="9"/>
        <v>0.88080601092896171</v>
      </c>
      <c r="FY9" s="54">
        <f t="shared" si="10"/>
        <v>1.0181286428408454</v>
      </c>
      <c r="FZ9" s="64">
        <f t="shared" si="11"/>
        <v>0.90378751737155416</v>
      </c>
      <c r="GA9" s="69">
        <f t="shared" si="12"/>
        <v>0.41090207628964343</v>
      </c>
      <c r="GB9" s="54">
        <f t="shared" si="13"/>
        <v>0.93897180762852406</v>
      </c>
      <c r="GC9" s="64">
        <f t="shared" si="14"/>
        <v>0.75787728026533996</v>
      </c>
      <c r="GD9" s="55">
        <f t="shared" si="15"/>
        <v>3.3167495854063018E-4</v>
      </c>
      <c r="GE9" s="74">
        <f t="shared" si="16"/>
        <v>0.72623505254257759</v>
      </c>
      <c r="GF9" s="5"/>
      <c r="GG9" s="5"/>
      <c r="GH9" s="5"/>
      <c r="GI9" s="5"/>
      <c r="GJ9" s="5"/>
    </row>
    <row r="10" spans="1:192" s="3" customFormat="1" ht="15.6" x14ac:dyDescent="0.3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10231</v>
      </c>
      <c r="K10" s="37">
        <f>O10+S10+W10+AA10+AE10+AI10+AM10+AQ10+AU10+AY10+BC10+BG10+BK10+BO10+BS10+BW10+CA10+CE10+CI10+CM10+CQ10+CU10+CY10+DC10+DC10+DG10+DK10+DO10+DS10+DW10+EA10+EE10+EI10+EM10+EQ10+EU10+EY10+FC10+FG10+FK10</f>
        <v>21761</v>
      </c>
      <c r="L10" s="37">
        <f t="shared" si="18"/>
        <v>19290</v>
      </c>
      <c r="M10" s="37">
        <v>252</v>
      </c>
      <c r="N10" s="41">
        <f>R10+V10+Z10+AD10+DB10+ED10+AH10+AL10+AP10+AT10+AX10+BB10+BF10+BJ10+BN10+BR10+BV10+BZ10+CD10+CL10+CP10+CT10+CX10+DF10+DJ10+DN10+DR10+DV10+DZ10+EH10+EL10+EP10+ET10+EX10+CH10+FB10+FF10+FJ10+FN10</f>
        <v>10272</v>
      </c>
      <c r="O10" s="89">
        <v>722</v>
      </c>
      <c r="P10" s="89">
        <v>662</v>
      </c>
      <c r="Q10" s="89">
        <v>0</v>
      </c>
      <c r="R10" s="89">
        <v>500</v>
      </c>
      <c r="S10" s="89">
        <v>575</v>
      </c>
      <c r="T10" s="89">
        <v>537</v>
      </c>
      <c r="U10" s="89">
        <v>1</v>
      </c>
      <c r="V10" s="89">
        <v>529</v>
      </c>
      <c r="W10" s="89">
        <v>1214</v>
      </c>
      <c r="X10" s="89">
        <v>1214</v>
      </c>
      <c r="Y10" s="89">
        <v>0</v>
      </c>
      <c r="Z10" s="89">
        <v>1165</v>
      </c>
      <c r="AA10" s="89">
        <v>1863</v>
      </c>
      <c r="AB10" s="89">
        <v>1839</v>
      </c>
      <c r="AC10" s="89">
        <v>0</v>
      </c>
      <c r="AD10" s="89">
        <v>1575</v>
      </c>
      <c r="AE10" s="89">
        <v>843</v>
      </c>
      <c r="AF10" s="89">
        <v>1428</v>
      </c>
      <c r="AG10" s="89">
        <v>18</v>
      </c>
      <c r="AH10" s="89">
        <v>851</v>
      </c>
      <c r="AI10" s="89">
        <v>1006</v>
      </c>
      <c r="AJ10" s="89">
        <v>1247</v>
      </c>
      <c r="AK10" s="89">
        <v>50</v>
      </c>
      <c r="AL10" s="89">
        <v>881</v>
      </c>
      <c r="AM10" s="89">
        <v>1185</v>
      </c>
      <c r="AN10" s="89">
        <v>1296</v>
      </c>
      <c r="AO10" s="89">
        <v>50</v>
      </c>
      <c r="AP10" s="89">
        <v>879</v>
      </c>
      <c r="AQ10" s="89">
        <v>1200</v>
      </c>
      <c r="AR10" s="89">
        <v>1257</v>
      </c>
      <c r="AS10" s="89">
        <v>126</v>
      </c>
      <c r="AT10" s="89">
        <v>796</v>
      </c>
      <c r="AU10" s="89">
        <v>1262</v>
      </c>
      <c r="AV10" s="89">
        <v>1285</v>
      </c>
      <c r="AW10" s="89">
        <v>0</v>
      </c>
      <c r="AX10" s="89">
        <v>682</v>
      </c>
      <c r="AY10" s="89">
        <v>1262</v>
      </c>
      <c r="AZ10" s="89">
        <v>1259</v>
      </c>
      <c r="BA10" s="89">
        <v>0</v>
      </c>
      <c r="BB10" s="89">
        <v>519</v>
      </c>
      <c r="BC10" s="89">
        <v>400</v>
      </c>
      <c r="BD10" s="89">
        <v>331</v>
      </c>
      <c r="BE10" s="89">
        <v>0</v>
      </c>
      <c r="BF10" s="89">
        <v>215</v>
      </c>
      <c r="BG10" s="89">
        <v>0</v>
      </c>
      <c r="BH10" s="89">
        <v>0</v>
      </c>
      <c r="BI10" s="89">
        <v>0</v>
      </c>
      <c r="BJ10" s="89">
        <v>0</v>
      </c>
      <c r="BK10" s="89">
        <v>0</v>
      </c>
      <c r="BL10" s="89">
        <v>0</v>
      </c>
      <c r="BM10" s="89">
        <v>0</v>
      </c>
      <c r="BN10" s="89">
        <v>0</v>
      </c>
      <c r="BO10" s="89">
        <v>0</v>
      </c>
      <c r="BP10" s="89">
        <v>0</v>
      </c>
      <c r="BQ10" s="89">
        <v>0</v>
      </c>
      <c r="BR10" s="89">
        <v>0</v>
      </c>
      <c r="BS10" s="89">
        <v>0</v>
      </c>
      <c r="BT10" s="89">
        <v>0</v>
      </c>
      <c r="BU10" s="89">
        <v>0</v>
      </c>
      <c r="BV10" s="89">
        <v>0</v>
      </c>
      <c r="BW10" s="89">
        <v>0</v>
      </c>
      <c r="BX10" s="89">
        <v>0</v>
      </c>
      <c r="BY10" s="89">
        <v>0</v>
      </c>
      <c r="BZ10" s="89">
        <v>0</v>
      </c>
      <c r="CA10" s="89">
        <v>152</v>
      </c>
      <c r="CB10" s="89">
        <v>15</v>
      </c>
      <c r="CC10" s="89">
        <v>2</v>
      </c>
      <c r="CD10" s="89">
        <v>8</v>
      </c>
      <c r="CE10" s="89">
        <v>29</v>
      </c>
      <c r="CF10" s="89">
        <v>5</v>
      </c>
      <c r="CG10" s="89">
        <v>0</v>
      </c>
      <c r="CH10" s="89">
        <v>8</v>
      </c>
      <c r="CI10" s="89">
        <v>125</v>
      </c>
      <c r="CJ10" s="89">
        <v>86</v>
      </c>
      <c r="CK10" s="89">
        <v>0</v>
      </c>
      <c r="CL10" s="89">
        <v>38</v>
      </c>
      <c r="CM10" s="89">
        <v>38</v>
      </c>
      <c r="CN10" s="89">
        <v>23</v>
      </c>
      <c r="CO10" s="89">
        <v>0</v>
      </c>
      <c r="CP10" s="89">
        <v>8</v>
      </c>
      <c r="CQ10" s="89">
        <v>0</v>
      </c>
      <c r="CR10" s="89">
        <v>0</v>
      </c>
      <c r="CS10" s="89">
        <v>0</v>
      </c>
      <c r="CT10" s="89">
        <v>0</v>
      </c>
      <c r="CU10" s="89">
        <v>0</v>
      </c>
      <c r="CV10" s="89">
        <v>0</v>
      </c>
      <c r="CW10" s="89">
        <v>0</v>
      </c>
      <c r="CX10" s="89">
        <v>0</v>
      </c>
      <c r="CY10" s="89">
        <v>1477</v>
      </c>
      <c r="CZ10" s="89">
        <v>756</v>
      </c>
      <c r="DA10" s="89">
        <v>4</v>
      </c>
      <c r="DB10" s="89">
        <v>539</v>
      </c>
      <c r="DC10" s="89">
        <v>127</v>
      </c>
      <c r="DD10" s="89">
        <v>73</v>
      </c>
      <c r="DE10" s="89">
        <v>0</v>
      </c>
      <c r="DF10" s="89">
        <v>19</v>
      </c>
      <c r="DG10" s="89">
        <v>68</v>
      </c>
      <c r="DH10" s="89">
        <v>52</v>
      </c>
      <c r="DI10" s="89">
        <v>0</v>
      </c>
      <c r="DJ10" s="89">
        <v>32</v>
      </c>
      <c r="DK10" s="89">
        <v>56</v>
      </c>
      <c r="DL10" s="89">
        <v>64</v>
      </c>
      <c r="DM10" s="89">
        <v>0</v>
      </c>
      <c r="DN10" s="89">
        <v>31</v>
      </c>
      <c r="DO10" s="89">
        <v>0</v>
      </c>
      <c r="DP10" s="89">
        <v>1</v>
      </c>
      <c r="DQ10" s="89">
        <v>0</v>
      </c>
      <c r="DR10" s="89">
        <v>0</v>
      </c>
      <c r="DS10" s="89">
        <v>300</v>
      </c>
      <c r="DT10" s="89">
        <v>244</v>
      </c>
      <c r="DU10" s="89">
        <v>0</v>
      </c>
      <c r="DV10" s="89">
        <v>97</v>
      </c>
      <c r="DW10" s="89">
        <v>54</v>
      </c>
      <c r="DX10" s="89">
        <v>37</v>
      </c>
      <c r="DY10" s="89">
        <v>0</v>
      </c>
      <c r="DZ10" s="89">
        <v>2</v>
      </c>
      <c r="EA10" s="89">
        <v>9</v>
      </c>
      <c r="EB10" s="89">
        <v>9</v>
      </c>
      <c r="EC10" s="89">
        <v>0</v>
      </c>
      <c r="ED10" s="89">
        <v>0</v>
      </c>
      <c r="EE10" s="89">
        <v>1301</v>
      </c>
      <c r="EF10" s="89">
        <v>1183</v>
      </c>
      <c r="EG10" s="89">
        <v>0</v>
      </c>
      <c r="EH10" s="89">
        <v>370</v>
      </c>
      <c r="EI10" s="89">
        <v>1325</v>
      </c>
      <c r="EJ10" s="89">
        <v>1281</v>
      </c>
      <c r="EK10" s="89">
        <v>1</v>
      </c>
      <c r="EL10" s="89">
        <v>390</v>
      </c>
      <c r="EM10" s="89">
        <v>698</v>
      </c>
      <c r="EN10" s="89">
        <v>595</v>
      </c>
      <c r="EO10" s="89">
        <v>0</v>
      </c>
      <c r="EP10" s="89">
        <v>137</v>
      </c>
      <c r="EQ10" s="89">
        <v>1104</v>
      </c>
      <c r="ER10" s="89">
        <v>973</v>
      </c>
      <c r="ES10" s="89">
        <v>0</v>
      </c>
      <c r="ET10" s="89">
        <v>0</v>
      </c>
      <c r="EU10" s="89">
        <v>1216</v>
      </c>
      <c r="EV10" s="89">
        <v>1026</v>
      </c>
      <c r="EW10" s="89">
        <v>0</v>
      </c>
      <c r="EX10" s="89">
        <v>1</v>
      </c>
      <c r="EY10" s="89">
        <v>21</v>
      </c>
      <c r="EZ10" s="89">
        <v>2</v>
      </c>
      <c r="FA10" s="89">
        <v>0</v>
      </c>
      <c r="FB10" s="89">
        <v>0</v>
      </c>
      <c r="FC10" s="89">
        <v>6</v>
      </c>
      <c r="FD10" s="89">
        <v>2</v>
      </c>
      <c r="FE10" s="89">
        <v>0</v>
      </c>
      <c r="FF10" s="89">
        <v>0</v>
      </c>
      <c r="FG10" s="89">
        <v>1338</v>
      </c>
      <c r="FH10" s="89">
        <v>328</v>
      </c>
      <c r="FI10" s="89">
        <v>0</v>
      </c>
      <c r="FJ10" s="89">
        <v>0</v>
      </c>
      <c r="FK10" s="89">
        <v>658</v>
      </c>
      <c r="FL10" s="89">
        <v>180</v>
      </c>
      <c r="FM10" s="89">
        <v>0</v>
      </c>
      <c r="FN10" s="89">
        <v>0</v>
      </c>
      <c r="FO10" s="85">
        <f t="shared" si="0"/>
        <v>0.81835755976058588</v>
      </c>
      <c r="FP10" s="86">
        <f t="shared" si="1"/>
        <v>0.72649540875125473</v>
      </c>
      <c r="FQ10" s="87">
        <f t="shared" si="2"/>
        <v>0.38187293207925943</v>
      </c>
      <c r="FR10" s="21">
        <f t="shared" si="3"/>
        <v>0.89009325916230364</v>
      </c>
      <c r="FS10" s="22">
        <f t="shared" si="4"/>
        <v>0.85289826236901445</v>
      </c>
      <c r="FT10" s="21">
        <f t="shared" si="5"/>
        <v>0.9882352941176471</v>
      </c>
      <c r="FU10" s="53">
        <f t="shared" si="6"/>
        <v>1.0040074284038707</v>
      </c>
      <c r="FV10" s="54">
        <f t="shared" si="7"/>
        <v>1.0504876649454962</v>
      </c>
      <c r="FW10" s="64">
        <f t="shared" si="8"/>
        <v>1.0327022375215147</v>
      </c>
      <c r="FX10" s="69">
        <f t="shared" si="9"/>
        <v>0.93775100401606426</v>
      </c>
      <c r="FY10" s="54">
        <f t="shared" si="10"/>
        <v>0.8550256858807731</v>
      </c>
      <c r="FZ10" s="64">
        <f t="shared" si="11"/>
        <v>0.82730710950685571</v>
      </c>
      <c r="GA10" s="69">
        <f t="shared" si="12"/>
        <v>0.43130104837815531</v>
      </c>
      <c r="GB10" s="54">
        <f t="shared" si="13"/>
        <v>0.95379049498437751</v>
      </c>
      <c r="GC10" s="64">
        <f t="shared" si="14"/>
        <v>0.82182206873869423</v>
      </c>
      <c r="GD10" s="55">
        <f t="shared" si="15"/>
        <v>4.1111659266567999E-4</v>
      </c>
      <c r="GE10" s="74">
        <f t="shared" si="16"/>
        <v>0.72327493743296389</v>
      </c>
      <c r="GF10" s="5"/>
      <c r="GG10" s="5"/>
      <c r="GH10" s="5"/>
      <c r="GI10" s="5"/>
      <c r="GJ10" s="5"/>
    </row>
    <row r="11" spans="1:192" s="3" customFormat="1" ht="15.6" x14ac:dyDescent="0.3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7"/>
        <v>7204</v>
      </c>
      <c r="L11" s="37">
        <f t="shared" si="18"/>
        <v>5968</v>
      </c>
      <c r="M11" s="37">
        <v>75</v>
      </c>
      <c r="N11" s="41">
        <f t="shared" si="19"/>
        <v>1996</v>
      </c>
      <c r="O11" s="89">
        <v>155</v>
      </c>
      <c r="P11" s="89">
        <v>156</v>
      </c>
      <c r="Q11" s="89">
        <v>1</v>
      </c>
      <c r="R11" s="89">
        <v>108</v>
      </c>
      <c r="S11" s="89">
        <v>155</v>
      </c>
      <c r="T11" s="89">
        <v>158</v>
      </c>
      <c r="U11" s="89">
        <v>0</v>
      </c>
      <c r="V11" s="89">
        <v>136</v>
      </c>
      <c r="W11" s="89">
        <v>208</v>
      </c>
      <c r="X11" s="89">
        <v>221</v>
      </c>
      <c r="Y11" s="89">
        <v>0</v>
      </c>
      <c r="Z11" s="89">
        <v>164</v>
      </c>
      <c r="AA11" s="89">
        <v>469</v>
      </c>
      <c r="AB11" s="89">
        <v>456</v>
      </c>
      <c r="AC11" s="89">
        <v>1</v>
      </c>
      <c r="AD11" s="89">
        <v>283</v>
      </c>
      <c r="AE11" s="89">
        <v>178</v>
      </c>
      <c r="AF11" s="89">
        <v>166</v>
      </c>
      <c r="AG11" s="89">
        <v>2</v>
      </c>
      <c r="AH11" s="89">
        <v>135</v>
      </c>
      <c r="AI11" s="89">
        <v>217</v>
      </c>
      <c r="AJ11" s="89">
        <v>210</v>
      </c>
      <c r="AK11" s="89">
        <v>2</v>
      </c>
      <c r="AL11" s="89">
        <v>130</v>
      </c>
      <c r="AM11" s="89">
        <v>276</v>
      </c>
      <c r="AN11" s="89">
        <v>265</v>
      </c>
      <c r="AO11" s="89">
        <v>1</v>
      </c>
      <c r="AP11" s="89">
        <v>151</v>
      </c>
      <c r="AQ11" s="89">
        <v>333</v>
      </c>
      <c r="AR11" s="89">
        <v>309</v>
      </c>
      <c r="AS11" s="89">
        <v>9</v>
      </c>
      <c r="AT11" s="89">
        <v>143</v>
      </c>
      <c r="AU11" s="89">
        <v>324</v>
      </c>
      <c r="AV11" s="89">
        <v>295</v>
      </c>
      <c r="AW11" s="89">
        <v>44</v>
      </c>
      <c r="AX11" s="89">
        <v>142</v>
      </c>
      <c r="AY11" s="89">
        <v>411</v>
      </c>
      <c r="AZ11" s="89">
        <v>392</v>
      </c>
      <c r="BA11" s="89">
        <v>10</v>
      </c>
      <c r="BB11" s="89">
        <v>112</v>
      </c>
      <c r="BC11" s="89">
        <v>256</v>
      </c>
      <c r="BD11" s="89">
        <v>316</v>
      </c>
      <c r="BE11" s="89">
        <v>1</v>
      </c>
      <c r="BF11" s="89">
        <v>40</v>
      </c>
      <c r="BG11" s="89">
        <v>0</v>
      </c>
      <c r="BH11" s="89">
        <v>0</v>
      </c>
      <c r="BI11" s="89">
        <v>0</v>
      </c>
      <c r="BJ11" s="89">
        <v>0</v>
      </c>
      <c r="BK11" s="89">
        <v>0</v>
      </c>
      <c r="BL11" s="89">
        <v>0</v>
      </c>
      <c r="BM11" s="89">
        <v>0</v>
      </c>
      <c r="BN11" s="89">
        <v>0</v>
      </c>
      <c r="BO11" s="89">
        <v>0</v>
      </c>
      <c r="BP11" s="89">
        <v>0</v>
      </c>
      <c r="BQ11" s="89">
        <v>0</v>
      </c>
      <c r="BR11" s="89">
        <v>0</v>
      </c>
      <c r="BS11" s="89">
        <v>0</v>
      </c>
      <c r="BT11" s="89">
        <v>0</v>
      </c>
      <c r="BU11" s="89">
        <v>0</v>
      </c>
      <c r="BV11" s="89">
        <v>0</v>
      </c>
      <c r="BW11" s="89">
        <v>721</v>
      </c>
      <c r="BX11" s="89">
        <v>698</v>
      </c>
      <c r="BY11" s="89">
        <v>3</v>
      </c>
      <c r="BZ11" s="89">
        <v>123</v>
      </c>
      <c r="CA11" s="89">
        <v>17</v>
      </c>
      <c r="CB11" s="89">
        <v>17</v>
      </c>
      <c r="CC11" s="89">
        <v>0</v>
      </c>
      <c r="CD11" s="89">
        <v>0</v>
      </c>
      <c r="CE11" s="89">
        <v>14</v>
      </c>
      <c r="CF11" s="89">
        <v>14</v>
      </c>
      <c r="CG11" s="89">
        <v>0</v>
      </c>
      <c r="CH11" s="89">
        <v>1</v>
      </c>
      <c r="CI11" s="89">
        <v>67</v>
      </c>
      <c r="CJ11" s="89">
        <v>66</v>
      </c>
      <c r="CK11" s="89">
        <v>0</v>
      </c>
      <c r="CL11" s="89">
        <v>6</v>
      </c>
      <c r="CM11" s="89">
        <v>15</v>
      </c>
      <c r="CN11" s="89">
        <v>15</v>
      </c>
      <c r="CO11" s="89">
        <v>0</v>
      </c>
      <c r="CP11" s="89">
        <v>0</v>
      </c>
      <c r="CQ11" s="89">
        <v>0</v>
      </c>
      <c r="CR11" s="89">
        <v>0</v>
      </c>
      <c r="CS11" s="89">
        <v>0</v>
      </c>
      <c r="CT11" s="89">
        <v>0</v>
      </c>
      <c r="CU11" s="89">
        <v>0</v>
      </c>
      <c r="CV11" s="89">
        <v>0</v>
      </c>
      <c r="CW11" s="89">
        <v>0</v>
      </c>
      <c r="CX11" s="89">
        <v>0</v>
      </c>
      <c r="CY11" s="89">
        <v>466</v>
      </c>
      <c r="CZ11" s="89">
        <v>468</v>
      </c>
      <c r="DA11" s="89">
        <v>0</v>
      </c>
      <c r="DB11" s="89">
        <v>119</v>
      </c>
      <c r="DC11" s="89">
        <v>0</v>
      </c>
      <c r="DD11" s="89">
        <v>0</v>
      </c>
      <c r="DE11" s="89">
        <v>0</v>
      </c>
      <c r="DF11" s="89">
        <v>0</v>
      </c>
      <c r="DG11" s="89">
        <v>14</v>
      </c>
      <c r="DH11" s="89">
        <v>14</v>
      </c>
      <c r="DI11" s="89">
        <v>0</v>
      </c>
      <c r="DJ11" s="89">
        <v>1</v>
      </c>
      <c r="DK11" s="89">
        <v>0</v>
      </c>
      <c r="DL11" s="89">
        <v>0</v>
      </c>
      <c r="DM11" s="89">
        <v>0</v>
      </c>
      <c r="DN11" s="89">
        <v>0</v>
      </c>
      <c r="DO11" s="89">
        <v>0</v>
      </c>
      <c r="DP11" s="89">
        <v>0</v>
      </c>
      <c r="DQ11" s="89">
        <v>0</v>
      </c>
      <c r="DR11" s="89">
        <v>0</v>
      </c>
      <c r="DS11" s="89">
        <v>0</v>
      </c>
      <c r="DT11" s="89">
        <v>0</v>
      </c>
      <c r="DU11" s="89">
        <v>0</v>
      </c>
      <c r="DV11" s="89">
        <v>0</v>
      </c>
      <c r="DW11" s="89">
        <v>0</v>
      </c>
      <c r="DX11" s="89">
        <v>0</v>
      </c>
      <c r="DY11" s="89">
        <v>0</v>
      </c>
      <c r="DZ11" s="89">
        <v>0</v>
      </c>
      <c r="EA11" s="89">
        <v>0</v>
      </c>
      <c r="EB11" s="89">
        <v>0</v>
      </c>
      <c r="EC11" s="89">
        <v>0</v>
      </c>
      <c r="ED11" s="89">
        <v>0</v>
      </c>
      <c r="EE11" s="89">
        <v>396</v>
      </c>
      <c r="EF11" s="89">
        <v>376</v>
      </c>
      <c r="EG11" s="89">
        <v>1</v>
      </c>
      <c r="EH11" s="89">
        <v>111</v>
      </c>
      <c r="EI11" s="89">
        <v>482</v>
      </c>
      <c r="EJ11" s="89">
        <v>446</v>
      </c>
      <c r="EK11" s="89">
        <v>0</v>
      </c>
      <c r="EL11" s="89">
        <v>76</v>
      </c>
      <c r="EM11" s="89">
        <v>238</v>
      </c>
      <c r="EN11" s="89">
        <v>198</v>
      </c>
      <c r="EO11" s="89">
        <v>0</v>
      </c>
      <c r="EP11" s="89">
        <v>15</v>
      </c>
      <c r="EQ11" s="89">
        <v>425</v>
      </c>
      <c r="ER11" s="89">
        <v>299</v>
      </c>
      <c r="ES11" s="89">
        <v>0</v>
      </c>
      <c r="ET11" s="89">
        <v>0</v>
      </c>
      <c r="EU11" s="89">
        <v>463</v>
      </c>
      <c r="EV11" s="89">
        <v>241</v>
      </c>
      <c r="EW11" s="89">
        <v>0</v>
      </c>
      <c r="EX11" s="89">
        <v>0</v>
      </c>
      <c r="EY11" s="89">
        <v>7</v>
      </c>
      <c r="EZ11" s="89">
        <v>0</v>
      </c>
      <c r="FA11" s="89">
        <v>0</v>
      </c>
      <c r="FB11" s="89">
        <v>0</v>
      </c>
      <c r="FC11" s="89">
        <v>4</v>
      </c>
      <c r="FD11" s="89">
        <v>9</v>
      </c>
      <c r="FE11" s="89">
        <v>0</v>
      </c>
      <c r="FF11" s="89">
        <v>0</v>
      </c>
      <c r="FG11" s="89">
        <v>638</v>
      </c>
      <c r="FH11" s="89">
        <v>118</v>
      </c>
      <c r="FI11" s="89">
        <v>0</v>
      </c>
      <c r="FJ11" s="89">
        <v>0</v>
      </c>
      <c r="FK11" s="89">
        <v>255</v>
      </c>
      <c r="FL11" s="89">
        <v>45</v>
      </c>
      <c r="FM11" s="89">
        <v>0</v>
      </c>
      <c r="FN11" s="89">
        <v>0</v>
      </c>
      <c r="FO11" s="85">
        <f t="shared" si="0"/>
        <v>0.87142344067999522</v>
      </c>
      <c r="FP11" s="86">
        <f t="shared" si="1"/>
        <v>0.72345265174188911</v>
      </c>
      <c r="FQ11" s="87">
        <f t="shared" si="2"/>
        <v>0.23895606368969233</v>
      </c>
      <c r="FR11" s="21">
        <f t="shared" si="3"/>
        <v>0.9728561782579338</v>
      </c>
      <c r="FS11" s="22">
        <f t="shared" si="4"/>
        <v>0.8458049886621315</v>
      </c>
      <c r="FT11" s="21">
        <f t="shared" si="5"/>
        <v>1</v>
      </c>
      <c r="FU11" s="53">
        <f t="shared" si="6"/>
        <v>1.0055415617128463</v>
      </c>
      <c r="FV11" s="54">
        <f t="shared" si="7"/>
        <v>1.130257801899593</v>
      </c>
      <c r="FW11" s="64">
        <f t="shared" si="8"/>
        <v>1.1343283582089552</v>
      </c>
      <c r="FX11" s="69">
        <f t="shared" si="9"/>
        <v>0.79104477611940294</v>
      </c>
      <c r="FY11" s="54">
        <f t="shared" si="10"/>
        <v>0.98061525495153812</v>
      </c>
      <c r="FZ11" s="64">
        <f t="shared" si="11"/>
        <v>0.94711335861778345</v>
      </c>
      <c r="GA11" s="69">
        <f t="shared" si="12"/>
        <v>0.29772439949431101</v>
      </c>
      <c r="GB11" s="54">
        <f t="shared" si="13"/>
        <v>1.0220994475138121</v>
      </c>
      <c r="GC11" s="64">
        <f t="shared" si="14"/>
        <v>0.62154696132596687</v>
      </c>
      <c r="GD11" s="55">
        <f t="shared" si="15"/>
        <v>0</v>
      </c>
      <c r="GE11" s="74">
        <f t="shared" si="16"/>
        <v>0.80341272662637753</v>
      </c>
      <c r="GF11" s="5"/>
      <c r="GG11" s="5"/>
      <c r="GH11" s="5"/>
      <c r="GI11" s="5"/>
      <c r="GJ11" s="5"/>
    </row>
    <row r="12" spans="1:192" s="3" customFormat="1" ht="15.6" x14ac:dyDescent="0.3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16467</v>
      </c>
      <c r="H12" s="46">
        <v>16906</v>
      </c>
      <c r="I12" s="46">
        <v>175</v>
      </c>
      <c r="J12" s="46">
        <v>6026</v>
      </c>
      <c r="K12" s="37">
        <f t="shared" si="17"/>
        <v>15643</v>
      </c>
      <c r="L12" s="37">
        <f t="shared" si="18"/>
        <v>13274</v>
      </c>
      <c r="M12" s="37">
        <v>175</v>
      </c>
      <c r="N12" s="41">
        <f t="shared" si="19"/>
        <v>6893</v>
      </c>
      <c r="O12" s="89">
        <v>337</v>
      </c>
      <c r="P12" s="89">
        <v>311</v>
      </c>
      <c r="Q12" s="89">
        <v>1</v>
      </c>
      <c r="R12" s="89">
        <v>199</v>
      </c>
      <c r="S12" s="89">
        <v>440</v>
      </c>
      <c r="T12" s="89">
        <v>436</v>
      </c>
      <c r="U12" s="89">
        <v>0</v>
      </c>
      <c r="V12" s="89">
        <v>408</v>
      </c>
      <c r="W12" s="89">
        <v>827</v>
      </c>
      <c r="X12" s="89">
        <v>813</v>
      </c>
      <c r="Y12" s="89">
        <v>0</v>
      </c>
      <c r="Z12" s="89">
        <v>699</v>
      </c>
      <c r="AA12" s="89">
        <v>1271</v>
      </c>
      <c r="AB12" s="89">
        <v>1253</v>
      </c>
      <c r="AC12" s="89">
        <v>1</v>
      </c>
      <c r="AD12" s="89">
        <v>1088</v>
      </c>
      <c r="AE12" s="89">
        <v>624</v>
      </c>
      <c r="AF12" s="89">
        <v>681</v>
      </c>
      <c r="AG12" s="89">
        <v>3</v>
      </c>
      <c r="AH12" s="89">
        <v>620</v>
      </c>
      <c r="AI12" s="89">
        <v>813</v>
      </c>
      <c r="AJ12" s="89">
        <v>715</v>
      </c>
      <c r="AK12" s="89">
        <v>6</v>
      </c>
      <c r="AL12" s="89">
        <v>665</v>
      </c>
      <c r="AM12" s="89">
        <v>862</v>
      </c>
      <c r="AN12" s="89">
        <v>913</v>
      </c>
      <c r="AO12" s="89">
        <v>48</v>
      </c>
      <c r="AP12" s="89">
        <v>644</v>
      </c>
      <c r="AQ12" s="89">
        <v>811</v>
      </c>
      <c r="AR12" s="89">
        <v>900</v>
      </c>
      <c r="AS12" s="89">
        <v>109</v>
      </c>
      <c r="AT12" s="89">
        <v>603</v>
      </c>
      <c r="AU12" s="89">
        <v>1032</v>
      </c>
      <c r="AV12" s="89">
        <v>1018</v>
      </c>
      <c r="AW12" s="89">
        <v>0</v>
      </c>
      <c r="AX12" s="89">
        <v>567</v>
      </c>
      <c r="AY12" s="89">
        <v>929</v>
      </c>
      <c r="AZ12" s="89">
        <v>955</v>
      </c>
      <c r="BA12" s="89">
        <v>0</v>
      </c>
      <c r="BB12" s="89">
        <v>437</v>
      </c>
      <c r="BC12" s="89">
        <v>333</v>
      </c>
      <c r="BD12" s="89">
        <v>241</v>
      </c>
      <c r="BE12" s="89">
        <v>0</v>
      </c>
      <c r="BF12" s="89">
        <v>0</v>
      </c>
      <c r="BG12" s="89">
        <v>0</v>
      </c>
      <c r="BH12" s="89">
        <v>0</v>
      </c>
      <c r="BI12" s="89">
        <v>0</v>
      </c>
      <c r="BJ12" s="89">
        <v>0</v>
      </c>
      <c r="BK12" s="89">
        <v>0</v>
      </c>
      <c r="BL12" s="89">
        <v>0</v>
      </c>
      <c r="BM12" s="89">
        <v>0</v>
      </c>
      <c r="BN12" s="89">
        <v>0</v>
      </c>
      <c r="BO12" s="89">
        <v>0</v>
      </c>
      <c r="BP12" s="89">
        <v>0</v>
      </c>
      <c r="BQ12" s="89">
        <v>0</v>
      </c>
      <c r="BR12" s="89">
        <v>0</v>
      </c>
      <c r="BS12" s="89">
        <v>0</v>
      </c>
      <c r="BT12" s="89">
        <v>0</v>
      </c>
      <c r="BU12" s="89">
        <v>0</v>
      </c>
      <c r="BV12" s="89">
        <v>0</v>
      </c>
      <c r="BW12" s="89">
        <v>0</v>
      </c>
      <c r="BX12" s="89">
        <v>0</v>
      </c>
      <c r="BY12" s="89">
        <v>0</v>
      </c>
      <c r="BZ12" s="89">
        <v>0</v>
      </c>
      <c r="CA12" s="89">
        <v>160</v>
      </c>
      <c r="CB12" s="89">
        <v>119</v>
      </c>
      <c r="CC12" s="89">
        <v>2</v>
      </c>
      <c r="CD12" s="89">
        <v>0</v>
      </c>
      <c r="CE12" s="89">
        <v>22</v>
      </c>
      <c r="CF12" s="89">
        <v>5</v>
      </c>
      <c r="CG12" s="89">
        <v>0</v>
      </c>
      <c r="CH12" s="89">
        <v>0</v>
      </c>
      <c r="CI12" s="89">
        <v>114</v>
      </c>
      <c r="CJ12" s="89">
        <v>47</v>
      </c>
      <c r="CK12" s="89">
        <v>0</v>
      </c>
      <c r="CL12" s="89">
        <v>0</v>
      </c>
      <c r="CM12" s="89">
        <v>21</v>
      </c>
      <c r="CN12" s="89">
        <v>5</v>
      </c>
      <c r="CO12" s="89">
        <v>0</v>
      </c>
      <c r="CP12" s="89">
        <v>0</v>
      </c>
      <c r="CQ12" s="89">
        <v>0</v>
      </c>
      <c r="CR12" s="89">
        <v>0</v>
      </c>
      <c r="CS12" s="89">
        <v>0</v>
      </c>
      <c r="CT12" s="89">
        <v>0</v>
      </c>
      <c r="CU12" s="89">
        <v>0</v>
      </c>
      <c r="CV12" s="89">
        <v>0</v>
      </c>
      <c r="CW12" s="89">
        <v>0</v>
      </c>
      <c r="CX12" s="89">
        <v>0</v>
      </c>
      <c r="CY12" s="89">
        <v>614</v>
      </c>
      <c r="CZ12" s="89">
        <v>365</v>
      </c>
      <c r="DA12" s="89">
        <v>1</v>
      </c>
      <c r="DB12" s="89">
        <v>13</v>
      </c>
      <c r="DC12" s="89">
        <v>218</v>
      </c>
      <c r="DD12" s="89">
        <v>66</v>
      </c>
      <c r="DE12" s="89">
        <v>1</v>
      </c>
      <c r="DF12" s="89">
        <v>0</v>
      </c>
      <c r="DG12" s="89">
        <v>15</v>
      </c>
      <c r="DH12" s="89">
        <v>13</v>
      </c>
      <c r="DI12" s="89">
        <v>0</v>
      </c>
      <c r="DJ12" s="89">
        <v>0</v>
      </c>
      <c r="DK12" s="89">
        <v>52</v>
      </c>
      <c r="DL12" s="89">
        <v>63</v>
      </c>
      <c r="DM12" s="89">
        <v>0</v>
      </c>
      <c r="DN12" s="89">
        <v>0</v>
      </c>
      <c r="DO12" s="89">
        <v>0</v>
      </c>
      <c r="DP12" s="89">
        <v>0</v>
      </c>
      <c r="DQ12" s="89">
        <v>0</v>
      </c>
      <c r="DR12" s="89">
        <v>0</v>
      </c>
      <c r="DS12" s="89">
        <v>20</v>
      </c>
      <c r="DT12" s="89">
        <v>0</v>
      </c>
      <c r="DU12" s="89">
        <v>3</v>
      </c>
      <c r="DV12" s="89">
        <v>0</v>
      </c>
      <c r="DW12" s="89">
        <v>32</v>
      </c>
      <c r="DX12" s="89">
        <v>14</v>
      </c>
      <c r="DY12" s="89">
        <v>0</v>
      </c>
      <c r="DZ12" s="89">
        <v>0</v>
      </c>
      <c r="EA12" s="89">
        <v>0</v>
      </c>
      <c r="EB12" s="89">
        <v>0</v>
      </c>
      <c r="EC12" s="89">
        <v>0</v>
      </c>
      <c r="ED12" s="89">
        <v>0</v>
      </c>
      <c r="EE12" s="89">
        <v>1020</v>
      </c>
      <c r="EF12" s="89">
        <v>992</v>
      </c>
      <c r="EG12" s="89">
        <v>0</v>
      </c>
      <c r="EH12" s="89">
        <v>420</v>
      </c>
      <c r="EI12" s="89">
        <v>1255</v>
      </c>
      <c r="EJ12" s="89">
        <v>1151</v>
      </c>
      <c r="EK12" s="89">
        <v>0</v>
      </c>
      <c r="EL12" s="89">
        <v>424</v>
      </c>
      <c r="EM12" s="89">
        <v>508</v>
      </c>
      <c r="EN12" s="89">
        <v>421</v>
      </c>
      <c r="EO12" s="89">
        <v>0</v>
      </c>
      <c r="EP12" s="89">
        <v>106</v>
      </c>
      <c r="EQ12" s="89">
        <v>833</v>
      </c>
      <c r="ER12" s="89">
        <v>653</v>
      </c>
      <c r="ES12" s="89">
        <v>0</v>
      </c>
      <c r="ET12" s="89">
        <v>0</v>
      </c>
      <c r="EU12" s="89">
        <v>894</v>
      </c>
      <c r="EV12" s="89">
        <v>697</v>
      </c>
      <c r="EW12" s="89">
        <v>0</v>
      </c>
      <c r="EX12" s="89">
        <v>0</v>
      </c>
      <c r="EY12" s="89">
        <v>27</v>
      </c>
      <c r="EZ12" s="89">
        <v>0</v>
      </c>
      <c r="FA12" s="89">
        <v>0</v>
      </c>
      <c r="FB12" s="89">
        <v>0</v>
      </c>
      <c r="FC12" s="89">
        <v>12</v>
      </c>
      <c r="FD12" s="89">
        <v>0</v>
      </c>
      <c r="FE12" s="89">
        <v>0</v>
      </c>
      <c r="FF12" s="89">
        <v>0</v>
      </c>
      <c r="FG12" s="89">
        <v>859</v>
      </c>
      <c r="FH12" s="89">
        <v>266</v>
      </c>
      <c r="FI12" s="89">
        <v>0</v>
      </c>
      <c r="FJ12" s="89">
        <v>0</v>
      </c>
      <c r="FK12" s="89">
        <v>470</v>
      </c>
      <c r="FL12" s="89">
        <v>161</v>
      </c>
      <c r="FM12" s="89">
        <v>0</v>
      </c>
      <c r="FN12" s="89">
        <v>0</v>
      </c>
      <c r="FO12" s="85">
        <f t="shared" si="0"/>
        <v>0.86826215830497311</v>
      </c>
      <c r="FP12" s="86">
        <f t="shared" si="1"/>
        <v>0.73822593039850692</v>
      </c>
      <c r="FQ12" s="87">
        <f t="shared" si="2"/>
        <v>0.37836205950159185</v>
      </c>
      <c r="FR12" s="21">
        <f t="shared" si="3"/>
        <v>0.9499605271148357</v>
      </c>
      <c r="FS12" s="22">
        <f t="shared" si="4"/>
        <v>0.78516503016680472</v>
      </c>
      <c r="FT12" s="21">
        <f t="shared" si="5"/>
        <v>1</v>
      </c>
      <c r="FU12" s="53">
        <f t="shared" si="6"/>
        <v>1.1438765350149354</v>
      </c>
      <c r="FV12" s="54">
        <f t="shared" si="7"/>
        <v>1.0156000000000001</v>
      </c>
      <c r="FW12" s="64">
        <f t="shared" si="8"/>
        <v>1.0012000000000001</v>
      </c>
      <c r="FX12" s="69">
        <f t="shared" si="9"/>
        <v>0.878</v>
      </c>
      <c r="FY12" s="54">
        <f t="shared" si="10"/>
        <v>0.92108911440137531</v>
      </c>
      <c r="FZ12" s="64">
        <f t="shared" si="11"/>
        <v>0.84742786373130752</v>
      </c>
      <c r="GA12" s="69">
        <f t="shared" si="12"/>
        <v>0.43420395940775247</v>
      </c>
      <c r="GB12" s="54">
        <f t="shared" si="13"/>
        <v>1.0520224171539962</v>
      </c>
      <c r="GC12" s="64">
        <f t="shared" si="14"/>
        <v>0.82236842105263164</v>
      </c>
      <c r="GD12" s="55">
        <f t="shared" si="15"/>
        <v>0</v>
      </c>
      <c r="GE12" s="74">
        <f t="shared" si="16"/>
        <v>0.71863836940533732</v>
      </c>
      <c r="GF12" s="5"/>
      <c r="GG12" s="5"/>
      <c r="GH12" s="5"/>
      <c r="GI12" s="5"/>
      <c r="GJ12" s="5"/>
    </row>
    <row r="13" spans="1:192" s="3" customFormat="1" ht="15.6" x14ac:dyDescent="0.3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7"/>
        <v>3474</v>
      </c>
      <c r="L13" s="37">
        <f t="shared" si="18"/>
        <v>2804</v>
      </c>
      <c r="M13" s="37">
        <v>40</v>
      </c>
      <c r="N13" s="41">
        <f t="shared" si="19"/>
        <v>1259</v>
      </c>
      <c r="O13" s="89">
        <v>108</v>
      </c>
      <c r="P13" s="89">
        <v>101</v>
      </c>
      <c r="Q13" s="89">
        <v>1</v>
      </c>
      <c r="R13" s="89">
        <v>46</v>
      </c>
      <c r="S13" s="89">
        <v>97</v>
      </c>
      <c r="T13" s="89">
        <v>99</v>
      </c>
      <c r="U13" s="89">
        <v>0</v>
      </c>
      <c r="V13" s="89">
        <v>40</v>
      </c>
      <c r="W13" s="89">
        <v>185</v>
      </c>
      <c r="X13" s="89">
        <v>188</v>
      </c>
      <c r="Y13" s="89">
        <v>0</v>
      </c>
      <c r="Z13" s="89">
        <v>94</v>
      </c>
      <c r="AA13" s="89">
        <v>253</v>
      </c>
      <c r="AB13" s="89">
        <v>227</v>
      </c>
      <c r="AC13" s="89">
        <v>0</v>
      </c>
      <c r="AD13" s="89">
        <v>172</v>
      </c>
      <c r="AE13" s="89">
        <v>155</v>
      </c>
      <c r="AF13" s="89">
        <v>129</v>
      </c>
      <c r="AG13" s="89">
        <v>3</v>
      </c>
      <c r="AH13" s="89">
        <v>126</v>
      </c>
      <c r="AI13" s="89">
        <v>198</v>
      </c>
      <c r="AJ13" s="89">
        <v>114</v>
      </c>
      <c r="AK13" s="89">
        <v>11</v>
      </c>
      <c r="AL13" s="89">
        <v>129</v>
      </c>
      <c r="AM13" s="89">
        <v>157</v>
      </c>
      <c r="AN13" s="89">
        <v>110</v>
      </c>
      <c r="AO13" s="89">
        <v>18</v>
      </c>
      <c r="AP13" s="89">
        <v>118</v>
      </c>
      <c r="AQ13" s="89">
        <v>200</v>
      </c>
      <c r="AR13" s="89">
        <v>209</v>
      </c>
      <c r="AS13" s="89">
        <v>4</v>
      </c>
      <c r="AT13" s="89">
        <v>116</v>
      </c>
      <c r="AU13" s="89">
        <v>188</v>
      </c>
      <c r="AV13" s="89">
        <v>155</v>
      </c>
      <c r="AW13" s="89">
        <v>2</v>
      </c>
      <c r="AX13" s="89">
        <v>106</v>
      </c>
      <c r="AY13" s="89">
        <v>229</v>
      </c>
      <c r="AZ13" s="89">
        <v>188</v>
      </c>
      <c r="BA13" s="89">
        <v>0</v>
      </c>
      <c r="BB13" s="89">
        <v>123</v>
      </c>
      <c r="BC13" s="89">
        <v>106</v>
      </c>
      <c r="BD13" s="89">
        <v>99</v>
      </c>
      <c r="BE13" s="89">
        <v>0</v>
      </c>
      <c r="BF13" s="89">
        <v>0</v>
      </c>
      <c r="BG13" s="89">
        <v>0</v>
      </c>
      <c r="BH13" s="89">
        <v>0</v>
      </c>
      <c r="BI13" s="89">
        <v>0</v>
      </c>
      <c r="BJ13" s="89">
        <v>0</v>
      </c>
      <c r="BK13" s="89">
        <v>0</v>
      </c>
      <c r="BL13" s="89">
        <v>0</v>
      </c>
      <c r="BM13" s="89">
        <v>0</v>
      </c>
      <c r="BN13" s="89">
        <v>0</v>
      </c>
      <c r="BO13" s="89">
        <v>0</v>
      </c>
      <c r="BP13" s="89">
        <v>0</v>
      </c>
      <c r="BQ13" s="89">
        <v>0</v>
      </c>
      <c r="BR13" s="89">
        <v>0</v>
      </c>
      <c r="BS13" s="89">
        <v>0</v>
      </c>
      <c r="BT13" s="89">
        <v>0</v>
      </c>
      <c r="BU13" s="89">
        <v>0</v>
      </c>
      <c r="BV13" s="89">
        <v>0</v>
      </c>
      <c r="BW13" s="89">
        <v>147</v>
      </c>
      <c r="BX13" s="89">
        <v>127</v>
      </c>
      <c r="BY13" s="89">
        <v>0</v>
      </c>
      <c r="BZ13" s="89">
        <v>0</v>
      </c>
      <c r="CA13" s="89">
        <v>22</v>
      </c>
      <c r="CB13" s="89">
        <v>12</v>
      </c>
      <c r="CC13" s="89">
        <v>0</v>
      </c>
      <c r="CD13" s="89">
        <v>0</v>
      </c>
      <c r="CE13" s="89">
        <v>0</v>
      </c>
      <c r="CF13" s="89">
        <v>0</v>
      </c>
      <c r="CG13" s="89">
        <v>0</v>
      </c>
      <c r="CH13" s="89">
        <v>0</v>
      </c>
      <c r="CI13" s="89">
        <v>16</v>
      </c>
      <c r="CJ13" s="89">
        <v>13</v>
      </c>
      <c r="CK13" s="89">
        <v>0</v>
      </c>
      <c r="CL13" s="89">
        <v>0</v>
      </c>
      <c r="CM13" s="89">
        <v>4</v>
      </c>
      <c r="CN13" s="89">
        <v>3</v>
      </c>
      <c r="CO13" s="89">
        <v>0</v>
      </c>
      <c r="CP13" s="89">
        <v>0</v>
      </c>
      <c r="CQ13" s="89">
        <v>0</v>
      </c>
      <c r="CR13" s="89">
        <v>0</v>
      </c>
      <c r="CS13" s="89">
        <v>0</v>
      </c>
      <c r="CT13" s="89">
        <v>0</v>
      </c>
      <c r="CU13" s="89">
        <v>0</v>
      </c>
      <c r="CV13" s="89">
        <v>0</v>
      </c>
      <c r="CW13" s="89">
        <v>0</v>
      </c>
      <c r="CX13" s="89">
        <v>0</v>
      </c>
      <c r="CY13" s="89">
        <v>156</v>
      </c>
      <c r="CZ13" s="89">
        <v>147</v>
      </c>
      <c r="DA13" s="89">
        <v>1</v>
      </c>
      <c r="DB13" s="89">
        <v>0</v>
      </c>
      <c r="DC13" s="89">
        <v>0</v>
      </c>
      <c r="DD13" s="89">
        <v>0</v>
      </c>
      <c r="DE13" s="89">
        <v>0</v>
      </c>
      <c r="DF13" s="89">
        <v>0</v>
      </c>
      <c r="DG13" s="89">
        <v>8</v>
      </c>
      <c r="DH13" s="89">
        <v>8</v>
      </c>
      <c r="DI13" s="89">
        <v>0</v>
      </c>
      <c r="DJ13" s="89">
        <v>0</v>
      </c>
      <c r="DK13" s="89">
        <v>4</v>
      </c>
      <c r="DL13" s="89">
        <v>5</v>
      </c>
      <c r="DM13" s="89">
        <v>0</v>
      </c>
      <c r="DN13" s="89">
        <v>0</v>
      </c>
      <c r="DO13" s="89">
        <v>0</v>
      </c>
      <c r="DP13" s="89">
        <v>0</v>
      </c>
      <c r="DQ13" s="89">
        <v>0</v>
      </c>
      <c r="DR13" s="89">
        <v>0</v>
      </c>
      <c r="DS13" s="89">
        <v>0</v>
      </c>
      <c r="DT13" s="89">
        <v>0</v>
      </c>
      <c r="DU13" s="89">
        <v>0</v>
      </c>
      <c r="DV13" s="89">
        <v>0</v>
      </c>
      <c r="DW13" s="89">
        <v>17</v>
      </c>
      <c r="DX13" s="89">
        <v>7</v>
      </c>
      <c r="DY13" s="89">
        <v>0</v>
      </c>
      <c r="DZ13" s="89">
        <v>0</v>
      </c>
      <c r="EA13" s="89">
        <v>0</v>
      </c>
      <c r="EB13" s="89">
        <v>0</v>
      </c>
      <c r="EC13" s="89">
        <v>0</v>
      </c>
      <c r="ED13" s="89">
        <v>0</v>
      </c>
      <c r="EE13" s="89">
        <v>201</v>
      </c>
      <c r="EF13" s="89">
        <v>177</v>
      </c>
      <c r="EG13" s="89">
        <v>0</v>
      </c>
      <c r="EH13" s="89">
        <v>80</v>
      </c>
      <c r="EI13" s="89">
        <v>218</v>
      </c>
      <c r="EJ13" s="89">
        <v>222</v>
      </c>
      <c r="EK13" s="89">
        <v>0</v>
      </c>
      <c r="EL13" s="89">
        <v>78</v>
      </c>
      <c r="EM13" s="89">
        <v>124</v>
      </c>
      <c r="EN13" s="89">
        <v>108</v>
      </c>
      <c r="EO13" s="89">
        <v>0</v>
      </c>
      <c r="EP13" s="89">
        <v>31</v>
      </c>
      <c r="EQ13" s="89">
        <v>142</v>
      </c>
      <c r="ER13" s="89">
        <v>133</v>
      </c>
      <c r="ES13" s="89">
        <v>0</v>
      </c>
      <c r="ET13" s="89">
        <v>0</v>
      </c>
      <c r="EU13" s="89">
        <v>220</v>
      </c>
      <c r="EV13" s="89">
        <v>110</v>
      </c>
      <c r="EW13" s="89">
        <v>0</v>
      </c>
      <c r="EX13" s="89">
        <v>0</v>
      </c>
      <c r="EY13" s="89">
        <v>2</v>
      </c>
      <c r="EZ13" s="89">
        <v>0</v>
      </c>
      <c r="FA13" s="89">
        <v>0</v>
      </c>
      <c r="FB13" s="89">
        <v>0</v>
      </c>
      <c r="FC13" s="89">
        <v>0</v>
      </c>
      <c r="FD13" s="89">
        <v>0</v>
      </c>
      <c r="FE13" s="89">
        <v>0</v>
      </c>
      <c r="FF13" s="89">
        <v>0</v>
      </c>
      <c r="FG13" s="89">
        <v>212</v>
      </c>
      <c r="FH13" s="89">
        <v>78</v>
      </c>
      <c r="FI13" s="89">
        <v>0</v>
      </c>
      <c r="FJ13" s="89">
        <v>0</v>
      </c>
      <c r="FK13" s="89">
        <v>105</v>
      </c>
      <c r="FL13" s="89">
        <v>35</v>
      </c>
      <c r="FM13" s="89">
        <v>0</v>
      </c>
      <c r="FN13" s="89">
        <v>0</v>
      </c>
      <c r="FO13" s="85">
        <f t="shared" si="0"/>
        <v>0.87718422366450322</v>
      </c>
      <c r="FP13" s="86">
        <f t="shared" si="1"/>
        <v>0.70993509735396909</v>
      </c>
      <c r="FQ13" s="87">
        <f t="shared" si="2"/>
        <v>0.31427858212680976</v>
      </c>
      <c r="FR13" s="21">
        <f t="shared" si="3"/>
        <v>0.94756882641918538</v>
      </c>
      <c r="FS13" s="22">
        <f t="shared" si="4"/>
        <v>0.76969530606642877</v>
      </c>
      <c r="FT13" s="21">
        <f t="shared" si="5"/>
        <v>1</v>
      </c>
      <c r="FU13" s="53">
        <f t="shared" si="6"/>
        <v>0.78687499999999999</v>
      </c>
      <c r="FV13" s="54">
        <f t="shared" si="7"/>
        <v>1.1630434782608696</v>
      </c>
      <c r="FW13" s="64">
        <f t="shared" si="8"/>
        <v>1.1173913043478261</v>
      </c>
      <c r="FX13" s="69">
        <f t="shared" si="9"/>
        <v>0.66521739130434787</v>
      </c>
      <c r="FY13" s="54">
        <f t="shared" si="10"/>
        <v>0.97191676535273219</v>
      </c>
      <c r="FZ13" s="64">
        <f t="shared" si="11"/>
        <v>0.83488411436305188</v>
      </c>
      <c r="GA13" s="69">
        <f t="shared" si="12"/>
        <v>0.40306208763322615</v>
      </c>
      <c r="GB13" s="54">
        <f t="shared" si="13"/>
        <v>0.95013123359580054</v>
      </c>
      <c r="GC13" s="64">
        <f t="shared" si="14"/>
        <v>0.63779527559055116</v>
      </c>
      <c r="GD13" s="55">
        <f t="shared" si="15"/>
        <v>0</v>
      </c>
      <c r="GE13" s="74">
        <f t="shared" si="16"/>
        <v>0.69711538461538458</v>
      </c>
      <c r="GF13" s="5"/>
      <c r="GG13" s="5"/>
      <c r="GH13" s="5"/>
      <c r="GI13" s="5"/>
      <c r="GJ13" s="5"/>
    </row>
    <row r="14" spans="1:192" s="3" customFormat="1" ht="15.6" x14ac:dyDescent="0.3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7"/>
        <v>24884</v>
      </c>
      <c r="L14" s="37">
        <f t="shared" si="18"/>
        <v>20811</v>
      </c>
      <c r="M14" s="37">
        <v>275</v>
      </c>
      <c r="N14" s="41">
        <f t="shared" si="19"/>
        <v>7710</v>
      </c>
      <c r="O14" s="89">
        <v>599</v>
      </c>
      <c r="P14" s="89">
        <v>595</v>
      </c>
      <c r="Q14" s="89">
        <v>21</v>
      </c>
      <c r="R14" s="89">
        <v>455</v>
      </c>
      <c r="S14" s="89">
        <v>351</v>
      </c>
      <c r="T14" s="89">
        <v>348</v>
      </c>
      <c r="U14" s="89">
        <v>0</v>
      </c>
      <c r="V14" s="89">
        <v>349</v>
      </c>
      <c r="W14" s="89">
        <v>841</v>
      </c>
      <c r="X14" s="89">
        <v>854</v>
      </c>
      <c r="Y14" s="89">
        <v>0</v>
      </c>
      <c r="Z14" s="89">
        <v>683</v>
      </c>
      <c r="AA14" s="89">
        <v>1375</v>
      </c>
      <c r="AB14" s="89">
        <v>1429</v>
      </c>
      <c r="AC14" s="89">
        <v>4</v>
      </c>
      <c r="AD14" s="89">
        <v>989</v>
      </c>
      <c r="AE14" s="89">
        <v>735</v>
      </c>
      <c r="AF14" s="89">
        <v>657</v>
      </c>
      <c r="AG14" s="89">
        <v>20</v>
      </c>
      <c r="AH14" s="89">
        <v>545</v>
      </c>
      <c r="AI14" s="89">
        <v>998</v>
      </c>
      <c r="AJ14" s="89">
        <v>932</v>
      </c>
      <c r="AK14" s="89">
        <v>25</v>
      </c>
      <c r="AL14" s="89">
        <v>603</v>
      </c>
      <c r="AM14" s="89">
        <v>1195</v>
      </c>
      <c r="AN14" s="89">
        <v>1124</v>
      </c>
      <c r="AO14" s="89">
        <v>77</v>
      </c>
      <c r="AP14" s="89">
        <v>640</v>
      </c>
      <c r="AQ14" s="89">
        <v>1419</v>
      </c>
      <c r="AR14" s="89">
        <v>1302</v>
      </c>
      <c r="AS14" s="89">
        <v>85</v>
      </c>
      <c r="AT14" s="89">
        <v>595</v>
      </c>
      <c r="AU14" s="89">
        <v>1540</v>
      </c>
      <c r="AV14" s="89">
        <v>1444</v>
      </c>
      <c r="AW14" s="89">
        <v>0</v>
      </c>
      <c r="AX14" s="89">
        <v>511</v>
      </c>
      <c r="AY14" s="89">
        <v>1630</v>
      </c>
      <c r="AZ14" s="89">
        <v>1505</v>
      </c>
      <c r="BA14" s="89">
        <v>0</v>
      </c>
      <c r="BB14" s="89">
        <v>427</v>
      </c>
      <c r="BC14" s="89">
        <v>414</v>
      </c>
      <c r="BD14" s="89">
        <v>369</v>
      </c>
      <c r="BE14" s="89">
        <v>7</v>
      </c>
      <c r="BF14" s="89">
        <v>111</v>
      </c>
      <c r="BG14" s="89">
        <v>20</v>
      </c>
      <c r="BH14" s="89">
        <v>6</v>
      </c>
      <c r="BI14" s="89">
        <v>0</v>
      </c>
      <c r="BJ14" s="89">
        <v>0</v>
      </c>
      <c r="BK14" s="89">
        <v>0</v>
      </c>
      <c r="BL14" s="89">
        <v>0</v>
      </c>
      <c r="BM14" s="89">
        <v>0</v>
      </c>
      <c r="BN14" s="89">
        <v>0</v>
      </c>
      <c r="BO14" s="89">
        <v>0</v>
      </c>
      <c r="BP14" s="89">
        <v>1</v>
      </c>
      <c r="BQ14" s="89">
        <v>0</v>
      </c>
      <c r="BR14" s="89">
        <v>0</v>
      </c>
      <c r="BS14" s="89">
        <v>0</v>
      </c>
      <c r="BT14" s="89">
        <v>0</v>
      </c>
      <c r="BU14" s="89">
        <v>0</v>
      </c>
      <c r="BV14" s="89">
        <v>0</v>
      </c>
      <c r="BW14" s="89">
        <v>437</v>
      </c>
      <c r="BX14" s="89">
        <v>406</v>
      </c>
      <c r="BY14" s="89">
        <v>0</v>
      </c>
      <c r="BZ14" s="89">
        <v>254</v>
      </c>
      <c r="CA14" s="89">
        <v>155</v>
      </c>
      <c r="CB14" s="89">
        <v>113</v>
      </c>
      <c r="CC14" s="89">
        <v>4</v>
      </c>
      <c r="CD14" s="89">
        <v>20</v>
      </c>
      <c r="CE14" s="89">
        <v>70</v>
      </c>
      <c r="CF14" s="89">
        <v>24</v>
      </c>
      <c r="CG14" s="89">
        <v>0</v>
      </c>
      <c r="CH14" s="89">
        <v>1</v>
      </c>
      <c r="CI14" s="89">
        <v>300</v>
      </c>
      <c r="CJ14" s="89">
        <v>254</v>
      </c>
      <c r="CK14" s="89">
        <v>0</v>
      </c>
      <c r="CL14" s="89">
        <v>58</v>
      </c>
      <c r="CM14" s="89">
        <v>55</v>
      </c>
      <c r="CN14" s="89">
        <v>50</v>
      </c>
      <c r="CO14" s="89">
        <v>0</v>
      </c>
      <c r="CP14" s="89">
        <v>14</v>
      </c>
      <c r="CQ14" s="89">
        <v>0</v>
      </c>
      <c r="CR14" s="89">
        <v>0</v>
      </c>
      <c r="CS14" s="89">
        <v>0</v>
      </c>
      <c r="CT14" s="89">
        <v>0</v>
      </c>
      <c r="CU14" s="89">
        <v>0</v>
      </c>
      <c r="CV14" s="89">
        <v>0</v>
      </c>
      <c r="CW14" s="89">
        <v>0</v>
      </c>
      <c r="CX14" s="89">
        <v>0</v>
      </c>
      <c r="CY14" s="89">
        <v>1411</v>
      </c>
      <c r="CZ14" s="89">
        <v>1334</v>
      </c>
      <c r="DA14" s="89">
        <v>13</v>
      </c>
      <c r="DB14" s="89">
        <v>526</v>
      </c>
      <c r="DC14" s="89">
        <v>69</v>
      </c>
      <c r="DD14" s="89">
        <v>52</v>
      </c>
      <c r="DE14" s="89">
        <v>10</v>
      </c>
      <c r="DF14" s="89">
        <v>5</v>
      </c>
      <c r="DG14" s="89">
        <v>80</v>
      </c>
      <c r="DH14" s="89">
        <v>79</v>
      </c>
      <c r="DI14" s="89">
        <v>0</v>
      </c>
      <c r="DJ14" s="89">
        <v>17</v>
      </c>
      <c r="DK14" s="89">
        <v>21</v>
      </c>
      <c r="DL14" s="89">
        <v>22</v>
      </c>
      <c r="DM14" s="89">
        <v>1</v>
      </c>
      <c r="DN14" s="89">
        <v>7</v>
      </c>
      <c r="DO14" s="89">
        <v>0</v>
      </c>
      <c r="DP14" s="89">
        <v>0</v>
      </c>
      <c r="DQ14" s="89">
        <v>0</v>
      </c>
      <c r="DR14" s="89">
        <v>0</v>
      </c>
      <c r="DS14" s="89">
        <v>86</v>
      </c>
      <c r="DT14" s="89">
        <v>58</v>
      </c>
      <c r="DU14" s="89">
        <v>0</v>
      </c>
      <c r="DV14" s="89">
        <v>3</v>
      </c>
      <c r="DW14" s="89">
        <v>64</v>
      </c>
      <c r="DX14" s="89">
        <v>42</v>
      </c>
      <c r="DY14" s="89">
        <v>8</v>
      </c>
      <c r="DZ14" s="89">
        <v>3</v>
      </c>
      <c r="EA14" s="89">
        <v>0</v>
      </c>
      <c r="EB14" s="89">
        <v>0</v>
      </c>
      <c r="EC14" s="89">
        <v>0</v>
      </c>
      <c r="ED14" s="89">
        <v>0</v>
      </c>
      <c r="EE14" s="89">
        <v>1783</v>
      </c>
      <c r="EF14" s="89">
        <v>1675</v>
      </c>
      <c r="EG14" s="89">
        <v>0</v>
      </c>
      <c r="EH14" s="89">
        <v>368</v>
      </c>
      <c r="EI14" s="89">
        <v>2244</v>
      </c>
      <c r="EJ14" s="89">
        <v>1933</v>
      </c>
      <c r="EK14" s="89">
        <v>0</v>
      </c>
      <c r="EL14" s="89">
        <v>401</v>
      </c>
      <c r="EM14" s="89">
        <v>1068</v>
      </c>
      <c r="EN14" s="89">
        <v>931</v>
      </c>
      <c r="EO14" s="89">
        <v>0</v>
      </c>
      <c r="EP14" s="89">
        <v>123</v>
      </c>
      <c r="EQ14" s="89">
        <v>1539</v>
      </c>
      <c r="ER14" s="89">
        <v>1354</v>
      </c>
      <c r="ES14" s="89">
        <v>0</v>
      </c>
      <c r="ET14" s="89">
        <v>2</v>
      </c>
      <c r="EU14" s="89">
        <v>1647</v>
      </c>
      <c r="EV14" s="89">
        <v>1322</v>
      </c>
      <c r="EW14" s="89">
        <v>0</v>
      </c>
      <c r="EX14" s="89">
        <v>0</v>
      </c>
      <c r="EY14" s="89">
        <v>21</v>
      </c>
      <c r="EZ14" s="89">
        <v>19</v>
      </c>
      <c r="FA14" s="89">
        <v>0</v>
      </c>
      <c r="FB14" s="89">
        <v>0</v>
      </c>
      <c r="FC14" s="89">
        <v>17</v>
      </c>
      <c r="FD14" s="89">
        <v>7</v>
      </c>
      <c r="FE14" s="89">
        <v>0</v>
      </c>
      <c r="FF14" s="89">
        <v>0</v>
      </c>
      <c r="FG14" s="89">
        <v>1788</v>
      </c>
      <c r="FH14" s="89">
        <v>360</v>
      </c>
      <c r="FI14" s="89">
        <v>0</v>
      </c>
      <c r="FJ14" s="89">
        <v>0</v>
      </c>
      <c r="FK14" s="89">
        <v>843</v>
      </c>
      <c r="FL14" s="89">
        <v>210</v>
      </c>
      <c r="FM14" s="89">
        <v>0</v>
      </c>
      <c r="FN14" s="89">
        <v>0</v>
      </c>
      <c r="FO14" s="85">
        <f t="shared" si="0"/>
        <v>0.82754424051049269</v>
      </c>
      <c r="FP14" s="86">
        <f t="shared" si="1"/>
        <v>0.69357279126373261</v>
      </c>
      <c r="FQ14" s="87">
        <f t="shared" si="2"/>
        <v>0.25360173672784686</v>
      </c>
      <c r="FR14" s="21">
        <f t="shared" si="3"/>
        <v>0.94493810283283963</v>
      </c>
      <c r="FS14" s="22">
        <f t="shared" si="4"/>
        <v>0.88111266353359585</v>
      </c>
      <c r="FT14" s="21">
        <f t="shared" si="5"/>
        <v>1</v>
      </c>
      <c r="FU14" s="53">
        <f t="shared" si="6"/>
        <v>0.71687587168758715</v>
      </c>
      <c r="FV14" s="54">
        <f t="shared" si="7"/>
        <v>1.1712984054669704</v>
      </c>
      <c r="FW14" s="64">
        <f t="shared" si="8"/>
        <v>1.2004555808656037</v>
      </c>
      <c r="FX14" s="69">
        <f t="shared" si="9"/>
        <v>0.92072892938496587</v>
      </c>
      <c r="FY14" s="54">
        <f t="shared" si="10"/>
        <v>0.92530484419074688</v>
      </c>
      <c r="FZ14" s="64">
        <f t="shared" si="11"/>
        <v>0.84284698931657154</v>
      </c>
      <c r="GA14" s="69">
        <f t="shared" si="12"/>
        <v>0.31578304422184217</v>
      </c>
      <c r="GB14" s="54">
        <f t="shared" si="13"/>
        <v>0.93321616871704749</v>
      </c>
      <c r="GC14" s="64">
        <f t="shared" si="14"/>
        <v>0.78383128295254834</v>
      </c>
      <c r="GD14" s="55">
        <f t="shared" si="15"/>
        <v>5.8582308142940832E-4</v>
      </c>
      <c r="GE14" s="74">
        <f t="shared" si="16"/>
        <v>0.69023481948898313</v>
      </c>
      <c r="GF14" s="5"/>
      <c r="GG14" s="5"/>
      <c r="GH14" s="5"/>
      <c r="GI14" s="5"/>
      <c r="GJ14" s="5"/>
    </row>
    <row r="15" spans="1:192" s="3" customFormat="1" ht="15.6" x14ac:dyDescent="0.3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7"/>
        <v>31870</v>
      </c>
      <c r="L15" s="37">
        <f t="shared" si="18"/>
        <v>26999</v>
      </c>
      <c r="M15" s="37">
        <v>357</v>
      </c>
      <c r="N15" s="41">
        <f t="shared" si="19"/>
        <v>10427</v>
      </c>
      <c r="O15" s="89">
        <v>837</v>
      </c>
      <c r="P15" s="89">
        <v>731</v>
      </c>
      <c r="Q15" s="89">
        <v>4</v>
      </c>
      <c r="R15" s="89">
        <v>444</v>
      </c>
      <c r="S15" s="89">
        <v>672</v>
      </c>
      <c r="T15" s="89">
        <v>669</v>
      </c>
      <c r="U15" s="89">
        <v>0</v>
      </c>
      <c r="V15" s="89">
        <v>520</v>
      </c>
      <c r="W15" s="89">
        <v>1478</v>
      </c>
      <c r="X15" s="89">
        <v>1271</v>
      </c>
      <c r="Y15" s="89">
        <v>0</v>
      </c>
      <c r="Z15" s="89">
        <v>932</v>
      </c>
      <c r="AA15" s="89">
        <v>2590</v>
      </c>
      <c r="AB15" s="89">
        <v>2232</v>
      </c>
      <c r="AC15" s="89">
        <v>0</v>
      </c>
      <c r="AD15" s="89">
        <v>1482</v>
      </c>
      <c r="AE15" s="89">
        <v>1282</v>
      </c>
      <c r="AF15" s="89">
        <v>1008</v>
      </c>
      <c r="AG15" s="89">
        <v>12</v>
      </c>
      <c r="AH15" s="89">
        <v>792</v>
      </c>
      <c r="AI15" s="89">
        <v>1382</v>
      </c>
      <c r="AJ15" s="89">
        <v>1220</v>
      </c>
      <c r="AK15" s="89">
        <v>6</v>
      </c>
      <c r="AL15" s="89">
        <v>828</v>
      </c>
      <c r="AM15" s="89">
        <v>1692</v>
      </c>
      <c r="AN15" s="89">
        <v>1534</v>
      </c>
      <c r="AO15" s="89">
        <v>33</v>
      </c>
      <c r="AP15" s="89">
        <v>958</v>
      </c>
      <c r="AQ15" s="89">
        <v>2068</v>
      </c>
      <c r="AR15" s="89">
        <v>1894</v>
      </c>
      <c r="AS15" s="89">
        <v>32</v>
      </c>
      <c r="AT15" s="89">
        <v>989</v>
      </c>
      <c r="AU15" s="89">
        <v>2361</v>
      </c>
      <c r="AV15" s="89">
        <v>2035</v>
      </c>
      <c r="AW15" s="89">
        <v>30</v>
      </c>
      <c r="AX15" s="89">
        <v>976</v>
      </c>
      <c r="AY15" s="89">
        <v>2343</v>
      </c>
      <c r="AZ15" s="89">
        <v>2164</v>
      </c>
      <c r="BA15" s="89">
        <v>232</v>
      </c>
      <c r="BB15" s="89">
        <v>838</v>
      </c>
      <c r="BC15" s="89">
        <v>523</v>
      </c>
      <c r="BD15" s="89">
        <v>459</v>
      </c>
      <c r="BE15" s="89">
        <v>0</v>
      </c>
      <c r="BF15" s="89">
        <v>6</v>
      </c>
      <c r="BG15" s="89">
        <v>0</v>
      </c>
      <c r="BH15" s="89">
        <v>0</v>
      </c>
      <c r="BI15" s="89">
        <v>0</v>
      </c>
      <c r="BJ15" s="89">
        <v>0</v>
      </c>
      <c r="BK15" s="89">
        <v>1</v>
      </c>
      <c r="BL15" s="89">
        <v>0</v>
      </c>
      <c r="BM15" s="89">
        <v>0</v>
      </c>
      <c r="BN15" s="89">
        <v>0</v>
      </c>
      <c r="BO15" s="89">
        <v>0</v>
      </c>
      <c r="BP15" s="89">
        <v>0</v>
      </c>
      <c r="BQ15" s="89">
        <v>0</v>
      </c>
      <c r="BR15" s="89">
        <v>0</v>
      </c>
      <c r="BS15" s="89">
        <v>0</v>
      </c>
      <c r="BT15" s="89">
        <v>0</v>
      </c>
      <c r="BU15" s="89">
        <v>0</v>
      </c>
      <c r="BV15" s="89">
        <v>0</v>
      </c>
      <c r="BW15" s="89">
        <v>596</v>
      </c>
      <c r="BX15" s="89">
        <v>537</v>
      </c>
      <c r="BY15" s="89">
        <v>0</v>
      </c>
      <c r="BZ15" s="89">
        <v>353</v>
      </c>
      <c r="CA15" s="89">
        <v>44</v>
      </c>
      <c r="CB15" s="89">
        <v>44</v>
      </c>
      <c r="CC15" s="89">
        <v>0</v>
      </c>
      <c r="CD15" s="89">
        <v>1</v>
      </c>
      <c r="CE15" s="89">
        <v>0</v>
      </c>
      <c r="CF15" s="89">
        <v>0</v>
      </c>
      <c r="CG15" s="89">
        <v>0</v>
      </c>
      <c r="CH15" s="89">
        <v>0</v>
      </c>
      <c r="CI15" s="89">
        <v>213</v>
      </c>
      <c r="CJ15" s="89">
        <v>192</v>
      </c>
      <c r="CK15" s="89">
        <v>0</v>
      </c>
      <c r="CL15" s="89">
        <v>1</v>
      </c>
      <c r="CM15" s="89">
        <v>48</v>
      </c>
      <c r="CN15" s="89">
        <v>47</v>
      </c>
      <c r="CO15" s="89">
        <v>2</v>
      </c>
      <c r="CP15" s="89">
        <v>0</v>
      </c>
      <c r="CQ15" s="89">
        <v>0</v>
      </c>
      <c r="CR15" s="89">
        <v>0</v>
      </c>
      <c r="CS15" s="89">
        <v>0</v>
      </c>
      <c r="CT15" s="89">
        <v>0</v>
      </c>
      <c r="CU15" s="89">
        <v>0</v>
      </c>
      <c r="CV15" s="89">
        <v>0</v>
      </c>
      <c r="CW15" s="89">
        <v>0</v>
      </c>
      <c r="CX15" s="89">
        <v>0</v>
      </c>
      <c r="CY15" s="89">
        <v>2000</v>
      </c>
      <c r="CZ15" s="89">
        <v>1803</v>
      </c>
      <c r="DA15" s="89">
        <v>6</v>
      </c>
      <c r="DB15" s="89">
        <v>102</v>
      </c>
      <c r="DC15" s="89">
        <v>103</v>
      </c>
      <c r="DD15" s="89">
        <v>90</v>
      </c>
      <c r="DE15" s="89">
        <v>0</v>
      </c>
      <c r="DF15" s="89">
        <v>0</v>
      </c>
      <c r="DG15" s="89">
        <v>64</v>
      </c>
      <c r="DH15" s="89">
        <v>64</v>
      </c>
      <c r="DI15" s="89">
        <v>0</v>
      </c>
      <c r="DJ15" s="89">
        <v>16</v>
      </c>
      <c r="DK15" s="89">
        <v>17</v>
      </c>
      <c r="DL15" s="89">
        <v>14</v>
      </c>
      <c r="DM15" s="89">
        <v>0</v>
      </c>
      <c r="DN15" s="89">
        <v>0</v>
      </c>
      <c r="DO15" s="89">
        <v>0</v>
      </c>
      <c r="DP15" s="89">
        <v>0</v>
      </c>
      <c r="DQ15" s="89">
        <v>0</v>
      </c>
      <c r="DR15" s="89">
        <v>0</v>
      </c>
      <c r="DS15" s="89">
        <v>229</v>
      </c>
      <c r="DT15" s="89">
        <v>230</v>
      </c>
      <c r="DU15" s="89">
        <v>1</v>
      </c>
      <c r="DV15" s="89">
        <v>0</v>
      </c>
      <c r="DW15" s="89">
        <v>114</v>
      </c>
      <c r="DX15" s="89">
        <v>100</v>
      </c>
      <c r="DY15" s="89">
        <v>0</v>
      </c>
      <c r="DZ15" s="89">
        <v>0</v>
      </c>
      <c r="EA15" s="89">
        <v>0</v>
      </c>
      <c r="EB15" s="89">
        <v>0</v>
      </c>
      <c r="EC15" s="89">
        <v>0</v>
      </c>
      <c r="ED15" s="89">
        <v>0</v>
      </c>
      <c r="EE15" s="89">
        <v>1964</v>
      </c>
      <c r="EF15" s="89">
        <v>1914</v>
      </c>
      <c r="EG15" s="89">
        <v>0</v>
      </c>
      <c r="EH15" s="89">
        <v>550</v>
      </c>
      <c r="EI15" s="89">
        <v>2090</v>
      </c>
      <c r="EJ15" s="89">
        <v>2185</v>
      </c>
      <c r="EK15" s="89">
        <v>0</v>
      </c>
      <c r="EL15" s="89">
        <v>488</v>
      </c>
      <c r="EM15" s="89">
        <v>932</v>
      </c>
      <c r="EN15" s="89">
        <v>961</v>
      </c>
      <c r="EO15" s="89">
        <v>0</v>
      </c>
      <c r="EP15" s="89">
        <v>133</v>
      </c>
      <c r="EQ15" s="89">
        <v>1584</v>
      </c>
      <c r="ER15" s="89">
        <v>1270</v>
      </c>
      <c r="ES15" s="89">
        <v>0</v>
      </c>
      <c r="ET15" s="89">
        <v>7</v>
      </c>
      <c r="EU15" s="89">
        <v>1711</v>
      </c>
      <c r="EV15" s="89">
        <v>1309</v>
      </c>
      <c r="EW15" s="89">
        <v>0</v>
      </c>
      <c r="EX15" s="89">
        <v>11</v>
      </c>
      <c r="EY15" s="89">
        <v>43</v>
      </c>
      <c r="EZ15" s="89">
        <v>35</v>
      </c>
      <c r="FA15" s="89">
        <v>0</v>
      </c>
      <c r="FB15" s="89">
        <v>0</v>
      </c>
      <c r="FC15" s="89">
        <v>22</v>
      </c>
      <c r="FD15" s="89">
        <v>17</v>
      </c>
      <c r="FE15" s="89">
        <v>0</v>
      </c>
      <c r="FF15" s="89">
        <v>0</v>
      </c>
      <c r="FG15" s="89">
        <v>1897</v>
      </c>
      <c r="FH15" s="89">
        <v>728</v>
      </c>
      <c r="FI15" s="89">
        <v>0</v>
      </c>
      <c r="FJ15" s="89">
        <v>0</v>
      </c>
      <c r="FK15" s="89">
        <v>867</v>
      </c>
      <c r="FL15" s="89">
        <v>242</v>
      </c>
      <c r="FM15" s="89">
        <v>0</v>
      </c>
      <c r="FN15" s="89">
        <v>0</v>
      </c>
      <c r="FO15" s="85">
        <f t="shared" si="0"/>
        <v>0.9337370342469723</v>
      </c>
      <c r="FP15" s="86">
        <f t="shared" si="1"/>
        <v>0.79260589905545575</v>
      </c>
      <c r="FQ15" s="87">
        <f t="shared" si="2"/>
        <v>0.30210928898418032</v>
      </c>
      <c r="FR15" s="21">
        <f t="shared" si="3"/>
        <v>0.99865258672014534</v>
      </c>
      <c r="FS15" s="22">
        <f t="shared" si="4"/>
        <v>0.93464188043064356</v>
      </c>
      <c r="FT15" s="21">
        <f t="shared" si="5"/>
        <v>1.1333333333333333</v>
      </c>
      <c r="FU15" s="53">
        <f t="shared" si="6"/>
        <v>0.89333447566826596</v>
      </c>
      <c r="FV15" s="54">
        <f t="shared" si="7"/>
        <v>1.2842048225413167</v>
      </c>
      <c r="FW15" s="64">
        <f t="shared" si="8"/>
        <v>1.1303169872663235</v>
      </c>
      <c r="FX15" s="69">
        <f t="shared" si="9"/>
        <v>0.79490652939582773</v>
      </c>
      <c r="FY15" s="54">
        <f t="shared" si="10"/>
        <v>1.0393527571372703</v>
      </c>
      <c r="FZ15" s="64">
        <f t="shared" si="11"/>
        <v>0.95737192021900663</v>
      </c>
      <c r="GA15" s="69">
        <f t="shared" si="12"/>
        <v>0.36541845913179505</v>
      </c>
      <c r="GB15" s="54">
        <f t="shared" si="13"/>
        <v>0.94945827570308894</v>
      </c>
      <c r="GC15" s="64">
        <f t="shared" si="14"/>
        <v>0.74314200092208393</v>
      </c>
      <c r="GD15" s="55">
        <f t="shared" si="15"/>
        <v>5.1867219917012446E-3</v>
      </c>
      <c r="GE15" s="74">
        <f t="shared" si="16"/>
        <v>0.70626123427201914</v>
      </c>
      <c r="GF15" s="5"/>
      <c r="GG15" s="5"/>
      <c r="GH15" s="5"/>
      <c r="GI15" s="5"/>
      <c r="GJ15" s="5"/>
    </row>
    <row r="16" spans="1:192" s="3" customFormat="1" ht="15.6" x14ac:dyDescent="0.3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18949</v>
      </c>
      <c r="I16" s="81">
        <v>195</v>
      </c>
      <c r="J16" s="81">
        <v>9799</v>
      </c>
      <c r="K16" s="37">
        <f t="shared" si="17"/>
        <v>18283</v>
      </c>
      <c r="L16" s="37">
        <f t="shared" si="18"/>
        <v>15329</v>
      </c>
      <c r="M16" s="37">
        <v>194</v>
      </c>
      <c r="N16" s="41">
        <f t="shared" si="19"/>
        <v>7711</v>
      </c>
      <c r="O16" s="89">
        <v>370</v>
      </c>
      <c r="P16" s="89">
        <v>315</v>
      </c>
      <c r="Q16" s="89">
        <v>0</v>
      </c>
      <c r="R16" s="89">
        <v>218</v>
      </c>
      <c r="S16" s="89">
        <v>522</v>
      </c>
      <c r="T16" s="89">
        <v>501</v>
      </c>
      <c r="U16" s="89">
        <v>0</v>
      </c>
      <c r="V16" s="89">
        <v>414</v>
      </c>
      <c r="W16" s="89">
        <v>992</v>
      </c>
      <c r="X16" s="89">
        <v>1027</v>
      </c>
      <c r="Y16" s="89">
        <v>0</v>
      </c>
      <c r="Z16" s="89">
        <v>787</v>
      </c>
      <c r="AA16" s="89">
        <v>1816</v>
      </c>
      <c r="AB16" s="89">
        <v>1590</v>
      </c>
      <c r="AC16" s="89">
        <v>0</v>
      </c>
      <c r="AD16" s="89">
        <v>1262</v>
      </c>
      <c r="AE16" s="89">
        <v>575</v>
      </c>
      <c r="AF16" s="89">
        <v>940</v>
      </c>
      <c r="AG16" s="89">
        <v>7</v>
      </c>
      <c r="AH16" s="89">
        <v>654</v>
      </c>
      <c r="AI16" s="89">
        <v>731</v>
      </c>
      <c r="AJ16" s="89">
        <v>999</v>
      </c>
      <c r="AK16" s="89">
        <v>20</v>
      </c>
      <c r="AL16" s="89">
        <v>727</v>
      </c>
      <c r="AM16" s="89">
        <v>890</v>
      </c>
      <c r="AN16" s="89">
        <v>1110</v>
      </c>
      <c r="AO16" s="89">
        <v>50</v>
      </c>
      <c r="AP16" s="89">
        <v>729</v>
      </c>
      <c r="AQ16" s="89">
        <v>981</v>
      </c>
      <c r="AR16" s="89">
        <v>989</v>
      </c>
      <c r="AS16" s="89">
        <v>57</v>
      </c>
      <c r="AT16" s="89">
        <v>661</v>
      </c>
      <c r="AU16" s="89">
        <v>1044</v>
      </c>
      <c r="AV16" s="89">
        <v>1106</v>
      </c>
      <c r="AW16" s="89">
        <v>58</v>
      </c>
      <c r="AX16" s="89">
        <v>632</v>
      </c>
      <c r="AY16" s="89">
        <v>1161</v>
      </c>
      <c r="AZ16" s="89">
        <v>1163</v>
      </c>
      <c r="BA16" s="89">
        <v>0</v>
      </c>
      <c r="BB16" s="89">
        <v>555</v>
      </c>
      <c r="BC16" s="89">
        <v>375</v>
      </c>
      <c r="BD16" s="89">
        <v>147</v>
      </c>
      <c r="BE16" s="89">
        <v>0</v>
      </c>
      <c r="BF16" s="89">
        <v>0</v>
      </c>
      <c r="BG16" s="89">
        <v>0</v>
      </c>
      <c r="BH16" s="89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89">
        <v>0</v>
      </c>
      <c r="BQ16" s="89">
        <v>0</v>
      </c>
      <c r="BR16" s="89">
        <v>0</v>
      </c>
      <c r="BS16" s="89">
        <v>0</v>
      </c>
      <c r="BT16" s="89">
        <v>0</v>
      </c>
      <c r="BU16" s="89">
        <v>0</v>
      </c>
      <c r="BV16" s="89">
        <v>0</v>
      </c>
      <c r="BW16" s="89">
        <v>0</v>
      </c>
      <c r="BX16" s="89">
        <v>0</v>
      </c>
      <c r="BY16" s="89">
        <v>0</v>
      </c>
      <c r="BZ16" s="89">
        <v>0</v>
      </c>
      <c r="CA16" s="89">
        <v>80</v>
      </c>
      <c r="CB16" s="89">
        <v>42</v>
      </c>
      <c r="CC16" s="89">
        <v>0</v>
      </c>
      <c r="CD16" s="89">
        <v>0</v>
      </c>
      <c r="CE16" s="89">
        <v>11</v>
      </c>
      <c r="CF16" s="89">
        <v>3</v>
      </c>
      <c r="CG16" s="89">
        <v>0</v>
      </c>
      <c r="CH16" s="89">
        <v>0</v>
      </c>
      <c r="CI16" s="89">
        <v>68</v>
      </c>
      <c r="CJ16" s="89">
        <v>27</v>
      </c>
      <c r="CK16" s="89">
        <v>0</v>
      </c>
      <c r="CL16" s="89">
        <v>0</v>
      </c>
      <c r="CM16" s="89">
        <v>32</v>
      </c>
      <c r="CN16" s="89">
        <v>6</v>
      </c>
      <c r="CO16" s="89">
        <v>0</v>
      </c>
      <c r="CP16" s="89">
        <v>0</v>
      </c>
      <c r="CQ16" s="89">
        <v>0</v>
      </c>
      <c r="CR16" s="89">
        <v>0</v>
      </c>
      <c r="CS16" s="89">
        <v>0</v>
      </c>
      <c r="CT16" s="89">
        <v>0</v>
      </c>
      <c r="CU16" s="89">
        <v>0</v>
      </c>
      <c r="CV16" s="89">
        <v>0</v>
      </c>
      <c r="CW16" s="89">
        <v>0</v>
      </c>
      <c r="CX16" s="89">
        <v>0</v>
      </c>
      <c r="CY16" s="89">
        <v>1614</v>
      </c>
      <c r="CZ16" s="89">
        <v>235</v>
      </c>
      <c r="DA16" s="89">
        <v>1</v>
      </c>
      <c r="DB16" s="89">
        <v>12</v>
      </c>
      <c r="DC16" s="89">
        <v>93</v>
      </c>
      <c r="DD16" s="89">
        <v>24</v>
      </c>
      <c r="DE16" s="89">
        <v>0</v>
      </c>
      <c r="DF16" s="89">
        <v>0</v>
      </c>
      <c r="DG16" s="89">
        <v>18</v>
      </c>
      <c r="DH16" s="89">
        <v>15</v>
      </c>
      <c r="DI16" s="89">
        <v>0</v>
      </c>
      <c r="DJ16" s="89">
        <v>0</v>
      </c>
      <c r="DK16" s="89">
        <v>0</v>
      </c>
      <c r="DL16" s="89">
        <v>0</v>
      </c>
      <c r="DM16" s="89">
        <v>0</v>
      </c>
      <c r="DN16" s="89">
        <v>0</v>
      </c>
      <c r="DO16" s="89">
        <v>0</v>
      </c>
      <c r="DP16" s="89">
        <v>0</v>
      </c>
      <c r="DQ16" s="89">
        <v>0</v>
      </c>
      <c r="DR16" s="89">
        <v>0</v>
      </c>
      <c r="DS16" s="89">
        <v>4</v>
      </c>
      <c r="DT16" s="89">
        <v>0</v>
      </c>
      <c r="DU16" s="89">
        <v>0</v>
      </c>
      <c r="DV16" s="89">
        <v>0</v>
      </c>
      <c r="DW16" s="89">
        <v>26</v>
      </c>
      <c r="DX16" s="89">
        <v>9</v>
      </c>
      <c r="DY16" s="89">
        <v>1</v>
      </c>
      <c r="DZ16" s="89">
        <v>0</v>
      </c>
      <c r="EA16" s="89">
        <v>0</v>
      </c>
      <c r="EB16" s="89">
        <v>0</v>
      </c>
      <c r="EC16" s="89">
        <v>0</v>
      </c>
      <c r="ED16" s="89">
        <v>0</v>
      </c>
      <c r="EE16" s="89">
        <v>1252</v>
      </c>
      <c r="EF16" s="89">
        <v>1180</v>
      </c>
      <c r="EG16" s="89">
        <v>0</v>
      </c>
      <c r="EH16" s="89">
        <v>480</v>
      </c>
      <c r="EI16" s="89">
        <v>1310</v>
      </c>
      <c r="EJ16" s="89">
        <v>1260</v>
      </c>
      <c r="EK16" s="89">
        <v>0</v>
      </c>
      <c r="EL16" s="89">
        <v>428</v>
      </c>
      <c r="EM16" s="89">
        <v>625</v>
      </c>
      <c r="EN16" s="89">
        <v>521</v>
      </c>
      <c r="EO16" s="89">
        <v>0</v>
      </c>
      <c r="EP16" s="89">
        <v>152</v>
      </c>
      <c r="EQ16" s="89">
        <v>965</v>
      </c>
      <c r="ER16" s="89">
        <v>825</v>
      </c>
      <c r="ES16" s="89">
        <v>0</v>
      </c>
      <c r="ET16" s="89">
        <v>0</v>
      </c>
      <c r="EU16" s="89">
        <v>988</v>
      </c>
      <c r="EV16" s="89">
        <v>780</v>
      </c>
      <c r="EW16" s="89">
        <v>0</v>
      </c>
      <c r="EX16" s="89">
        <v>0</v>
      </c>
      <c r="EY16" s="89">
        <v>6</v>
      </c>
      <c r="EZ16" s="89">
        <v>0</v>
      </c>
      <c r="FA16" s="89">
        <v>0</v>
      </c>
      <c r="FB16" s="89">
        <v>0</v>
      </c>
      <c r="FC16" s="89">
        <v>6</v>
      </c>
      <c r="FD16" s="89">
        <v>0</v>
      </c>
      <c r="FE16" s="89">
        <v>0</v>
      </c>
      <c r="FF16" s="89">
        <v>0</v>
      </c>
      <c r="FG16" s="89">
        <v>1074</v>
      </c>
      <c r="FH16" s="89">
        <v>338</v>
      </c>
      <c r="FI16" s="89">
        <v>0</v>
      </c>
      <c r="FJ16" s="89">
        <v>0</v>
      </c>
      <c r="FK16" s="89">
        <v>561</v>
      </c>
      <c r="FL16" s="89">
        <v>177</v>
      </c>
      <c r="FM16" s="89">
        <v>0</v>
      </c>
      <c r="FN16" s="89">
        <v>0</v>
      </c>
      <c r="FO16" s="85">
        <f t="shared" si="0"/>
        <v>0.83083771752326996</v>
      </c>
      <c r="FP16" s="86">
        <f t="shared" si="1"/>
        <v>0.69800800395701246</v>
      </c>
      <c r="FQ16" s="87">
        <f t="shared" si="2"/>
        <v>0.34673321642160171</v>
      </c>
      <c r="FR16" s="21">
        <f t="shared" si="3"/>
        <v>0.95767564556333351</v>
      </c>
      <c r="FS16" s="22">
        <f t="shared" si="4"/>
        <v>0.80896089503403878</v>
      </c>
      <c r="FT16" s="21">
        <f t="shared" si="5"/>
        <v>0.99487179487179489</v>
      </c>
      <c r="FU16" s="53">
        <f t="shared" si="6"/>
        <v>0.7869170323502398</v>
      </c>
      <c r="FV16" s="54">
        <f t="shared" si="7"/>
        <v>1.1231028667790894</v>
      </c>
      <c r="FW16" s="64">
        <f t="shared" si="8"/>
        <v>1.0516020236087689</v>
      </c>
      <c r="FX16" s="69">
        <f t="shared" si="9"/>
        <v>0.83069139966273187</v>
      </c>
      <c r="FY16" s="54">
        <f t="shared" si="10"/>
        <v>0.87437784359827775</v>
      </c>
      <c r="FZ16" s="64">
        <f t="shared" si="11"/>
        <v>0.78513847751076371</v>
      </c>
      <c r="GA16" s="69">
        <f t="shared" si="12"/>
        <v>0.40062291978381021</v>
      </c>
      <c r="GB16" s="54">
        <f t="shared" si="13"/>
        <v>0.93588269120184009</v>
      </c>
      <c r="GC16" s="64">
        <f t="shared" si="14"/>
        <v>0.769120184013801</v>
      </c>
      <c r="GD16" s="55">
        <f t="shared" si="15"/>
        <v>0</v>
      </c>
      <c r="GE16" s="74">
        <f t="shared" si="16"/>
        <v>0.69564115560060824</v>
      </c>
      <c r="GF16" s="5"/>
      <c r="GG16" s="5"/>
      <c r="GH16" s="5"/>
      <c r="GI16" s="5"/>
      <c r="GJ16" s="5"/>
    </row>
    <row r="17" spans="1:192" s="3" customFormat="1" ht="15.6" x14ac:dyDescent="0.3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7"/>
        <v>12543</v>
      </c>
      <c r="L17" s="37">
        <f t="shared" si="18"/>
        <v>10845</v>
      </c>
      <c r="M17" s="37">
        <v>155</v>
      </c>
      <c r="N17" s="41">
        <f t="shared" si="19"/>
        <v>3733</v>
      </c>
      <c r="O17" s="89">
        <v>363</v>
      </c>
      <c r="P17" s="89">
        <v>271</v>
      </c>
      <c r="Q17" s="89">
        <v>0</v>
      </c>
      <c r="R17" s="89">
        <v>214</v>
      </c>
      <c r="S17" s="89">
        <v>147</v>
      </c>
      <c r="T17" s="89">
        <v>131</v>
      </c>
      <c r="U17" s="89">
        <v>0</v>
      </c>
      <c r="V17" s="89">
        <v>118</v>
      </c>
      <c r="W17" s="89">
        <v>337</v>
      </c>
      <c r="X17" s="89">
        <v>191</v>
      </c>
      <c r="Y17" s="89">
        <v>1</v>
      </c>
      <c r="Z17" s="89">
        <v>266</v>
      </c>
      <c r="AA17" s="89">
        <v>812</v>
      </c>
      <c r="AB17" s="89">
        <v>756</v>
      </c>
      <c r="AC17" s="89">
        <v>21</v>
      </c>
      <c r="AD17" s="89">
        <v>468</v>
      </c>
      <c r="AE17" s="89">
        <v>402</v>
      </c>
      <c r="AF17" s="89">
        <v>621</v>
      </c>
      <c r="AG17" s="89">
        <v>16</v>
      </c>
      <c r="AH17" s="89">
        <v>276</v>
      </c>
      <c r="AI17" s="89">
        <v>527</v>
      </c>
      <c r="AJ17" s="89">
        <v>673</v>
      </c>
      <c r="AK17" s="89">
        <v>47</v>
      </c>
      <c r="AL17" s="89">
        <v>366</v>
      </c>
      <c r="AM17" s="89">
        <v>654</v>
      </c>
      <c r="AN17" s="89">
        <v>797</v>
      </c>
      <c r="AO17" s="89">
        <v>48</v>
      </c>
      <c r="AP17" s="89">
        <v>316</v>
      </c>
      <c r="AQ17" s="89">
        <v>738</v>
      </c>
      <c r="AR17" s="89">
        <v>940</v>
      </c>
      <c r="AS17" s="89">
        <v>131</v>
      </c>
      <c r="AT17" s="89">
        <v>479</v>
      </c>
      <c r="AU17" s="89">
        <v>871</v>
      </c>
      <c r="AV17" s="89">
        <v>962</v>
      </c>
      <c r="AW17" s="89">
        <v>108</v>
      </c>
      <c r="AX17" s="89">
        <v>404</v>
      </c>
      <c r="AY17" s="89">
        <v>936</v>
      </c>
      <c r="AZ17" s="89">
        <v>995</v>
      </c>
      <c r="BA17" s="89">
        <v>33</v>
      </c>
      <c r="BB17" s="89">
        <v>377</v>
      </c>
      <c r="BC17" s="89">
        <v>241</v>
      </c>
      <c r="BD17" s="89">
        <v>70</v>
      </c>
      <c r="BE17" s="89">
        <v>0</v>
      </c>
      <c r="BF17" s="89">
        <v>2</v>
      </c>
      <c r="BG17" s="89">
        <v>0</v>
      </c>
      <c r="BH17" s="89">
        <v>0</v>
      </c>
      <c r="BI17" s="89">
        <v>0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89">
        <v>0</v>
      </c>
      <c r="BQ17" s="89">
        <v>0</v>
      </c>
      <c r="BR17" s="89">
        <v>0</v>
      </c>
      <c r="BS17" s="89">
        <v>0</v>
      </c>
      <c r="BT17" s="89">
        <v>0</v>
      </c>
      <c r="BU17" s="89">
        <v>0</v>
      </c>
      <c r="BV17" s="89">
        <v>0</v>
      </c>
      <c r="BW17" s="89">
        <v>0</v>
      </c>
      <c r="BX17" s="89">
        <v>0</v>
      </c>
      <c r="BY17" s="89">
        <v>0</v>
      </c>
      <c r="BZ17" s="89">
        <v>0</v>
      </c>
      <c r="CA17" s="89">
        <v>37</v>
      </c>
      <c r="CB17" s="89">
        <v>0</v>
      </c>
      <c r="CC17" s="89">
        <v>0</v>
      </c>
      <c r="CD17" s="89">
        <v>0</v>
      </c>
      <c r="CE17" s="89">
        <v>10</v>
      </c>
      <c r="CF17" s="89">
        <v>1</v>
      </c>
      <c r="CG17" s="89">
        <v>0</v>
      </c>
      <c r="CH17" s="89">
        <v>0</v>
      </c>
      <c r="CI17" s="89">
        <v>65</v>
      </c>
      <c r="CJ17" s="89">
        <v>22</v>
      </c>
      <c r="CK17" s="89">
        <v>0</v>
      </c>
      <c r="CL17" s="89">
        <v>0</v>
      </c>
      <c r="CM17" s="89">
        <v>11</v>
      </c>
      <c r="CN17" s="89">
        <v>8</v>
      </c>
      <c r="CO17" s="89">
        <v>0</v>
      </c>
      <c r="CP17" s="89">
        <v>0</v>
      </c>
      <c r="CQ17" s="89">
        <v>0</v>
      </c>
      <c r="CR17" s="89">
        <v>0</v>
      </c>
      <c r="CS17" s="89">
        <v>0</v>
      </c>
      <c r="CT17" s="89">
        <v>0</v>
      </c>
      <c r="CU17" s="89">
        <v>0</v>
      </c>
      <c r="CV17" s="89">
        <v>0</v>
      </c>
      <c r="CW17" s="89">
        <v>0</v>
      </c>
      <c r="CX17" s="89">
        <v>0</v>
      </c>
      <c r="CY17" s="89">
        <v>706</v>
      </c>
      <c r="CZ17" s="89">
        <v>202</v>
      </c>
      <c r="DA17" s="89">
        <v>0</v>
      </c>
      <c r="DB17" s="89">
        <v>10</v>
      </c>
      <c r="DC17" s="89">
        <v>27</v>
      </c>
      <c r="DD17" s="89">
        <v>0</v>
      </c>
      <c r="DE17" s="89">
        <v>0</v>
      </c>
      <c r="DF17" s="89">
        <v>0</v>
      </c>
      <c r="DG17" s="89">
        <v>122</v>
      </c>
      <c r="DH17" s="89">
        <v>58</v>
      </c>
      <c r="DI17" s="89">
        <v>0</v>
      </c>
      <c r="DJ17" s="89">
        <v>0</v>
      </c>
      <c r="DK17" s="89">
        <v>2</v>
      </c>
      <c r="DL17" s="89">
        <v>2</v>
      </c>
      <c r="DM17" s="89">
        <v>0</v>
      </c>
      <c r="DN17" s="89">
        <v>0</v>
      </c>
      <c r="DO17" s="89">
        <v>0</v>
      </c>
      <c r="DP17" s="89">
        <v>0</v>
      </c>
      <c r="DQ17" s="89">
        <v>0</v>
      </c>
      <c r="DR17" s="89">
        <v>0</v>
      </c>
      <c r="DS17" s="89">
        <v>150</v>
      </c>
      <c r="DT17" s="89">
        <v>36</v>
      </c>
      <c r="DU17" s="89">
        <v>0</v>
      </c>
      <c r="DV17" s="89">
        <v>0</v>
      </c>
      <c r="DW17" s="89">
        <v>87</v>
      </c>
      <c r="DX17" s="89">
        <v>25</v>
      </c>
      <c r="DY17" s="89">
        <v>0</v>
      </c>
      <c r="DZ17" s="89">
        <v>0</v>
      </c>
      <c r="EA17" s="89">
        <v>1</v>
      </c>
      <c r="EB17" s="89">
        <v>0</v>
      </c>
      <c r="EC17" s="89">
        <v>0</v>
      </c>
      <c r="ED17" s="89">
        <v>0</v>
      </c>
      <c r="EE17" s="89">
        <v>981</v>
      </c>
      <c r="EF17" s="89">
        <v>932</v>
      </c>
      <c r="EG17" s="89">
        <v>7</v>
      </c>
      <c r="EH17" s="89">
        <v>107</v>
      </c>
      <c r="EI17" s="89">
        <v>754</v>
      </c>
      <c r="EJ17" s="89">
        <v>1069</v>
      </c>
      <c r="EK17" s="89">
        <v>16</v>
      </c>
      <c r="EL17" s="89">
        <v>242</v>
      </c>
      <c r="EM17" s="89">
        <v>655</v>
      </c>
      <c r="EN17" s="89">
        <v>564</v>
      </c>
      <c r="EO17" s="89">
        <v>7</v>
      </c>
      <c r="EP17" s="89">
        <v>87</v>
      </c>
      <c r="EQ17" s="89">
        <v>828</v>
      </c>
      <c r="ER17" s="89">
        <v>638</v>
      </c>
      <c r="ES17" s="89">
        <v>0</v>
      </c>
      <c r="ET17" s="89">
        <v>0</v>
      </c>
      <c r="EU17" s="89">
        <v>730</v>
      </c>
      <c r="EV17" s="89">
        <v>683</v>
      </c>
      <c r="EW17" s="89">
        <v>0</v>
      </c>
      <c r="EX17" s="89">
        <v>1</v>
      </c>
      <c r="EY17" s="89">
        <v>20</v>
      </c>
      <c r="EZ17" s="89">
        <v>0</v>
      </c>
      <c r="FA17" s="89">
        <v>0</v>
      </c>
      <c r="FB17" s="89">
        <v>0</v>
      </c>
      <c r="FC17" s="89">
        <v>9</v>
      </c>
      <c r="FD17" s="89">
        <v>0</v>
      </c>
      <c r="FE17" s="89">
        <v>0</v>
      </c>
      <c r="FF17" s="89">
        <v>0</v>
      </c>
      <c r="FG17" s="89">
        <v>776</v>
      </c>
      <c r="FH17" s="89">
        <v>136</v>
      </c>
      <c r="FI17" s="89">
        <v>0</v>
      </c>
      <c r="FJ17" s="89">
        <v>0</v>
      </c>
      <c r="FK17" s="89">
        <v>517</v>
      </c>
      <c r="FL17" s="89">
        <v>62</v>
      </c>
      <c r="FM17" s="89">
        <v>0</v>
      </c>
      <c r="FN17" s="89">
        <v>0</v>
      </c>
      <c r="FO17" s="85">
        <f>(K17+M17)/B17</f>
        <v>0.74971954891657322</v>
      </c>
      <c r="FP17" s="86">
        <f t="shared" si="1"/>
        <v>0.64946566688315521</v>
      </c>
      <c r="FQ17" s="87">
        <f t="shared" si="2"/>
        <v>0.22040503040680168</v>
      </c>
      <c r="FR17" s="21">
        <f t="shared" si="3"/>
        <v>0.89071154665530461</v>
      </c>
      <c r="FS17" s="22">
        <f t="shared" si="4"/>
        <v>0.80932835820895521</v>
      </c>
      <c r="FT17" s="21">
        <f t="shared" si="5"/>
        <v>1</v>
      </c>
      <c r="FU17" s="53">
        <f t="shared" si="6"/>
        <v>0.81081668114682881</v>
      </c>
      <c r="FV17" s="54">
        <f t="shared" si="7"/>
        <v>1.1168501270110076</v>
      </c>
      <c r="FW17" s="64">
        <f t="shared" si="8"/>
        <v>0.93141405588484338</v>
      </c>
      <c r="FX17" s="69">
        <f t="shared" si="9"/>
        <v>0.72142252328535139</v>
      </c>
      <c r="FY17" s="54">
        <f t="shared" si="10"/>
        <v>0.85099762747462182</v>
      </c>
      <c r="FZ17" s="64">
        <f t="shared" si="11"/>
        <v>0.84214927462953604</v>
      </c>
      <c r="GA17" s="69">
        <f t="shared" si="12"/>
        <v>0.28003578234996696</v>
      </c>
      <c r="GB17" s="54">
        <f t="shared" si="13"/>
        <v>0.82225036943213003</v>
      </c>
      <c r="GC17" s="64">
        <f t="shared" si="14"/>
        <v>0.69717120540426436</v>
      </c>
      <c r="GD17" s="55">
        <f t="shared" si="15"/>
        <v>5.2776018577158545E-4</v>
      </c>
      <c r="GE17" s="74">
        <f t="shared" si="16"/>
        <v>0.63350584627180362</v>
      </c>
      <c r="GF17" s="5"/>
      <c r="GG17" s="5"/>
      <c r="GH17" s="5"/>
      <c r="GI17" s="5"/>
      <c r="GJ17" s="5"/>
    </row>
    <row r="18" spans="1:192" s="3" customFormat="1" ht="15.6" x14ac:dyDescent="0.3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7"/>
        <v>4813</v>
      </c>
      <c r="L18" s="37">
        <f t="shared" si="18"/>
        <v>4289</v>
      </c>
      <c r="M18" s="37">
        <v>60</v>
      </c>
      <c r="N18" s="41">
        <f t="shared" si="19"/>
        <v>2113</v>
      </c>
      <c r="O18" s="89">
        <v>169</v>
      </c>
      <c r="P18" s="89">
        <v>165</v>
      </c>
      <c r="Q18" s="89">
        <v>3</v>
      </c>
      <c r="R18" s="89">
        <v>159</v>
      </c>
      <c r="S18" s="89">
        <v>122</v>
      </c>
      <c r="T18" s="89">
        <v>144</v>
      </c>
      <c r="U18" s="89">
        <v>0</v>
      </c>
      <c r="V18" s="89">
        <v>128</v>
      </c>
      <c r="W18" s="89">
        <v>312</v>
      </c>
      <c r="X18" s="89">
        <v>313</v>
      </c>
      <c r="Y18" s="89">
        <v>0</v>
      </c>
      <c r="Z18" s="89">
        <v>276</v>
      </c>
      <c r="AA18" s="89">
        <v>384</v>
      </c>
      <c r="AB18" s="89">
        <v>395</v>
      </c>
      <c r="AC18" s="89">
        <v>0</v>
      </c>
      <c r="AD18" s="89">
        <v>295</v>
      </c>
      <c r="AE18" s="89">
        <v>201</v>
      </c>
      <c r="AF18" s="89">
        <v>184</v>
      </c>
      <c r="AG18" s="89">
        <v>1</v>
      </c>
      <c r="AH18" s="89">
        <v>127</v>
      </c>
      <c r="AI18" s="89">
        <v>240</v>
      </c>
      <c r="AJ18" s="89">
        <v>215</v>
      </c>
      <c r="AK18" s="89">
        <v>6</v>
      </c>
      <c r="AL18" s="89">
        <v>107</v>
      </c>
      <c r="AM18" s="89">
        <v>282</v>
      </c>
      <c r="AN18" s="89">
        <v>264</v>
      </c>
      <c r="AO18" s="89">
        <v>10</v>
      </c>
      <c r="AP18" s="89">
        <v>139</v>
      </c>
      <c r="AQ18" s="89">
        <v>249</v>
      </c>
      <c r="AR18" s="89">
        <v>233</v>
      </c>
      <c r="AS18" s="89">
        <v>17</v>
      </c>
      <c r="AT18" s="89">
        <v>119</v>
      </c>
      <c r="AU18" s="89">
        <v>280</v>
      </c>
      <c r="AV18" s="89">
        <v>240</v>
      </c>
      <c r="AW18" s="89">
        <v>21</v>
      </c>
      <c r="AX18" s="89">
        <v>95</v>
      </c>
      <c r="AY18" s="89">
        <v>275</v>
      </c>
      <c r="AZ18" s="89">
        <v>250</v>
      </c>
      <c r="BA18" s="89">
        <v>0</v>
      </c>
      <c r="BB18" s="89">
        <v>81</v>
      </c>
      <c r="BC18" s="89">
        <v>130</v>
      </c>
      <c r="BD18" s="89">
        <v>125</v>
      </c>
      <c r="BE18" s="89">
        <v>0</v>
      </c>
      <c r="BF18" s="89">
        <v>86</v>
      </c>
      <c r="BG18" s="89">
        <v>0</v>
      </c>
      <c r="BH18" s="89">
        <v>0</v>
      </c>
      <c r="BI18" s="89">
        <v>0</v>
      </c>
      <c r="BJ18" s="89">
        <v>0</v>
      </c>
      <c r="BK18" s="89">
        <v>0</v>
      </c>
      <c r="BL18" s="89">
        <v>0</v>
      </c>
      <c r="BM18" s="89">
        <v>0</v>
      </c>
      <c r="BN18" s="89">
        <v>0</v>
      </c>
      <c r="BO18" s="89">
        <v>0</v>
      </c>
      <c r="BP18" s="89">
        <v>0</v>
      </c>
      <c r="BQ18" s="89">
        <v>0</v>
      </c>
      <c r="BR18" s="89">
        <v>0</v>
      </c>
      <c r="BS18" s="89">
        <v>0</v>
      </c>
      <c r="BT18" s="89">
        <v>0</v>
      </c>
      <c r="BU18" s="89">
        <v>0</v>
      </c>
      <c r="BV18" s="89">
        <v>0</v>
      </c>
      <c r="BW18" s="89">
        <v>0</v>
      </c>
      <c r="BX18" s="89">
        <v>0</v>
      </c>
      <c r="BY18" s="89">
        <v>0</v>
      </c>
      <c r="BZ18" s="89">
        <v>0</v>
      </c>
      <c r="CA18" s="89">
        <v>19</v>
      </c>
      <c r="CB18" s="89">
        <v>0</v>
      </c>
      <c r="CC18" s="89">
        <v>0</v>
      </c>
      <c r="CD18" s="89">
        <v>9</v>
      </c>
      <c r="CE18" s="89">
        <v>11</v>
      </c>
      <c r="CF18" s="89">
        <v>12</v>
      </c>
      <c r="CG18" s="89">
        <v>0</v>
      </c>
      <c r="CH18" s="89">
        <v>4</v>
      </c>
      <c r="CI18" s="89">
        <v>18</v>
      </c>
      <c r="CJ18" s="89">
        <v>14</v>
      </c>
      <c r="CK18" s="89">
        <v>0</v>
      </c>
      <c r="CL18" s="89">
        <v>3</v>
      </c>
      <c r="CM18" s="89">
        <v>3</v>
      </c>
      <c r="CN18" s="89">
        <v>3</v>
      </c>
      <c r="CO18" s="89">
        <v>0</v>
      </c>
      <c r="CP18" s="89">
        <v>1</v>
      </c>
      <c r="CQ18" s="89">
        <v>0</v>
      </c>
      <c r="CR18" s="89">
        <v>0</v>
      </c>
      <c r="CS18" s="89">
        <v>0</v>
      </c>
      <c r="CT18" s="89">
        <v>0</v>
      </c>
      <c r="CU18" s="89">
        <v>0</v>
      </c>
      <c r="CV18" s="89">
        <v>0</v>
      </c>
      <c r="CW18" s="89">
        <v>0</v>
      </c>
      <c r="CX18" s="89">
        <v>0</v>
      </c>
      <c r="CY18" s="89">
        <v>429</v>
      </c>
      <c r="CZ18" s="89">
        <v>368</v>
      </c>
      <c r="DA18" s="89">
        <v>2</v>
      </c>
      <c r="DB18" s="89">
        <v>319</v>
      </c>
      <c r="DC18" s="89">
        <v>0</v>
      </c>
      <c r="DD18" s="89">
        <v>0</v>
      </c>
      <c r="DE18" s="89">
        <v>0</v>
      </c>
      <c r="DF18" s="89">
        <v>0</v>
      </c>
      <c r="DG18" s="89">
        <v>9</v>
      </c>
      <c r="DH18" s="89">
        <v>8</v>
      </c>
      <c r="DI18" s="89">
        <v>0</v>
      </c>
      <c r="DJ18" s="89">
        <v>3</v>
      </c>
      <c r="DK18" s="89">
        <v>0</v>
      </c>
      <c r="DL18" s="89">
        <v>0</v>
      </c>
      <c r="DM18" s="89">
        <v>0</v>
      </c>
      <c r="DN18" s="89">
        <v>0</v>
      </c>
      <c r="DO18" s="89">
        <v>0</v>
      </c>
      <c r="DP18" s="89">
        <v>0</v>
      </c>
      <c r="DQ18" s="89">
        <v>0</v>
      </c>
      <c r="DR18" s="89">
        <v>0</v>
      </c>
      <c r="DS18" s="89">
        <v>0</v>
      </c>
      <c r="DT18" s="89">
        <v>0</v>
      </c>
      <c r="DU18" s="89">
        <v>0</v>
      </c>
      <c r="DV18" s="89">
        <v>2</v>
      </c>
      <c r="DW18" s="89">
        <v>17</v>
      </c>
      <c r="DX18" s="89">
        <v>17</v>
      </c>
      <c r="DY18" s="89">
        <v>0</v>
      </c>
      <c r="DZ18" s="89">
        <v>8</v>
      </c>
      <c r="EA18" s="89">
        <v>0</v>
      </c>
      <c r="EB18" s="89">
        <v>0</v>
      </c>
      <c r="EC18" s="89">
        <v>0</v>
      </c>
      <c r="ED18" s="89">
        <v>0</v>
      </c>
      <c r="EE18" s="89">
        <v>265</v>
      </c>
      <c r="EF18" s="89">
        <v>269</v>
      </c>
      <c r="EG18" s="89">
        <v>0</v>
      </c>
      <c r="EH18" s="89">
        <v>76</v>
      </c>
      <c r="EI18" s="89">
        <v>326</v>
      </c>
      <c r="EJ18" s="89">
        <v>308</v>
      </c>
      <c r="EK18" s="89">
        <v>0</v>
      </c>
      <c r="EL18" s="89">
        <v>63</v>
      </c>
      <c r="EM18" s="89">
        <v>134</v>
      </c>
      <c r="EN18" s="89">
        <v>128</v>
      </c>
      <c r="EO18" s="89">
        <v>0</v>
      </c>
      <c r="EP18" s="89">
        <v>13</v>
      </c>
      <c r="EQ18" s="89">
        <v>268</v>
      </c>
      <c r="ER18" s="89">
        <v>226</v>
      </c>
      <c r="ES18" s="89">
        <v>0</v>
      </c>
      <c r="ET18" s="89">
        <v>0</v>
      </c>
      <c r="EU18" s="89">
        <v>259</v>
      </c>
      <c r="EV18" s="89">
        <v>229</v>
      </c>
      <c r="EW18" s="89">
        <v>0</v>
      </c>
      <c r="EX18" s="89">
        <v>0</v>
      </c>
      <c r="EY18" s="89">
        <v>6</v>
      </c>
      <c r="EZ18" s="89">
        <v>9</v>
      </c>
      <c r="FA18" s="89">
        <v>0</v>
      </c>
      <c r="FB18" s="89">
        <v>0</v>
      </c>
      <c r="FC18" s="89">
        <v>1</v>
      </c>
      <c r="FD18" s="89">
        <v>1</v>
      </c>
      <c r="FE18" s="89">
        <v>0</v>
      </c>
      <c r="FF18" s="89">
        <v>0</v>
      </c>
      <c r="FG18" s="89">
        <v>287</v>
      </c>
      <c r="FH18" s="89">
        <v>111</v>
      </c>
      <c r="FI18" s="89">
        <v>0</v>
      </c>
      <c r="FJ18" s="89">
        <v>0</v>
      </c>
      <c r="FK18" s="89">
        <v>117</v>
      </c>
      <c r="FL18" s="89">
        <v>58</v>
      </c>
      <c r="FM18" s="89">
        <v>0</v>
      </c>
      <c r="FN18" s="89">
        <v>0</v>
      </c>
      <c r="FO18" s="85">
        <f t="shared" si="0"/>
        <v>0.8241163537967191</v>
      </c>
      <c r="FP18" s="86">
        <f t="shared" si="1"/>
        <v>0.73549805513275834</v>
      </c>
      <c r="FQ18" s="87">
        <f t="shared" si="2"/>
        <v>0.35734821579570436</v>
      </c>
      <c r="FR18" s="21">
        <f t="shared" si="3"/>
        <v>0.92291466922339405</v>
      </c>
      <c r="FS18" s="22">
        <f t="shared" si="4"/>
        <v>0.8461234957585323</v>
      </c>
      <c r="FT18" s="21">
        <f t="shared" si="5"/>
        <v>1</v>
      </c>
      <c r="FU18" s="53">
        <f t="shared" si="6"/>
        <v>0.86034201954397393</v>
      </c>
      <c r="FV18" s="54">
        <f t="shared" si="7"/>
        <v>0.98554216867469879</v>
      </c>
      <c r="FW18" s="64">
        <f t="shared" si="8"/>
        <v>1.0265060240963855</v>
      </c>
      <c r="FX18" s="69">
        <f t="shared" si="9"/>
        <v>0.84216867469879519</v>
      </c>
      <c r="FY18" s="54">
        <f t="shared" si="10"/>
        <v>0.89811559960813692</v>
      </c>
      <c r="FZ18" s="64">
        <f t="shared" si="11"/>
        <v>0.82492940701895923</v>
      </c>
      <c r="GA18" s="69">
        <f t="shared" si="12"/>
        <v>0.40742234772085517</v>
      </c>
      <c r="GB18" s="54">
        <f t="shared" si="13"/>
        <v>0.95471014492753625</v>
      </c>
      <c r="GC18" s="64">
        <f t="shared" si="14"/>
        <v>0.82427536231884058</v>
      </c>
      <c r="GD18" s="55">
        <f t="shared" si="15"/>
        <v>0</v>
      </c>
      <c r="GE18" s="74">
        <f t="shared" si="16"/>
        <v>0.65404201145767027</v>
      </c>
      <c r="GF18" s="5"/>
      <c r="GG18" s="5"/>
      <c r="GH18" s="5"/>
      <c r="GI18" s="5"/>
      <c r="GJ18" s="5"/>
    </row>
    <row r="19" spans="1:192" s="3" customFormat="1" ht="15.6" x14ac:dyDescent="0.3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7"/>
        <v>15134</v>
      </c>
      <c r="L19" s="37">
        <f t="shared" si="18"/>
        <v>12974</v>
      </c>
      <c r="M19" s="37">
        <v>165</v>
      </c>
      <c r="N19" s="41">
        <f t="shared" si="19"/>
        <v>4320</v>
      </c>
      <c r="O19" s="89">
        <v>382</v>
      </c>
      <c r="P19" s="89">
        <v>371</v>
      </c>
      <c r="Q19" s="89">
        <v>0</v>
      </c>
      <c r="R19" s="89">
        <v>213</v>
      </c>
      <c r="S19" s="89">
        <v>321</v>
      </c>
      <c r="T19" s="89">
        <v>313</v>
      </c>
      <c r="U19" s="89">
        <v>0</v>
      </c>
      <c r="V19" s="89">
        <v>195</v>
      </c>
      <c r="W19" s="89">
        <v>549</v>
      </c>
      <c r="X19" s="89">
        <v>545</v>
      </c>
      <c r="Y19" s="89">
        <v>0</v>
      </c>
      <c r="Z19" s="89">
        <v>459</v>
      </c>
      <c r="AA19" s="89">
        <v>986</v>
      </c>
      <c r="AB19" s="89">
        <v>994</v>
      </c>
      <c r="AC19" s="89">
        <v>1</v>
      </c>
      <c r="AD19" s="89">
        <v>661</v>
      </c>
      <c r="AE19" s="89">
        <v>513</v>
      </c>
      <c r="AF19" s="89">
        <v>559</v>
      </c>
      <c r="AG19" s="89">
        <v>15</v>
      </c>
      <c r="AH19" s="89">
        <v>402</v>
      </c>
      <c r="AI19" s="89">
        <v>624</v>
      </c>
      <c r="AJ19" s="89">
        <v>584</v>
      </c>
      <c r="AK19" s="89">
        <v>12</v>
      </c>
      <c r="AL19" s="89">
        <v>446</v>
      </c>
      <c r="AM19" s="89">
        <v>742</v>
      </c>
      <c r="AN19" s="89">
        <v>687</v>
      </c>
      <c r="AO19" s="89">
        <v>15</v>
      </c>
      <c r="AP19" s="89">
        <v>480</v>
      </c>
      <c r="AQ19" s="89">
        <v>904</v>
      </c>
      <c r="AR19" s="89">
        <v>1750</v>
      </c>
      <c r="AS19" s="89">
        <v>21</v>
      </c>
      <c r="AT19" s="89">
        <v>468</v>
      </c>
      <c r="AU19" s="89">
        <v>951</v>
      </c>
      <c r="AV19" s="89">
        <v>891</v>
      </c>
      <c r="AW19" s="89">
        <v>98</v>
      </c>
      <c r="AX19" s="89">
        <v>321</v>
      </c>
      <c r="AY19" s="89">
        <v>1122</v>
      </c>
      <c r="AZ19" s="89">
        <v>822</v>
      </c>
      <c r="BA19" s="89">
        <v>3</v>
      </c>
      <c r="BB19" s="89">
        <v>248</v>
      </c>
      <c r="BC19" s="89">
        <v>297</v>
      </c>
      <c r="BD19" s="89">
        <v>233</v>
      </c>
      <c r="BE19" s="89">
        <v>0</v>
      </c>
      <c r="BF19" s="89">
        <v>9</v>
      </c>
      <c r="BG19" s="89">
        <v>1</v>
      </c>
      <c r="BH19" s="89">
        <v>34</v>
      </c>
      <c r="BI19" s="89">
        <v>0</v>
      </c>
      <c r="BJ19" s="89">
        <v>0</v>
      </c>
      <c r="BK19" s="89">
        <v>0</v>
      </c>
      <c r="BL19" s="89">
        <v>0</v>
      </c>
      <c r="BM19" s="89">
        <v>0</v>
      </c>
      <c r="BN19" s="89">
        <v>0</v>
      </c>
      <c r="BO19" s="89">
        <v>0</v>
      </c>
      <c r="BP19" s="89">
        <v>1</v>
      </c>
      <c r="BQ19" s="89">
        <v>0</v>
      </c>
      <c r="BR19" s="89">
        <v>0</v>
      </c>
      <c r="BS19" s="89">
        <v>0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71</v>
      </c>
      <c r="CB19" s="89">
        <v>33</v>
      </c>
      <c r="CC19" s="89">
        <v>0</v>
      </c>
      <c r="CD19" s="89">
        <v>1</v>
      </c>
      <c r="CE19" s="89">
        <v>7</v>
      </c>
      <c r="CF19" s="89">
        <v>1</v>
      </c>
      <c r="CG19" s="89">
        <v>0</v>
      </c>
      <c r="CH19" s="89">
        <v>0</v>
      </c>
      <c r="CI19" s="89">
        <v>73</v>
      </c>
      <c r="CJ19" s="89">
        <v>41</v>
      </c>
      <c r="CK19" s="89">
        <v>0</v>
      </c>
      <c r="CL19" s="89">
        <v>4</v>
      </c>
      <c r="CM19" s="89">
        <v>6</v>
      </c>
      <c r="CN19" s="89">
        <v>9</v>
      </c>
      <c r="CO19" s="89">
        <v>0</v>
      </c>
      <c r="CP19" s="89">
        <v>0</v>
      </c>
      <c r="CQ19" s="89">
        <v>0</v>
      </c>
      <c r="CR19" s="89">
        <v>0</v>
      </c>
      <c r="CS19" s="89">
        <v>0</v>
      </c>
      <c r="CT19" s="89">
        <v>0</v>
      </c>
      <c r="CU19" s="89">
        <v>0</v>
      </c>
      <c r="CV19" s="89">
        <v>0</v>
      </c>
      <c r="CW19" s="89">
        <v>0</v>
      </c>
      <c r="CX19" s="89">
        <v>0</v>
      </c>
      <c r="CY19" s="89">
        <v>947</v>
      </c>
      <c r="CZ19" s="89">
        <v>676</v>
      </c>
      <c r="DA19" s="89">
        <v>0</v>
      </c>
      <c r="DB19" s="89">
        <v>5</v>
      </c>
      <c r="DC19" s="89">
        <v>6</v>
      </c>
      <c r="DD19" s="89">
        <v>14</v>
      </c>
      <c r="DE19" s="89">
        <v>0</v>
      </c>
      <c r="DF19" s="89">
        <v>0</v>
      </c>
      <c r="DG19" s="89">
        <v>14</v>
      </c>
      <c r="DH19" s="89">
        <v>19</v>
      </c>
      <c r="DI19" s="89">
        <v>0</v>
      </c>
      <c r="DJ19" s="89">
        <v>2</v>
      </c>
      <c r="DK19" s="89">
        <v>29</v>
      </c>
      <c r="DL19" s="89">
        <v>20</v>
      </c>
      <c r="DM19" s="89">
        <v>0</v>
      </c>
      <c r="DN19" s="89">
        <v>0</v>
      </c>
      <c r="DO19" s="89">
        <v>0</v>
      </c>
      <c r="DP19" s="89">
        <v>0</v>
      </c>
      <c r="DQ19" s="89">
        <v>0</v>
      </c>
      <c r="DR19" s="89">
        <v>0</v>
      </c>
      <c r="DS19" s="89">
        <v>0</v>
      </c>
      <c r="DT19" s="89">
        <v>0</v>
      </c>
      <c r="DU19" s="89">
        <v>0</v>
      </c>
      <c r="DV19" s="89">
        <v>0</v>
      </c>
      <c r="DW19" s="89">
        <v>24</v>
      </c>
      <c r="DX19" s="89">
        <v>15</v>
      </c>
      <c r="DY19" s="89">
        <v>0</v>
      </c>
      <c r="DZ19" s="89">
        <v>0</v>
      </c>
      <c r="EA19" s="89">
        <v>0</v>
      </c>
      <c r="EB19" s="89">
        <v>0</v>
      </c>
      <c r="EC19" s="89">
        <v>0</v>
      </c>
      <c r="ED19" s="89">
        <v>0</v>
      </c>
      <c r="EE19" s="89">
        <v>1097</v>
      </c>
      <c r="EF19" s="89">
        <v>775</v>
      </c>
      <c r="EG19" s="89">
        <v>0</v>
      </c>
      <c r="EH19" s="89">
        <v>195</v>
      </c>
      <c r="EI19" s="89">
        <v>1391</v>
      </c>
      <c r="EJ19" s="89">
        <v>1022</v>
      </c>
      <c r="EK19" s="89">
        <v>0</v>
      </c>
      <c r="EL19" s="89">
        <v>170</v>
      </c>
      <c r="EM19" s="89">
        <v>593</v>
      </c>
      <c r="EN19" s="89">
        <v>515</v>
      </c>
      <c r="EO19" s="89">
        <v>0</v>
      </c>
      <c r="EP19" s="89">
        <v>38</v>
      </c>
      <c r="EQ19" s="89">
        <v>964</v>
      </c>
      <c r="ER19" s="89">
        <v>867</v>
      </c>
      <c r="ES19" s="89">
        <v>0</v>
      </c>
      <c r="ET19" s="89">
        <v>2</v>
      </c>
      <c r="EU19" s="89">
        <v>923</v>
      </c>
      <c r="EV19" s="89">
        <v>740</v>
      </c>
      <c r="EW19" s="89">
        <v>0</v>
      </c>
      <c r="EX19" s="89">
        <v>1</v>
      </c>
      <c r="EY19" s="89">
        <v>11</v>
      </c>
      <c r="EZ19" s="89">
        <v>0</v>
      </c>
      <c r="FA19" s="89">
        <v>0</v>
      </c>
      <c r="FB19" s="89">
        <v>0</v>
      </c>
      <c r="FC19" s="89">
        <v>3</v>
      </c>
      <c r="FD19" s="89">
        <v>0</v>
      </c>
      <c r="FE19" s="89">
        <v>0</v>
      </c>
      <c r="FF19" s="89">
        <v>0</v>
      </c>
      <c r="FG19" s="89">
        <v>1009</v>
      </c>
      <c r="FH19" s="89">
        <v>248</v>
      </c>
      <c r="FI19" s="89">
        <v>0</v>
      </c>
      <c r="FJ19" s="89">
        <v>0</v>
      </c>
      <c r="FK19" s="89">
        <v>568</v>
      </c>
      <c r="FL19" s="89">
        <v>195</v>
      </c>
      <c r="FM19" s="89">
        <v>0</v>
      </c>
      <c r="FN19" s="89">
        <v>0</v>
      </c>
      <c r="FO19" s="85">
        <f t="shared" si="0"/>
        <v>0.84857729214044042</v>
      </c>
      <c r="FP19" s="86">
        <f t="shared" si="1"/>
        <v>0.72877031449331631</v>
      </c>
      <c r="FQ19" s="87">
        <f t="shared" si="2"/>
        <v>0.23961395529424814</v>
      </c>
      <c r="FR19" s="21">
        <f t="shared" si="3"/>
        <v>0.95973111801636124</v>
      </c>
      <c r="FS19" s="22">
        <f t="shared" si="4"/>
        <v>0.82694881764293449</v>
      </c>
      <c r="FT19" s="21">
        <f t="shared" si="5"/>
        <v>1</v>
      </c>
      <c r="FU19" s="53">
        <f t="shared" si="6"/>
        <v>0.71404958677685948</v>
      </c>
      <c r="FV19" s="54">
        <f t="shared" si="7"/>
        <v>1.1797966963151207</v>
      </c>
      <c r="FW19" s="64">
        <f t="shared" si="8"/>
        <v>1.1772554002541296</v>
      </c>
      <c r="FX19" s="69">
        <f t="shared" si="9"/>
        <v>0.83545108005082591</v>
      </c>
      <c r="FY19" s="54">
        <f t="shared" si="10"/>
        <v>0.93339332246030404</v>
      </c>
      <c r="FZ19" s="64">
        <f t="shared" si="11"/>
        <v>0.86571808859644184</v>
      </c>
      <c r="GA19" s="69">
        <f t="shared" si="12"/>
        <v>0.28138649869711113</v>
      </c>
      <c r="GB19" s="54">
        <f t="shared" si="13"/>
        <v>0.98868280414963849</v>
      </c>
      <c r="GC19" s="64">
        <f t="shared" si="14"/>
        <v>0.84197841349680402</v>
      </c>
      <c r="GD19" s="55">
        <f t="shared" si="15"/>
        <v>1.5718327569946558E-3</v>
      </c>
      <c r="GE19" s="74">
        <f t="shared" si="16"/>
        <v>0.71705426356589141</v>
      </c>
      <c r="GF19" s="5"/>
      <c r="GG19" s="5"/>
      <c r="GH19" s="5"/>
      <c r="GI19" s="5"/>
      <c r="GJ19" s="5"/>
    </row>
    <row r="20" spans="1:192" s="3" customFormat="1" ht="15.6" x14ac:dyDescent="0.3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O20+S20+W20+AA20+AE20+AI20+AM20+AQ20+AU20+AY20+BC20+BG20+BK20+BO20+BS20+BW20+CA20+CE20+CI20+CM20+CQ20+CU20+CY20+DC20+DG20+DK20+DO20+DS20+DW20+EA20+EE20+EI20+EM20+EQ20+EU20+EY20+FC20+FG20+FK20</f>
        <v>3548</v>
      </c>
      <c r="L20" s="37">
        <f t="shared" si="18"/>
        <v>3171</v>
      </c>
      <c r="M20" s="37">
        <v>45</v>
      </c>
      <c r="N20" s="41">
        <f t="shared" si="19"/>
        <v>1386</v>
      </c>
      <c r="O20" s="89">
        <v>83</v>
      </c>
      <c r="P20" s="89">
        <v>83</v>
      </c>
      <c r="Q20" s="89">
        <v>17</v>
      </c>
      <c r="R20" s="89">
        <v>60</v>
      </c>
      <c r="S20" s="89">
        <v>99</v>
      </c>
      <c r="T20" s="89">
        <v>99</v>
      </c>
      <c r="U20" s="89">
        <v>0</v>
      </c>
      <c r="V20" s="89">
        <v>83</v>
      </c>
      <c r="W20" s="89">
        <v>204</v>
      </c>
      <c r="X20" s="89">
        <v>202</v>
      </c>
      <c r="Y20" s="89">
        <v>0</v>
      </c>
      <c r="Z20" s="89">
        <v>199</v>
      </c>
      <c r="AA20" s="89">
        <v>254</v>
      </c>
      <c r="AB20" s="89">
        <v>251</v>
      </c>
      <c r="AC20" s="89">
        <v>0</v>
      </c>
      <c r="AD20" s="89">
        <v>175</v>
      </c>
      <c r="AE20" s="89">
        <v>144</v>
      </c>
      <c r="AF20" s="89">
        <v>143</v>
      </c>
      <c r="AG20" s="89">
        <v>0</v>
      </c>
      <c r="AH20" s="89">
        <v>69</v>
      </c>
      <c r="AI20" s="89">
        <v>187</v>
      </c>
      <c r="AJ20" s="89">
        <v>188</v>
      </c>
      <c r="AK20" s="89">
        <v>0</v>
      </c>
      <c r="AL20" s="89">
        <v>94</v>
      </c>
      <c r="AM20" s="89">
        <v>194</v>
      </c>
      <c r="AN20" s="89">
        <v>185</v>
      </c>
      <c r="AO20" s="89">
        <v>4</v>
      </c>
      <c r="AP20" s="89">
        <v>85</v>
      </c>
      <c r="AQ20" s="89">
        <v>200</v>
      </c>
      <c r="AR20" s="89">
        <v>186</v>
      </c>
      <c r="AS20" s="89">
        <v>14</v>
      </c>
      <c r="AT20" s="89">
        <v>117</v>
      </c>
      <c r="AU20" s="89">
        <v>171</v>
      </c>
      <c r="AV20" s="89">
        <v>165</v>
      </c>
      <c r="AW20" s="89">
        <v>26</v>
      </c>
      <c r="AX20" s="89">
        <v>73</v>
      </c>
      <c r="AY20" s="89">
        <v>229</v>
      </c>
      <c r="AZ20" s="89">
        <v>219</v>
      </c>
      <c r="BA20" s="89">
        <v>0</v>
      </c>
      <c r="BB20" s="89">
        <v>72</v>
      </c>
      <c r="BC20" s="89">
        <v>70</v>
      </c>
      <c r="BD20" s="89">
        <v>70</v>
      </c>
      <c r="BE20" s="89">
        <v>0</v>
      </c>
      <c r="BF20" s="89">
        <v>40</v>
      </c>
      <c r="BG20" s="89">
        <v>0</v>
      </c>
      <c r="BH20" s="89">
        <v>0</v>
      </c>
      <c r="BI20" s="89">
        <v>0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89">
        <v>0</v>
      </c>
      <c r="BQ20" s="89">
        <v>0</v>
      </c>
      <c r="BR20" s="89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193</v>
      </c>
      <c r="BX20" s="89">
        <v>197</v>
      </c>
      <c r="BY20" s="89">
        <v>0</v>
      </c>
      <c r="BZ20" s="89">
        <v>124</v>
      </c>
      <c r="CA20" s="89">
        <v>35</v>
      </c>
      <c r="CB20" s="89">
        <v>31</v>
      </c>
      <c r="CC20" s="89">
        <v>1</v>
      </c>
      <c r="CD20" s="89">
        <v>1</v>
      </c>
      <c r="CE20" s="89">
        <v>2</v>
      </c>
      <c r="CF20" s="89">
        <v>2</v>
      </c>
      <c r="CG20" s="89">
        <v>0</v>
      </c>
      <c r="CH20" s="89">
        <v>0</v>
      </c>
      <c r="CI20" s="89">
        <v>19</v>
      </c>
      <c r="CJ20" s="89">
        <v>9</v>
      </c>
      <c r="CK20" s="89">
        <v>0</v>
      </c>
      <c r="CL20" s="89">
        <v>4</v>
      </c>
      <c r="CM20" s="89">
        <v>2</v>
      </c>
      <c r="CN20" s="89">
        <v>2</v>
      </c>
      <c r="CO20" s="89">
        <v>0</v>
      </c>
      <c r="CP20" s="89">
        <v>0</v>
      </c>
      <c r="CQ20" s="89">
        <v>0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136</v>
      </c>
      <c r="CZ20" s="89">
        <v>111</v>
      </c>
      <c r="DA20" s="89">
        <v>0</v>
      </c>
      <c r="DB20" s="89">
        <v>39</v>
      </c>
      <c r="DC20" s="89">
        <v>14</v>
      </c>
      <c r="DD20" s="89">
        <v>11</v>
      </c>
      <c r="DE20" s="89">
        <v>0</v>
      </c>
      <c r="DF20" s="89">
        <v>3</v>
      </c>
      <c r="DG20" s="89">
        <v>8</v>
      </c>
      <c r="DH20" s="89">
        <v>8</v>
      </c>
      <c r="DI20" s="89">
        <v>0</v>
      </c>
      <c r="DJ20" s="89">
        <v>3</v>
      </c>
      <c r="DK20" s="89">
        <v>11</v>
      </c>
      <c r="DL20" s="89">
        <v>11</v>
      </c>
      <c r="DM20" s="89">
        <v>0</v>
      </c>
      <c r="DN20" s="89">
        <v>1</v>
      </c>
      <c r="DO20" s="89">
        <v>0</v>
      </c>
      <c r="DP20" s="89">
        <v>0</v>
      </c>
      <c r="DQ20" s="89">
        <v>0</v>
      </c>
      <c r="DR20" s="89">
        <v>0</v>
      </c>
      <c r="DS20" s="89">
        <v>2</v>
      </c>
      <c r="DT20" s="89">
        <v>2</v>
      </c>
      <c r="DU20" s="89">
        <v>0</v>
      </c>
      <c r="DV20" s="89">
        <v>0</v>
      </c>
      <c r="DW20" s="89">
        <v>7</v>
      </c>
      <c r="DX20" s="89">
        <v>7</v>
      </c>
      <c r="DY20" s="89">
        <v>0</v>
      </c>
      <c r="DZ20" s="89">
        <v>1</v>
      </c>
      <c r="EA20" s="89">
        <v>0</v>
      </c>
      <c r="EB20" s="89">
        <v>0</v>
      </c>
      <c r="EC20" s="89">
        <v>0</v>
      </c>
      <c r="ED20" s="89">
        <v>0</v>
      </c>
      <c r="EE20" s="89">
        <v>229</v>
      </c>
      <c r="EF20" s="89">
        <v>210</v>
      </c>
      <c r="EG20" s="89">
        <v>0</v>
      </c>
      <c r="EH20" s="89">
        <v>51</v>
      </c>
      <c r="EI20" s="89">
        <v>259</v>
      </c>
      <c r="EJ20" s="89">
        <v>258</v>
      </c>
      <c r="EK20" s="89">
        <v>0</v>
      </c>
      <c r="EL20" s="89">
        <v>67</v>
      </c>
      <c r="EM20" s="89">
        <v>115</v>
      </c>
      <c r="EN20" s="89">
        <v>112</v>
      </c>
      <c r="EO20" s="89">
        <v>0</v>
      </c>
      <c r="EP20" s="89">
        <v>24</v>
      </c>
      <c r="EQ20" s="89">
        <v>179</v>
      </c>
      <c r="ER20" s="89">
        <v>161</v>
      </c>
      <c r="ES20" s="89">
        <v>0</v>
      </c>
      <c r="ET20" s="89">
        <v>1</v>
      </c>
      <c r="EU20" s="89">
        <v>164</v>
      </c>
      <c r="EV20" s="89">
        <v>146</v>
      </c>
      <c r="EW20" s="89">
        <v>0</v>
      </c>
      <c r="EX20" s="89">
        <v>0</v>
      </c>
      <c r="EY20" s="89">
        <v>7</v>
      </c>
      <c r="EZ20" s="89">
        <v>5</v>
      </c>
      <c r="FA20" s="89">
        <v>0</v>
      </c>
      <c r="FB20" s="89">
        <v>0</v>
      </c>
      <c r="FC20" s="89">
        <v>0</v>
      </c>
      <c r="FD20" s="89">
        <v>0</v>
      </c>
      <c r="FE20" s="89">
        <v>0</v>
      </c>
      <c r="FF20" s="89">
        <v>0</v>
      </c>
      <c r="FG20" s="89">
        <v>248</v>
      </c>
      <c r="FH20" s="89">
        <v>65</v>
      </c>
      <c r="FI20" s="89">
        <v>0</v>
      </c>
      <c r="FJ20" s="89">
        <v>0</v>
      </c>
      <c r="FK20" s="89">
        <v>83</v>
      </c>
      <c r="FL20" s="89">
        <v>32</v>
      </c>
      <c r="FM20" s="89">
        <v>0</v>
      </c>
      <c r="FN20" s="89">
        <v>0</v>
      </c>
      <c r="FO20" s="85">
        <f t="shared" si="0"/>
        <v>0.89869934967483744</v>
      </c>
      <c r="FP20" s="86">
        <f t="shared" si="1"/>
        <v>0.80440220110055027</v>
      </c>
      <c r="FQ20" s="87">
        <f t="shared" si="2"/>
        <v>0.34667333666833416</v>
      </c>
      <c r="FR20" s="21">
        <f t="shared" si="3"/>
        <v>0.93196742842132918</v>
      </c>
      <c r="FS20" s="22">
        <f t="shared" si="4"/>
        <v>0.88328690807799448</v>
      </c>
      <c r="FT20" s="21">
        <f t="shared" si="5"/>
        <v>1</v>
      </c>
      <c r="FU20" s="53">
        <f t="shared" si="6"/>
        <v>0.89304123711340211</v>
      </c>
      <c r="FV20" s="54">
        <f t="shared" si="7"/>
        <v>1.0054151624548737</v>
      </c>
      <c r="FW20" s="64">
        <f t="shared" si="8"/>
        <v>0.99638989169675085</v>
      </c>
      <c r="FX20" s="69">
        <f t="shared" si="9"/>
        <v>0.82490974729241873</v>
      </c>
      <c r="FY20" s="54">
        <f t="shared" si="10"/>
        <v>0.96454131424853617</v>
      </c>
      <c r="FZ20" s="64">
        <f t="shared" si="11"/>
        <v>0.92387768379960966</v>
      </c>
      <c r="GA20" s="69">
        <f t="shared" si="12"/>
        <v>0.37735849056603776</v>
      </c>
      <c r="GB20" s="54">
        <f t="shared" si="13"/>
        <v>0.96728708403835306</v>
      </c>
      <c r="GC20" s="64">
        <f t="shared" si="14"/>
        <v>0.86576424139875907</v>
      </c>
      <c r="GD20" s="55">
        <f t="shared" si="15"/>
        <v>2.8200789622109417E-3</v>
      </c>
      <c r="GE20" s="74">
        <f t="shared" si="16"/>
        <v>0.91056034482758619</v>
      </c>
      <c r="GF20" s="5"/>
      <c r="GG20" s="5"/>
      <c r="GH20" s="5"/>
      <c r="GI20" s="5"/>
      <c r="GJ20" s="5"/>
    </row>
    <row r="21" spans="1:192" s="3" customFormat="1" ht="15.6" x14ac:dyDescent="0.3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7"/>
        <v>4092</v>
      </c>
      <c r="L21" s="37">
        <f t="shared" si="18"/>
        <v>3863</v>
      </c>
      <c r="M21" s="37">
        <v>50</v>
      </c>
      <c r="N21" s="41">
        <f t="shared" si="19"/>
        <v>2203</v>
      </c>
      <c r="O21" s="89">
        <v>175</v>
      </c>
      <c r="P21" s="89">
        <v>175</v>
      </c>
      <c r="Q21" s="89">
        <v>0</v>
      </c>
      <c r="R21" s="89">
        <v>137</v>
      </c>
      <c r="S21" s="89">
        <v>78</v>
      </c>
      <c r="T21" s="89">
        <v>72</v>
      </c>
      <c r="U21" s="89">
        <v>0</v>
      </c>
      <c r="V21" s="89">
        <v>89</v>
      </c>
      <c r="W21" s="89">
        <v>156</v>
      </c>
      <c r="X21" s="89">
        <v>157</v>
      </c>
      <c r="Y21" s="89">
        <v>0</v>
      </c>
      <c r="Z21" s="89">
        <v>158</v>
      </c>
      <c r="AA21" s="89">
        <v>252</v>
      </c>
      <c r="AB21" s="89">
        <v>250</v>
      </c>
      <c r="AC21" s="89">
        <v>0</v>
      </c>
      <c r="AD21" s="89">
        <v>286</v>
      </c>
      <c r="AE21" s="89">
        <v>152</v>
      </c>
      <c r="AF21" s="89">
        <v>152</v>
      </c>
      <c r="AG21" s="89">
        <v>0</v>
      </c>
      <c r="AH21" s="89">
        <v>141</v>
      </c>
      <c r="AI21" s="89">
        <v>167</v>
      </c>
      <c r="AJ21" s="89">
        <v>190</v>
      </c>
      <c r="AK21" s="89">
        <v>1</v>
      </c>
      <c r="AL21" s="89">
        <v>187</v>
      </c>
      <c r="AM21" s="89">
        <v>194</v>
      </c>
      <c r="AN21" s="89">
        <v>219</v>
      </c>
      <c r="AO21" s="89">
        <v>3</v>
      </c>
      <c r="AP21" s="89">
        <v>207</v>
      </c>
      <c r="AQ21" s="89">
        <v>236</v>
      </c>
      <c r="AR21" s="89">
        <v>241</v>
      </c>
      <c r="AS21" s="89">
        <v>8</v>
      </c>
      <c r="AT21" s="89">
        <v>233</v>
      </c>
      <c r="AU21" s="89">
        <v>229</v>
      </c>
      <c r="AV21" s="89">
        <v>225</v>
      </c>
      <c r="AW21" s="89">
        <v>38</v>
      </c>
      <c r="AX21" s="89">
        <v>204</v>
      </c>
      <c r="AY21" s="89">
        <v>242</v>
      </c>
      <c r="AZ21" s="89">
        <v>269</v>
      </c>
      <c r="BA21" s="89">
        <v>0</v>
      </c>
      <c r="BB21" s="89">
        <v>172</v>
      </c>
      <c r="BC21" s="89">
        <v>164</v>
      </c>
      <c r="BD21" s="89">
        <v>155</v>
      </c>
      <c r="BE21" s="89">
        <v>0</v>
      </c>
      <c r="BF21" s="89">
        <v>19</v>
      </c>
      <c r="BG21" s="89">
        <v>0</v>
      </c>
      <c r="BH21" s="89">
        <v>0</v>
      </c>
      <c r="BI21" s="89">
        <v>0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89">
        <v>0</v>
      </c>
      <c r="BQ21" s="89">
        <v>0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>
        <v>0</v>
      </c>
      <c r="CA21" s="89">
        <v>39</v>
      </c>
      <c r="CB21" s="89">
        <v>1</v>
      </c>
      <c r="CC21" s="89">
        <v>0</v>
      </c>
      <c r="CD21" s="89">
        <v>0</v>
      </c>
      <c r="CE21" s="89">
        <v>2</v>
      </c>
      <c r="CF21" s="89">
        <v>2</v>
      </c>
      <c r="CG21" s="89">
        <v>0</v>
      </c>
      <c r="CH21" s="89">
        <v>0</v>
      </c>
      <c r="CI21" s="89">
        <v>44</v>
      </c>
      <c r="CJ21" s="89">
        <v>42</v>
      </c>
      <c r="CK21" s="89">
        <v>0</v>
      </c>
      <c r="CL21" s="89">
        <v>4</v>
      </c>
      <c r="CM21" s="89">
        <v>6</v>
      </c>
      <c r="CN21" s="89">
        <v>6</v>
      </c>
      <c r="CO21" s="89">
        <v>0</v>
      </c>
      <c r="CP21" s="89">
        <v>1</v>
      </c>
      <c r="CQ21" s="89">
        <v>0</v>
      </c>
      <c r="CR21" s="89">
        <v>0</v>
      </c>
      <c r="CS21" s="89">
        <v>0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89">
        <v>184</v>
      </c>
      <c r="CZ21" s="89">
        <v>154</v>
      </c>
      <c r="DA21" s="89">
        <v>0</v>
      </c>
      <c r="DB21" s="89">
        <v>23</v>
      </c>
      <c r="DC21" s="89">
        <v>9</v>
      </c>
      <c r="DD21" s="89">
        <v>4</v>
      </c>
      <c r="DE21" s="89">
        <v>0</v>
      </c>
      <c r="DF21" s="89">
        <v>0</v>
      </c>
      <c r="DG21" s="89">
        <v>13</v>
      </c>
      <c r="DH21" s="89">
        <v>13</v>
      </c>
      <c r="DI21" s="89">
        <v>0</v>
      </c>
      <c r="DJ21" s="89">
        <v>3</v>
      </c>
      <c r="DK21" s="89">
        <v>6</v>
      </c>
      <c r="DL21" s="89">
        <v>6</v>
      </c>
      <c r="DM21" s="89">
        <v>0</v>
      </c>
      <c r="DN21" s="89">
        <v>0</v>
      </c>
      <c r="DO21" s="89">
        <v>0</v>
      </c>
      <c r="DP21" s="89">
        <v>0</v>
      </c>
      <c r="DQ21" s="89">
        <v>0</v>
      </c>
      <c r="DR21" s="89">
        <v>0</v>
      </c>
      <c r="DS21" s="89">
        <v>9</v>
      </c>
      <c r="DT21" s="89">
        <v>9</v>
      </c>
      <c r="DU21" s="89">
        <v>0</v>
      </c>
      <c r="DV21" s="89">
        <v>0</v>
      </c>
      <c r="DW21" s="89">
        <v>37</v>
      </c>
      <c r="DX21" s="89">
        <v>37</v>
      </c>
      <c r="DY21" s="89">
        <v>0</v>
      </c>
      <c r="DZ21" s="89">
        <v>1</v>
      </c>
      <c r="EA21" s="89">
        <v>0</v>
      </c>
      <c r="EB21" s="89">
        <v>0</v>
      </c>
      <c r="EC21" s="89">
        <v>0</v>
      </c>
      <c r="ED21" s="89">
        <v>0</v>
      </c>
      <c r="EE21" s="89">
        <v>246</v>
      </c>
      <c r="EF21" s="89">
        <v>255</v>
      </c>
      <c r="EG21" s="89">
        <v>0</v>
      </c>
      <c r="EH21" s="89">
        <v>130</v>
      </c>
      <c r="EI21" s="89">
        <v>298</v>
      </c>
      <c r="EJ21" s="89">
        <v>298</v>
      </c>
      <c r="EK21" s="89">
        <v>0</v>
      </c>
      <c r="EL21" s="89">
        <v>161</v>
      </c>
      <c r="EM21" s="89">
        <v>142</v>
      </c>
      <c r="EN21" s="89">
        <v>138</v>
      </c>
      <c r="EO21" s="89">
        <v>0</v>
      </c>
      <c r="EP21" s="89">
        <v>47</v>
      </c>
      <c r="EQ21" s="89">
        <v>234</v>
      </c>
      <c r="ER21" s="89">
        <v>236</v>
      </c>
      <c r="ES21" s="89">
        <v>0</v>
      </c>
      <c r="ET21" s="89">
        <v>0</v>
      </c>
      <c r="EU21" s="89">
        <v>269</v>
      </c>
      <c r="EV21" s="89">
        <v>252</v>
      </c>
      <c r="EW21" s="89">
        <v>0</v>
      </c>
      <c r="EX21" s="89">
        <v>0</v>
      </c>
      <c r="EY21" s="89">
        <v>24</v>
      </c>
      <c r="EZ21" s="89">
        <v>14</v>
      </c>
      <c r="FA21" s="89">
        <v>0</v>
      </c>
      <c r="FB21" s="89">
        <v>0</v>
      </c>
      <c r="FC21" s="89">
        <v>6</v>
      </c>
      <c r="FD21" s="89">
        <v>7</v>
      </c>
      <c r="FE21" s="89">
        <v>0</v>
      </c>
      <c r="FF21" s="89">
        <v>0</v>
      </c>
      <c r="FG21" s="89">
        <v>320</v>
      </c>
      <c r="FH21" s="89">
        <v>153</v>
      </c>
      <c r="FI21" s="89">
        <v>0</v>
      </c>
      <c r="FJ21" s="89">
        <v>0</v>
      </c>
      <c r="FK21" s="89">
        <v>150</v>
      </c>
      <c r="FL21" s="89">
        <v>131</v>
      </c>
      <c r="FM21" s="89">
        <v>0</v>
      </c>
      <c r="FN21" s="89">
        <v>0</v>
      </c>
      <c r="FO21" s="85">
        <f t="shared" si="0"/>
        <v>0.79424736337488011</v>
      </c>
      <c r="FP21" s="86">
        <f t="shared" si="1"/>
        <v>0.75033557046979871</v>
      </c>
      <c r="FQ21" s="87">
        <f t="shared" si="2"/>
        <v>0.42243528283796739</v>
      </c>
      <c r="FR21" s="21">
        <f t="shared" si="3"/>
        <v>0.90571049136786186</v>
      </c>
      <c r="FS21" s="22">
        <f t="shared" si="4"/>
        <v>0.88337525726046195</v>
      </c>
      <c r="FT21" s="21">
        <f t="shared" si="5"/>
        <v>1</v>
      </c>
      <c r="FU21" s="53">
        <f t="shared" si="6"/>
        <v>1.2111050027487631</v>
      </c>
      <c r="FV21" s="54">
        <f t="shared" si="7"/>
        <v>0.8983364140480592</v>
      </c>
      <c r="FW21" s="64">
        <f t="shared" si="8"/>
        <v>0.88539741219963031</v>
      </c>
      <c r="FX21" s="69">
        <f t="shared" si="9"/>
        <v>0.98521256931608137</v>
      </c>
      <c r="FY21" s="54">
        <f t="shared" si="10"/>
        <v>0.86648751392803303</v>
      </c>
      <c r="FZ21" s="64">
        <f t="shared" si="11"/>
        <v>0.8655043586550436</v>
      </c>
      <c r="GA21" s="69">
        <f t="shared" si="12"/>
        <v>0.54728976863079237</v>
      </c>
      <c r="GB21" s="54">
        <f t="shared" si="13"/>
        <v>0.94620015048908945</v>
      </c>
      <c r="GC21" s="64">
        <f t="shared" si="14"/>
        <v>0.91798344620015049</v>
      </c>
      <c r="GD21" s="55">
        <f t="shared" si="15"/>
        <v>0</v>
      </c>
      <c r="GE21" s="74">
        <f t="shared" si="16"/>
        <v>0.78247261345852892</v>
      </c>
      <c r="GF21" s="5"/>
      <c r="GG21" s="5"/>
      <c r="GH21" s="5"/>
      <c r="GI21" s="5"/>
      <c r="GJ21" s="5"/>
    </row>
    <row r="22" spans="1:192" s="3" customFormat="1" ht="15.6" x14ac:dyDescent="0.3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7"/>
        <v>55803</v>
      </c>
      <c r="L22" s="37">
        <f t="shared" si="18"/>
        <v>49257</v>
      </c>
      <c r="M22" s="37">
        <v>2510</v>
      </c>
      <c r="N22" s="41">
        <f t="shared" si="19"/>
        <v>21699</v>
      </c>
      <c r="O22" s="89">
        <v>2224</v>
      </c>
      <c r="P22" s="89">
        <v>1874</v>
      </c>
      <c r="Q22" s="89">
        <v>33</v>
      </c>
      <c r="R22" s="89">
        <v>1051</v>
      </c>
      <c r="S22" s="89">
        <v>1298</v>
      </c>
      <c r="T22" s="89">
        <v>1396</v>
      </c>
      <c r="U22" s="89">
        <v>0</v>
      </c>
      <c r="V22" s="89">
        <v>715</v>
      </c>
      <c r="W22" s="89">
        <v>2113</v>
      </c>
      <c r="X22" s="89">
        <v>2225</v>
      </c>
      <c r="Y22" s="89">
        <v>0</v>
      </c>
      <c r="Z22" s="89">
        <v>1754</v>
      </c>
      <c r="AA22" s="89">
        <v>4352</v>
      </c>
      <c r="AB22" s="89">
        <v>4559</v>
      </c>
      <c r="AC22" s="89">
        <v>20</v>
      </c>
      <c r="AD22" s="89">
        <v>3441</v>
      </c>
      <c r="AE22" s="89">
        <v>817</v>
      </c>
      <c r="AF22" s="89">
        <v>2547</v>
      </c>
      <c r="AG22" s="89">
        <v>62</v>
      </c>
      <c r="AH22" s="89">
        <v>1626</v>
      </c>
      <c r="AI22" s="89">
        <v>2079</v>
      </c>
      <c r="AJ22" s="89">
        <v>3158</v>
      </c>
      <c r="AK22" s="89">
        <v>335</v>
      </c>
      <c r="AL22" s="89">
        <v>3430</v>
      </c>
      <c r="AM22" s="89">
        <v>1755</v>
      </c>
      <c r="AN22" s="89">
        <v>2077</v>
      </c>
      <c r="AO22" s="89">
        <v>0</v>
      </c>
      <c r="AP22" s="89">
        <v>1826</v>
      </c>
      <c r="AQ22" s="89">
        <v>3683</v>
      </c>
      <c r="AR22" s="89">
        <v>3584</v>
      </c>
      <c r="AS22" s="89">
        <v>1565</v>
      </c>
      <c r="AT22" s="89">
        <v>2041</v>
      </c>
      <c r="AU22" s="89">
        <v>2582</v>
      </c>
      <c r="AV22" s="89">
        <v>2999</v>
      </c>
      <c r="AW22" s="89">
        <v>359</v>
      </c>
      <c r="AX22" s="89">
        <v>1411</v>
      </c>
      <c r="AY22" s="89">
        <v>5092</v>
      </c>
      <c r="AZ22" s="89">
        <v>4096</v>
      </c>
      <c r="BA22" s="89">
        <v>0</v>
      </c>
      <c r="BB22" s="89">
        <v>1840</v>
      </c>
      <c r="BC22" s="89">
        <v>954</v>
      </c>
      <c r="BD22" s="89">
        <v>260</v>
      </c>
      <c r="BE22" s="89">
        <v>11</v>
      </c>
      <c r="BF22" s="89">
        <v>0</v>
      </c>
      <c r="BG22" s="89">
        <v>118</v>
      </c>
      <c r="BH22" s="89">
        <v>236</v>
      </c>
      <c r="BI22" s="89">
        <v>0</v>
      </c>
      <c r="BJ22" s="89">
        <v>0</v>
      </c>
      <c r="BK22" s="89">
        <v>2</v>
      </c>
      <c r="BL22" s="89">
        <v>3</v>
      </c>
      <c r="BM22" s="89">
        <v>0</v>
      </c>
      <c r="BN22" s="89">
        <v>0</v>
      </c>
      <c r="BO22" s="89">
        <v>262</v>
      </c>
      <c r="BP22" s="89">
        <v>242</v>
      </c>
      <c r="BQ22" s="89">
        <v>0</v>
      </c>
      <c r="BR22" s="89">
        <v>131</v>
      </c>
      <c r="BS22" s="89">
        <v>0</v>
      </c>
      <c r="BT22" s="89">
        <v>0</v>
      </c>
      <c r="BU22" s="89">
        <v>0</v>
      </c>
      <c r="BV22" s="89">
        <v>0</v>
      </c>
      <c r="BW22" s="89">
        <v>266</v>
      </c>
      <c r="BX22" s="89">
        <v>241</v>
      </c>
      <c r="BY22" s="89">
        <v>0</v>
      </c>
      <c r="BZ22" s="89">
        <v>0</v>
      </c>
      <c r="CA22" s="89">
        <v>106</v>
      </c>
      <c r="CB22" s="89">
        <v>0</v>
      </c>
      <c r="CC22" s="89">
        <v>4</v>
      </c>
      <c r="CD22" s="89">
        <v>0</v>
      </c>
      <c r="CE22" s="89">
        <v>163</v>
      </c>
      <c r="CF22" s="89">
        <v>43</v>
      </c>
      <c r="CG22" s="89">
        <v>0</v>
      </c>
      <c r="CH22" s="89">
        <v>45</v>
      </c>
      <c r="CI22" s="89">
        <v>453</v>
      </c>
      <c r="CJ22" s="89">
        <v>302</v>
      </c>
      <c r="CK22" s="89">
        <v>0</v>
      </c>
      <c r="CL22" s="89">
        <v>8</v>
      </c>
      <c r="CM22" s="89">
        <v>127</v>
      </c>
      <c r="CN22" s="89">
        <v>38</v>
      </c>
      <c r="CO22" s="89">
        <v>0</v>
      </c>
      <c r="CP22" s="89">
        <v>0</v>
      </c>
      <c r="CQ22" s="89">
        <v>0</v>
      </c>
      <c r="CR22" s="89">
        <v>0</v>
      </c>
      <c r="CS22" s="89">
        <v>0</v>
      </c>
      <c r="CT22" s="89">
        <v>0</v>
      </c>
      <c r="CU22" s="89">
        <v>3</v>
      </c>
      <c r="CV22" s="89">
        <v>0</v>
      </c>
      <c r="CW22" s="89">
        <v>0</v>
      </c>
      <c r="CX22" s="89">
        <v>0</v>
      </c>
      <c r="CY22" s="89">
        <v>4280</v>
      </c>
      <c r="CZ22" s="89">
        <v>3619</v>
      </c>
      <c r="DA22" s="89">
        <v>119</v>
      </c>
      <c r="DB22" s="89">
        <v>106</v>
      </c>
      <c r="DC22" s="89">
        <v>176</v>
      </c>
      <c r="DD22" s="89">
        <v>22</v>
      </c>
      <c r="DE22" s="89">
        <v>6</v>
      </c>
      <c r="DF22" s="89">
        <v>0</v>
      </c>
      <c r="DG22" s="89">
        <v>300</v>
      </c>
      <c r="DH22" s="89">
        <v>181</v>
      </c>
      <c r="DI22" s="89">
        <v>1</v>
      </c>
      <c r="DJ22" s="89">
        <v>8</v>
      </c>
      <c r="DK22" s="89">
        <v>469</v>
      </c>
      <c r="DL22" s="89">
        <v>293</v>
      </c>
      <c r="DM22" s="89">
        <v>11</v>
      </c>
      <c r="DN22" s="89">
        <v>0</v>
      </c>
      <c r="DO22" s="89">
        <v>118</v>
      </c>
      <c r="DP22" s="89">
        <v>23</v>
      </c>
      <c r="DQ22" s="89">
        <v>0</v>
      </c>
      <c r="DR22" s="89">
        <v>0</v>
      </c>
      <c r="DS22" s="89">
        <v>45</v>
      </c>
      <c r="DT22" s="89">
        <v>0</v>
      </c>
      <c r="DU22" s="89">
        <v>0</v>
      </c>
      <c r="DV22" s="89">
        <v>0</v>
      </c>
      <c r="DW22" s="89">
        <v>0</v>
      </c>
      <c r="DX22" s="89">
        <v>0</v>
      </c>
      <c r="DY22" s="89">
        <v>0</v>
      </c>
      <c r="DZ22" s="89">
        <v>0</v>
      </c>
      <c r="EA22" s="89">
        <v>33</v>
      </c>
      <c r="EB22" s="89">
        <v>33</v>
      </c>
      <c r="EC22" s="89">
        <v>0</v>
      </c>
      <c r="ED22" s="89">
        <v>33</v>
      </c>
      <c r="EE22" s="89">
        <v>2568</v>
      </c>
      <c r="EF22" s="89">
        <v>2925</v>
      </c>
      <c r="EG22" s="89">
        <v>0</v>
      </c>
      <c r="EH22" s="89">
        <v>848</v>
      </c>
      <c r="EI22" s="89">
        <v>5453</v>
      </c>
      <c r="EJ22" s="89">
        <v>4843</v>
      </c>
      <c r="EK22" s="89">
        <v>0</v>
      </c>
      <c r="EL22" s="89">
        <v>1168</v>
      </c>
      <c r="EM22" s="89">
        <v>2283</v>
      </c>
      <c r="EN22" s="89">
        <v>1692</v>
      </c>
      <c r="EO22" s="89">
        <v>0</v>
      </c>
      <c r="EP22" s="89">
        <v>217</v>
      </c>
      <c r="EQ22" s="89">
        <v>3278</v>
      </c>
      <c r="ER22" s="89">
        <v>2505</v>
      </c>
      <c r="ES22" s="89">
        <v>0</v>
      </c>
      <c r="ET22" s="89">
        <v>0</v>
      </c>
      <c r="EU22" s="89">
        <v>3145</v>
      </c>
      <c r="EV22" s="89">
        <v>2364</v>
      </c>
      <c r="EW22" s="89">
        <v>0</v>
      </c>
      <c r="EX22" s="89">
        <v>0</v>
      </c>
      <c r="EY22" s="89">
        <v>35</v>
      </c>
      <c r="EZ22" s="89">
        <v>0</v>
      </c>
      <c r="FA22" s="89">
        <v>0</v>
      </c>
      <c r="FB22" s="89">
        <v>0</v>
      </c>
      <c r="FC22" s="89">
        <v>9</v>
      </c>
      <c r="FD22" s="89">
        <v>0</v>
      </c>
      <c r="FE22" s="89">
        <v>0</v>
      </c>
      <c r="FF22" s="89">
        <v>0</v>
      </c>
      <c r="FG22" s="89">
        <v>3290</v>
      </c>
      <c r="FH22" s="89">
        <v>542</v>
      </c>
      <c r="FI22" s="89">
        <v>0</v>
      </c>
      <c r="FJ22" s="89">
        <v>0</v>
      </c>
      <c r="FK22" s="89">
        <v>1696</v>
      </c>
      <c r="FL22" s="89">
        <v>335</v>
      </c>
      <c r="FM22" s="89">
        <v>0</v>
      </c>
      <c r="FN22" s="89">
        <v>0</v>
      </c>
      <c r="FO22" s="85">
        <f t="shared" si="0"/>
        <v>0.83836045776065327</v>
      </c>
      <c r="FP22" s="86">
        <f t="shared" si="1"/>
        <v>0.7442492380240382</v>
      </c>
      <c r="FQ22" s="87">
        <f t="shared" si="2"/>
        <v>0.31196446029098857</v>
      </c>
      <c r="FR22" s="21">
        <f t="shared" si="3"/>
        <v>0.91453341636894037</v>
      </c>
      <c r="FS22" s="22">
        <f t="shared" si="4"/>
        <v>0.84574440686114594</v>
      </c>
      <c r="FT22" s="21">
        <f t="shared" si="5"/>
        <v>1.004</v>
      </c>
      <c r="FU22" s="53">
        <f t="shared" si="6"/>
        <v>0.89377213938545186</v>
      </c>
      <c r="FV22" s="54">
        <f t="shared" si="7"/>
        <v>0.98376337319068596</v>
      </c>
      <c r="FW22" s="64">
        <f t="shared" si="8"/>
        <v>1.0362492133417243</v>
      </c>
      <c r="FX22" s="69">
        <f t="shared" si="9"/>
        <v>0.7480176211453744</v>
      </c>
      <c r="FY22" s="54">
        <f t="shared" si="10"/>
        <v>0.91368363668833152</v>
      </c>
      <c r="FZ22" s="64">
        <f t="shared" si="11"/>
        <v>0.88830614652210893</v>
      </c>
      <c r="GA22" s="69">
        <f t="shared" si="12"/>
        <v>0.37022938431389135</v>
      </c>
      <c r="GB22" s="54">
        <f t="shared" si="13"/>
        <v>0.99341128433556047</v>
      </c>
      <c r="GC22" s="64">
        <f t="shared" si="14"/>
        <v>0.75306236080178168</v>
      </c>
      <c r="GD22" s="55">
        <f t="shared" si="15"/>
        <v>0</v>
      </c>
      <c r="GE22" s="74">
        <f t="shared" si="16"/>
        <v>0.67954606863009992</v>
      </c>
      <c r="GF22" s="5"/>
      <c r="GG22" s="5"/>
      <c r="GH22" s="5"/>
      <c r="GI22" s="5"/>
      <c r="GJ22" s="5"/>
    </row>
    <row r="23" spans="1:192" s="3" customFormat="1" ht="15.6" x14ac:dyDescent="0.3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7"/>
        <v>5062</v>
      </c>
      <c r="L23" s="37">
        <f t="shared" si="18"/>
        <v>4375</v>
      </c>
      <c r="M23" s="37">
        <v>57</v>
      </c>
      <c r="N23" s="41">
        <f t="shared" si="19"/>
        <v>1817</v>
      </c>
      <c r="O23" s="89">
        <v>91</v>
      </c>
      <c r="P23" s="89">
        <v>100</v>
      </c>
      <c r="Q23" s="89">
        <v>2</v>
      </c>
      <c r="R23" s="89">
        <v>60</v>
      </c>
      <c r="S23" s="89">
        <v>111</v>
      </c>
      <c r="T23" s="89">
        <v>112</v>
      </c>
      <c r="U23" s="89">
        <v>0</v>
      </c>
      <c r="V23" s="89">
        <v>76</v>
      </c>
      <c r="W23" s="89">
        <v>220</v>
      </c>
      <c r="X23" s="89">
        <v>225</v>
      </c>
      <c r="Y23" s="89">
        <v>0</v>
      </c>
      <c r="Z23" s="89">
        <v>155</v>
      </c>
      <c r="AA23" s="89">
        <v>390</v>
      </c>
      <c r="AB23" s="89">
        <v>425</v>
      </c>
      <c r="AC23" s="89">
        <v>0</v>
      </c>
      <c r="AD23" s="89">
        <v>258</v>
      </c>
      <c r="AE23" s="89">
        <v>178</v>
      </c>
      <c r="AF23" s="89">
        <v>205</v>
      </c>
      <c r="AG23" s="89">
        <v>1</v>
      </c>
      <c r="AH23" s="89">
        <v>166</v>
      </c>
      <c r="AI23" s="89">
        <v>218</v>
      </c>
      <c r="AJ23" s="89">
        <v>224</v>
      </c>
      <c r="AK23" s="89">
        <v>3</v>
      </c>
      <c r="AL23" s="89">
        <v>174</v>
      </c>
      <c r="AM23" s="89">
        <v>270</v>
      </c>
      <c r="AN23" s="89">
        <v>259</v>
      </c>
      <c r="AO23" s="89">
        <v>5</v>
      </c>
      <c r="AP23" s="89">
        <v>151</v>
      </c>
      <c r="AQ23" s="89">
        <v>284</v>
      </c>
      <c r="AR23" s="89">
        <v>255</v>
      </c>
      <c r="AS23" s="89">
        <v>40</v>
      </c>
      <c r="AT23" s="89">
        <v>180</v>
      </c>
      <c r="AU23" s="89">
        <v>362</v>
      </c>
      <c r="AV23" s="89">
        <v>343</v>
      </c>
      <c r="AW23" s="89">
        <v>2</v>
      </c>
      <c r="AX23" s="89">
        <v>162</v>
      </c>
      <c r="AY23" s="89">
        <v>353</v>
      </c>
      <c r="AZ23" s="89">
        <v>310</v>
      </c>
      <c r="BA23" s="89">
        <v>0</v>
      </c>
      <c r="BB23" s="89">
        <v>113</v>
      </c>
      <c r="BC23" s="89">
        <v>117</v>
      </c>
      <c r="BD23" s="89">
        <v>83</v>
      </c>
      <c r="BE23" s="89">
        <v>0</v>
      </c>
      <c r="BF23" s="89">
        <v>3</v>
      </c>
      <c r="BG23" s="89">
        <v>0</v>
      </c>
      <c r="BH23" s="89">
        <v>0</v>
      </c>
      <c r="BI23" s="89">
        <v>0</v>
      </c>
      <c r="BJ23" s="89">
        <v>0</v>
      </c>
      <c r="BK23" s="89">
        <v>0</v>
      </c>
      <c r="BL23" s="89">
        <v>0</v>
      </c>
      <c r="BM23" s="89">
        <v>0</v>
      </c>
      <c r="BN23" s="89">
        <v>0</v>
      </c>
      <c r="BO23" s="89">
        <v>0</v>
      </c>
      <c r="BP23" s="89">
        <v>2</v>
      </c>
      <c r="BQ23" s="89">
        <v>0</v>
      </c>
      <c r="BR23" s="89">
        <v>0</v>
      </c>
      <c r="BS23" s="89">
        <v>0</v>
      </c>
      <c r="BT23" s="89">
        <v>0</v>
      </c>
      <c r="BU23" s="89">
        <v>0</v>
      </c>
      <c r="BV23" s="89">
        <v>0</v>
      </c>
      <c r="BW23" s="89">
        <v>0</v>
      </c>
      <c r="BX23" s="89">
        <v>1</v>
      </c>
      <c r="BY23" s="89">
        <v>0</v>
      </c>
      <c r="BZ23" s="89">
        <v>0</v>
      </c>
      <c r="CA23" s="89">
        <v>41</v>
      </c>
      <c r="CB23" s="89">
        <v>24</v>
      </c>
      <c r="CC23" s="89">
        <v>2</v>
      </c>
      <c r="CD23" s="89">
        <v>1</v>
      </c>
      <c r="CE23" s="89">
        <v>5</v>
      </c>
      <c r="CF23" s="89">
        <v>0</v>
      </c>
      <c r="CG23" s="89">
        <v>0</v>
      </c>
      <c r="CH23" s="89">
        <v>0</v>
      </c>
      <c r="CI23" s="89">
        <v>45</v>
      </c>
      <c r="CJ23" s="89">
        <v>28</v>
      </c>
      <c r="CK23" s="89">
        <v>0</v>
      </c>
      <c r="CL23" s="89">
        <v>3</v>
      </c>
      <c r="CM23" s="89">
        <v>3</v>
      </c>
      <c r="CN23" s="89">
        <v>3</v>
      </c>
      <c r="CO23" s="89">
        <v>0</v>
      </c>
      <c r="CP23" s="89">
        <v>0</v>
      </c>
      <c r="CQ23" s="89">
        <v>0</v>
      </c>
      <c r="CR23" s="89">
        <v>0</v>
      </c>
      <c r="CS23" s="89">
        <v>0</v>
      </c>
      <c r="CT23" s="89">
        <v>0</v>
      </c>
      <c r="CU23" s="89">
        <v>0</v>
      </c>
      <c r="CV23" s="89">
        <v>0</v>
      </c>
      <c r="CW23" s="89">
        <v>0</v>
      </c>
      <c r="CX23" s="89">
        <v>0</v>
      </c>
      <c r="CY23" s="89">
        <v>224</v>
      </c>
      <c r="CZ23" s="89">
        <v>210</v>
      </c>
      <c r="DA23" s="89">
        <v>2</v>
      </c>
      <c r="DB23" s="89">
        <v>1</v>
      </c>
      <c r="DC23" s="89">
        <v>52</v>
      </c>
      <c r="DD23" s="89">
        <v>41</v>
      </c>
      <c r="DE23" s="89">
        <v>0</v>
      </c>
      <c r="DF23" s="89">
        <v>1</v>
      </c>
      <c r="DG23" s="89">
        <v>8</v>
      </c>
      <c r="DH23" s="89">
        <v>8</v>
      </c>
      <c r="DI23" s="89">
        <v>0</v>
      </c>
      <c r="DJ23" s="89">
        <v>2</v>
      </c>
      <c r="DK23" s="89">
        <v>0</v>
      </c>
      <c r="DL23" s="89">
        <v>0</v>
      </c>
      <c r="DM23" s="89">
        <v>0</v>
      </c>
      <c r="DN23" s="89">
        <v>0</v>
      </c>
      <c r="DO23" s="89">
        <v>0</v>
      </c>
      <c r="DP23" s="89">
        <v>0</v>
      </c>
      <c r="DQ23" s="89">
        <v>0</v>
      </c>
      <c r="DR23" s="89">
        <v>2</v>
      </c>
      <c r="DS23" s="89">
        <v>8</v>
      </c>
      <c r="DT23" s="89">
        <v>7</v>
      </c>
      <c r="DU23" s="89">
        <v>0</v>
      </c>
      <c r="DV23" s="89">
        <v>0</v>
      </c>
      <c r="DW23" s="89">
        <v>15</v>
      </c>
      <c r="DX23" s="89">
        <v>13</v>
      </c>
      <c r="DY23" s="89">
        <v>0</v>
      </c>
      <c r="DZ23" s="89">
        <v>4</v>
      </c>
      <c r="EA23" s="89">
        <v>1</v>
      </c>
      <c r="EB23" s="89">
        <v>2</v>
      </c>
      <c r="EC23" s="89">
        <v>0</v>
      </c>
      <c r="ED23" s="89">
        <v>0</v>
      </c>
      <c r="EE23" s="89">
        <v>374</v>
      </c>
      <c r="EF23" s="89">
        <v>344</v>
      </c>
      <c r="EG23" s="89">
        <v>0</v>
      </c>
      <c r="EH23" s="89">
        <v>127</v>
      </c>
      <c r="EI23" s="89">
        <v>452</v>
      </c>
      <c r="EJ23" s="89">
        <v>403</v>
      </c>
      <c r="EK23" s="89">
        <v>0</v>
      </c>
      <c r="EL23" s="89">
        <v>139</v>
      </c>
      <c r="EM23" s="89">
        <v>178</v>
      </c>
      <c r="EN23" s="89">
        <v>156</v>
      </c>
      <c r="EO23" s="89">
        <v>0</v>
      </c>
      <c r="EP23" s="89">
        <v>32</v>
      </c>
      <c r="EQ23" s="89">
        <v>298</v>
      </c>
      <c r="ER23" s="89">
        <v>250</v>
      </c>
      <c r="ES23" s="89">
        <v>0</v>
      </c>
      <c r="ET23" s="89">
        <v>2</v>
      </c>
      <c r="EU23" s="89">
        <v>248</v>
      </c>
      <c r="EV23" s="89">
        <v>187</v>
      </c>
      <c r="EW23" s="89">
        <v>0</v>
      </c>
      <c r="EX23" s="89">
        <v>5</v>
      </c>
      <c r="EY23" s="89">
        <v>20</v>
      </c>
      <c r="EZ23" s="89">
        <v>1</v>
      </c>
      <c r="FA23" s="89">
        <v>0</v>
      </c>
      <c r="FB23" s="89">
        <v>0</v>
      </c>
      <c r="FC23" s="89">
        <v>5</v>
      </c>
      <c r="FD23" s="89">
        <v>1</v>
      </c>
      <c r="FE23" s="89">
        <v>0</v>
      </c>
      <c r="FF23" s="89">
        <v>0</v>
      </c>
      <c r="FG23" s="89">
        <v>300</v>
      </c>
      <c r="FH23" s="89">
        <v>134</v>
      </c>
      <c r="FI23" s="89">
        <v>0</v>
      </c>
      <c r="FJ23" s="89">
        <v>0</v>
      </c>
      <c r="FK23" s="89">
        <v>139</v>
      </c>
      <c r="FL23" s="89">
        <v>19</v>
      </c>
      <c r="FM23" s="89">
        <v>0</v>
      </c>
      <c r="FN23" s="89">
        <v>0</v>
      </c>
      <c r="FO23" s="85">
        <f t="shared" si="0"/>
        <v>0.91394393858239598</v>
      </c>
      <c r="FP23" s="86">
        <f t="shared" si="1"/>
        <v>0.79128727013033384</v>
      </c>
      <c r="FQ23" s="87">
        <f t="shared" si="2"/>
        <v>0.32440635600785572</v>
      </c>
      <c r="FR23" s="21">
        <f t="shared" si="3"/>
        <v>0.95780510879848624</v>
      </c>
      <c r="FS23" s="22">
        <f t="shared" si="4"/>
        <v>0.81592689295039167</v>
      </c>
      <c r="FT23" s="21">
        <f t="shared" si="5"/>
        <v>1.0363636363636364</v>
      </c>
      <c r="FU23" s="53">
        <f t="shared" si="6"/>
        <v>0.7053571428571429</v>
      </c>
      <c r="FV23" s="54">
        <f t="shared" si="7"/>
        <v>1.0314285714285714</v>
      </c>
      <c r="FW23" s="64">
        <f t="shared" si="8"/>
        <v>1.0914285714285714</v>
      </c>
      <c r="FX23" s="69">
        <f t="shared" si="9"/>
        <v>0.69857142857142862</v>
      </c>
      <c r="FY23" s="54">
        <f t="shared" si="10"/>
        <v>0.99516591071854865</v>
      </c>
      <c r="FZ23" s="64">
        <f t="shared" si="11"/>
        <v>0.91788016232991176</v>
      </c>
      <c r="GA23" s="69">
        <f t="shared" si="12"/>
        <v>0.39418715683934114</v>
      </c>
      <c r="GB23" s="54">
        <f t="shared" si="13"/>
        <v>1.0167597765363128</v>
      </c>
      <c r="GC23" s="64">
        <f t="shared" si="14"/>
        <v>0.81378026070763498</v>
      </c>
      <c r="GD23" s="55">
        <f t="shared" si="15"/>
        <v>1.3035381750465549E-2</v>
      </c>
      <c r="GE23" s="74">
        <f t="shared" si="16"/>
        <v>0.78272604588394068</v>
      </c>
      <c r="GF23" s="5"/>
      <c r="GG23" s="5"/>
      <c r="GH23" s="5"/>
      <c r="GI23" s="5"/>
      <c r="GJ23" s="5"/>
    </row>
    <row r="24" spans="1:192" s="3" customFormat="1" ht="15.6" x14ac:dyDescent="0.3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7"/>
        <v>13467</v>
      </c>
      <c r="L24" s="37">
        <f t="shared" si="18"/>
        <v>12140</v>
      </c>
      <c r="M24" s="37">
        <v>150</v>
      </c>
      <c r="N24" s="41">
        <f t="shared" si="19"/>
        <v>4844</v>
      </c>
      <c r="O24" s="89">
        <v>253</v>
      </c>
      <c r="P24" s="89">
        <v>251</v>
      </c>
      <c r="Q24" s="89">
        <v>1</v>
      </c>
      <c r="R24" s="89">
        <v>197</v>
      </c>
      <c r="S24" s="89">
        <v>315</v>
      </c>
      <c r="T24" s="89">
        <v>308</v>
      </c>
      <c r="U24" s="89">
        <v>0</v>
      </c>
      <c r="V24" s="89">
        <v>262</v>
      </c>
      <c r="W24" s="89">
        <v>619</v>
      </c>
      <c r="X24" s="89">
        <v>615</v>
      </c>
      <c r="Y24" s="89">
        <v>0</v>
      </c>
      <c r="Z24" s="89">
        <v>518</v>
      </c>
      <c r="AA24" s="89">
        <v>1055</v>
      </c>
      <c r="AB24" s="89">
        <v>1051</v>
      </c>
      <c r="AC24" s="89">
        <v>1</v>
      </c>
      <c r="AD24" s="89">
        <v>763</v>
      </c>
      <c r="AE24" s="89">
        <v>549</v>
      </c>
      <c r="AF24" s="89">
        <v>465</v>
      </c>
      <c r="AG24" s="89">
        <v>4</v>
      </c>
      <c r="AH24" s="89">
        <v>321</v>
      </c>
      <c r="AI24" s="89">
        <v>515</v>
      </c>
      <c r="AJ24" s="89">
        <v>556</v>
      </c>
      <c r="AK24" s="89">
        <v>13</v>
      </c>
      <c r="AL24" s="89">
        <v>348</v>
      </c>
      <c r="AM24" s="89">
        <v>675</v>
      </c>
      <c r="AN24" s="89">
        <v>644</v>
      </c>
      <c r="AO24" s="89">
        <v>18</v>
      </c>
      <c r="AP24" s="89">
        <v>291</v>
      </c>
      <c r="AQ24" s="89">
        <v>661</v>
      </c>
      <c r="AR24" s="89">
        <v>688</v>
      </c>
      <c r="AS24" s="89">
        <v>39</v>
      </c>
      <c r="AT24" s="89">
        <v>313</v>
      </c>
      <c r="AU24" s="89">
        <v>774</v>
      </c>
      <c r="AV24" s="89">
        <v>800</v>
      </c>
      <c r="AW24" s="89">
        <v>70</v>
      </c>
      <c r="AX24" s="89">
        <v>293</v>
      </c>
      <c r="AY24" s="89">
        <v>991</v>
      </c>
      <c r="AZ24" s="89">
        <v>954</v>
      </c>
      <c r="BA24" s="89">
        <v>0</v>
      </c>
      <c r="BB24" s="89">
        <v>341</v>
      </c>
      <c r="BC24" s="89">
        <v>264</v>
      </c>
      <c r="BD24" s="89">
        <v>254</v>
      </c>
      <c r="BE24" s="89">
        <v>0</v>
      </c>
      <c r="BF24" s="89">
        <v>136</v>
      </c>
      <c r="BG24" s="89">
        <v>0</v>
      </c>
      <c r="BH24" s="89">
        <v>0</v>
      </c>
      <c r="BI24" s="89">
        <v>0</v>
      </c>
      <c r="BJ24" s="89">
        <v>0</v>
      </c>
      <c r="BK24" s="89">
        <v>0</v>
      </c>
      <c r="BL24" s="89">
        <v>0</v>
      </c>
      <c r="BM24" s="89">
        <v>0</v>
      </c>
      <c r="BN24" s="89">
        <v>0</v>
      </c>
      <c r="BO24" s="89">
        <v>0</v>
      </c>
      <c r="BP24" s="89">
        <v>0</v>
      </c>
      <c r="BQ24" s="89">
        <v>0</v>
      </c>
      <c r="BR24" s="89">
        <v>1</v>
      </c>
      <c r="BS24" s="89">
        <v>0</v>
      </c>
      <c r="BT24" s="89">
        <v>0</v>
      </c>
      <c r="BU24" s="89">
        <v>0</v>
      </c>
      <c r="BV24" s="89">
        <v>0</v>
      </c>
      <c r="BW24" s="89">
        <v>183</v>
      </c>
      <c r="BX24" s="89">
        <v>174</v>
      </c>
      <c r="BY24" s="89">
        <v>0</v>
      </c>
      <c r="BZ24" s="89">
        <v>106</v>
      </c>
      <c r="CA24" s="89">
        <v>161</v>
      </c>
      <c r="CB24" s="89">
        <v>161</v>
      </c>
      <c r="CC24" s="89">
        <v>0</v>
      </c>
      <c r="CD24" s="89">
        <v>17</v>
      </c>
      <c r="CE24" s="89">
        <v>35</v>
      </c>
      <c r="CF24" s="89">
        <v>11</v>
      </c>
      <c r="CG24" s="89">
        <v>0</v>
      </c>
      <c r="CH24" s="89">
        <v>3</v>
      </c>
      <c r="CI24" s="89">
        <v>94</v>
      </c>
      <c r="CJ24" s="89">
        <v>70</v>
      </c>
      <c r="CK24" s="89">
        <v>0</v>
      </c>
      <c r="CL24" s="89">
        <v>2</v>
      </c>
      <c r="CM24" s="89">
        <v>24</v>
      </c>
      <c r="CN24" s="89">
        <v>15</v>
      </c>
      <c r="CO24" s="89">
        <v>0</v>
      </c>
      <c r="CP24" s="89">
        <v>19</v>
      </c>
      <c r="CQ24" s="89">
        <v>0</v>
      </c>
      <c r="CR24" s="89">
        <v>0</v>
      </c>
      <c r="CS24" s="89">
        <v>0</v>
      </c>
      <c r="CT24" s="89">
        <v>0</v>
      </c>
      <c r="CU24" s="89">
        <v>0</v>
      </c>
      <c r="CV24" s="89">
        <v>0</v>
      </c>
      <c r="CW24" s="89">
        <v>0</v>
      </c>
      <c r="CX24" s="89">
        <v>0</v>
      </c>
      <c r="CY24" s="89">
        <v>638</v>
      </c>
      <c r="CZ24" s="89">
        <v>601</v>
      </c>
      <c r="DA24" s="89">
        <v>3</v>
      </c>
      <c r="DB24" s="89">
        <v>308</v>
      </c>
      <c r="DC24" s="89">
        <v>100</v>
      </c>
      <c r="DD24" s="89">
        <v>92</v>
      </c>
      <c r="DE24" s="89">
        <v>1</v>
      </c>
      <c r="DF24" s="89">
        <v>20</v>
      </c>
      <c r="DG24" s="89">
        <v>14</v>
      </c>
      <c r="DH24" s="89">
        <v>14</v>
      </c>
      <c r="DI24" s="89">
        <v>0</v>
      </c>
      <c r="DJ24" s="89">
        <v>15</v>
      </c>
      <c r="DK24" s="89">
        <v>11</v>
      </c>
      <c r="DL24" s="89">
        <v>11</v>
      </c>
      <c r="DM24" s="89">
        <v>0</v>
      </c>
      <c r="DN24" s="89">
        <v>11</v>
      </c>
      <c r="DO24" s="89">
        <v>0</v>
      </c>
      <c r="DP24" s="89">
        <v>0</v>
      </c>
      <c r="DQ24" s="89">
        <v>0</v>
      </c>
      <c r="DR24" s="89">
        <v>0</v>
      </c>
      <c r="DS24" s="89">
        <v>290</v>
      </c>
      <c r="DT24" s="89">
        <v>207</v>
      </c>
      <c r="DU24" s="89">
        <v>0</v>
      </c>
      <c r="DV24" s="89">
        <v>47</v>
      </c>
      <c r="DW24" s="89">
        <v>61</v>
      </c>
      <c r="DX24" s="89">
        <v>60</v>
      </c>
      <c r="DY24" s="89">
        <v>0</v>
      </c>
      <c r="DZ24" s="89">
        <v>14</v>
      </c>
      <c r="EA24" s="89">
        <v>0</v>
      </c>
      <c r="EB24" s="89">
        <v>0</v>
      </c>
      <c r="EC24" s="89">
        <v>0</v>
      </c>
      <c r="ED24" s="89">
        <v>0</v>
      </c>
      <c r="EE24" s="89">
        <v>1071</v>
      </c>
      <c r="EF24" s="89">
        <v>1043</v>
      </c>
      <c r="EG24" s="89">
        <v>0</v>
      </c>
      <c r="EH24" s="89">
        <v>248</v>
      </c>
      <c r="EI24" s="89">
        <v>1095</v>
      </c>
      <c r="EJ24" s="89">
        <v>976</v>
      </c>
      <c r="EK24" s="89">
        <v>0</v>
      </c>
      <c r="EL24" s="89">
        <v>178</v>
      </c>
      <c r="EM24" s="89">
        <v>438</v>
      </c>
      <c r="EN24" s="89">
        <v>477</v>
      </c>
      <c r="EO24" s="89">
        <v>0</v>
      </c>
      <c r="EP24" s="89">
        <v>72</v>
      </c>
      <c r="EQ24" s="89">
        <v>700</v>
      </c>
      <c r="ER24" s="89">
        <v>710</v>
      </c>
      <c r="ES24" s="89">
        <v>0</v>
      </c>
      <c r="ET24" s="89">
        <v>0</v>
      </c>
      <c r="EU24" s="89">
        <v>684</v>
      </c>
      <c r="EV24" s="89">
        <v>676</v>
      </c>
      <c r="EW24" s="89">
        <v>0</v>
      </c>
      <c r="EX24" s="89">
        <v>0</v>
      </c>
      <c r="EY24" s="89">
        <v>102</v>
      </c>
      <c r="EZ24" s="89">
        <v>0</v>
      </c>
      <c r="FA24" s="89">
        <v>0</v>
      </c>
      <c r="FB24" s="89">
        <v>0</v>
      </c>
      <c r="FC24" s="89">
        <v>38</v>
      </c>
      <c r="FD24" s="89">
        <v>4</v>
      </c>
      <c r="FE24" s="89">
        <v>0</v>
      </c>
      <c r="FF24" s="89">
        <v>0</v>
      </c>
      <c r="FG24" s="89">
        <v>661</v>
      </c>
      <c r="FH24" s="89">
        <v>157</v>
      </c>
      <c r="FI24" s="89">
        <v>0</v>
      </c>
      <c r="FJ24" s="89">
        <v>0</v>
      </c>
      <c r="FK24" s="89">
        <v>296</v>
      </c>
      <c r="FL24" s="89">
        <v>95</v>
      </c>
      <c r="FM24" s="89">
        <v>0</v>
      </c>
      <c r="FN24" s="89">
        <v>0</v>
      </c>
      <c r="FO24" s="85">
        <f t="shared" si="0"/>
        <v>0.87535356132681919</v>
      </c>
      <c r="FP24" s="86">
        <f t="shared" si="1"/>
        <v>0.7900488557469787</v>
      </c>
      <c r="FQ24" s="87">
        <f t="shared" si="2"/>
        <v>0.31139110311133966</v>
      </c>
      <c r="FR24" s="21">
        <f t="shared" si="3"/>
        <v>0.99262917373037518</v>
      </c>
      <c r="FS24" s="22">
        <f t="shared" si="4"/>
        <v>0.92354507417268927</v>
      </c>
      <c r="FT24" s="21">
        <f t="shared" si="5"/>
        <v>1</v>
      </c>
      <c r="FU24" s="53">
        <f t="shared" si="6"/>
        <v>0.94277929155313356</v>
      </c>
      <c r="FV24" s="54">
        <f t="shared" si="7"/>
        <v>1.0495780590717299</v>
      </c>
      <c r="FW24" s="64">
        <f t="shared" si="8"/>
        <v>1.0416666666666667</v>
      </c>
      <c r="FX24" s="69">
        <f t="shared" si="9"/>
        <v>0.81381856540084385</v>
      </c>
      <c r="FY24" s="54">
        <f t="shared" si="10"/>
        <v>0.95245114555256061</v>
      </c>
      <c r="FZ24" s="64">
        <f t="shared" si="11"/>
        <v>0.91317806603773577</v>
      </c>
      <c r="GA24" s="69">
        <f t="shared" si="12"/>
        <v>0.3475614892183288</v>
      </c>
      <c r="GB24" s="54">
        <f t="shared" si="13"/>
        <v>0.9865982321072142</v>
      </c>
      <c r="GC24" s="64">
        <f t="shared" si="14"/>
        <v>0.9880239520958084</v>
      </c>
      <c r="GD24" s="55">
        <f t="shared" si="15"/>
        <v>0</v>
      </c>
      <c r="GE24" s="74">
        <f t="shared" si="16"/>
        <v>0.68026789036338831</v>
      </c>
      <c r="GF24" s="5"/>
      <c r="GG24" s="5"/>
      <c r="GH24" s="5"/>
      <c r="GI24" s="5"/>
      <c r="GJ24" s="5"/>
    </row>
    <row r="25" spans="1:192" s="3" customFormat="1" ht="15.6" x14ac:dyDescent="0.3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4125</v>
      </c>
      <c r="K25" s="37">
        <f t="shared" si="17"/>
        <v>9893</v>
      </c>
      <c r="L25" s="37">
        <f t="shared" si="18"/>
        <v>8586</v>
      </c>
      <c r="M25" s="37">
        <v>115</v>
      </c>
      <c r="N25" s="41">
        <f t="shared" si="19"/>
        <v>4506</v>
      </c>
      <c r="O25" s="89">
        <v>174</v>
      </c>
      <c r="P25" s="89">
        <v>148</v>
      </c>
      <c r="Q25" s="89">
        <v>0</v>
      </c>
      <c r="R25" s="89">
        <v>99</v>
      </c>
      <c r="S25" s="89">
        <v>258</v>
      </c>
      <c r="T25" s="89">
        <v>250</v>
      </c>
      <c r="U25" s="89">
        <v>0</v>
      </c>
      <c r="V25" s="89">
        <v>207</v>
      </c>
      <c r="W25" s="89">
        <v>528</v>
      </c>
      <c r="X25" s="89">
        <v>523</v>
      </c>
      <c r="Y25" s="89">
        <v>1</v>
      </c>
      <c r="Z25" s="89">
        <v>430</v>
      </c>
      <c r="AA25" s="89">
        <v>769</v>
      </c>
      <c r="AB25" s="89">
        <v>769</v>
      </c>
      <c r="AC25" s="89">
        <v>0</v>
      </c>
      <c r="AD25" s="89">
        <v>639</v>
      </c>
      <c r="AE25" s="89">
        <v>506</v>
      </c>
      <c r="AF25" s="89">
        <v>491</v>
      </c>
      <c r="AG25" s="89">
        <v>3</v>
      </c>
      <c r="AH25" s="89">
        <v>410</v>
      </c>
      <c r="AI25" s="89">
        <v>548</v>
      </c>
      <c r="AJ25" s="89">
        <v>558</v>
      </c>
      <c r="AK25" s="89">
        <v>25</v>
      </c>
      <c r="AL25" s="89">
        <v>403</v>
      </c>
      <c r="AM25" s="89">
        <v>625</v>
      </c>
      <c r="AN25" s="89">
        <v>613</v>
      </c>
      <c r="AO25" s="89">
        <v>40</v>
      </c>
      <c r="AP25" s="89">
        <v>495</v>
      </c>
      <c r="AQ25" s="89">
        <v>672</v>
      </c>
      <c r="AR25" s="89">
        <v>654</v>
      </c>
      <c r="AS25" s="89">
        <v>39</v>
      </c>
      <c r="AT25" s="89">
        <v>448</v>
      </c>
      <c r="AU25" s="89">
        <v>721</v>
      </c>
      <c r="AV25" s="89">
        <v>751</v>
      </c>
      <c r="AW25" s="89">
        <v>2</v>
      </c>
      <c r="AX25" s="89">
        <v>427</v>
      </c>
      <c r="AY25" s="89">
        <v>615</v>
      </c>
      <c r="AZ25" s="89">
        <v>632</v>
      </c>
      <c r="BA25" s="89">
        <v>0</v>
      </c>
      <c r="BB25" s="89">
        <v>320</v>
      </c>
      <c r="BC25" s="89">
        <v>232</v>
      </c>
      <c r="BD25" s="89">
        <v>146</v>
      </c>
      <c r="BE25" s="89">
        <v>0</v>
      </c>
      <c r="BF25" s="89">
        <v>0</v>
      </c>
      <c r="BG25" s="89">
        <v>0</v>
      </c>
      <c r="BH25" s="89">
        <v>0</v>
      </c>
      <c r="BI25" s="89">
        <v>0</v>
      </c>
      <c r="BJ25" s="89">
        <v>0</v>
      </c>
      <c r="BK25" s="89">
        <v>0</v>
      </c>
      <c r="BL25" s="89">
        <v>0</v>
      </c>
      <c r="BM25" s="89">
        <v>0</v>
      </c>
      <c r="BN25" s="89">
        <v>0</v>
      </c>
      <c r="BO25" s="89">
        <v>0</v>
      </c>
      <c r="BP25" s="89">
        <v>0</v>
      </c>
      <c r="BQ25" s="89">
        <v>0</v>
      </c>
      <c r="BR25" s="89">
        <v>0</v>
      </c>
      <c r="BS25" s="89">
        <v>0</v>
      </c>
      <c r="BT25" s="89">
        <v>0</v>
      </c>
      <c r="BU25" s="89">
        <v>0</v>
      </c>
      <c r="BV25" s="89">
        <v>0</v>
      </c>
      <c r="BW25" s="89">
        <v>0</v>
      </c>
      <c r="BX25" s="89">
        <v>0</v>
      </c>
      <c r="BY25" s="89">
        <v>0</v>
      </c>
      <c r="BZ25" s="89">
        <v>0</v>
      </c>
      <c r="CA25" s="89">
        <v>12</v>
      </c>
      <c r="CB25" s="89">
        <v>5</v>
      </c>
      <c r="CC25" s="89">
        <v>0</v>
      </c>
      <c r="CD25" s="89">
        <v>0</v>
      </c>
      <c r="CE25" s="89">
        <v>1</v>
      </c>
      <c r="CF25" s="89">
        <v>10</v>
      </c>
      <c r="CG25" s="89">
        <v>0</v>
      </c>
      <c r="CH25" s="89">
        <v>0</v>
      </c>
      <c r="CI25" s="89">
        <v>50</v>
      </c>
      <c r="CJ25" s="89">
        <v>31</v>
      </c>
      <c r="CK25" s="89">
        <v>0</v>
      </c>
      <c r="CL25" s="89">
        <v>3</v>
      </c>
      <c r="CM25" s="89">
        <v>13</v>
      </c>
      <c r="CN25" s="89">
        <v>5</v>
      </c>
      <c r="CO25" s="89">
        <v>0</v>
      </c>
      <c r="CP25" s="89">
        <v>0</v>
      </c>
      <c r="CQ25" s="89">
        <v>0</v>
      </c>
      <c r="CR25" s="89">
        <v>0</v>
      </c>
      <c r="CS25" s="89">
        <v>0</v>
      </c>
      <c r="CT25" s="89">
        <v>0</v>
      </c>
      <c r="CU25" s="89">
        <v>0</v>
      </c>
      <c r="CV25" s="89">
        <v>0</v>
      </c>
      <c r="CW25" s="89">
        <v>0</v>
      </c>
      <c r="CX25" s="89">
        <v>0</v>
      </c>
      <c r="CY25" s="89">
        <v>276</v>
      </c>
      <c r="CZ25" s="89">
        <v>44</v>
      </c>
      <c r="DA25" s="89">
        <v>5</v>
      </c>
      <c r="DB25" s="89">
        <v>2</v>
      </c>
      <c r="DC25" s="89">
        <v>6</v>
      </c>
      <c r="DD25" s="89">
        <v>1</v>
      </c>
      <c r="DE25" s="89">
        <v>0</v>
      </c>
      <c r="DF25" s="89">
        <v>0</v>
      </c>
      <c r="DG25" s="89">
        <v>15</v>
      </c>
      <c r="DH25" s="89">
        <v>13</v>
      </c>
      <c r="DI25" s="89">
        <v>0</v>
      </c>
      <c r="DJ25" s="89">
        <v>1</v>
      </c>
      <c r="DK25" s="89">
        <v>15</v>
      </c>
      <c r="DL25" s="89">
        <v>0</v>
      </c>
      <c r="DM25" s="89">
        <v>0</v>
      </c>
      <c r="DN25" s="89">
        <v>0</v>
      </c>
      <c r="DO25" s="89">
        <v>0</v>
      </c>
      <c r="DP25" s="89">
        <v>0</v>
      </c>
      <c r="DQ25" s="89">
        <v>0</v>
      </c>
      <c r="DR25" s="89">
        <v>0</v>
      </c>
      <c r="DS25" s="89">
        <v>53</v>
      </c>
      <c r="DT25" s="89">
        <v>25</v>
      </c>
      <c r="DU25" s="89">
        <v>0</v>
      </c>
      <c r="DV25" s="89">
        <v>0</v>
      </c>
      <c r="DW25" s="89">
        <v>14</v>
      </c>
      <c r="DX25" s="89">
        <v>0</v>
      </c>
      <c r="DY25" s="89">
        <v>0</v>
      </c>
      <c r="DZ25" s="89">
        <v>0</v>
      </c>
      <c r="EA25" s="89">
        <v>0</v>
      </c>
      <c r="EB25" s="89">
        <v>0</v>
      </c>
      <c r="EC25" s="89">
        <v>0</v>
      </c>
      <c r="ED25" s="89">
        <v>0</v>
      </c>
      <c r="EE25" s="89">
        <v>606</v>
      </c>
      <c r="EF25" s="89">
        <v>636</v>
      </c>
      <c r="EG25" s="89">
        <v>0</v>
      </c>
      <c r="EH25" s="89">
        <v>266</v>
      </c>
      <c r="EI25" s="89">
        <v>805</v>
      </c>
      <c r="EJ25" s="89">
        <v>749</v>
      </c>
      <c r="EK25" s="89">
        <v>0</v>
      </c>
      <c r="EL25" s="89">
        <v>282</v>
      </c>
      <c r="EM25" s="89">
        <v>366</v>
      </c>
      <c r="EN25" s="89">
        <v>339</v>
      </c>
      <c r="EO25" s="89">
        <v>0</v>
      </c>
      <c r="EP25" s="89">
        <v>71</v>
      </c>
      <c r="EQ25" s="89">
        <v>398</v>
      </c>
      <c r="ER25" s="89">
        <v>341</v>
      </c>
      <c r="ES25" s="89">
        <v>0</v>
      </c>
      <c r="ET25" s="89">
        <v>3</v>
      </c>
      <c r="EU25" s="89">
        <v>724</v>
      </c>
      <c r="EV25" s="89">
        <v>694</v>
      </c>
      <c r="EW25" s="89">
        <v>0</v>
      </c>
      <c r="EX25" s="89">
        <v>0</v>
      </c>
      <c r="EY25" s="89">
        <v>7</v>
      </c>
      <c r="EZ25" s="89">
        <v>0</v>
      </c>
      <c r="FA25" s="89">
        <v>0</v>
      </c>
      <c r="FB25" s="89">
        <v>0</v>
      </c>
      <c r="FC25" s="89">
        <v>1</v>
      </c>
      <c r="FD25" s="89">
        <v>0</v>
      </c>
      <c r="FE25" s="89">
        <v>0</v>
      </c>
      <c r="FF25" s="89">
        <v>0</v>
      </c>
      <c r="FG25" s="89">
        <v>580</v>
      </c>
      <c r="FH25" s="89">
        <v>85</v>
      </c>
      <c r="FI25" s="89">
        <v>0</v>
      </c>
      <c r="FJ25" s="89">
        <v>0</v>
      </c>
      <c r="FK25" s="89">
        <v>297</v>
      </c>
      <c r="FL25" s="89">
        <v>73</v>
      </c>
      <c r="FM25" s="89">
        <v>0</v>
      </c>
      <c r="FN25" s="89">
        <v>0</v>
      </c>
      <c r="FO25" s="85">
        <f t="shared" si="0"/>
        <v>0.8626842513576416</v>
      </c>
      <c r="FP25" s="86">
        <f t="shared" si="1"/>
        <v>0.7500215498663908</v>
      </c>
      <c r="FQ25" s="87">
        <f t="shared" si="2"/>
        <v>0.38841479182829064</v>
      </c>
      <c r="FR25" s="21">
        <f t="shared" si="3"/>
        <v>0.97085377821393526</v>
      </c>
      <c r="FS25" s="22">
        <f t="shared" si="4"/>
        <v>0.83954238779700796</v>
      </c>
      <c r="FT25" s="21">
        <f t="shared" si="5"/>
        <v>0.95833333333333337</v>
      </c>
      <c r="FU25" s="53">
        <f t="shared" si="6"/>
        <v>1.0923636363636364</v>
      </c>
      <c r="FV25" s="54">
        <f t="shared" si="7"/>
        <v>1.150887573964497</v>
      </c>
      <c r="FW25" s="64">
        <f t="shared" si="8"/>
        <v>1.1412721893491125</v>
      </c>
      <c r="FX25" s="69">
        <f t="shared" si="9"/>
        <v>0.94378698224852076</v>
      </c>
      <c r="FY25" s="54">
        <f t="shared" si="10"/>
        <v>0.91804727822293186</v>
      </c>
      <c r="FZ25" s="64">
        <f t="shared" si="11"/>
        <v>0.85046622373036007</v>
      </c>
      <c r="GA25" s="69">
        <f t="shared" si="12"/>
        <v>0.46009295959394336</v>
      </c>
      <c r="GB25" s="54">
        <f t="shared" si="13"/>
        <v>1.0499719258843347</v>
      </c>
      <c r="GC25" s="64">
        <f t="shared" si="14"/>
        <v>0.9685569904548007</v>
      </c>
      <c r="GD25" s="55">
        <f t="shared" si="15"/>
        <v>2.8074115665356544E-3</v>
      </c>
      <c r="GE25" s="74">
        <f t="shared" si="16"/>
        <v>0.71221632061805895</v>
      </c>
      <c r="GF25" s="5"/>
      <c r="GG25" s="5"/>
      <c r="GH25" s="5"/>
      <c r="GI25" s="5"/>
      <c r="GJ25" s="5"/>
    </row>
    <row r="26" spans="1:192" s="3" customFormat="1" ht="15.6" x14ac:dyDescent="0.3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1238</v>
      </c>
      <c r="K26" s="37">
        <f t="shared" si="17"/>
        <v>2700</v>
      </c>
      <c r="L26" s="37">
        <f t="shared" si="18"/>
        <v>2556</v>
      </c>
      <c r="M26" s="37">
        <v>35</v>
      </c>
      <c r="N26" s="41">
        <f t="shared" si="19"/>
        <v>1404</v>
      </c>
      <c r="O26" s="89">
        <v>136</v>
      </c>
      <c r="P26" s="89">
        <v>138</v>
      </c>
      <c r="Q26" s="89">
        <v>0</v>
      </c>
      <c r="R26" s="89">
        <v>125</v>
      </c>
      <c r="S26" s="89">
        <v>53</v>
      </c>
      <c r="T26" s="89">
        <v>51</v>
      </c>
      <c r="U26" s="89">
        <v>0</v>
      </c>
      <c r="V26" s="89">
        <v>48</v>
      </c>
      <c r="W26" s="89">
        <v>107</v>
      </c>
      <c r="X26" s="89">
        <v>111</v>
      </c>
      <c r="Y26" s="89">
        <v>0</v>
      </c>
      <c r="Z26" s="89">
        <v>104</v>
      </c>
      <c r="AA26" s="89">
        <v>219</v>
      </c>
      <c r="AB26" s="89">
        <v>217</v>
      </c>
      <c r="AC26" s="89">
        <v>0</v>
      </c>
      <c r="AD26" s="89">
        <v>203</v>
      </c>
      <c r="AE26" s="89">
        <v>95</v>
      </c>
      <c r="AF26" s="89">
        <v>88</v>
      </c>
      <c r="AG26" s="89">
        <v>0</v>
      </c>
      <c r="AH26" s="89">
        <v>74</v>
      </c>
      <c r="AI26" s="89">
        <v>126</v>
      </c>
      <c r="AJ26" s="89">
        <v>120</v>
      </c>
      <c r="AK26" s="89">
        <v>0</v>
      </c>
      <c r="AL26" s="89">
        <v>99</v>
      </c>
      <c r="AM26" s="89">
        <v>128</v>
      </c>
      <c r="AN26" s="89">
        <v>126</v>
      </c>
      <c r="AO26" s="89">
        <v>3</v>
      </c>
      <c r="AP26" s="89">
        <v>98</v>
      </c>
      <c r="AQ26" s="89">
        <v>137</v>
      </c>
      <c r="AR26" s="89">
        <v>133</v>
      </c>
      <c r="AS26" s="89">
        <v>37</v>
      </c>
      <c r="AT26" s="89">
        <v>85</v>
      </c>
      <c r="AU26" s="89">
        <v>151</v>
      </c>
      <c r="AV26" s="89">
        <v>149</v>
      </c>
      <c r="AW26" s="89">
        <v>0</v>
      </c>
      <c r="AX26" s="89">
        <v>76</v>
      </c>
      <c r="AY26" s="89">
        <v>124</v>
      </c>
      <c r="AZ26" s="89">
        <v>129</v>
      </c>
      <c r="BA26" s="89">
        <v>0</v>
      </c>
      <c r="BB26" s="89">
        <v>46</v>
      </c>
      <c r="BC26" s="89">
        <v>78</v>
      </c>
      <c r="BD26" s="89">
        <v>78</v>
      </c>
      <c r="BE26" s="89">
        <v>0</v>
      </c>
      <c r="BF26" s="89">
        <v>63</v>
      </c>
      <c r="BG26" s="89">
        <v>0</v>
      </c>
      <c r="BH26" s="89">
        <v>0</v>
      </c>
      <c r="BI26" s="89">
        <v>0</v>
      </c>
      <c r="BJ26" s="89">
        <v>0</v>
      </c>
      <c r="BK26" s="89">
        <v>0</v>
      </c>
      <c r="BL26" s="89">
        <v>0</v>
      </c>
      <c r="BM26" s="89">
        <v>0</v>
      </c>
      <c r="BN26" s="89">
        <v>0</v>
      </c>
      <c r="BO26" s="89">
        <v>0</v>
      </c>
      <c r="BP26" s="89">
        <v>0</v>
      </c>
      <c r="BQ26" s="89">
        <v>0</v>
      </c>
      <c r="BR26" s="89">
        <v>0</v>
      </c>
      <c r="BS26" s="89">
        <v>0</v>
      </c>
      <c r="BT26" s="89">
        <v>0</v>
      </c>
      <c r="BU26" s="89">
        <v>0</v>
      </c>
      <c r="BV26" s="89">
        <v>0</v>
      </c>
      <c r="BW26" s="89">
        <v>0</v>
      </c>
      <c r="BX26" s="89">
        <v>0</v>
      </c>
      <c r="BY26" s="89">
        <v>0</v>
      </c>
      <c r="BZ26" s="89">
        <v>0</v>
      </c>
      <c r="CA26" s="89">
        <v>60</v>
      </c>
      <c r="CB26" s="89">
        <v>60</v>
      </c>
      <c r="CC26" s="89">
        <v>0</v>
      </c>
      <c r="CD26" s="89">
        <v>49</v>
      </c>
      <c r="CE26" s="89">
        <v>18</v>
      </c>
      <c r="CF26" s="89">
        <v>18</v>
      </c>
      <c r="CG26" s="89">
        <v>0</v>
      </c>
      <c r="CH26" s="89">
        <v>8</v>
      </c>
      <c r="CI26" s="89">
        <v>16</v>
      </c>
      <c r="CJ26" s="89">
        <v>14</v>
      </c>
      <c r="CK26" s="89">
        <v>0</v>
      </c>
      <c r="CL26" s="89">
        <v>7</v>
      </c>
      <c r="CM26" s="89">
        <v>7</v>
      </c>
      <c r="CN26" s="89">
        <v>7</v>
      </c>
      <c r="CO26" s="89">
        <v>0</v>
      </c>
      <c r="CP26" s="89">
        <v>5</v>
      </c>
      <c r="CQ26" s="89">
        <v>0</v>
      </c>
      <c r="CR26" s="89">
        <v>0</v>
      </c>
      <c r="CS26" s="89">
        <v>0</v>
      </c>
      <c r="CT26" s="89">
        <v>0</v>
      </c>
      <c r="CU26" s="89">
        <v>0</v>
      </c>
      <c r="CV26" s="89">
        <v>0</v>
      </c>
      <c r="CW26" s="89">
        <v>0</v>
      </c>
      <c r="CX26" s="89">
        <v>0</v>
      </c>
      <c r="CY26" s="89">
        <v>157</v>
      </c>
      <c r="CZ26" s="89">
        <v>154</v>
      </c>
      <c r="DA26" s="89">
        <v>0</v>
      </c>
      <c r="DB26" s="89">
        <v>142</v>
      </c>
      <c r="DC26" s="89">
        <v>7</v>
      </c>
      <c r="DD26" s="89">
        <v>7</v>
      </c>
      <c r="DE26" s="89">
        <v>2</v>
      </c>
      <c r="DF26" s="89">
        <v>8</v>
      </c>
      <c r="DG26" s="89">
        <v>27</v>
      </c>
      <c r="DH26" s="89">
        <v>27</v>
      </c>
      <c r="DI26" s="89">
        <v>0</v>
      </c>
      <c r="DJ26" s="89">
        <v>19</v>
      </c>
      <c r="DK26" s="89">
        <v>0</v>
      </c>
      <c r="DL26" s="89">
        <v>0</v>
      </c>
      <c r="DM26" s="89">
        <v>0</v>
      </c>
      <c r="DN26" s="89">
        <v>0</v>
      </c>
      <c r="DO26" s="89">
        <v>0</v>
      </c>
      <c r="DP26" s="89">
        <v>0</v>
      </c>
      <c r="DQ26" s="89">
        <v>0</v>
      </c>
      <c r="DR26" s="89">
        <v>0</v>
      </c>
      <c r="DS26" s="89">
        <v>0</v>
      </c>
      <c r="DT26" s="89">
        <v>0</v>
      </c>
      <c r="DU26" s="89">
        <v>0</v>
      </c>
      <c r="DV26" s="89">
        <v>0</v>
      </c>
      <c r="DW26" s="89">
        <v>35</v>
      </c>
      <c r="DX26" s="89">
        <v>34</v>
      </c>
      <c r="DY26" s="89">
        <v>1</v>
      </c>
      <c r="DZ26" s="89">
        <v>32</v>
      </c>
      <c r="EA26" s="89">
        <v>0</v>
      </c>
      <c r="EB26" s="89">
        <v>0</v>
      </c>
      <c r="EC26" s="89">
        <v>0</v>
      </c>
      <c r="ED26" s="89">
        <v>1</v>
      </c>
      <c r="EE26" s="89">
        <v>185</v>
      </c>
      <c r="EF26" s="89">
        <v>183</v>
      </c>
      <c r="EG26" s="89">
        <v>0</v>
      </c>
      <c r="EH26" s="89">
        <v>49</v>
      </c>
      <c r="EI26" s="89">
        <v>187</v>
      </c>
      <c r="EJ26" s="89">
        <v>181</v>
      </c>
      <c r="EK26" s="89">
        <v>0</v>
      </c>
      <c r="EL26" s="89">
        <v>54</v>
      </c>
      <c r="EM26" s="89">
        <v>67</v>
      </c>
      <c r="EN26" s="89">
        <v>61</v>
      </c>
      <c r="EO26" s="89">
        <v>0</v>
      </c>
      <c r="EP26" s="89">
        <v>9</v>
      </c>
      <c r="EQ26" s="89">
        <v>134</v>
      </c>
      <c r="ER26" s="89">
        <v>128</v>
      </c>
      <c r="ES26" s="89">
        <v>0</v>
      </c>
      <c r="ET26" s="89">
        <v>0</v>
      </c>
      <c r="EU26" s="89">
        <v>143</v>
      </c>
      <c r="EV26" s="89">
        <v>138</v>
      </c>
      <c r="EW26" s="89">
        <v>0</v>
      </c>
      <c r="EX26" s="89">
        <v>0</v>
      </c>
      <c r="EY26" s="89">
        <v>3</v>
      </c>
      <c r="EZ26" s="89">
        <v>0</v>
      </c>
      <c r="FA26" s="89">
        <v>0</v>
      </c>
      <c r="FB26" s="89">
        <v>0</v>
      </c>
      <c r="FC26" s="89">
        <v>3</v>
      </c>
      <c r="FD26" s="89">
        <v>1</v>
      </c>
      <c r="FE26" s="89">
        <v>0</v>
      </c>
      <c r="FF26" s="89">
        <v>0</v>
      </c>
      <c r="FG26" s="89">
        <v>209</v>
      </c>
      <c r="FH26" s="89">
        <v>137</v>
      </c>
      <c r="FI26" s="89">
        <v>0</v>
      </c>
      <c r="FJ26" s="89">
        <v>0</v>
      </c>
      <c r="FK26" s="89">
        <v>81</v>
      </c>
      <c r="FL26" s="89">
        <v>66</v>
      </c>
      <c r="FM26" s="89">
        <v>0</v>
      </c>
      <c r="FN26" s="89">
        <v>0</v>
      </c>
      <c r="FO26" s="85">
        <f t="shared" si="0"/>
        <v>0.80821513002364065</v>
      </c>
      <c r="FP26" s="86">
        <f t="shared" si="1"/>
        <v>0.765661938534279</v>
      </c>
      <c r="FQ26" s="87">
        <f t="shared" si="2"/>
        <v>0.41489361702127658</v>
      </c>
      <c r="FR26" s="21">
        <f t="shared" si="3"/>
        <v>0.89940039973351105</v>
      </c>
      <c r="FS26" s="22">
        <f t="shared" si="4"/>
        <v>0.92776769509981849</v>
      </c>
      <c r="FT26" s="21">
        <f t="shared" si="5"/>
        <v>1</v>
      </c>
      <c r="FU26" s="53">
        <f t="shared" si="6"/>
        <v>1.1340872374798061</v>
      </c>
      <c r="FV26" s="54">
        <f t="shared" si="7"/>
        <v>1.0440771349862259</v>
      </c>
      <c r="FW26" s="64">
        <f t="shared" si="8"/>
        <v>1.0440771349862259</v>
      </c>
      <c r="FX26" s="69">
        <f t="shared" si="9"/>
        <v>0.9807162534435262</v>
      </c>
      <c r="FY26" s="54">
        <f t="shared" si="10"/>
        <v>0.84960472425945321</v>
      </c>
      <c r="FZ26" s="64">
        <f t="shared" si="11"/>
        <v>0.83341270597199724</v>
      </c>
      <c r="GA26" s="69">
        <f t="shared" si="12"/>
        <v>0.49909515191923037</v>
      </c>
      <c r="GB26" s="54">
        <f t="shared" si="13"/>
        <v>0.87106918238993714</v>
      </c>
      <c r="GC26" s="64">
        <f t="shared" si="14"/>
        <v>0.83647798742138368</v>
      </c>
      <c r="GD26" s="55">
        <f t="shared" si="15"/>
        <v>0</v>
      </c>
      <c r="GE26" s="74">
        <f t="shared" si="16"/>
        <v>0.83805209513023782</v>
      </c>
      <c r="GF26" s="5"/>
      <c r="GG26" s="5"/>
      <c r="GH26" s="5"/>
      <c r="GI26" s="5"/>
      <c r="GJ26" s="5"/>
    </row>
    <row r="27" spans="1:192" s="3" customFormat="1" ht="15.6" x14ac:dyDescent="0.3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7"/>
        <v>5626</v>
      </c>
      <c r="L27" s="37">
        <f t="shared" si="18"/>
        <v>4803</v>
      </c>
      <c r="M27" s="37">
        <v>71</v>
      </c>
      <c r="N27" s="41">
        <f t="shared" si="19"/>
        <v>1933</v>
      </c>
      <c r="O27" s="89">
        <v>156</v>
      </c>
      <c r="P27" s="89">
        <v>134</v>
      </c>
      <c r="Q27" s="89">
        <v>5</v>
      </c>
      <c r="R27" s="89">
        <v>92</v>
      </c>
      <c r="S27" s="89">
        <v>172</v>
      </c>
      <c r="T27" s="89">
        <v>172</v>
      </c>
      <c r="U27" s="89">
        <v>0</v>
      </c>
      <c r="V27" s="89">
        <v>153</v>
      </c>
      <c r="W27" s="89">
        <v>288</v>
      </c>
      <c r="X27" s="89">
        <v>293</v>
      </c>
      <c r="Y27" s="89">
        <v>0</v>
      </c>
      <c r="Z27" s="89">
        <v>280</v>
      </c>
      <c r="AA27" s="89">
        <v>490</v>
      </c>
      <c r="AB27" s="89">
        <v>511</v>
      </c>
      <c r="AC27" s="89">
        <v>0</v>
      </c>
      <c r="AD27" s="89">
        <v>386</v>
      </c>
      <c r="AE27" s="89">
        <v>167</v>
      </c>
      <c r="AF27" s="89">
        <v>224</v>
      </c>
      <c r="AG27" s="89">
        <v>3</v>
      </c>
      <c r="AH27" s="89">
        <v>179</v>
      </c>
      <c r="AI27" s="89">
        <v>225</v>
      </c>
      <c r="AJ27" s="89">
        <v>262</v>
      </c>
      <c r="AK27" s="89">
        <v>4</v>
      </c>
      <c r="AL27" s="89">
        <v>170</v>
      </c>
      <c r="AM27" s="89">
        <v>228</v>
      </c>
      <c r="AN27" s="89">
        <v>226</v>
      </c>
      <c r="AO27" s="89">
        <v>48</v>
      </c>
      <c r="AP27" s="89">
        <v>190</v>
      </c>
      <c r="AQ27" s="89">
        <v>310</v>
      </c>
      <c r="AR27" s="89">
        <v>332</v>
      </c>
      <c r="AS27" s="89">
        <v>7</v>
      </c>
      <c r="AT27" s="89">
        <v>126</v>
      </c>
      <c r="AU27" s="89">
        <v>325</v>
      </c>
      <c r="AV27" s="89">
        <v>340</v>
      </c>
      <c r="AW27" s="89">
        <v>0</v>
      </c>
      <c r="AX27" s="89">
        <v>113</v>
      </c>
      <c r="AY27" s="89">
        <v>315</v>
      </c>
      <c r="AZ27" s="89">
        <v>330</v>
      </c>
      <c r="BA27" s="89">
        <v>0</v>
      </c>
      <c r="BB27" s="89">
        <v>63</v>
      </c>
      <c r="BC27" s="89">
        <v>107</v>
      </c>
      <c r="BD27" s="89">
        <v>37</v>
      </c>
      <c r="BE27" s="89">
        <v>0</v>
      </c>
      <c r="BF27" s="89">
        <v>3</v>
      </c>
      <c r="BG27" s="89">
        <v>0</v>
      </c>
      <c r="BH27" s="89">
        <v>0</v>
      </c>
      <c r="BI27" s="89">
        <v>0</v>
      </c>
      <c r="BJ27" s="89">
        <v>0</v>
      </c>
      <c r="BK27" s="89">
        <v>0</v>
      </c>
      <c r="BL27" s="89">
        <v>0</v>
      </c>
      <c r="BM27" s="89">
        <v>1</v>
      </c>
      <c r="BN27" s="89">
        <v>0</v>
      </c>
      <c r="BO27" s="89">
        <v>0</v>
      </c>
      <c r="BP27" s="89">
        <v>0</v>
      </c>
      <c r="BQ27" s="89">
        <v>0</v>
      </c>
      <c r="BR27" s="89">
        <v>0</v>
      </c>
      <c r="BS27" s="89">
        <v>0</v>
      </c>
      <c r="BT27" s="89">
        <v>0</v>
      </c>
      <c r="BU27" s="89">
        <v>0</v>
      </c>
      <c r="BV27" s="89">
        <v>0</v>
      </c>
      <c r="BW27" s="89">
        <v>0</v>
      </c>
      <c r="BX27" s="89">
        <v>2</v>
      </c>
      <c r="BY27" s="89">
        <v>0</v>
      </c>
      <c r="BZ27" s="89">
        <v>0</v>
      </c>
      <c r="CA27" s="89">
        <v>83</v>
      </c>
      <c r="CB27" s="89">
        <v>41</v>
      </c>
      <c r="CC27" s="89">
        <v>0</v>
      </c>
      <c r="CD27" s="89">
        <v>1</v>
      </c>
      <c r="CE27" s="89">
        <v>5</v>
      </c>
      <c r="CF27" s="89">
        <v>2</v>
      </c>
      <c r="CG27" s="89">
        <v>0</v>
      </c>
      <c r="CH27" s="89">
        <v>0</v>
      </c>
      <c r="CI27" s="89">
        <v>53</v>
      </c>
      <c r="CJ27" s="89">
        <v>37</v>
      </c>
      <c r="CK27" s="89">
        <v>0</v>
      </c>
      <c r="CL27" s="89">
        <v>3</v>
      </c>
      <c r="CM27" s="89">
        <v>11</v>
      </c>
      <c r="CN27" s="89">
        <v>4</v>
      </c>
      <c r="CO27" s="89">
        <v>0</v>
      </c>
      <c r="CP27" s="89">
        <v>0</v>
      </c>
      <c r="CQ27" s="89">
        <v>0</v>
      </c>
      <c r="CR27" s="89">
        <v>0</v>
      </c>
      <c r="CS27" s="89">
        <v>0</v>
      </c>
      <c r="CT27" s="89">
        <v>0</v>
      </c>
      <c r="CU27" s="89">
        <v>0</v>
      </c>
      <c r="CV27" s="89">
        <v>0</v>
      </c>
      <c r="CW27" s="89">
        <v>0</v>
      </c>
      <c r="CX27" s="89">
        <v>0</v>
      </c>
      <c r="CY27" s="89">
        <v>466</v>
      </c>
      <c r="CZ27" s="89">
        <v>357</v>
      </c>
      <c r="DA27" s="89">
        <v>3</v>
      </c>
      <c r="DB27" s="89">
        <v>4</v>
      </c>
      <c r="DC27" s="89">
        <v>11</v>
      </c>
      <c r="DD27" s="89">
        <v>3</v>
      </c>
      <c r="DE27" s="89">
        <v>0</v>
      </c>
      <c r="DF27" s="89">
        <v>0</v>
      </c>
      <c r="DG27" s="89">
        <v>14</v>
      </c>
      <c r="DH27" s="89">
        <v>17</v>
      </c>
      <c r="DI27" s="89">
        <v>0</v>
      </c>
      <c r="DJ27" s="89">
        <v>7</v>
      </c>
      <c r="DK27" s="89">
        <v>3</v>
      </c>
      <c r="DL27" s="89">
        <v>2</v>
      </c>
      <c r="DM27" s="89">
        <v>0</v>
      </c>
      <c r="DN27" s="89">
        <v>0</v>
      </c>
      <c r="DO27" s="89">
        <v>0</v>
      </c>
      <c r="DP27" s="89">
        <v>0</v>
      </c>
      <c r="DQ27" s="89">
        <v>0</v>
      </c>
      <c r="DR27" s="89">
        <v>0</v>
      </c>
      <c r="DS27" s="89">
        <v>4</v>
      </c>
      <c r="DT27" s="89">
        <v>1</v>
      </c>
      <c r="DU27" s="89">
        <v>0</v>
      </c>
      <c r="DV27" s="89">
        <v>0</v>
      </c>
      <c r="DW27" s="89">
        <v>26</v>
      </c>
      <c r="DX27" s="89">
        <v>17</v>
      </c>
      <c r="DY27" s="89">
        <v>0</v>
      </c>
      <c r="DZ27" s="89">
        <v>1</v>
      </c>
      <c r="EA27" s="89">
        <v>0</v>
      </c>
      <c r="EB27" s="89">
        <v>0</v>
      </c>
      <c r="EC27" s="89">
        <v>0</v>
      </c>
      <c r="ED27" s="89">
        <v>0</v>
      </c>
      <c r="EE27" s="89">
        <v>305</v>
      </c>
      <c r="EF27" s="89">
        <v>329</v>
      </c>
      <c r="EG27" s="89">
        <v>0</v>
      </c>
      <c r="EH27" s="89">
        <v>76</v>
      </c>
      <c r="EI27" s="89">
        <v>346</v>
      </c>
      <c r="EJ27" s="89">
        <v>345</v>
      </c>
      <c r="EK27" s="89">
        <v>0</v>
      </c>
      <c r="EL27" s="89">
        <v>58</v>
      </c>
      <c r="EM27" s="89">
        <v>179</v>
      </c>
      <c r="EN27" s="89">
        <v>153</v>
      </c>
      <c r="EO27" s="89">
        <v>0</v>
      </c>
      <c r="EP27" s="89">
        <v>28</v>
      </c>
      <c r="EQ27" s="89">
        <v>480</v>
      </c>
      <c r="ER27" s="89">
        <v>244</v>
      </c>
      <c r="ES27" s="89">
        <v>0</v>
      </c>
      <c r="ET27" s="89">
        <v>0</v>
      </c>
      <c r="EU27" s="89">
        <v>296</v>
      </c>
      <c r="EV27" s="89">
        <v>225</v>
      </c>
      <c r="EW27" s="89">
        <v>0</v>
      </c>
      <c r="EX27" s="89">
        <v>0</v>
      </c>
      <c r="EY27" s="89">
        <v>10</v>
      </c>
      <c r="EZ27" s="89">
        <v>0</v>
      </c>
      <c r="FA27" s="89">
        <v>0</v>
      </c>
      <c r="FB27" s="89">
        <v>0</v>
      </c>
      <c r="FC27" s="89">
        <v>4</v>
      </c>
      <c r="FD27" s="89">
        <v>0</v>
      </c>
      <c r="FE27" s="89">
        <v>0</v>
      </c>
      <c r="FF27" s="89">
        <v>0</v>
      </c>
      <c r="FG27" s="89">
        <v>377</v>
      </c>
      <c r="FH27" s="89">
        <v>120</v>
      </c>
      <c r="FI27" s="89">
        <v>0</v>
      </c>
      <c r="FJ27" s="89">
        <v>0</v>
      </c>
      <c r="FK27" s="89">
        <v>159</v>
      </c>
      <c r="FL27" s="89">
        <v>43</v>
      </c>
      <c r="FM27" s="89">
        <v>0</v>
      </c>
      <c r="FN27" s="89">
        <v>0</v>
      </c>
      <c r="FO27" s="85">
        <f t="shared" si="0"/>
        <v>0.97819368131868134</v>
      </c>
      <c r="FP27" s="86">
        <f t="shared" si="1"/>
        <v>0.83688186813186816</v>
      </c>
      <c r="FQ27" s="87">
        <f t="shared" si="2"/>
        <v>0.33190247252747251</v>
      </c>
      <c r="FR27" s="21">
        <f t="shared" si="3"/>
        <v>1.058115478653376</v>
      </c>
      <c r="FS27" s="22">
        <f t="shared" si="4"/>
        <v>0.92525524947023696</v>
      </c>
      <c r="FT27" s="21">
        <f t="shared" si="5"/>
        <v>1.0923076923076922</v>
      </c>
      <c r="FU27" s="53">
        <f t="shared" si="6"/>
        <v>0.68352192362093356</v>
      </c>
      <c r="FV27" s="54">
        <f t="shared" si="7"/>
        <v>1.0555555555555556</v>
      </c>
      <c r="FW27" s="64">
        <f t="shared" si="8"/>
        <v>1.0844444444444445</v>
      </c>
      <c r="FX27" s="69">
        <f t="shared" si="9"/>
        <v>0.91</v>
      </c>
      <c r="FY27" s="54">
        <f t="shared" si="10"/>
        <v>0.99272197962154296</v>
      </c>
      <c r="FZ27" s="64">
        <f t="shared" si="11"/>
        <v>0.95080058224163033</v>
      </c>
      <c r="GA27" s="69">
        <f t="shared" si="12"/>
        <v>0.32430858806404655</v>
      </c>
      <c r="GB27" s="54">
        <f t="shared" si="13"/>
        <v>1.5849673202614378</v>
      </c>
      <c r="GC27" s="64">
        <f t="shared" si="14"/>
        <v>0.95792483660130712</v>
      </c>
      <c r="GD27" s="55">
        <f t="shared" si="15"/>
        <v>0</v>
      </c>
      <c r="GE27" s="74">
        <f t="shared" si="16"/>
        <v>0.93952852750256244</v>
      </c>
      <c r="GF27" s="5"/>
      <c r="GG27" s="5"/>
      <c r="GH27" s="5"/>
      <c r="GI27" s="5"/>
      <c r="GJ27" s="5"/>
    </row>
    <row r="28" spans="1:192" s="3" customFormat="1" ht="15.6" x14ac:dyDescent="0.3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7107</v>
      </c>
      <c r="I28" s="46">
        <v>80</v>
      </c>
      <c r="J28" s="46">
        <v>2741</v>
      </c>
      <c r="K28" s="37">
        <f t="shared" si="17"/>
        <v>7092</v>
      </c>
      <c r="L28" s="37">
        <f t="shared" si="18"/>
        <v>5900</v>
      </c>
      <c r="M28" s="37">
        <v>80</v>
      </c>
      <c r="N28" s="41">
        <f t="shared" si="19"/>
        <v>2693</v>
      </c>
      <c r="O28" s="89">
        <v>161</v>
      </c>
      <c r="P28" s="89">
        <v>144</v>
      </c>
      <c r="Q28" s="89">
        <v>0</v>
      </c>
      <c r="R28" s="89">
        <v>103</v>
      </c>
      <c r="S28" s="89">
        <v>196</v>
      </c>
      <c r="T28" s="89">
        <v>186</v>
      </c>
      <c r="U28" s="89">
        <v>0</v>
      </c>
      <c r="V28" s="89">
        <v>149</v>
      </c>
      <c r="W28" s="89">
        <v>296</v>
      </c>
      <c r="X28" s="89">
        <v>289</v>
      </c>
      <c r="Y28" s="89">
        <v>0</v>
      </c>
      <c r="Z28" s="89">
        <v>259</v>
      </c>
      <c r="AA28" s="89">
        <v>552</v>
      </c>
      <c r="AB28" s="89">
        <v>511</v>
      </c>
      <c r="AC28" s="89">
        <v>0</v>
      </c>
      <c r="AD28" s="89">
        <v>394</v>
      </c>
      <c r="AE28" s="89">
        <v>230</v>
      </c>
      <c r="AF28" s="89">
        <v>184</v>
      </c>
      <c r="AG28" s="89">
        <v>0</v>
      </c>
      <c r="AH28" s="89">
        <v>199</v>
      </c>
      <c r="AI28" s="89">
        <v>261</v>
      </c>
      <c r="AJ28" s="89">
        <v>240</v>
      </c>
      <c r="AK28" s="89">
        <v>3</v>
      </c>
      <c r="AL28" s="89">
        <v>191</v>
      </c>
      <c r="AM28" s="89">
        <v>293</v>
      </c>
      <c r="AN28" s="89">
        <v>263</v>
      </c>
      <c r="AO28" s="89">
        <v>14</v>
      </c>
      <c r="AP28" s="89">
        <v>166</v>
      </c>
      <c r="AQ28" s="89">
        <v>334</v>
      </c>
      <c r="AR28" s="89">
        <v>331</v>
      </c>
      <c r="AS28" s="89">
        <v>59</v>
      </c>
      <c r="AT28" s="89">
        <v>178</v>
      </c>
      <c r="AU28" s="89">
        <v>401</v>
      </c>
      <c r="AV28" s="89">
        <v>386</v>
      </c>
      <c r="AW28" s="89">
        <v>4</v>
      </c>
      <c r="AX28" s="89">
        <v>178</v>
      </c>
      <c r="AY28" s="89">
        <v>416</v>
      </c>
      <c r="AZ28" s="89">
        <v>370</v>
      </c>
      <c r="BA28" s="89">
        <v>0</v>
      </c>
      <c r="BB28" s="89">
        <v>163</v>
      </c>
      <c r="BC28" s="89">
        <v>191</v>
      </c>
      <c r="BD28" s="89">
        <v>165</v>
      </c>
      <c r="BE28" s="89">
        <v>0</v>
      </c>
      <c r="BF28" s="89">
        <v>53</v>
      </c>
      <c r="BG28" s="89">
        <v>0</v>
      </c>
      <c r="BH28" s="89">
        <v>0</v>
      </c>
      <c r="BI28" s="89">
        <v>0</v>
      </c>
      <c r="BJ28" s="89">
        <v>0</v>
      </c>
      <c r="BK28" s="89">
        <v>0</v>
      </c>
      <c r="BL28" s="89">
        <v>0</v>
      </c>
      <c r="BM28" s="89">
        <v>0</v>
      </c>
      <c r="BN28" s="89">
        <v>0</v>
      </c>
      <c r="BO28" s="89">
        <v>0</v>
      </c>
      <c r="BP28" s="89">
        <v>1</v>
      </c>
      <c r="BQ28" s="89">
        <v>0</v>
      </c>
      <c r="BR28" s="89">
        <v>0</v>
      </c>
      <c r="BS28" s="89">
        <v>0</v>
      </c>
      <c r="BT28" s="89">
        <v>0</v>
      </c>
      <c r="BU28" s="89">
        <v>0</v>
      </c>
      <c r="BV28" s="89">
        <v>0</v>
      </c>
      <c r="BW28" s="89">
        <v>346</v>
      </c>
      <c r="BX28" s="89">
        <v>354</v>
      </c>
      <c r="BY28" s="89">
        <v>0</v>
      </c>
      <c r="BZ28" s="89">
        <v>231</v>
      </c>
      <c r="CA28" s="89">
        <v>81</v>
      </c>
      <c r="CB28" s="89">
        <v>58</v>
      </c>
      <c r="CC28" s="89">
        <v>0</v>
      </c>
      <c r="CD28" s="89">
        <v>13</v>
      </c>
      <c r="CE28" s="89">
        <v>17</v>
      </c>
      <c r="CF28" s="89">
        <v>1</v>
      </c>
      <c r="CG28" s="89">
        <v>0</v>
      </c>
      <c r="CH28" s="89">
        <v>0</v>
      </c>
      <c r="CI28" s="89">
        <v>57</v>
      </c>
      <c r="CJ28" s="89">
        <v>37</v>
      </c>
      <c r="CK28" s="89">
        <v>0</v>
      </c>
      <c r="CL28" s="89">
        <v>5</v>
      </c>
      <c r="CM28" s="89">
        <v>17</v>
      </c>
      <c r="CN28" s="89">
        <v>13</v>
      </c>
      <c r="CO28" s="89">
        <v>0</v>
      </c>
      <c r="CP28" s="89">
        <v>0</v>
      </c>
      <c r="CQ28" s="89">
        <v>0</v>
      </c>
      <c r="CR28" s="89">
        <v>0</v>
      </c>
      <c r="CS28" s="89">
        <v>0</v>
      </c>
      <c r="CT28" s="89">
        <v>0</v>
      </c>
      <c r="CU28" s="89">
        <v>0</v>
      </c>
      <c r="CV28" s="89">
        <v>0</v>
      </c>
      <c r="CW28" s="89">
        <v>0</v>
      </c>
      <c r="CX28" s="89">
        <v>0</v>
      </c>
      <c r="CY28" s="89">
        <v>412</v>
      </c>
      <c r="CZ28" s="89">
        <v>352</v>
      </c>
      <c r="DA28" s="89">
        <v>0</v>
      </c>
      <c r="DB28" s="89">
        <v>93</v>
      </c>
      <c r="DC28" s="89">
        <v>7</v>
      </c>
      <c r="DD28" s="89">
        <v>6</v>
      </c>
      <c r="DE28" s="89">
        <v>0</v>
      </c>
      <c r="DF28" s="89">
        <v>0</v>
      </c>
      <c r="DG28" s="89">
        <v>13</v>
      </c>
      <c r="DH28" s="89">
        <v>12</v>
      </c>
      <c r="DI28" s="89">
        <v>0</v>
      </c>
      <c r="DJ28" s="89">
        <v>6</v>
      </c>
      <c r="DK28" s="89">
        <v>5</v>
      </c>
      <c r="DL28" s="89">
        <v>6</v>
      </c>
      <c r="DM28" s="89">
        <v>0</v>
      </c>
      <c r="DN28" s="89">
        <v>2</v>
      </c>
      <c r="DO28" s="89">
        <v>0</v>
      </c>
      <c r="DP28" s="89">
        <v>1</v>
      </c>
      <c r="DQ28" s="89">
        <v>0</v>
      </c>
      <c r="DR28" s="89">
        <v>0</v>
      </c>
      <c r="DS28" s="89">
        <v>0</v>
      </c>
      <c r="DT28" s="89">
        <v>0</v>
      </c>
      <c r="DU28" s="89">
        <v>0</v>
      </c>
      <c r="DV28" s="89">
        <v>0</v>
      </c>
      <c r="DW28" s="89">
        <v>15</v>
      </c>
      <c r="DX28" s="89">
        <v>12</v>
      </c>
      <c r="DY28" s="89">
        <v>0</v>
      </c>
      <c r="DZ28" s="89">
        <v>1</v>
      </c>
      <c r="EA28" s="89">
        <v>0</v>
      </c>
      <c r="EB28" s="89">
        <v>0</v>
      </c>
      <c r="EC28" s="89">
        <v>0</v>
      </c>
      <c r="ED28" s="89">
        <v>0</v>
      </c>
      <c r="EE28" s="89">
        <v>478</v>
      </c>
      <c r="EF28" s="89">
        <v>444</v>
      </c>
      <c r="EG28" s="89">
        <v>0</v>
      </c>
      <c r="EH28" s="89">
        <v>140</v>
      </c>
      <c r="EI28" s="89">
        <v>549</v>
      </c>
      <c r="EJ28" s="89">
        <v>492</v>
      </c>
      <c r="EK28" s="89">
        <v>0</v>
      </c>
      <c r="EL28" s="89">
        <v>118</v>
      </c>
      <c r="EM28" s="89">
        <v>285</v>
      </c>
      <c r="EN28" s="89">
        <v>219</v>
      </c>
      <c r="EO28" s="89">
        <v>0</v>
      </c>
      <c r="EP28" s="89">
        <v>51</v>
      </c>
      <c r="EQ28" s="89">
        <v>404</v>
      </c>
      <c r="ER28" s="89">
        <v>299</v>
      </c>
      <c r="ES28" s="89">
        <v>0</v>
      </c>
      <c r="ET28" s="89">
        <v>0</v>
      </c>
      <c r="EU28" s="89">
        <v>414</v>
      </c>
      <c r="EV28" s="89">
        <v>283</v>
      </c>
      <c r="EW28" s="89">
        <v>0</v>
      </c>
      <c r="EX28" s="89">
        <v>0</v>
      </c>
      <c r="EY28" s="89">
        <v>9</v>
      </c>
      <c r="EZ28" s="89">
        <v>1</v>
      </c>
      <c r="FA28" s="89">
        <v>0</v>
      </c>
      <c r="FB28" s="89">
        <v>0</v>
      </c>
      <c r="FC28" s="89">
        <v>8</v>
      </c>
      <c r="FD28" s="89">
        <v>3</v>
      </c>
      <c r="FE28" s="89">
        <v>0</v>
      </c>
      <c r="FF28" s="89">
        <v>0</v>
      </c>
      <c r="FG28" s="89">
        <v>408</v>
      </c>
      <c r="FH28" s="89">
        <v>146</v>
      </c>
      <c r="FI28" s="89">
        <v>0</v>
      </c>
      <c r="FJ28" s="89">
        <v>0</v>
      </c>
      <c r="FK28" s="89">
        <v>229</v>
      </c>
      <c r="FL28" s="89">
        <v>91</v>
      </c>
      <c r="FM28" s="89">
        <v>0</v>
      </c>
      <c r="FN28" s="89">
        <v>0</v>
      </c>
      <c r="FO28" s="85">
        <f t="shared" si="0"/>
        <v>0.84168524821030399</v>
      </c>
      <c r="FP28" s="86">
        <f t="shared" si="1"/>
        <v>0.70179556390095055</v>
      </c>
      <c r="FQ28" s="87">
        <f t="shared" si="2"/>
        <v>0.31604271799084616</v>
      </c>
      <c r="FR28" s="21">
        <f t="shared" si="3"/>
        <v>0.93291239147592742</v>
      </c>
      <c r="FS28" s="22">
        <f t="shared" si="4"/>
        <v>0.83016744055156888</v>
      </c>
      <c r="FT28" s="21">
        <f t="shared" si="5"/>
        <v>1</v>
      </c>
      <c r="FU28" s="53">
        <f t="shared" si="6"/>
        <v>0.98248814301349874</v>
      </c>
      <c r="FV28" s="54">
        <f t="shared" si="7"/>
        <v>1.1638795986622072</v>
      </c>
      <c r="FW28" s="64">
        <f t="shared" si="8"/>
        <v>1.0992196209587515</v>
      </c>
      <c r="FX28" s="69">
        <f t="shared" si="9"/>
        <v>0.8940914158305463</v>
      </c>
      <c r="FY28" s="54">
        <f t="shared" si="10"/>
        <v>0.95462012320328538</v>
      </c>
      <c r="FZ28" s="64">
        <f t="shared" si="11"/>
        <v>0.85646817248459961</v>
      </c>
      <c r="GA28" s="69">
        <f t="shared" si="12"/>
        <v>0.38829568788501029</v>
      </c>
      <c r="GB28" s="54">
        <f t="shared" si="13"/>
        <v>0.96416784535596423</v>
      </c>
      <c r="GC28" s="64">
        <f t="shared" si="14"/>
        <v>0.68599717114568604</v>
      </c>
      <c r="GD28" s="55">
        <f t="shared" si="15"/>
        <v>0</v>
      </c>
      <c r="GE28" s="74">
        <f t="shared" si="16"/>
        <v>0.59802487198244336</v>
      </c>
      <c r="GF28" s="5"/>
      <c r="GG28" s="5"/>
      <c r="GH28" s="5"/>
      <c r="GI28" s="5"/>
      <c r="GJ28" s="5"/>
    </row>
    <row r="29" spans="1:192" s="3" customFormat="1" ht="15.6" x14ac:dyDescent="0.3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14874</v>
      </c>
      <c r="I29" s="81">
        <v>145</v>
      </c>
      <c r="J29" s="81">
        <v>4763</v>
      </c>
      <c r="K29" s="37">
        <f t="shared" si="17"/>
        <v>14454</v>
      </c>
      <c r="L29" s="37">
        <f t="shared" si="18"/>
        <v>13233</v>
      </c>
      <c r="M29" s="37">
        <v>147</v>
      </c>
      <c r="N29" s="41">
        <f t="shared" si="19"/>
        <v>4898</v>
      </c>
      <c r="O29" s="89">
        <v>288</v>
      </c>
      <c r="P29" s="89">
        <v>230</v>
      </c>
      <c r="Q29" s="89">
        <v>0</v>
      </c>
      <c r="R29" s="89">
        <v>132</v>
      </c>
      <c r="S29" s="89">
        <v>297</v>
      </c>
      <c r="T29" s="89">
        <v>258</v>
      </c>
      <c r="U29" s="89">
        <v>0</v>
      </c>
      <c r="V29" s="89">
        <v>230</v>
      </c>
      <c r="W29" s="89">
        <v>462</v>
      </c>
      <c r="X29" s="89">
        <v>462</v>
      </c>
      <c r="Y29" s="89">
        <v>0</v>
      </c>
      <c r="Z29" s="89">
        <v>464</v>
      </c>
      <c r="AA29" s="89">
        <v>833</v>
      </c>
      <c r="AB29" s="89">
        <v>888</v>
      </c>
      <c r="AC29" s="89">
        <v>1</v>
      </c>
      <c r="AD29" s="89">
        <v>731</v>
      </c>
      <c r="AE29" s="89">
        <v>534</v>
      </c>
      <c r="AF29" s="89">
        <v>634</v>
      </c>
      <c r="AG29" s="89">
        <v>5</v>
      </c>
      <c r="AH29" s="89">
        <v>446</v>
      </c>
      <c r="AI29" s="89">
        <v>608</v>
      </c>
      <c r="AJ29" s="89">
        <v>747</v>
      </c>
      <c r="AK29" s="89">
        <v>12</v>
      </c>
      <c r="AL29" s="89">
        <v>478</v>
      </c>
      <c r="AM29" s="89">
        <v>672</v>
      </c>
      <c r="AN29" s="89">
        <v>879</v>
      </c>
      <c r="AO29" s="89">
        <v>14</v>
      </c>
      <c r="AP29" s="89">
        <v>465</v>
      </c>
      <c r="AQ29" s="89">
        <v>797</v>
      </c>
      <c r="AR29" s="89">
        <v>1006</v>
      </c>
      <c r="AS29" s="89">
        <v>29</v>
      </c>
      <c r="AT29" s="89">
        <v>465</v>
      </c>
      <c r="AU29" s="89">
        <v>790</v>
      </c>
      <c r="AV29" s="89">
        <v>1083</v>
      </c>
      <c r="AW29" s="89">
        <v>83</v>
      </c>
      <c r="AX29" s="89">
        <v>406</v>
      </c>
      <c r="AY29" s="89">
        <v>889</v>
      </c>
      <c r="AZ29" s="89">
        <v>1058</v>
      </c>
      <c r="BA29" s="89">
        <v>3</v>
      </c>
      <c r="BB29" s="89">
        <v>345</v>
      </c>
      <c r="BC29" s="89">
        <v>380</v>
      </c>
      <c r="BD29" s="89">
        <v>230</v>
      </c>
      <c r="BE29" s="89">
        <v>0</v>
      </c>
      <c r="BF29" s="89">
        <v>22</v>
      </c>
      <c r="BG29" s="89">
        <v>0</v>
      </c>
      <c r="BH29" s="89">
        <v>0</v>
      </c>
      <c r="BI29" s="89">
        <v>0</v>
      </c>
      <c r="BJ29" s="89">
        <v>0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89">
        <v>0</v>
      </c>
      <c r="BV29" s="89">
        <v>0</v>
      </c>
      <c r="BW29" s="89">
        <v>140</v>
      </c>
      <c r="BX29" s="89">
        <v>140</v>
      </c>
      <c r="BY29" s="89">
        <v>0</v>
      </c>
      <c r="BZ29" s="89">
        <v>0</v>
      </c>
      <c r="CA29" s="89">
        <v>46</v>
      </c>
      <c r="CB29" s="89">
        <v>2</v>
      </c>
      <c r="CC29" s="89">
        <v>0</v>
      </c>
      <c r="CD29" s="89">
        <v>0</v>
      </c>
      <c r="CE29" s="89">
        <v>12</v>
      </c>
      <c r="CF29" s="89">
        <v>0</v>
      </c>
      <c r="CG29" s="89">
        <v>0</v>
      </c>
      <c r="CH29" s="89">
        <v>0</v>
      </c>
      <c r="CI29" s="89">
        <v>61</v>
      </c>
      <c r="CJ29" s="89">
        <v>12</v>
      </c>
      <c r="CK29" s="89">
        <v>0</v>
      </c>
      <c r="CL29" s="89">
        <v>0</v>
      </c>
      <c r="CM29" s="89">
        <v>20</v>
      </c>
      <c r="CN29" s="89">
        <v>3</v>
      </c>
      <c r="CO29" s="89">
        <v>0</v>
      </c>
      <c r="CP29" s="89">
        <v>0</v>
      </c>
      <c r="CQ29" s="89">
        <v>0</v>
      </c>
      <c r="CR29" s="89">
        <v>0</v>
      </c>
      <c r="CS29" s="89">
        <v>0</v>
      </c>
      <c r="CT29" s="89">
        <v>0</v>
      </c>
      <c r="CU29" s="89">
        <v>0</v>
      </c>
      <c r="CV29" s="89">
        <v>0</v>
      </c>
      <c r="CW29" s="89">
        <v>0</v>
      </c>
      <c r="CX29" s="89">
        <v>0</v>
      </c>
      <c r="CY29" s="89">
        <v>462</v>
      </c>
      <c r="CZ29" s="89">
        <v>68</v>
      </c>
      <c r="DA29" s="89">
        <v>0</v>
      </c>
      <c r="DB29" s="89">
        <v>1</v>
      </c>
      <c r="DC29" s="89">
        <v>1</v>
      </c>
      <c r="DD29" s="89">
        <v>0</v>
      </c>
      <c r="DE29" s="89">
        <v>0</v>
      </c>
      <c r="DF29" s="89">
        <v>0</v>
      </c>
      <c r="DG29" s="89">
        <v>57</v>
      </c>
      <c r="DH29" s="89">
        <v>42</v>
      </c>
      <c r="DI29" s="89">
        <v>0</v>
      </c>
      <c r="DJ29" s="89">
        <v>0</v>
      </c>
      <c r="DK29" s="89">
        <v>5</v>
      </c>
      <c r="DL29" s="89">
        <v>0</v>
      </c>
      <c r="DM29" s="89">
        <v>0</v>
      </c>
      <c r="DN29" s="89">
        <v>0</v>
      </c>
      <c r="DO29" s="89">
        <v>4</v>
      </c>
      <c r="DP29" s="89">
        <v>0</v>
      </c>
      <c r="DQ29" s="89">
        <v>0</v>
      </c>
      <c r="DR29" s="89">
        <v>0</v>
      </c>
      <c r="DS29" s="89">
        <v>5</v>
      </c>
      <c r="DT29" s="89">
        <v>0</v>
      </c>
      <c r="DU29" s="89">
        <v>0</v>
      </c>
      <c r="DV29" s="89">
        <v>0</v>
      </c>
      <c r="DW29" s="89">
        <v>28</v>
      </c>
      <c r="DX29" s="89">
        <v>0</v>
      </c>
      <c r="DY29" s="89">
        <v>0</v>
      </c>
      <c r="DZ29" s="89">
        <v>0</v>
      </c>
      <c r="EA29" s="89">
        <v>0</v>
      </c>
      <c r="EB29" s="89">
        <v>0</v>
      </c>
      <c r="EC29" s="89">
        <v>0</v>
      </c>
      <c r="ED29" s="89">
        <v>0</v>
      </c>
      <c r="EE29" s="89">
        <v>681</v>
      </c>
      <c r="EF29" s="89">
        <v>924</v>
      </c>
      <c r="EG29" s="89">
        <v>0</v>
      </c>
      <c r="EH29" s="89">
        <v>268</v>
      </c>
      <c r="EI29" s="89">
        <v>1469</v>
      </c>
      <c r="EJ29" s="89">
        <v>1250</v>
      </c>
      <c r="EK29" s="89">
        <v>0</v>
      </c>
      <c r="EL29" s="89">
        <v>294</v>
      </c>
      <c r="EM29" s="89">
        <v>994</v>
      </c>
      <c r="EN29" s="89">
        <v>627</v>
      </c>
      <c r="EO29" s="89">
        <v>0</v>
      </c>
      <c r="EP29" s="89">
        <v>151</v>
      </c>
      <c r="EQ29" s="89">
        <v>956</v>
      </c>
      <c r="ER29" s="89">
        <v>1049</v>
      </c>
      <c r="ES29" s="89">
        <v>0</v>
      </c>
      <c r="ET29" s="89">
        <v>0</v>
      </c>
      <c r="EU29" s="89">
        <v>1051</v>
      </c>
      <c r="EV29" s="89">
        <v>1008</v>
      </c>
      <c r="EW29" s="89">
        <v>0</v>
      </c>
      <c r="EX29" s="89">
        <v>0</v>
      </c>
      <c r="EY29" s="89">
        <v>0</v>
      </c>
      <c r="EZ29" s="89">
        <v>0</v>
      </c>
      <c r="FA29" s="89">
        <v>0</v>
      </c>
      <c r="FB29" s="89">
        <v>0</v>
      </c>
      <c r="FC29" s="89">
        <v>0</v>
      </c>
      <c r="FD29" s="89">
        <v>0</v>
      </c>
      <c r="FE29" s="89">
        <v>0</v>
      </c>
      <c r="FF29" s="89">
        <v>0</v>
      </c>
      <c r="FG29" s="89">
        <v>1271</v>
      </c>
      <c r="FH29" s="89">
        <v>360</v>
      </c>
      <c r="FI29" s="89">
        <v>0</v>
      </c>
      <c r="FJ29" s="89">
        <v>0</v>
      </c>
      <c r="FK29" s="89">
        <v>640</v>
      </c>
      <c r="FL29" s="89">
        <v>273</v>
      </c>
      <c r="FM29" s="89">
        <v>0</v>
      </c>
      <c r="FN29" s="89">
        <v>0</v>
      </c>
      <c r="FO29" s="85">
        <f t="shared" si="0"/>
        <v>0.80450713537935969</v>
      </c>
      <c r="FP29" s="86">
        <f t="shared" si="1"/>
        <v>0.73723070141605596</v>
      </c>
      <c r="FQ29" s="87">
        <f t="shared" si="2"/>
        <v>0.26987712821643067</v>
      </c>
      <c r="FR29" s="21">
        <f t="shared" si="3"/>
        <v>0.9316145665485015</v>
      </c>
      <c r="FS29" s="22">
        <f t="shared" si="4"/>
        <v>0.88967325534489716</v>
      </c>
      <c r="FT29" s="21">
        <f t="shared" si="5"/>
        <v>1.0137931034482759</v>
      </c>
      <c r="FU29" s="53">
        <f t="shared" si="6"/>
        <v>1.0283434809993701</v>
      </c>
      <c r="FV29" s="54">
        <f t="shared" si="7"/>
        <v>1.045275590551181</v>
      </c>
      <c r="FW29" s="64">
        <f t="shared" si="8"/>
        <v>1.0557742782152231</v>
      </c>
      <c r="FX29" s="69">
        <f t="shared" si="9"/>
        <v>0.93503937007874016</v>
      </c>
      <c r="FY29" s="54">
        <f t="shared" si="10"/>
        <v>0.87596376252891284</v>
      </c>
      <c r="FZ29" s="64">
        <f t="shared" si="11"/>
        <v>0.87519275250578255</v>
      </c>
      <c r="GA29" s="69">
        <f t="shared" si="12"/>
        <v>0.33471472629144178</v>
      </c>
      <c r="GB29" s="54">
        <f t="shared" si="13"/>
        <v>1.0072267389340561</v>
      </c>
      <c r="GC29" s="64">
        <f t="shared" si="14"/>
        <v>1.0323195824550839</v>
      </c>
      <c r="GD29" s="55">
        <f t="shared" si="15"/>
        <v>0</v>
      </c>
      <c r="GE29" s="74">
        <f t="shared" si="16"/>
        <v>0.79117330462863289</v>
      </c>
      <c r="GF29" s="5"/>
      <c r="GG29" s="5"/>
      <c r="GH29" s="5"/>
      <c r="GI29" s="5"/>
      <c r="GJ29" s="5"/>
    </row>
    <row r="30" spans="1:192" s="3" customFormat="1" ht="15.6" x14ac:dyDescent="0.3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7"/>
        <v>86107</v>
      </c>
      <c r="L30" s="37">
        <f t="shared" si="18"/>
        <v>73829</v>
      </c>
      <c r="M30" s="37">
        <v>2519</v>
      </c>
      <c r="N30" s="41">
        <f t="shared" si="19"/>
        <v>39318</v>
      </c>
      <c r="O30" s="89">
        <v>3289</v>
      </c>
      <c r="P30" s="89">
        <v>3141</v>
      </c>
      <c r="Q30" s="89">
        <v>17</v>
      </c>
      <c r="R30" s="89">
        <v>2403</v>
      </c>
      <c r="S30" s="89">
        <v>1971</v>
      </c>
      <c r="T30" s="89">
        <v>1755</v>
      </c>
      <c r="U30" s="89">
        <v>0</v>
      </c>
      <c r="V30" s="89">
        <v>1648</v>
      </c>
      <c r="W30" s="89">
        <v>3511</v>
      </c>
      <c r="X30" s="89">
        <v>3592</v>
      </c>
      <c r="Y30" s="89">
        <v>3</v>
      </c>
      <c r="Z30" s="89">
        <v>3275</v>
      </c>
      <c r="AA30" s="89">
        <v>6680</v>
      </c>
      <c r="AB30" s="89">
        <v>6251</v>
      </c>
      <c r="AC30" s="89">
        <v>13</v>
      </c>
      <c r="AD30" s="89">
        <v>5214</v>
      </c>
      <c r="AE30" s="89">
        <v>3074</v>
      </c>
      <c r="AF30" s="89">
        <v>3048</v>
      </c>
      <c r="AG30" s="89">
        <v>90</v>
      </c>
      <c r="AH30" s="89">
        <v>2585</v>
      </c>
      <c r="AI30" s="89">
        <v>3545</v>
      </c>
      <c r="AJ30" s="89">
        <v>3434</v>
      </c>
      <c r="AK30" s="89">
        <v>413</v>
      </c>
      <c r="AL30" s="89">
        <v>2748</v>
      </c>
      <c r="AM30" s="89">
        <v>3350</v>
      </c>
      <c r="AN30" s="89">
        <v>3267</v>
      </c>
      <c r="AO30" s="89">
        <v>1173</v>
      </c>
      <c r="AP30" s="89">
        <v>2859</v>
      </c>
      <c r="AQ30" s="89">
        <v>4727</v>
      </c>
      <c r="AR30" s="89">
        <v>4490</v>
      </c>
      <c r="AS30" s="89">
        <v>601</v>
      </c>
      <c r="AT30" s="89">
        <v>3004</v>
      </c>
      <c r="AU30" s="89">
        <v>5511</v>
      </c>
      <c r="AV30" s="89">
        <v>5296</v>
      </c>
      <c r="AW30" s="89">
        <v>1</v>
      </c>
      <c r="AX30" s="89">
        <v>2597</v>
      </c>
      <c r="AY30" s="89">
        <v>5453</v>
      </c>
      <c r="AZ30" s="89">
        <v>5189</v>
      </c>
      <c r="BA30" s="89">
        <v>1</v>
      </c>
      <c r="BB30" s="89">
        <v>2235</v>
      </c>
      <c r="BC30" s="89">
        <v>1197</v>
      </c>
      <c r="BD30" s="89">
        <v>1521</v>
      </c>
      <c r="BE30" s="89">
        <v>14</v>
      </c>
      <c r="BF30" s="89">
        <v>1155</v>
      </c>
      <c r="BG30" s="89">
        <v>772</v>
      </c>
      <c r="BH30" s="89">
        <v>425</v>
      </c>
      <c r="BI30" s="89">
        <v>2</v>
      </c>
      <c r="BJ30" s="89">
        <v>179</v>
      </c>
      <c r="BK30" s="89">
        <v>20</v>
      </c>
      <c r="BL30" s="89">
        <v>10</v>
      </c>
      <c r="BM30" s="89">
        <v>7</v>
      </c>
      <c r="BN30" s="89">
        <v>0</v>
      </c>
      <c r="BO30" s="89">
        <v>0</v>
      </c>
      <c r="BP30" s="89">
        <v>9</v>
      </c>
      <c r="BQ30" s="89">
        <v>0</v>
      </c>
      <c r="BR30" s="89">
        <v>5</v>
      </c>
      <c r="BS30" s="89">
        <v>0</v>
      </c>
      <c r="BT30" s="89">
        <v>0</v>
      </c>
      <c r="BU30" s="89">
        <v>0</v>
      </c>
      <c r="BV30" s="89">
        <v>0</v>
      </c>
      <c r="BW30" s="89">
        <v>0</v>
      </c>
      <c r="BX30" s="89">
        <v>0</v>
      </c>
      <c r="BY30" s="89">
        <v>0</v>
      </c>
      <c r="BZ30" s="89">
        <v>0</v>
      </c>
      <c r="CA30" s="89">
        <v>357</v>
      </c>
      <c r="CB30" s="89">
        <v>301</v>
      </c>
      <c r="CC30" s="89">
        <v>13</v>
      </c>
      <c r="CD30" s="89">
        <v>241</v>
      </c>
      <c r="CE30" s="89">
        <v>89</v>
      </c>
      <c r="CF30" s="89">
        <v>51</v>
      </c>
      <c r="CG30" s="89">
        <v>0</v>
      </c>
      <c r="CH30" s="89">
        <v>10</v>
      </c>
      <c r="CI30" s="89">
        <v>601</v>
      </c>
      <c r="CJ30" s="89">
        <v>465</v>
      </c>
      <c r="CK30" s="89">
        <v>0</v>
      </c>
      <c r="CL30" s="89">
        <v>119</v>
      </c>
      <c r="CM30" s="89">
        <v>95</v>
      </c>
      <c r="CN30" s="89">
        <v>75</v>
      </c>
      <c r="CO30" s="89">
        <v>0</v>
      </c>
      <c r="CP30" s="89">
        <v>23</v>
      </c>
      <c r="CQ30" s="89">
        <v>0</v>
      </c>
      <c r="CR30" s="89">
        <v>0</v>
      </c>
      <c r="CS30" s="89">
        <v>0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89">
        <v>4690</v>
      </c>
      <c r="CZ30" s="89">
        <v>4470</v>
      </c>
      <c r="DA30" s="89">
        <v>39</v>
      </c>
      <c r="DB30" s="89">
        <v>2631</v>
      </c>
      <c r="DC30" s="89">
        <v>1998</v>
      </c>
      <c r="DD30" s="89">
        <v>1713</v>
      </c>
      <c r="DE30" s="89">
        <v>22</v>
      </c>
      <c r="DF30" s="89">
        <v>711</v>
      </c>
      <c r="DG30" s="89">
        <v>248</v>
      </c>
      <c r="DH30" s="89">
        <v>246</v>
      </c>
      <c r="DI30" s="89">
        <v>0</v>
      </c>
      <c r="DJ30" s="89">
        <v>174</v>
      </c>
      <c r="DK30" s="89">
        <v>78</v>
      </c>
      <c r="DL30" s="89">
        <v>79</v>
      </c>
      <c r="DM30" s="89">
        <v>3</v>
      </c>
      <c r="DN30" s="89">
        <v>45</v>
      </c>
      <c r="DO30" s="89">
        <v>0</v>
      </c>
      <c r="DP30" s="89">
        <v>1</v>
      </c>
      <c r="DQ30" s="89">
        <v>0</v>
      </c>
      <c r="DR30" s="89">
        <v>0</v>
      </c>
      <c r="DS30" s="89">
        <v>1396</v>
      </c>
      <c r="DT30" s="89">
        <v>1046</v>
      </c>
      <c r="DU30" s="89">
        <v>0</v>
      </c>
      <c r="DV30" s="89">
        <v>428</v>
      </c>
      <c r="DW30" s="89">
        <v>274</v>
      </c>
      <c r="DX30" s="89">
        <v>234</v>
      </c>
      <c r="DY30" s="89">
        <v>9</v>
      </c>
      <c r="DZ30" s="89">
        <v>101</v>
      </c>
      <c r="EA30" s="89">
        <v>253</v>
      </c>
      <c r="EB30" s="89">
        <v>257</v>
      </c>
      <c r="EC30" s="89">
        <v>9</v>
      </c>
      <c r="ED30" s="89">
        <v>246</v>
      </c>
      <c r="EE30" s="89">
        <v>6114</v>
      </c>
      <c r="EF30" s="89">
        <v>5748</v>
      </c>
      <c r="EG30" s="89">
        <v>0</v>
      </c>
      <c r="EH30" s="89">
        <v>2137</v>
      </c>
      <c r="EI30" s="89">
        <v>6515</v>
      </c>
      <c r="EJ30" s="89">
        <v>5927</v>
      </c>
      <c r="EK30" s="89">
        <v>0</v>
      </c>
      <c r="EL30" s="89">
        <v>1929</v>
      </c>
      <c r="EM30" s="89">
        <v>2555</v>
      </c>
      <c r="EN30" s="89">
        <v>2389</v>
      </c>
      <c r="EO30" s="89">
        <v>0</v>
      </c>
      <c r="EP30" s="89">
        <v>590</v>
      </c>
      <c r="EQ30" s="89">
        <v>4299</v>
      </c>
      <c r="ER30" s="89">
        <v>3584</v>
      </c>
      <c r="ES30" s="89">
        <v>0</v>
      </c>
      <c r="ET30" s="89">
        <v>5</v>
      </c>
      <c r="EU30" s="89">
        <v>4254</v>
      </c>
      <c r="EV30" s="89">
        <v>3681</v>
      </c>
      <c r="EW30" s="89">
        <v>0</v>
      </c>
      <c r="EX30" s="89">
        <v>21</v>
      </c>
      <c r="EY30" s="89">
        <v>98</v>
      </c>
      <c r="EZ30" s="89">
        <v>7</v>
      </c>
      <c r="FA30" s="89">
        <v>0</v>
      </c>
      <c r="FB30" s="89">
        <v>0</v>
      </c>
      <c r="FC30" s="89">
        <v>14</v>
      </c>
      <c r="FD30" s="89">
        <v>2</v>
      </c>
      <c r="FE30" s="89">
        <v>0</v>
      </c>
      <c r="FF30" s="89">
        <v>0</v>
      </c>
      <c r="FG30" s="89">
        <v>4868</v>
      </c>
      <c r="FH30" s="89">
        <v>1365</v>
      </c>
      <c r="FI30" s="89">
        <v>0</v>
      </c>
      <c r="FJ30" s="89">
        <v>0</v>
      </c>
      <c r="FK30" s="89">
        <v>2213</v>
      </c>
      <c r="FL30" s="89">
        <v>760</v>
      </c>
      <c r="FM30" s="89">
        <v>0</v>
      </c>
      <c r="FN30" s="89">
        <v>0</v>
      </c>
      <c r="FO30" s="85">
        <f t="shared" si="0"/>
        <v>0.92182396871294547</v>
      </c>
      <c r="FP30" s="86">
        <f t="shared" si="1"/>
        <v>0.794117035218739</v>
      </c>
      <c r="FQ30" s="87">
        <f t="shared" si="2"/>
        <v>0.40895758357429635</v>
      </c>
      <c r="FR30" s="21">
        <f t="shared" si="3"/>
        <v>1.0247661438126294</v>
      </c>
      <c r="FS30" s="22">
        <f t="shared" si="4"/>
        <v>0.9593289933601008</v>
      </c>
      <c r="FT30" s="21">
        <f t="shared" si="5"/>
        <v>1.0495833333333333</v>
      </c>
      <c r="FU30" s="53">
        <f t="shared" si="6"/>
        <v>0.85641472446090172</v>
      </c>
      <c r="FV30" s="54">
        <f t="shared" si="7"/>
        <v>1.1559189741683702</v>
      </c>
      <c r="FW30" s="64">
        <f t="shared" si="8"/>
        <v>1.1038840364244564</v>
      </c>
      <c r="FX30" s="69">
        <f t="shared" si="9"/>
        <v>0.96478349749117265</v>
      </c>
      <c r="FY30" s="54">
        <f t="shared" si="10"/>
        <v>0.98094030944680155</v>
      </c>
      <c r="FZ30" s="64">
        <f t="shared" si="11"/>
        <v>0.92423865462590016</v>
      </c>
      <c r="GA30" s="69">
        <f t="shared" si="12"/>
        <v>0.48597335879556469</v>
      </c>
      <c r="GB30" s="54">
        <f t="shared" si="13"/>
        <v>0.93218676432121361</v>
      </c>
      <c r="GC30" s="64">
        <f t="shared" si="14"/>
        <v>0.79180835295143426</v>
      </c>
      <c r="GD30" s="55">
        <f t="shared" si="15"/>
        <v>2.8337256953526895E-3</v>
      </c>
      <c r="GE30" s="74">
        <f t="shared" si="16"/>
        <v>0.72988330796549972</v>
      </c>
      <c r="GF30" s="5"/>
      <c r="GG30" s="5"/>
      <c r="GH30" s="5"/>
      <c r="GI30" s="5"/>
      <c r="GJ30" s="5"/>
    </row>
    <row r="31" spans="1:192" s="3" customFormat="1" ht="15.6" x14ac:dyDescent="0.3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35197</v>
      </c>
      <c r="I31" s="81">
        <v>370</v>
      </c>
      <c r="J31" s="81">
        <v>9197</v>
      </c>
      <c r="K31" s="37">
        <f t="shared" si="17"/>
        <v>33341</v>
      </c>
      <c r="L31" s="37">
        <f t="shared" si="18"/>
        <v>28214</v>
      </c>
      <c r="M31" s="37">
        <v>370</v>
      </c>
      <c r="N31" s="41">
        <f t="shared" si="19"/>
        <v>9730</v>
      </c>
      <c r="O31" s="89">
        <v>843</v>
      </c>
      <c r="P31" s="89">
        <v>793</v>
      </c>
      <c r="Q31" s="89">
        <v>2</v>
      </c>
      <c r="R31" s="89">
        <v>476</v>
      </c>
      <c r="S31" s="89">
        <v>722</v>
      </c>
      <c r="T31" s="89">
        <v>673</v>
      </c>
      <c r="U31" s="89">
        <v>0</v>
      </c>
      <c r="V31" s="89">
        <v>556</v>
      </c>
      <c r="W31" s="89">
        <v>1491</v>
      </c>
      <c r="X31" s="89">
        <v>1454</v>
      </c>
      <c r="Y31" s="89">
        <v>0</v>
      </c>
      <c r="Z31" s="89">
        <v>1129</v>
      </c>
      <c r="AA31" s="89">
        <v>2455</v>
      </c>
      <c r="AB31" s="89">
        <v>2462</v>
      </c>
      <c r="AC31" s="89">
        <v>7</v>
      </c>
      <c r="AD31" s="89">
        <v>1699</v>
      </c>
      <c r="AE31" s="89">
        <v>983</v>
      </c>
      <c r="AF31" s="89">
        <v>966</v>
      </c>
      <c r="AG31" s="89">
        <v>19</v>
      </c>
      <c r="AH31" s="89">
        <v>740</v>
      </c>
      <c r="AI31" s="89">
        <v>1294</v>
      </c>
      <c r="AJ31" s="89">
        <v>1204</v>
      </c>
      <c r="AK31" s="89">
        <v>17</v>
      </c>
      <c r="AL31" s="89">
        <v>742</v>
      </c>
      <c r="AM31" s="89">
        <v>1488</v>
      </c>
      <c r="AN31" s="89">
        <v>1397</v>
      </c>
      <c r="AO31" s="89">
        <v>36</v>
      </c>
      <c r="AP31" s="89">
        <v>726</v>
      </c>
      <c r="AQ31" s="89">
        <v>1992</v>
      </c>
      <c r="AR31" s="89">
        <v>1768</v>
      </c>
      <c r="AS31" s="89">
        <v>57</v>
      </c>
      <c r="AT31" s="89">
        <v>786</v>
      </c>
      <c r="AU31" s="89">
        <v>2097</v>
      </c>
      <c r="AV31" s="89">
        <v>1908</v>
      </c>
      <c r="AW31" s="89">
        <v>128</v>
      </c>
      <c r="AX31" s="89">
        <v>703</v>
      </c>
      <c r="AY31" s="89">
        <v>2074</v>
      </c>
      <c r="AZ31" s="89">
        <v>1853</v>
      </c>
      <c r="BA31" s="89">
        <v>48</v>
      </c>
      <c r="BB31" s="89">
        <v>555</v>
      </c>
      <c r="BC31" s="89">
        <v>625</v>
      </c>
      <c r="BD31" s="89">
        <v>587</v>
      </c>
      <c r="BE31" s="89">
        <v>2</v>
      </c>
      <c r="BF31" s="89">
        <v>85</v>
      </c>
      <c r="BG31" s="89">
        <v>8</v>
      </c>
      <c r="BH31" s="89">
        <v>4</v>
      </c>
      <c r="BI31" s="89">
        <v>0</v>
      </c>
      <c r="BJ31" s="89">
        <v>0</v>
      </c>
      <c r="BK31" s="89">
        <v>2</v>
      </c>
      <c r="BL31" s="89">
        <v>0</v>
      </c>
      <c r="BM31" s="89">
        <v>30</v>
      </c>
      <c r="BN31" s="89">
        <v>0</v>
      </c>
      <c r="BO31" s="89">
        <v>0</v>
      </c>
      <c r="BP31" s="89">
        <v>0</v>
      </c>
      <c r="BQ31" s="89">
        <v>0</v>
      </c>
      <c r="BR31" s="89">
        <v>0</v>
      </c>
      <c r="BS31" s="89">
        <v>0</v>
      </c>
      <c r="BT31" s="89">
        <v>0</v>
      </c>
      <c r="BU31" s="89">
        <v>0</v>
      </c>
      <c r="BV31" s="89">
        <v>0</v>
      </c>
      <c r="BW31" s="89">
        <v>0</v>
      </c>
      <c r="BX31" s="89">
        <v>0</v>
      </c>
      <c r="BY31" s="89">
        <v>0</v>
      </c>
      <c r="BZ31" s="89">
        <v>0</v>
      </c>
      <c r="CA31" s="89">
        <v>300</v>
      </c>
      <c r="CB31" s="89">
        <v>300</v>
      </c>
      <c r="CC31" s="89">
        <v>1</v>
      </c>
      <c r="CD31" s="89">
        <v>19</v>
      </c>
      <c r="CE31" s="89">
        <v>15</v>
      </c>
      <c r="CF31" s="89">
        <v>6</v>
      </c>
      <c r="CG31" s="89">
        <v>0</v>
      </c>
      <c r="CH31" s="89">
        <v>0</v>
      </c>
      <c r="CI31" s="89">
        <v>269</v>
      </c>
      <c r="CJ31" s="89">
        <v>239</v>
      </c>
      <c r="CK31" s="89">
        <v>0</v>
      </c>
      <c r="CL31" s="89">
        <v>24</v>
      </c>
      <c r="CM31" s="89">
        <v>56</v>
      </c>
      <c r="CN31" s="89">
        <v>46</v>
      </c>
      <c r="CO31" s="89">
        <v>0</v>
      </c>
      <c r="CP31" s="89">
        <v>5</v>
      </c>
      <c r="CQ31" s="89">
        <v>0</v>
      </c>
      <c r="CR31" s="89">
        <v>0</v>
      </c>
      <c r="CS31" s="89">
        <v>0</v>
      </c>
      <c r="CT31" s="89">
        <v>0</v>
      </c>
      <c r="CU31" s="89">
        <v>0</v>
      </c>
      <c r="CV31" s="89">
        <v>0</v>
      </c>
      <c r="CW31" s="89">
        <v>0</v>
      </c>
      <c r="CX31" s="89">
        <v>0</v>
      </c>
      <c r="CY31" s="89">
        <v>2559</v>
      </c>
      <c r="CZ31" s="89">
        <v>2351</v>
      </c>
      <c r="DA31" s="89">
        <v>8</v>
      </c>
      <c r="DB31" s="89">
        <v>275</v>
      </c>
      <c r="DC31" s="89">
        <v>156</v>
      </c>
      <c r="DD31" s="89">
        <v>64</v>
      </c>
      <c r="DE31" s="89">
        <v>2</v>
      </c>
      <c r="DF31" s="89">
        <v>8</v>
      </c>
      <c r="DG31" s="89">
        <v>68</v>
      </c>
      <c r="DH31" s="89">
        <v>48</v>
      </c>
      <c r="DI31" s="89">
        <v>0</v>
      </c>
      <c r="DJ31" s="89">
        <v>5</v>
      </c>
      <c r="DK31" s="89">
        <v>72</v>
      </c>
      <c r="DL31" s="89">
        <v>88</v>
      </c>
      <c r="DM31" s="89">
        <v>1</v>
      </c>
      <c r="DN31" s="89">
        <v>1</v>
      </c>
      <c r="DO31" s="89">
        <v>0</v>
      </c>
      <c r="DP31" s="89">
        <v>0</v>
      </c>
      <c r="DQ31" s="89">
        <v>0</v>
      </c>
      <c r="DR31" s="89">
        <v>0</v>
      </c>
      <c r="DS31" s="89">
        <v>1150</v>
      </c>
      <c r="DT31" s="89">
        <v>968</v>
      </c>
      <c r="DU31" s="89">
        <v>12</v>
      </c>
      <c r="DV31" s="89">
        <v>225</v>
      </c>
      <c r="DW31" s="89">
        <v>19</v>
      </c>
      <c r="DX31" s="89">
        <v>19</v>
      </c>
      <c r="DY31" s="89">
        <v>0</v>
      </c>
      <c r="DZ31" s="89">
        <v>0</v>
      </c>
      <c r="EA31" s="89">
        <v>0</v>
      </c>
      <c r="EB31" s="89">
        <v>0</v>
      </c>
      <c r="EC31" s="89">
        <v>0</v>
      </c>
      <c r="ED31" s="89">
        <v>0</v>
      </c>
      <c r="EE31" s="89">
        <v>2357</v>
      </c>
      <c r="EF31" s="89">
        <v>2106</v>
      </c>
      <c r="EG31" s="89">
        <v>0</v>
      </c>
      <c r="EH31" s="89">
        <v>477</v>
      </c>
      <c r="EI31" s="89">
        <v>2808</v>
      </c>
      <c r="EJ31" s="89">
        <v>2355</v>
      </c>
      <c r="EK31" s="89">
        <v>0</v>
      </c>
      <c r="EL31" s="89">
        <v>395</v>
      </c>
      <c r="EM31" s="89">
        <v>1288</v>
      </c>
      <c r="EN31" s="89">
        <v>1073</v>
      </c>
      <c r="EO31" s="89">
        <v>0</v>
      </c>
      <c r="EP31" s="89">
        <v>99</v>
      </c>
      <c r="EQ31" s="89">
        <v>2055</v>
      </c>
      <c r="ER31" s="89">
        <v>1702</v>
      </c>
      <c r="ES31" s="89">
        <v>0</v>
      </c>
      <c r="ET31" s="89">
        <v>0</v>
      </c>
      <c r="EU31" s="89">
        <v>2137</v>
      </c>
      <c r="EV31" s="89">
        <v>1656</v>
      </c>
      <c r="EW31" s="89">
        <v>0</v>
      </c>
      <c r="EX31" s="89">
        <v>0</v>
      </c>
      <c r="EY31" s="89">
        <v>9</v>
      </c>
      <c r="EZ31" s="89">
        <v>1</v>
      </c>
      <c r="FA31" s="89">
        <v>0</v>
      </c>
      <c r="FB31" s="89">
        <v>0</v>
      </c>
      <c r="FC31" s="89">
        <v>4</v>
      </c>
      <c r="FD31" s="89">
        <v>0</v>
      </c>
      <c r="FE31" s="89">
        <v>0</v>
      </c>
      <c r="FF31" s="89">
        <v>0</v>
      </c>
      <c r="FG31" s="89">
        <v>1182</v>
      </c>
      <c r="FH31" s="89">
        <v>78</v>
      </c>
      <c r="FI31" s="89">
        <v>0</v>
      </c>
      <c r="FJ31" s="89">
        <v>0</v>
      </c>
      <c r="FK31" s="89">
        <v>607</v>
      </c>
      <c r="FL31" s="89">
        <v>45</v>
      </c>
      <c r="FM31" s="89">
        <v>0</v>
      </c>
      <c r="FN31" s="89">
        <v>0</v>
      </c>
      <c r="FO31" s="85">
        <f t="shared" si="0"/>
        <v>0.79948299577858939</v>
      </c>
      <c r="FP31" s="86">
        <f t="shared" si="1"/>
        <v>0.67789214058720293</v>
      </c>
      <c r="FQ31" s="87">
        <f t="shared" si="2"/>
        <v>0.23075463643693972</v>
      </c>
      <c r="FR31" s="21">
        <f t="shared" si="3"/>
        <v>0.90489890080065138</v>
      </c>
      <c r="FS31" s="22">
        <f t="shared" si="4"/>
        <v>0.80160240929624682</v>
      </c>
      <c r="FT31" s="21">
        <f t="shared" si="5"/>
        <v>1</v>
      </c>
      <c r="FU31" s="53">
        <f t="shared" si="6"/>
        <v>1.0579536805480048</v>
      </c>
      <c r="FV31" s="54">
        <f t="shared" si="7"/>
        <v>1.0442260442260443</v>
      </c>
      <c r="FW31" s="64">
        <f t="shared" si="8"/>
        <v>1.0265802993075721</v>
      </c>
      <c r="FX31" s="69">
        <f t="shared" si="9"/>
        <v>0.75586330131784674</v>
      </c>
      <c r="FY31" s="54">
        <f t="shared" si="10"/>
        <v>0.92553948688084375</v>
      </c>
      <c r="FZ31" s="64">
        <f t="shared" si="11"/>
        <v>0.82928920379177584</v>
      </c>
      <c r="GA31" s="69">
        <f t="shared" si="12"/>
        <v>0.25664046070723734</v>
      </c>
      <c r="GB31" s="54">
        <f t="shared" si="13"/>
        <v>0.9767463535113472</v>
      </c>
      <c r="GC31" s="64">
        <f t="shared" si="14"/>
        <v>0.78242229367631289</v>
      </c>
      <c r="GD31" s="55">
        <f t="shared" si="15"/>
        <v>0</v>
      </c>
      <c r="GE31" s="74">
        <f t="shared" si="16"/>
        <v>0.36090526737432405</v>
      </c>
      <c r="GF31" s="5"/>
      <c r="GG31" s="5"/>
      <c r="GH31" s="5"/>
      <c r="GI31" s="5"/>
      <c r="GJ31" s="5"/>
    </row>
    <row r="32" spans="1:192" s="3" customFormat="1" ht="15.6" x14ac:dyDescent="0.3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7"/>
        <v>4463</v>
      </c>
      <c r="L32" s="37">
        <f t="shared" si="18"/>
        <v>3945</v>
      </c>
      <c r="M32" s="37">
        <v>56</v>
      </c>
      <c r="N32" s="41">
        <f t="shared" si="19"/>
        <v>1888</v>
      </c>
      <c r="O32" s="89">
        <v>134</v>
      </c>
      <c r="P32" s="89">
        <v>130</v>
      </c>
      <c r="Q32" s="89">
        <v>1</v>
      </c>
      <c r="R32" s="89">
        <v>122</v>
      </c>
      <c r="S32" s="89">
        <v>106</v>
      </c>
      <c r="T32" s="89">
        <v>107</v>
      </c>
      <c r="U32" s="89">
        <v>0</v>
      </c>
      <c r="V32" s="89">
        <v>105</v>
      </c>
      <c r="W32" s="89">
        <v>287</v>
      </c>
      <c r="X32" s="89">
        <v>286</v>
      </c>
      <c r="Y32" s="89">
        <v>1</v>
      </c>
      <c r="Z32" s="89">
        <v>236</v>
      </c>
      <c r="AA32" s="89">
        <v>416</v>
      </c>
      <c r="AB32" s="89">
        <v>444</v>
      </c>
      <c r="AC32" s="89">
        <v>2</v>
      </c>
      <c r="AD32" s="89">
        <v>311</v>
      </c>
      <c r="AE32" s="89">
        <v>169</v>
      </c>
      <c r="AF32" s="89">
        <v>174</v>
      </c>
      <c r="AG32" s="89">
        <v>0</v>
      </c>
      <c r="AH32" s="89">
        <v>114</v>
      </c>
      <c r="AI32" s="89">
        <v>191</v>
      </c>
      <c r="AJ32" s="89">
        <v>220</v>
      </c>
      <c r="AK32" s="89">
        <v>4</v>
      </c>
      <c r="AL32" s="89">
        <v>116</v>
      </c>
      <c r="AM32" s="89">
        <v>236</v>
      </c>
      <c r="AN32" s="89">
        <v>240</v>
      </c>
      <c r="AO32" s="89">
        <v>17</v>
      </c>
      <c r="AP32" s="89">
        <v>128</v>
      </c>
      <c r="AQ32" s="89">
        <v>250</v>
      </c>
      <c r="AR32" s="89">
        <v>255</v>
      </c>
      <c r="AS32" s="89">
        <v>28</v>
      </c>
      <c r="AT32" s="89">
        <v>93</v>
      </c>
      <c r="AU32" s="89">
        <v>260</v>
      </c>
      <c r="AV32" s="89">
        <v>238</v>
      </c>
      <c r="AW32" s="89">
        <v>0</v>
      </c>
      <c r="AX32" s="89">
        <v>107</v>
      </c>
      <c r="AY32" s="89">
        <v>239</v>
      </c>
      <c r="AZ32" s="89">
        <v>197</v>
      </c>
      <c r="BA32" s="89">
        <v>0</v>
      </c>
      <c r="BB32" s="89">
        <v>84</v>
      </c>
      <c r="BC32" s="89">
        <v>119</v>
      </c>
      <c r="BD32" s="89">
        <v>108</v>
      </c>
      <c r="BE32" s="89">
        <v>0</v>
      </c>
      <c r="BF32" s="89">
        <v>63</v>
      </c>
      <c r="BG32" s="89">
        <v>0</v>
      </c>
      <c r="BH32" s="89">
        <v>0</v>
      </c>
      <c r="BI32" s="89">
        <v>0</v>
      </c>
      <c r="BJ32" s="89">
        <v>0</v>
      </c>
      <c r="BK32" s="89">
        <v>0</v>
      </c>
      <c r="BL32" s="89">
        <v>0</v>
      </c>
      <c r="BM32" s="89">
        <v>0</v>
      </c>
      <c r="BN32" s="89">
        <v>0</v>
      </c>
      <c r="BO32" s="89">
        <v>0</v>
      </c>
      <c r="BP32" s="89">
        <v>0</v>
      </c>
      <c r="BQ32" s="89">
        <v>0</v>
      </c>
      <c r="BR32" s="89">
        <v>0</v>
      </c>
      <c r="BS32" s="89">
        <v>0</v>
      </c>
      <c r="BT32" s="89">
        <v>0</v>
      </c>
      <c r="BU32" s="89">
        <v>0</v>
      </c>
      <c r="BV32" s="89">
        <v>0</v>
      </c>
      <c r="BW32" s="89">
        <v>0</v>
      </c>
      <c r="BX32" s="89">
        <v>0</v>
      </c>
      <c r="BY32" s="89">
        <v>0</v>
      </c>
      <c r="BZ32" s="89">
        <v>0</v>
      </c>
      <c r="CA32" s="89">
        <v>66</v>
      </c>
      <c r="CB32" s="89">
        <v>66</v>
      </c>
      <c r="CC32" s="89">
        <v>0</v>
      </c>
      <c r="CD32" s="89">
        <v>39</v>
      </c>
      <c r="CE32" s="89">
        <v>3</v>
      </c>
      <c r="CF32" s="89">
        <v>2</v>
      </c>
      <c r="CG32" s="89">
        <v>0</v>
      </c>
      <c r="CH32" s="89">
        <v>1</v>
      </c>
      <c r="CI32" s="89">
        <v>26</v>
      </c>
      <c r="CJ32" s="89">
        <v>21</v>
      </c>
      <c r="CK32" s="89">
        <v>0</v>
      </c>
      <c r="CL32" s="89">
        <v>5</v>
      </c>
      <c r="CM32" s="89">
        <v>6</v>
      </c>
      <c r="CN32" s="89">
        <v>9</v>
      </c>
      <c r="CO32" s="89">
        <v>0</v>
      </c>
      <c r="CP32" s="89">
        <v>0</v>
      </c>
      <c r="CQ32" s="89">
        <v>0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89">
        <v>0</v>
      </c>
      <c r="CX32" s="89">
        <v>0</v>
      </c>
      <c r="CY32" s="89">
        <v>304</v>
      </c>
      <c r="CZ32" s="89">
        <v>292</v>
      </c>
      <c r="DA32" s="89">
        <v>3</v>
      </c>
      <c r="DB32" s="89">
        <v>199</v>
      </c>
      <c r="DC32" s="89">
        <v>9</v>
      </c>
      <c r="DD32" s="89">
        <v>7</v>
      </c>
      <c r="DE32" s="89">
        <v>0</v>
      </c>
      <c r="DF32" s="89">
        <v>0</v>
      </c>
      <c r="DG32" s="89">
        <v>8</v>
      </c>
      <c r="DH32" s="89">
        <v>6</v>
      </c>
      <c r="DI32" s="89">
        <v>0</v>
      </c>
      <c r="DJ32" s="89">
        <v>2</v>
      </c>
      <c r="DK32" s="89">
        <v>2</v>
      </c>
      <c r="DL32" s="89">
        <v>2</v>
      </c>
      <c r="DM32" s="89">
        <v>0</v>
      </c>
      <c r="DN32" s="89">
        <v>0</v>
      </c>
      <c r="DO32" s="89">
        <v>0</v>
      </c>
      <c r="DP32" s="89">
        <v>0</v>
      </c>
      <c r="DQ32" s="89">
        <v>0</v>
      </c>
      <c r="DR32" s="89">
        <v>0</v>
      </c>
      <c r="DS32" s="89">
        <v>2</v>
      </c>
      <c r="DT32" s="89">
        <v>4</v>
      </c>
      <c r="DU32" s="89">
        <v>3</v>
      </c>
      <c r="DV32" s="89">
        <v>0</v>
      </c>
      <c r="DW32" s="89">
        <v>0</v>
      </c>
      <c r="DX32" s="89">
        <v>0</v>
      </c>
      <c r="DY32" s="89">
        <v>0</v>
      </c>
      <c r="DZ32" s="89">
        <v>0</v>
      </c>
      <c r="EA32" s="89">
        <v>0</v>
      </c>
      <c r="EB32" s="89">
        <v>0</v>
      </c>
      <c r="EC32" s="89">
        <v>0</v>
      </c>
      <c r="ED32" s="89">
        <v>0</v>
      </c>
      <c r="EE32" s="89">
        <v>272</v>
      </c>
      <c r="EF32" s="89">
        <v>237</v>
      </c>
      <c r="EG32" s="89">
        <v>0</v>
      </c>
      <c r="EH32" s="89">
        <v>60</v>
      </c>
      <c r="EI32" s="89">
        <v>296</v>
      </c>
      <c r="EJ32" s="89">
        <v>263</v>
      </c>
      <c r="EK32" s="89">
        <v>0</v>
      </c>
      <c r="EL32" s="89">
        <v>80</v>
      </c>
      <c r="EM32" s="89">
        <v>139</v>
      </c>
      <c r="EN32" s="89">
        <v>122</v>
      </c>
      <c r="EO32" s="89">
        <v>0</v>
      </c>
      <c r="EP32" s="89">
        <v>23</v>
      </c>
      <c r="EQ32" s="89">
        <v>233</v>
      </c>
      <c r="ER32" s="89">
        <v>188</v>
      </c>
      <c r="ES32" s="89">
        <v>0</v>
      </c>
      <c r="ET32" s="89">
        <v>0</v>
      </c>
      <c r="EU32" s="89">
        <v>236</v>
      </c>
      <c r="EV32" s="89">
        <v>175</v>
      </c>
      <c r="EW32" s="89">
        <v>0</v>
      </c>
      <c r="EX32" s="89">
        <v>0</v>
      </c>
      <c r="EY32" s="89">
        <v>8</v>
      </c>
      <c r="EZ32" s="89">
        <v>8</v>
      </c>
      <c r="FA32" s="89">
        <v>0</v>
      </c>
      <c r="FB32" s="89">
        <v>0</v>
      </c>
      <c r="FC32" s="89">
        <v>7</v>
      </c>
      <c r="FD32" s="89">
        <v>0</v>
      </c>
      <c r="FE32" s="89">
        <v>0</v>
      </c>
      <c r="FF32" s="89">
        <v>0</v>
      </c>
      <c r="FG32" s="89">
        <v>310</v>
      </c>
      <c r="FH32" s="89">
        <v>106</v>
      </c>
      <c r="FI32" s="89">
        <v>0</v>
      </c>
      <c r="FJ32" s="89">
        <v>0</v>
      </c>
      <c r="FK32" s="89">
        <v>120</v>
      </c>
      <c r="FL32" s="89">
        <v>38</v>
      </c>
      <c r="FM32" s="89">
        <v>0</v>
      </c>
      <c r="FN32" s="89">
        <v>0</v>
      </c>
      <c r="FO32" s="85">
        <f t="shared" si="0"/>
        <v>0.92488743348342206</v>
      </c>
      <c r="FP32" s="86">
        <f t="shared" si="1"/>
        <v>0.81887024150634469</v>
      </c>
      <c r="FQ32" s="87">
        <f t="shared" si="2"/>
        <v>0.3864101514531314</v>
      </c>
      <c r="FR32" s="21">
        <f t="shared" si="3"/>
        <v>0.96937445699391833</v>
      </c>
      <c r="FS32" s="22">
        <f t="shared" si="4"/>
        <v>0.8776418242491657</v>
      </c>
      <c r="FT32" s="21">
        <f t="shared" si="5"/>
        <v>1.0181818181818181</v>
      </c>
      <c r="FU32" s="53">
        <f t="shared" si="6"/>
        <v>1</v>
      </c>
      <c r="FV32" s="54">
        <f t="shared" si="7"/>
        <v>0.98424242424242425</v>
      </c>
      <c r="FW32" s="64">
        <f t="shared" si="8"/>
        <v>1.0181818181818181</v>
      </c>
      <c r="FX32" s="69">
        <f t="shared" si="9"/>
        <v>0.79030303030303028</v>
      </c>
      <c r="FY32" s="54">
        <f t="shared" si="10"/>
        <v>0.94660688811901372</v>
      </c>
      <c r="FZ32" s="64">
        <f t="shared" si="11"/>
        <v>0.89973507234562877</v>
      </c>
      <c r="GA32" s="69">
        <f t="shared" si="12"/>
        <v>0.41980843692683922</v>
      </c>
      <c r="GB32" s="54">
        <f t="shared" si="13"/>
        <v>1.2486687965921193</v>
      </c>
      <c r="GC32" s="64">
        <f t="shared" si="14"/>
        <v>0.9664536741214057</v>
      </c>
      <c r="GD32" s="55">
        <f t="shared" si="15"/>
        <v>0</v>
      </c>
      <c r="GE32" s="74">
        <f t="shared" si="16"/>
        <v>1.0132058287795993</v>
      </c>
      <c r="GF32" s="5"/>
      <c r="GG32" s="5"/>
      <c r="GH32" s="5"/>
      <c r="GI32" s="5"/>
      <c r="GJ32" s="5"/>
    </row>
    <row r="33" spans="1:192" s="3" customFormat="1" ht="15.6" x14ac:dyDescent="0.3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7"/>
        <v>30286</v>
      </c>
      <c r="L33" s="37">
        <f t="shared" si="18"/>
        <v>27129</v>
      </c>
      <c r="M33" s="37">
        <v>330</v>
      </c>
      <c r="N33" s="41">
        <f t="shared" si="19"/>
        <v>11788</v>
      </c>
      <c r="O33" s="89">
        <v>742</v>
      </c>
      <c r="P33" s="89">
        <v>709</v>
      </c>
      <c r="Q33" s="89">
        <v>0</v>
      </c>
      <c r="R33" s="89">
        <v>558</v>
      </c>
      <c r="S33" s="89">
        <v>527</v>
      </c>
      <c r="T33" s="89">
        <v>561</v>
      </c>
      <c r="U33" s="89">
        <v>0</v>
      </c>
      <c r="V33" s="89">
        <v>515</v>
      </c>
      <c r="W33" s="89">
        <v>1443</v>
      </c>
      <c r="X33" s="89">
        <v>1293</v>
      </c>
      <c r="Y33" s="89">
        <v>0</v>
      </c>
      <c r="Z33" s="89">
        <v>1153</v>
      </c>
      <c r="AA33" s="89">
        <v>1906</v>
      </c>
      <c r="AB33" s="89">
        <v>2257</v>
      </c>
      <c r="AC33" s="89">
        <v>0</v>
      </c>
      <c r="AD33" s="89">
        <v>1619</v>
      </c>
      <c r="AE33" s="89">
        <v>951</v>
      </c>
      <c r="AF33" s="89">
        <v>1184</v>
      </c>
      <c r="AG33" s="89">
        <v>0</v>
      </c>
      <c r="AH33" s="89">
        <v>509</v>
      </c>
      <c r="AI33" s="89">
        <v>1213</v>
      </c>
      <c r="AJ33" s="89">
        <v>1404</v>
      </c>
      <c r="AK33" s="89">
        <v>0</v>
      </c>
      <c r="AL33" s="89">
        <v>607</v>
      </c>
      <c r="AM33" s="89">
        <v>1478</v>
      </c>
      <c r="AN33" s="89">
        <v>1544</v>
      </c>
      <c r="AO33" s="89">
        <v>180</v>
      </c>
      <c r="AP33" s="89">
        <v>580</v>
      </c>
      <c r="AQ33" s="89">
        <v>1654</v>
      </c>
      <c r="AR33" s="89">
        <v>1846</v>
      </c>
      <c r="AS33" s="89">
        <v>100</v>
      </c>
      <c r="AT33" s="89">
        <v>798</v>
      </c>
      <c r="AU33" s="89">
        <v>2006</v>
      </c>
      <c r="AV33" s="89">
        <v>2034</v>
      </c>
      <c r="AW33" s="89">
        <v>27</v>
      </c>
      <c r="AX33" s="89">
        <v>582</v>
      </c>
      <c r="AY33" s="89">
        <v>2119</v>
      </c>
      <c r="AZ33" s="89">
        <v>2055</v>
      </c>
      <c r="BA33" s="89">
        <v>25</v>
      </c>
      <c r="BB33" s="89">
        <v>1602</v>
      </c>
      <c r="BC33" s="89">
        <v>555</v>
      </c>
      <c r="BD33" s="89">
        <v>438</v>
      </c>
      <c r="BE33" s="89">
        <v>0</v>
      </c>
      <c r="BF33" s="89">
        <v>243</v>
      </c>
      <c r="BG33" s="89">
        <v>0</v>
      </c>
      <c r="BH33" s="89">
        <v>0</v>
      </c>
      <c r="BI33" s="89">
        <v>0</v>
      </c>
      <c r="BJ33" s="89">
        <v>12</v>
      </c>
      <c r="BK33" s="89">
        <v>0</v>
      </c>
      <c r="BL33" s="89">
        <v>1</v>
      </c>
      <c r="BM33" s="89">
        <v>0</v>
      </c>
      <c r="BN33" s="89">
        <v>0</v>
      </c>
      <c r="BO33" s="89">
        <v>0</v>
      </c>
      <c r="BP33" s="89">
        <v>2</v>
      </c>
      <c r="BQ33" s="89">
        <v>0</v>
      </c>
      <c r="BR33" s="89">
        <v>1</v>
      </c>
      <c r="BS33" s="89">
        <v>0</v>
      </c>
      <c r="BT33" s="89">
        <v>0</v>
      </c>
      <c r="BU33" s="89">
        <v>0</v>
      </c>
      <c r="BV33" s="89">
        <v>0</v>
      </c>
      <c r="BW33" s="89">
        <v>0</v>
      </c>
      <c r="BX33" s="89">
        <v>0</v>
      </c>
      <c r="BY33" s="89">
        <v>0</v>
      </c>
      <c r="BZ33" s="89">
        <v>2</v>
      </c>
      <c r="CA33" s="89">
        <v>211</v>
      </c>
      <c r="CB33" s="89">
        <v>113</v>
      </c>
      <c r="CC33" s="89">
        <v>0</v>
      </c>
      <c r="CD33" s="89">
        <v>106</v>
      </c>
      <c r="CE33" s="89">
        <v>16</v>
      </c>
      <c r="CF33" s="89">
        <v>3</v>
      </c>
      <c r="CG33" s="89">
        <v>0</v>
      </c>
      <c r="CH33" s="89">
        <v>0</v>
      </c>
      <c r="CI33" s="89">
        <v>263</v>
      </c>
      <c r="CJ33" s="89">
        <v>188</v>
      </c>
      <c r="CK33" s="89">
        <v>0</v>
      </c>
      <c r="CL33" s="89">
        <v>42</v>
      </c>
      <c r="CM33" s="89">
        <v>57</v>
      </c>
      <c r="CN33" s="89">
        <v>13</v>
      </c>
      <c r="CO33" s="89">
        <v>0</v>
      </c>
      <c r="CP33" s="89">
        <v>7</v>
      </c>
      <c r="CQ33" s="89">
        <v>0</v>
      </c>
      <c r="CR33" s="89">
        <v>0</v>
      </c>
      <c r="CS33" s="89">
        <v>0</v>
      </c>
      <c r="CT33" s="89">
        <v>0</v>
      </c>
      <c r="CU33" s="89">
        <v>0</v>
      </c>
      <c r="CV33" s="89">
        <v>0</v>
      </c>
      <c r="CW33" s="89">
        <v>0</v>
      </c>
      <c r="CX33" s="89">
        <v>0</v>
      </c>
      <c r="CY33" s="89">
        <v>2161</v>
      </c>
      <c r="CZ33" s="89">
        <v>1445</v>
      </c>
      <c r="DA33" s="89">
        <v>0</v>
      </c>
      <c r="DB33" s="89">
        <v>1418</v>
      </c>
      <c r="DC33" s="89">
        <v>58</v>
      </c>
      <c r="DD33" s="89">
        <v>34</v>
      </c>
      <c r="DE33" s="89">
        <v>0</v>
      </c>
      <c r="DF33" s="89">
        <v>27</v>
      </c>
      <c r="DG33" s="89">
        <v>61</v>
      </c>
      <c r="DH33" s="89">
        <v>47</v>
      </c>
      <c r="DI33" s="89">
        <v>0</v>
      </c>
      <c r="DJ33" s="89">
        <v>35</v>
      </c>
      <c r="DK33" s="89">
        <v>52</v>
      </c>
      <c r="DL33" s="89">
        <v>61</v>
      </c>
      <c r="DM33" s="89">
        <v>0</v>
      </c>
      <c r="DN33" s="89">
        <v>24</v>
      </c>
      <c r="DO33" s="89">
        <v>0</v>
      </c>
      <c r="DP33" s="89">
        <v>2</v>
      </c>
      <c r="DQ33" s="89">
        <v>0</v>
      </c>
      <c r="DR33" s="89">
        <v>0</v>
      </c>
      <c r="DS33" s="89">
        <v>753</v>
      </c>
      <c r="DT33" s="89">
        <v>468</v>
      </c>
      <c r="DU33" s="89">
        <v>0</v>
      </c>
      <c r="DV33" s="89">
        <v>291</v>
      </c>
      <c r="DW33" s="89">
        <v>31</v>
      </c>
      <c r="DX33" s="89">
        <v>44</v>
      </c>
      <c r="DY33" s="89">
        <v>0</v>
      </c>
      <c r="DZ33" s="89">
        <v>38</v>
      </c>
      <c r="EA33" s="89">
        <v>0</v>
      </c>
      <c r="EB33" s="89">
        <v>0</v>
      </c>
      <c r="EC33" s="89">
        <v>0</v>
      </c>
      <c r="ED33" s="89">
        <v>0</v>
      </c>
      <c r="EE33" s="89">
        <v>2127</v>
      </c>
      <c r="EF33" s="89">
        <v>2137</v>
      </c>
      <c r="EG33" s="89">
        <v>0</v>
      </c>
      <c r="EH33" s="89">
        <v>459</v>
      </c>
      <c r="EI33" s="89">
        <v>2173</v>
      </c>
      <c r="EJ33" s="89">
        <v>2164</v>
      </c>
      <c r="EK33" s="89">
        <v>3</v>
      </c>
      <c r="EL33" s="89">
        <v>406</v>
      </c>
      <c r="EM33" s="89">
        <v>1302</v>
      </c>
      <c r="EN33" s="89">
        <v>990</v>
      </c>
      <c r="EO33" s="89">
        <v>2</v>
      </c>
      <c r="EP33" s="89">
        <v>150</v>
      </c>
      <c r="EQ33" s="89">
        <v>1710</v>
      </c>
      <c r="ER33" s="89">
        <v>1835</v>
      </c>
      <c r="ES33" s="89">
        <v>0</v>
      </c>
      <c r="ET33" s="89">
        <v>4</v>
      </c>
      <c r="EU33" s="89">
        <v>1598</v>
      </c>
      <c r="EV33" s="89">
        <v>1398</v>
      </c>
      <c r="EW33" s="89">
        <v>0</v>
      </c>
      <c r="EX33" s="89">
        <v>0</v>
      </c>
      <c r="EY33" s="89">
        <v>67</v>
      </c>
      <c r="EZ33" s="89">
        <v>5</v>
      </c>
      <c r="FA33" s="89">
        <v>0</v>
      </c>
      <c r="FB33" s="89">
        <v>0</v>
      </c>
      <c r="FC33" s="89">
        <v>49</v>
      </c>
      <c r="FD33" s="89">
        <v>2</v>
      </c>
      <c r="FE33" s="89">
        <v>0</v>
      </c>
      <c r="FF33" s="89">
        <v>0</v>
      </c>
      <c r="FG33" s="89">
        <v>1988</v>
      </c>
      <c r="FH33" s="89">
        <v>487</v>
      </c>
      <c r="FI33" s="89">
        <v>0</v>
      </c>
      <c r="FJ33" s="89">
        <v>0</v>
      </c>
      <c r="FK33" s="89">
        <v>957</v>
      </c>
      <c r="FL33" s="89">
        <v>365</v>
      </c>
      <c r="FM33" s="89">
        <v>0</v>
      </c>
      <c r="FN33" s="89">
        <v>0</v>
      </c>
      <c r="FO33" s="85">
        <f t="shared" si="0"/>
        <v>0.88207669480538187</v>
      </c>
      <c r="FP33" s="86">
        <f t="shared" si="1"/>
        <v>0.79112045867066183</v>
      </c>
      <c r="FQ33" s="87">
        <f t="shared" si="2"/>
        <v>0.33962372871589502</v>
      </c>
      <c r="FR33" s="21">
        <f t="shared" si="3"/>
        <v>0.98825295307707373</v>
      </c>
      <c r="FS33" s="22">
        <f t="shared" si="4"/>
        <v>0.86077355078211759</v>
      </c>
      <c r="FT33" s="21">
        <f t="shared" si="5"/>
        <v>1</v>
      </c>
      <c r="FU33" s="53">
        <f t="shared" si="6"/>
        <v>1.1019912124894831</v>
      </c>
      <c r="FV33" s="54">
        <f t="shared" si="7"/>
        <v>1.1566696508504923</v>
      </c>
      <c r="FW33" s="64">
        <f t="shared" si="8"/>
        <v>1.2267979707549985</v>
      </c>
      <c r="FX33" s="69">
        <f t="shared" si="9"/>
        <v>0.98090122351536857</v>
      </c>
      <c r="FY33" s="54">
        <f t="shared" si="10"/>
        <v>0.96410236945237848</v>
      </c>
      <c r="FZ33" s="64">
        <f t="shared" si="11"/>
        <v>0.91395196568706538</v>
      </c>
      <c r="GA33" s="69">
        <f t="shared" si="12"/>
        <v>0.4031485154151998</v>
      </c>
      <c r="GB33" s="54">
        <f t="shared" si="13"/>
        <v>0.97271230298753231</v>
      </c>
      <c r="GC33" s="64">
        <f t="shared" si="14"/>
        <v>0.95065866854857672</v>
      </c>
      <c r="GD33" s="55">
        <f t="shared" si="15"/>
        <v>1.1761938367442955E-3</v>
      </c>
      <c r="GE33" s="74">
        <f t="shared" si="16"/>
        <v>0.77403530066251958</v>
      </c>
      <c r="GF33" s="5"/>
      <c r="GG33" s="5"/>
      <c r="GH33" s="5"/>
      <c r="GI33" s="5"/>
      <c r="GJ33" s="5"/>
    </row>
    <row r="34" spans="1:192" s="3" customFormat="1" ht="15.6" x14ac:dyDescent="0.3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15556</v>
      </c>
      <c r="I34" s="81">
        <v>175</v>
      </c>
      <c r="J34" s="81">
        <v>6418</v>
      </c>
      <c r="K34" s="37">
        <f t="shared" si="17"/>
        <v>14795</v>
      </c>
      <c r="L34" s="37">
        <f t="shared" si="18"/>
        <v>13115</v>
      </c>
      <c r="M34" s="37">
        <v>175</v>
      </c>
      <c r="N34" s="41">
        <f t="shared" si="19"/>
        <v>7567</v>
      </c>
      <c r="O34" s="89">
        <v>361</v>
      </c>
      <c r="P34" s="89">
        <v>305</v>
      </c>
      <c r="Q34" s="89">
        <v>2</v>
      </c>
      <c r="R34" s="89">
        <v>198</v>
      </c>
      <c r="S34" s="89">
        <v>303</v>
      </c>
      <c r="T34" s="89">
        <v>298</v>
      </c>
      <c r="U34" s="89">
        <v>0</v>
      </c>
      <c r="V34" s="89">
        <v>277</v>
      </c>
      <c r="W34" s="89">
        <v>721</v>
      </c>
      <c r="X34" s="89">
        <v>692</v>
      </c>
      <c r="Y34" s="89">
        <v>2</v>
      </c>
      <c r="Z34" s="89">
        <v>626</v>
      </c>
      <c r="AA34" s="89">
        <v>1134</v>
      </c>
      <c r="AB34" s="89">
        <v>1045</v>
      </c>
      <c r="AC34" s="89">
        <v>0</v>
      </c>
      <c r="AD34" s="89">
        <v>1000</v>
      </c>
      <c r="AE34" s="89">
        <v>605</v>
      </c>
      <c r="AF34" s="89">
        <v>657</v>
      </c>
      <c r="AG34" s="89">
        <v>6</v>
      </c>
      <c r="AH34" s="89">
        <v>828</v>
      </c>
      <c r="AI34" s="89">
        <v>565</v>
      </c>
      <c r="AJ34" s="89">
        <v>758</v>
      </c>
      <c r="AK34" s="89">
        <v>15</v>
      </c>
      <c r="AL34" s="89">
        <v>728</v>
      </c>
      <c r="AM34" s="89">
        <v>706</v>
      </c>
      <c r="AN34" s="89">
        <v>777</v>
      </c>
      <c r="AO34" s="89">
        <v>22</v>
      </c>
      <c r="AP34" s="89">
        <v>654</v>
      </c>
      <c r="AQ34" s="89">
        <v>874</v>
      </c>
      <c r="AR34" s="89">
        <v>862</v>
      </c>
      <c r="AS34" s="89">
        <v>63</v>
      </c>
      <c r="AT34" s="89">
        <v>661</v>
      </c>
      <c r="AU34" s="89">
        <v>945</v>
      </c>
      <c r="AV34" s="89">
        <v>1055</v>
      </c>
      <c r="AW34" s="89">
        <v>60</v>
      </c>
      <c r="AX34" s="89">
        <v>573</v>
      </c>
      <c r="AY34" s="89">
        <v>925</v>
      </c>
      <c r="AZ34" s="89">
        <v>916</v>
      </c>
      <c r="BA34" s="89">
        <v>0</v>
      </c>
      <c r="BB34" s="89">
        <v>534</v>
      </c>
      <c r="BC34" s="89">
        <v>376</v>
      </c>
      <c r="BD34" s="89">
        <v>214</v>
      </c>
      <c r="BE34" s="89">
        <v>0</v>
      </c>
      <c r="BF34" s="89">
        <v>250</v>
      </c>
      <c r="BG34" s="89">
        <v>2</v>
      </c>
      <c r="BH34" s="89">
        <v>0</v>
      </c>
      <c r="BI34" s="89">
        <v>0</v>
      </c>
      <c r="BJ34" s="89">
        <v>0</v>
      </c>
      <c r="BK34" s="89">
        <v>0</v>
      </c>
      <c r="BL34" s="89">
        <v>0</v>
      </c>
      <c r="BM34" s="89">
        <v>0</v>
      </c>
      <c r="BN34" s="89">
        <v>0</v>
      </c>
      <c r="BO34" s="89">
        <v>0</v>
      </c>
      <c r="BP34" s="89">
        <v>0</v>
      </c>
      <c r="BQ34" s="89">
        <v>0</v>
      </c>
      <c r="BR34" s="89">
        <v>0</v>
      </c>
      <c r="BS34" s="89">
        <v>0</v>
      </c>
      <c r="BT34" s="89">
        <v>0</v>
      </c>
      <c r="BU34" s="89">
        <v>0</v>
      </c>
      <c r="BV34" s="89">
        <v>0</v>
      </c>
      <c r="BW34" s="89">
        <v>335</v>
      </c>
      <c r="BX34" s="89">
        <v>303</v>
      </c>
      <c r="BY34" s="89">
        <v>0</v>
      </c>
      <c r="BZ34" s="89">
        <v>175</v>
      </c>
      <c r="CA34" s="89">
        <v>119</v>
      </c>
      <c r="CB34" s="89">
        <v>35</v>
      </c>
      <c r="CC34" s="89">
        <v>0</v>
      </c>
      <c r="CD34" s="89">
        <v>30</v>
      </c>
      <c r="CE34" s="89">
        <v>15</v>
      </c>
      <c r="CF34" s="89">
        <v>9</v>
      </c>
      <c r="CG34" s="89">
        <v>0</v>
      </c>
      <c r="CH34" s="89">
        <v>0</v>
      </c>
      <c r="CI34" s="89">
        <v>99</v>
      </c>
      <c r="CJ34" s="89">
        <v>75</v>
      </c>
      <c r="CK34" s="89">
        <v>0</v>
      </c>
      <c r="CL34" s="89">
        <v>1</v>
      </c>
      <c r="CM34" s="89">
        <v>24</v>
      </c>
      <c r="CN34" s="89">
        <v>23</v>
      </c>
      <c r="CO34" s="89">
        <v>0</v>
      </c>
      <c r="CP34" s="89">
        <v>0</v>
      </c>
      <c r="CQ34" s="89">
        <v>0</v>
      </c>
      <c r="CR34" s="89">
        <v>0</v>
      </c>
      <c r="CS34" s="89">
        <v>0</v>
      </c>
      <c r="CT34" s="89">
        <v>0</v>
      </c>
      <c r="CU34" s="89">
        <v>0</v>
      </c>
      <c r="CV34" s="89">
        <v>0</v>
      </c>
      <c r="CW34" s="89">
        <v>0</v>
      </c>
      <c r="CX34" s="89">
        <v>0</v>
      </c>
      <c r="CY34" s="89">
        <v>690</v>
      </c>
      <c r="CZ34" s="89">
        <v>378</v>
      </c>
      <c r="DA34" s="89">
        <v>13</v>
      </c>
      <c r="DB34" s="89">
        <v>31</v>
      </c>
      <c r="DC34" s="89">
        <v>23</v>
      </c>
      <c r="DD34" s="89">
        <v>5</v>
      </c>
      <c r="DE34" s="89">
        <v>1</v>
      </c>
      <c r="DF34" s="89">
        <v>0</v>
      </c>
      <c r="DG34" s="89">
        <v>34</v>
      </c>
      <c r="DH34" s="89">
        <v>22</v>
      </c>
      <c r="DI34" s="89">
        <v>0</v>
      </c>
      <c r="DJ34" s="89">
        <v>0</v>
      </c>
      <c r="DK34" s="89">
        <v>1</v>
      </c>
      <c r="DL34" s="89">
        <v>0</v>
      </c>
      <c r="DM34" s="89">
        <v>0</v>
      </c>
      <c r="DN34" s="89">
        <v>0</v>
      </c>
      <c r="DO34" s="89">
        <v>0</v>
      </c>
      <c r="DP34" s="89">
        <v>0</v>
      </c>
      <c r="DQ34" s="89">
        <v>0</v>
      </c>
      <c r="DR34" s="89">
        <v>0</v>
      </c>
      <c r="DS34" s="89">
        <v>72</v>
      </c>
      <c r="DT34" s="89">
        <v>47</v>
      </c>
      <c r="DU34" s="89">
        <v>0</v>
      </c>
      <c r="DV34" s="89">
        <v>27</v>
      </c>
      <c r="DW34" s="89">
        <v>74</v>
      </c>
      <c r="DX34" s="89">
        <v>36</v>
      </c>
      <c r="DY34" s="89">
        <v>0</v>
      </c>
      <c r="DZ34" s="89">
        <v>59</v>
      </c>
      <c r="EA34" s="89">
        <v>0</v>
      </c>
      <c r="EB34" s="89">
        <v>0</v>
      </c>
      <c r="EC34" s="89">
        <v>0</v>
      </c>
      <c r="ED34" s="89">
        <v>0</v>
      </c>
      <c r="EE34" s="89">
        <v>957</v>
      </c>
      <c r="EF34" s="89">
        <v>973</v>
      </c>
      <c r="EG34" s="89">
        <v>0</v>
      </c>
      <c r="EH34" s="89">
        <v>430</v>
      </c>
      <c r="EI34" s="89">
        <v>1080</v>
      </c>
      <c r="EJ34" s="89">
        <v>1100</v>
      </c>
      <c r="EK34" s="89">
        <v>0</v>
      </c>
      <c r="EL34" s="89">
        <v>388</v>
      </c>
      <c r="EM34" s="89">
        <v>487</v>
      </c>
      <c r="EN34" s="89">
        <v>489</v>
      </c>
      <c r="EO34" s="89">
        <v>0</v>
      </c>
      <c r="EP34" s="89">
        <v>95</v>
      </c>
      <c r="EQ34" s="89">
        <v>785</v>
      </c>
      <c r="ER34" s="89">
        <v>790</v>
      </c>
      <c r="ES34" s="89">
        <v>0</v>
      </c>
      <c r="ET34" s="89">
        <v>2</v>
      </c>
      <c r="EU34" s="89">
        <v>833</v>
      </c>
      <c r="EV34" s="89">
        <v>735</v>
      </c>
      <c r="EW34" s="89">
        <v>0</v>
      </c>
      <c r="EX34" s="89">
        <v>0</v>
      </c>
      <c r="EY34" s="89">
        <v>20</v>
      </c>
      <c r="EZ34" s="89">
        <v>0</v>
      </c>
      <c r="FA34" s="89">
        <v>0</v>
      </c>
      <c r="FB34" s="89">
        <v>0</v>
      </c>
      <c r="FC34" s="89">
        <v>11</v>
      </c>
      <c r="FD34" s="89">
        <v>0</v>
      </c>
      <c r="FE34" s="89">
        <v>0</v>
      </c>
      <c r="FF34" s="89">
        <v>0</v>
      </c>
      <c r="FG34" s="89">
        <v>1077</v>
      </c>
      <c r="FH34" s="89">
        <v>366</v>
      </c>
      <c r="FI34" s="89">
        <v>0</v>
      </c>
      <c r="FJ34" s="89">
        <v>0</v>
      </c>
      <c r="FK34" s="89">
        <v>519</v>
      </c>
      <c r="FL34" s="89">
        <v>150</v>
      </c>
      <c r="FM34" s="89">
        <v>0</v>
      </c>
      <c r="FN34" s="89">
        <v>0</v>
      </c>
      <c r="FO34" s="85">
        <f t="shared" si="0"/>
        <v>0.79177024382503836</v>
      </c>
      <c r="FP34" s="86">
        <f t="shared" si="1"/>
        <v>0.70291426455810013</v>
      </c>
      <c r="FQ34" s="87">
        <f t="shared" si="2"/>
        <v>0.40022213994816735</v>
      </c>
      <c r="FR34" s="21">
        <f t="shared" si="3"/>
        <v>0.9315577383201108</v>
      </c>
      <c r="FS34" s="22">
        <f t="shared" si="4"/>
        <v>0.84308305476986367</v>
      </c>
      <c r="FT34" s="21">
        <f t="shared" si="5"/>
        <v>1</v>
      </c>
      <c r="FU34" s="53">
        <f t="shared" si="6"/>
        <v>1.1790277344967279</v>
      </c>
      <c r="FV34" s="54">
        <f t="shared" si="7"/>
        <v>0.98765432098765427</v>
      </c>
      <c r="FW34" s="64">
        <f t="shared" si="8"/>
        <v>0.93141289437585739</v>
      </c>
      <c r="FX34" s="69">
        <f t="shared" si="9"/>
        <v>0.87014174668495659</v>
      </c>
      <c r="FY34" s="54">
        <f t="shared" si="10"/>
        <v>0.81657604049109134</v>
      </c>
      <c r="FZ34" s="64">
        <f t="shared" si="11"/>
        <v>0.78836223111384707</v>
      </c>
      <c r="GA34" s="69">
        <f t="shared" si="12"/>
        <v>0.48408057179987007</v>
      </c>
      <c r="GB34" s="54">
        <f t="shared" si="13"/>
        <v>0.94124490983129727</v>
      </c>
      <c r="GC34" s="64">
        <f t="shared" si="14"/>
        <v>0.88714368819080858</v>
      </c>
      <c r="GD34" s="55">
        <f t="shared" si="15"/>
        <v>1.1634671320535194E-3</v>
      </c>
      <c r="GE34" s="74">
        <f t="shared" si="16"/>
        <v>0.84978585605348378</v>
      </c>
      <c r="GF34" s="5"/>
      <c r="GG34" s="5"/>
      <c r="GH34" s="5"/>
      <c r="GI34" s="5"/>
      <c r="GJ34" s="5"/>
    </row>
    <row r="35" spans="1:192" s="3" customFormat="1" ht="15.6" x14ac:dyDescent="0.3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5404</v>
      </c>
      <c r="K35" s="37">
        <f>O35+S35+W35+AA35+AE35+AI35+AM35+AQ35+AU35+AY35+BC35+BG35+BK35+BO35+BS35+BW35+CA35+CE35+CI35+CM35+CQ35+CU35+CY35+DC35+DC35+DG35+DK35+DO35+DS35+DW35+EA35+EE35+EI35+EM35+EQ35+EU35+EY35+FC35+FG35+FK35+600</f>
        <v>11879</v>
      </c>
      <c r="L35" s="37">
        <f t="shared" si="18"/>
        <v>8643</v>
      </c>
      <c r="M35" s="37">
        <v>154</v>
      </c>
      <c r="N35" s="41">
        <f t="shared" si="19"/>
        <v>4143</v>
      </c>
      <c r="O35" s="89">
        <v>255</v>
      </c>
      <c r="P35" s="89">
        <v>256</v>
      </c>
      <c r="Q35" s="89">
        <v>3</v>
      </c>
      <c r="R35" s="89">
        <v>146</v>
      </c>
      <c r="S35" s="89">
        <v>262</v>
      </c>
      <c r="T35" s="89">
        <v>182</v>
      </c>
      <c r="U35" s="89">
        <v>0</v>
      </c>
      <c r="V35" s="89">
        <v>147</v>
      </c>
      <c r="W35" s="89">
        <v>514</v>
      </c>
      <c r="X35" s="89">
        <v>483</v>
      </c>
      <c r="Y35" s="89">
        <v>0</v>
      </c>
      <c r="Z35" s="89">
        <v>289</v>
      </c>
      <c r="AA35" s="89">
        <v>832</v>
      </c>
      <c r="AB35" s="89">
        <v>755</v>
      </c>
      <c r="AC35" s="89">
        <v>0</v>
      </c>
      <c r="AD35" s="89">
        <v>423</v>
      </c>
      <c r="AE35" s="89">
        <v>413</v>
      </c>
      <c r="AF35" s="89">
        <v>307</v>
      </c>
      <c r="AG35" s="89">
        <v>5</v>
      </c>
      <c r="AH35" s="89">
        <v>338</v>
      </c>
      <c r="AI35" s="89">
        <v>459</v>
      </c>
      <c r="AJ35" s="89">
        <v>406</v>
      </c>
      <c r="AK35" s="89">
        <v>6</v>
      </c>
      <c r="AL35" s="89">
        <v>342</v>
      </c>
      <c r="AM35" s="89">
        <v>547</v>
      </c>
      <c r="AN35" s="89">
        <v>460</v>
      </c>
      <c r="AO35" s="89">
        <v>27</v>
      </c>
      <c r="AP35" s="89">
        <v>368</v>
      </c>
      <c r="AQ35" s="89">
        <v>635</v>
      </c>
      <c r="AR35" s="89">
        <v>524</v>
      </c>
      <c r="AS35" s="89">
        <v>98</v>
      </c>
      <c r="AT35" s="89">
        <v>428</v>
      </c>
      <c r="AU35" s="89">
        <v>592</v>
      </c>
      <c r="AV35" s="89">
        <v>562</v>
      </c>
      <c r="AW35" s="89">
        <v>5</v>
      </c>
      <c r="AX35" s="89">
        <v>396</v>
      </c>
      <c r="AY35" s="89">
        <v>659</v>
      </c>
      <c r="AZ35" s="89">
        <v>648</v>
      </c>
      <c r="BA35" s="89">
        <v>0</v>
      </c>
      <c r="BB35" s="89">
        <v>355</v>
      </c>
      <c r="BC35" s="89">
        <v>246</v>
      </c>
      <c r="BD35" s="89">
        <v>217</v>
      </c>
      <c r="BE35" s="89">
        <v>0</v>
      </c>
      <c r="BF35" s="89">
        <v>48</v>
      </c>
      <c r="BG35" s="89">
        <v>0</v>
      </c>
      <c r="BH35" s="89">
        <v>0</v>
      </c>
      <c r="BI35" s="89">
        <v>0</v>
      </c>
      <c r="BJ35" s="89">
        <v>0</v>
      </c>
      <c r="BK35" s="89">
        <v>0</v>
      </c>
      <c r="BL35" s="89">
        <v>0</v>
      </c>
      <c r="BM35" s="89">
        <v>0</v>
      </c>
      <c r="BN35" s="89">
        <v>0</v>
      </c>
      <c r="BO35" s="89">
        <v>0</v>
      </c>
      <c r="BP35" s="89">
        <v>0</v>
      </c>
      <c r="BQ35" s="89">
        <v>0</v>
      </c>
      <c r="BR35" s="89">
        <v>0</v>
      </c>
      <c r="BS35" s="89">
        <v>0</v>
      </c>
      <c r="BT35" s="89">
        <v>0</v>
      </c>
      <c r="BU35" s="89">
        <v>0</v>
      </c>
      <c r="BV35" s="89">
        <v>0</v>
      </c>
      <c r="BW35" s="89">
        <v>536</v>
      </c>
      <c r="BX35" s="89">
        <v>536</v>
      </c>
      <c r="BY35" s="89">
        <v>0</v>
      </c>
      <c r="BZ35" s="89">
        <v>231</v>
      </c>
      <c r="CA35" s="89">
        <v>118</v>
      </c>
      <c r="CB35" s="89">
        <v>74</v>
      </c>
      <c r="CC35" s="89">
        <v>0</v>
      </c>
      <c r="CD35" s="89">
        <v>0</v>
      </c>
      <c r="CE35" s="89">
        <v>27</v>
      </c>
      <c r="CF35" s="89">
        <v>2</v>
      </c>
      <c r="CG35" s="89">
        <v>0</v>
      </c>
      <c r="CH35" s="89">
        <v>0</v>
      </c>
      <c r="CI35" s="89">
        <v>112</v>
      </c>
      <c r="CJ35" s="89">
        <v>35</v>
      </c>
      <c r="CK35" s="89">
        <v>0</v>
      </c>
      <c r="CL35" s="89">
        <v>7</v>
      </c>
      <c r="CM35" s="89">
        <v>9</v>
      </c>
      <c r="CN35" s="89">
        <v>7</v>
      </c>
      <c r="CO35" s="89">
        <v>0</v>
      </c>
      <c r="CP35" s="89">
        <v>0</v>
      </c>
      <c r="CQ35" s="89">
        <v>0</v>
      </c>
      <c r="CR35" s="89">
        <v>0</v>
      </c>
      <c r="CS35" s="89">
        <v>0</v>
      </c>
      <c r="CT35" s="89">
        <v>0</v>
      </c>
      <c r="CU35" s="89">
        <v>0</v>
      </c>
      <c r="CV35" s="89">
        <v>0</v>
      </c>
      <c r="CW35" s="89">
        <v>0</v>
      </c>
      <c r="CX35" s="89">
        <v>0</v>
      </c>
      <c r="CY35" s="89">
        <v>559</v>
      </c>
      <c r="CZ35" s="89">
        <v>362</v>
      </c>
      <c r="DA35" s="89">
        <v>10</v>
      </c>
      <c r="DB35" s="89">
        <v>15</v>
      </c>
      <c r="DC35" s="89">
        <v>4</v>
      </c>
      <c r="DD35" s="89">
        <v>2</v>
      </c>
      <c r="DE35" s="89">
        <v>0</v>
      </c>
      <c r="DF35" s="89">
        <v>0</v>
      </c>
      <c r="DG35" s="89">
        <v>28</v>
      </c>
      <c r="DH35" s="89">
        <v>28</v>
      </c>
      <c r="DI35" s="89">
        <v>0</v>
      </c>
      <c r="DJ35" s="89">
        <v>5</v>
      </c>
      <c r="DK35" s="89">
        <v>2</v>
      </c>
      <c r="DL35" s="89">
        <v>2</v>
      </c>
      <c r="DM35" s="89">
        <v>0</v>
      </c>
      <c r="DN35" s="89">
        <v>3</v>
      </c>
      <c r="DO35" s="89">
        <v>0</v>
      </c>
      <c r="DP35" s="89">
        <v>0</v>
      </c>
      <c r="DQ35" s="89">
        <v>0</v>
      </c>
      <c r="DR35" s="89">
        <v>0</v>
      </c>
      <c r="DS35" s="89">
        <v>131</v>
      </c>
      <c r="DT35" s="89">
        <v>54</v>
      </c>
      <c r="DU35" s="89">
        <v>0</v>
      </c>
      <c r="DV35" s="89">
        <v>3</v>
      </c>
      <c r="DW35" s="89">
        <v>33</v>
      </c>
      <c r="DX35" s="89">
        <v>20</v>
      </c>
      <c r="DY35" s="89">
        <v>0</v>
      </c>
      <c r="DZ35" s="89">
        <v>1</v>
      </c>
      <c r="EA35" s="89">
        <v>0</v>
      </c>
      <c r="EB35" s="89">
        <v>0</v>
      </c>
      <c r="EC35" s="89">
        <v>0</v>
      </c>
      <c r="ED35" s="89">
        <v>0</v>
      </c>
      <c r="EE35" s="89">
        <v>695</v>
      </c>
      <c r="EF35" s="89">
        <v>545</v>
      </c>
      <c r="EG35" s="89">
        <v>0</v>
      </c>
      <c r="EH35" s="89">
        <v>281</v>
      </c>
      <c r="EI35" s="89">
        <v>856</v>
      </c>
      <c r="EJ35" s="89">
        <v>596</v>
      </c>
      <c r="EK35" s="89">
        <v>0</v>
      </c>
      <c r="EL35" s="89">
        <v>246</v>
      </c>
      <c r="EM35" s="89">
        <v>350</v>
      </c>
      <c r="EN35" s="89">
        <v>334</v>
      </c>
      <c r="EO35" s="89">
        <v>0</v>
      </c>
      <c r="EP35" s="89">
        <v>68</v>
      </c>
      <c r="EQ35" s="89">
        <v>589</v>
      </c>
      <c r="ER35" s="89">
        <v>526</v>
      </c>
      <c r="ES35" s="89">
        <v>0</v>
      </c>
      <c r="ET35" s="89">
        <v>3</v>
      </c>
      <c r="EU35" s="89">
        <v>632</v>
      </c>
      <c r="EV35" s="89">
        <v>442</v>
      </c>
      <c r="EW35" s="89">
        <v>0</v>
      </c>
      <c r="EX35" s="89">
        <v>0</v>
      </c>
      <c r="EY35" s="89">
        <v>19</v>
      </c>
      <c r="EZ35" s="89">
        <v>8</v>
      </c>
      <c r="FA35" s="89">
        <v>0</v>
      </c>
      <c r="FB35" s="89">
        <v>0</v>
      </c>
      <c r="FC35" s="89">
        <v>6</v>
      </c>
      <c r="FD35" s="89">
        <v>1</v>
      </c>
      <c r="FE35" s="89">
        <v>0</v>
      </c>
      <c r="FF35" s="89">
        <v>0</v>
      </c>
      <c r="FG35" s="89">
        <v>775</v>
      </c>
      <c r="FH35" s="89">
        <v>194</v>
      </c>
      <c r="FI35" s="89">
        <v>0</v>
      </c>
      <c r="FJ35" s="89">
        <v>0</v>
      </c>
      <c r="FK35" s="89">
        <v>380</v>
      </c>
      <c r="FL35" s="89">
        <v>75</v>
      </c>
      <c r="FM35" s="89">
        <v>0</v>
      </c>
      <c r="FN35" s="89">
        <v>0</v>
      </c>
      <c r="FO35" s="85">
        <f t="shared" si="0"/>
        <v>0.89604587087646137</v>
      </c>
      <c r="FP35" s="86">
        <f t="shared" si="1"/>
        <v>0.65507483803708388</v>
      </c>
      <c r="FQ35" s="87">
        <f t="shared" si="2"/>
        <v>0.30851143048626106</v>
      </c>
      <c r="FR35" s="21">
        <f t="shared" si="3"/>
        <v>1.0116147578881169</v>
      </c>
      <c r="FS35" s="22">
        <f t="shared" si="4"/>
        <v>0.75399110180580997</v>
      </c>
      <c r="FT35" s="21">
        <f t="shared" si="5"/>
        <v>1.1407407407407408</v>
      </c>
      <c r="FU35" s="53">
        <f t="shared" si="6"/>
        <v>0.76665433012583273</v>
      </c>
      <c r="FV35" s="54">
        <f t="shared" si="7"/>
        <v>1.1331923890063424</v>
      </c>
      <c r="FW35" s="64">
        <f t="shared" si="8"/>
        <v>1.0007047216349543</v>
      </c>
      <c r="FX35" s="69">
        <f t="shared" si="9"/>
        <v>0.60535588442565191</v>
      </c>
      <c r="FY35" s="54">
        <f t="shared" si="10"/>
        <v>0.94855798731847007</v>
      </c>
      <c r="FZ35" s="64">
        <f t="shared" si="11"/>
        <v>0.78377480057271431</v>
      </c>
      <c r="GA35" s="69">
        <f t="shared" si="12"/>
        <v>0.41943649007977091</v>
      </c>
      <c r="GB35" s="54">
        <f t="shared" si="13"/>
        <v>0.88401390095569066</v>
      </c>
      <c r="GC35" s="64">
        <f t="shared" si="14"/>
        <v>0.70083984940631328</v>
      </c>
      <c r="GD35" s="55">
        <f t="shared" si="15"/>
        <v>2.1720243266724584E-3</v>
      </c>
      <c r="GE35" s="74">
        <f t="shared" si="16"/>
        <v>0.7268695330787236</v>
      </c>
      <c r="GF35" s="5"/>
      <c r="GG35" s="5"/>
      <c r="GH35" s="5"/>
      <c r="GI35" s="5"/>
      <c r="GJ35" s="5"/>
    </row>
    <row r="36" spans="1:192" s="3" customFormat="1" ht="15.6" x14ac:dyDescent="0.3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7"/>
        <v>88887</v>
      </c>
      <c r="L36" s="37">
        <f t="shared" si="18"/>
        <v>77031</v>
      </c>
      <c r="M36" s="37">
        <v>2510</v>
      </c>
      <c r="N36" s="41">
        <f t="shared" si="19"/>
        <v>35029</v>
      </c>
      <c r="O36" s="89">
        <v>4504</v>
      </c>
      <c r="P36" s="89">
        <v>3980</v>
      </c>
      <c r="Q36" s="89">
        <v>397</v>
      </c>
      <c r="R36" s="89">
        <v>3214</v>
      </c>
      <c r="S36" s="89">
        <v>2084</v>
      </c>
      <c r="T36" s="89">
        <v>1943</v>
      </c>
      <c r="U36" s="89">
        <v>2</v>
      </c>
      <c r="V36" s="89">
        <v>1649</v>
      </c>
      <c r="W36" s="89">
        <v>4274</v>
      </c>
      <c r="X36" s="89">
        <v>4066</v>
      </c>
      <c r="Y36" s="89">
        <v>7</v>
      </c>
      <c r="Z36" s="89">
        <v>3375</v>
      </c>
      <c r="AA36" s="89">
        <v>7281</v>
      </c>
      <c r="AB36" s="89">
        <v>7149</v>
      </c>
      <c r="AC36" s="89">
        <v>27</v>
      </c>
      <c r="AD36" s="89">
        <v>5051</v>
      </c>
      <c r="AE36" s="89">
        <v>3333</v>
      </c>
      <c r="AF36" s="89">
        <v>3845</v>
      </c>
      <c r="AG36" s="89">
        <v>94</v>
      </c>
      <c r="AH36" s="89">
        <v>2572</v>
      </c>
      <c r="AI36" s="89">
        <v>4088</v>
      </c>
      <c r="AJ36" s="89">
        <v>4412</v>
      </c>
      <c r="AK36" s="89">
        <v>132</v>
      </c>
      <c r="AL36" s="89">
        <v>2603</v>
      </c>
      <c r="AM36" s="89">
        <v>4598</v>
      </c>
      <c r="AN36" s="89">
        <v>4307</v>
      </c>
      <c r="AO36" s="89">
        <v>270</v>
      </c>
      <c r="AP36" s="89">
        <v>2574</v>
      </c>
      <c r="AQ36" s="89">
        <v>4074</v>
      </c>
      <c r="AR36" s="89">
        <v>4246</v>
      </c>
      <c r="AS36" s="89">
        <v>1205</v>
      </c>
      <c r="AT36" s="89">
        <v>2628</v>
      </c>
      <c r="AU36" s="89">
        <v>5770</v>
      </c>
      <c r="AV36" s="89">
        <v>5380</v>
      </c>
      <c r="AW36" s="89">
        <v>457</v>
      </c>
      <c r="AX36" s="89">
        <v>2259</v>
      </c>
      <c r="AY36" s="89">
        <v>6049</v>
      </c>
      <c r="AZ36" s="89">
        <v>5518</v>
      </c>
      <c r="BA36" s="89">
        <v>40</v>
      </c>
      <c r="BB36" s="89">
        <v>1877</v>
      </c>
      <c r="BC36" s="89">
        <v>1901</v>
      </c>
      <c r="BD36" s="89">
        <v>1958</v>
      </c>
      <c r="BE36" s="89">
        <v>12</v>
      </c>
      <c r="BF36" s="89">
        <v>937</v>
      </c>
      <c r="BG36" s="89">
        <v>226</v>
      </c>
      <c r="BH36" s="89">
        <v>100</v>
      </c>
      <c r="BI36" s="89">
        <v>0</v>
      </c>
      <c r="BJ36" s="89">
        <v>64</v>
      </c>
      <c r="BK36" s="89">
        <v>18</v>
      </c>
      <c r="BL36" s="89">
        <v>3</v>
      </c>
      <c r="BM36" s="89">
        <v>0</v>
      </c>
      <c r="BN36" s="89">
        <v>0</v>
      </c>
      <c r="BO36" s="89">
        <v>0</v>
      </c>
      <c r="BP36" s="89">
        <v>2</v>
      </c>
      <c r="BQ36" s="89">
        <v>0</v>
      </c>
      <c r="BR36" s="89">
        <v>2</v>
      </c>
      <c r="BS36" s="89">
        <v>0</v>
      </c>
      <c r="BT36" s="89">
        <v>0</v>
      </c>
      <c r="BU36" s="89">
        <v>0</v>
      </c>
      <c r="BV36" s="89">
        <v>0</v>
      </c>
      <c r="BW36" s="89">
        <v>669</v>
      </c>
      <c r="BX36" s="89">
        <v>726</v>
      </c>
      <c r="BY36" s="89">
        <v>0</v>
      </c>
      <c r="BZ36" s="89">
        <v>571</v>
      </c>
      <c r="CA36" s="89">
        <v>759</v>
      </c>
      <c r="CB36" s="89">
        <v>498</v>
      </c>
      <c r="CC36" s="89">
        <v>3</v>
      </c>
      <c r="CD36" s="89">
        <v>95</v>
      </c>
      <c r="CE36" s="89">
        <v>97</v>
      </c>
      <c r="CF36" s="89">
        <v>41</v>
      </c>
      <c r="CG36" s="89">
        <v>0</v>
      </c>
      <c r="CH36" s="89">
        <v>8</v>
      </c>
      <c r="CI36" s="89">
        <v>565</v>
      </c>
      <c r="CJ36" s="89">
        <v>434</v>
      </c>
      <c r="CK36" s="89">
        <v>0</v>
      </c>
      <c r="CL36" s="89">
        <v>131</v>
      </c>
      <c r="CM36" s="89">
        <v>105</v>
      </c>
      <c r="CN36" s="89">
        <v>75</v>
      </c>
      <c r="CO36" s="89">
        <v>0</v>
      </c>
      <c r="CP36" s="89">
        <v>23</v>
      </c>
      <c r="CQ36" s="89">
        <v>0</v>
      </c>
      <c r="CR36" s="89">
        <v>0</v>
      </c>
      <c r="CS36" s="89">
        <v>0</v>
      </c>
      <c r="CT36" s="89">
        <v>0</v>
      </c>
      <c r="CU36" s="89">
        <v>0</v>
      </c>
      <c r="CV36" s="89">
        <v>0</v>
      </c>
      <c r="CW36" s="89">
        <v>0</v>
      </c>
      <c r="CX36" s="89">
        <v>0</v>
      </c>
      <c r="CY36" s="89">
        <v>4569</v>
      </c>
      <c r="CZ36" s="89">
        <v>3729</v>
      </c>
      <c r="DA36" s="89">
        <v>29</v>
      </c>
      <c r="DB36" s="89">
        <v>1251</v>
      </c>
      <c r="DC36" s="89">
        <v>923</v>
      </c>
      <c r="DD36" s="89">
        <v>556</v>
      </c>
      <c r="DE36" s="89">
        <v>9</v>
      </c>
      <c r="DF36" s="89">
        <v>100</v>
      </c>
      <c r="DG36" s="89">
        <v>201</v>
      </c>
      <c r="DH36" s="89">
        <v>185</v>
      </c>
      <c r="DI36" s="89">
        <v>0</v>
      </c>
      <c r="DJ36" s="89">
        <v>83</v>
      </c>
      <c r="DK36" s="89">
        <v>199</v>
      </c>
      <c r="DL36" s="89">
        <v>315</v>
      </c>
      <c r="DM36" s="89">
        <v>1</v>
      </c>
      <c r="DN36" s="89">
        <v>108</v>
      </c>
      <c r="DO36" s="89">
        <v>0</v>
      </c>
      <c r="DP36" s="89">
        <v>0</v>
      </c>
      <c r="DQ36" s="89">
        <v>0</v>
      </c>
      <c r="DR36" s="89">
        <v>0</v>
      </c>
      <c r="DS36" s="89">
        <v>435</v>
      </c>
      <c r="DT36" s="89">
        <v>329</v>
      </c>
      <c r="DU36" s="89">
        <v>6</v>
      </c>
      <c r="DV36" s="89">
        <v>106</v>
      </c>
      <c r="DW36" s="89">
        <v>106</v>
      </c>
      <c r="DX36" s="89">
        <v>76</v>
      </c>
      <c r="DY36" s="89">
        <v>0</v>
      </c>
      <c r="DZ36" s="89">
        <v>15</v>
      </c>
      <c r="EA36" s="89">
        <v>50</v>
      </c>
      <c r="EB36" s="89">
        <v>48</v>
      </c>
      <c r="EC36" s="89">
        <v>0</v>
      </c>
      <c r="ED36" s="89">
        <v>35</v>
      </c>
      <c r="EE36" s="89">
        <v>6385</v>
      </c>
      <c r="EF36" s="89">
        <v>5681</v>
      </c>
      <c r="EG36" s="89">
        <v>41</v>
      </c>
      <c r="EH36" s="89">
        <v>1569</v>
      </c>
      <c r="EI36" s="89">
        <v>7108</v>
      </c>
      <c r="EJ36" s="89">
        <v>6353</v>
      </c>
      <c r="EK36" s="89">
        <v>64</v>
      </c>
      <c r="EL36" s="89">
        <v>1606</v>
      </c>
      <c r="EM36" s="89">
        <v>2976</v>
      </c>
      <c r="EN36" s="89">
        <v>2572</v>
      </c>
      <c r="EO36" s="89">
        <v>25</v>
      </c>
      <c r="EP36" s="89">
        <v>519</v>
      </c>
      <c r="EQ36" s="89">
        <v>4390</v>
      </c>
      <c r="ER36" s="89">
        <v>3633</v>
      </c>
      <c r="ES36" s="89">
        <v>0</v>
      </c>
      <c r="ET36" s="89">
        <v>4</v>
      </c>
      <c r="EU36" s="89">
        <v>4481</v>
      </c>
      <c r="EV36" s="89">
        <v>3603</v>
      </c>
      <c r="EW36" s="89">
        <v>0</v>
      </c>
      <c r="EX36" s="89">
        <v>0</v>
      </c>
      <c r="EY36" s="89">
        <v>65</v>
      </c>
      <c r="EZ36" s="89">
        <v>0</v>
      </c>
      <c r="FA36" s="89">
        <v>0</v>
      </c>
      <c r="FB36" s="89">
        <v>0</v>
      </c>
      <c r="FC36" s="89">
        <v>18</v>
      </c>
      <c r="FD36" s="89">
        <v>0</v>
      </c>
      <c r="FE36" s="89">
        <v>0</v>
      </c>
      <c r="FF36" s="89">
        <v>0</v>
      </c>
      <c r="FG36" s="89">
        <v>3735</v>
      </c>
      <c r="FH36" s="89">
        <v>819</v>
      </c>
      <c r="FI36" s="89">
        <v>0</v>
      </c>
      <c r="FJ36" s="89">
        <v>0</v>
      </c>
      <c r="FK36" s="89">
        <v>1928</v>
      </c>
      <c r="FL36" s="89">
        <v>449</v>
      </c>
      <c r="FM36" s="89">
        <v>0</v>
      </c>
      <c r="FN36" s="89">
        <v>0</v>
      </c>
      <c r="FO36" s="85">
        <f t="shared" si="0"/>
        <v>0.86861938206251599</v>
      </c>
      <c r="FP36" s="86">
        <f t="shared" ref="FP36:FP67" si="20">(L36+M36)/B36</f>
        <v>0.75594225487307665</v>
      </c>
      <c r="FQ36" s="87">
        <f t="shared" ref="FQ36:FQ67" si="21">N36/B36</f>
        <v>0.33290882998640958</v>
      </c>
      <c r="FR36" s="21">
        <f t="shared" ref="FR36:FR67" si="22">K36/G36</f>
        <v>0.9593433634813392</v>
      </c>
      <c r="FS36" s="22">
        <f t="shared" ref="FS36:FS67" si="23">L36/H36</f>
        <v>0.84347283358517833</v>
      </c>
      <c r="FT36" s="21">
        <f t="shared" ref="FT36:FT67" si="24">M36/I36</f>
        <v>1.004</v>
      </c>
      <c r="FU36" s="53">
        <f t="shared" ref="FU36:FU67" si="25">N36/J36</f>
        <v>0.98349102956453383</v>
      </c>
      <c r="FV36" s="54">
        <f t="shared" ref="FV36:FV67" si="26">(S36+W36+AA36+EA36+U36+Y36+AC36+EC36)/F36</f>
        <v>1.0345997286295794</v>
      </c>
      <c r="FW36" s="64">
        <f t="shared" ref="FW36:FW67" si="27">(T36+X36+AB36+EB36+U36+Y36+AC36+EC36)/F36</f>
        <v>0.99819086386250566</v>
      </c>
      <c r="FX36" s="69">
        <f t="shared" ref="FX36:FX67" si="28">(V36+Z36+AD36+ED36)/F36</f>
        <v>0.76209859791949341</v>
      </c>
      <c r="FY36" s="54">
        <f t="shared" ref="FY36:FY67" si="29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0.9677454350460758</v>
      </c>
      <c r="FZ36" s="64">
        <f t="shared" ref="FZ36:FZ67" si="30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0.90053034365400897</v>
      </c>
      <c r="GA36" s="69">
        <f t="shared" ref="GA36:GA67" si="31">(R36+AH36+AL36+AP36+AT36+AX36+BB36+BF36+BJ36+BN36+BR36+BZ36+CD36+CH36+CL36+CP36+CT36+CX36+DB36+DF36+DJ36+DN36+DR36+DV36+DZ36+EH36+EL36+EP36)/E36</f>
        <v>0.38613419461225401</v>
      </c>
      <c r="GB36" s="54">
        <f t="shared" ref="GB36:GB67" si="32">(EQ36+EU36)/D36</f>
        <v>0.92783181675556947</v>
      </c>
      <c r="GC36" s="64">
        <f t="shared" ref="GC36:GC67" si="33">(ER36+EV36)/D36</f>
        <v>0.75682459993724505</v>
      </c>
      <c r="GD36" s="55">
        <f t="shared" ref="GD36:GD67" si="34">(ET36+EX36)/D36</f>
        <v>4.1836627967785795E-4</v>
      </c>
      <c r="GE36" s="74">
        <f t="shared" ref="GE36:GE67" si="35">(EY36+FC36+FG36+FK36)/C36</f>
        <v>0.54724851901940996</v>
      </c>
      <c r="GF36" s="5"/>
      <c r="GG36" s="5"/>
      <c r="GH36" s="5"/>
      <c r="GI36" s="5"/>
      <c r="GJ36" s="5"/>
    </row>
    <row r="37" spans="1:192" s="3" customFormat="1" ht="15.6" x14ac:dyDescent="0.3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7"/>
        <v>25713</v>
      </c>
      <c r="L37" s="37">
        <f t="shared" si="18"/>
        <v>21625</v>
      </c>
      <c r="M37" s="37">
        <v>502</v>
      </c>
      <c r="N37" s="41">
        <f t="shared" si="19"/>
        <v>11549</v>
      </c>
      <c r="O37" s="89">
        <v>620</v>
      </c>
      <c r="P37" s="89">
        <v>548</v>
      </c>
      <c r="Q37" s="89">
        <v>0</v>
      </c>
      <c r="R37" s="89">
        <v>293</v>
      </c>
      <c r="S37" s="89">
        <v>297</v>
      </c>
      <c r="T37" s="89">
        <v>303</v>
      </c>
      <c r="U37" s="89">
        <v>0</v>
      </c>
      <c r="V37" s="89">
        <v>233</v>
      </c>
      <c r="W37" s="89">
        <v>728</v>
      </c>
      <c r="X37" s="89">
        <v>731</v>
      </c>
      <c r="Y37" s="89">
        <v>0</v>
      </c>
      <c r="Z37" s="89">
        <v>599</v>
      </c>
      <c r="AA37" s="89">
        <v>1336</v>
      </c>
      <c r="AB37" s="89">
        <v>1268</v>
      </c>
      <c r="AC37" s="89">
        <v>1</v>
      </c>
      <c r="AD37" s="89">
        <v>1194</v>
      </c>
      <c r="AE37" s="89">
        <v>598</v>
      </c>
      <c r="AF37" s="89">
        <v>569</v>
      </c>
      <c r="AG37" s="89">
        <v>11</v>
      </c>
      <c r="AH37" s="89">
        <v>795</v>
      </c>
      <c r="AI37" s="89">
        <v>808</v>
      </c>
      <c r="AJ37" s="89">
        <v>765</v>
      </c>
      <c r="AK37" s="89">
        <v>18</v>
      </c>
      <c r="AL37" s="89">
        <v>997</v>
      </c>
      <c r="AM37" s="89">
        <v>971</v>
      </c>
      <c r="AN37" s="89">
        <v>903</v>
      </c>
      <c r="AO37" s="89">
        <v>43</v>
      </c>
      <c r="AP37" s="89">
        <v>914</v>
      </c>
      <c r="AQ37" s="89">
        <v>1186</v>
      </c>
      <c r="AR37" s="89">
        <v>1266</v>
      </c>
      <c r="AS37" s="89">
        <v>66</v>
      </c>
      <c r="AT37" s="89">
        <v>1048</v>
      </c>
      <c r="AU37" s="89">
        <v>1274</v>
      </c>
      <c r="AV37" s="89">
        <v>1259</v>
      </c>
      <c r="AW37" s="89">
        <v>178</v>
      </c>
      <c r="AX37" s="89">
        <v>996</v>
      </c>
      <c r="AY37" s="89">
        <v>1189</v>
      </c>
      <c r="AZ37" s="89">
        <v>1430</v>
      </c>
      <c r="BA37" s="89">
        <v>191</v>
      </c>
      <c r="BB37" s="89">
        <v>846</v>
      </c>
      <c r="BC37" s="89">
        <v>546</v>
      </c>
      <c r="BD37" s="89">
        <v>370</v>
      </c>
      <c r="BE37" s="89">
        <v>0</v>
      </c>
      <c r="BF37" s="89">
        <v>0</v>
      </c>
      <c r="BG37" s="89">
        <v>0</v>
      </c>
      <c r="BH37" s="89">
        <v>9</v>
      </c>
      <c r="BI37" s="89">
        <v>0</v>
      </c>
      <c r="BJ37" s="89">
        <v>0</v>
      </c>
      <c r="BK37" s="89">
        <v>0</v>
      </c>
      <c r="BL37" s="89">
        <v>0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89">
        <v>0</v>
      </c>
      <c r="BS37" s="89">
        <v>0</v>
      </c>
      <c r="BT37" s="89">
        <v>0</v>
      </c>
      <c r="BU37" s="89">
        <v>0</v>
      </c>
      <c r="BV37" s="89">
        <v>0</v>
      </c>
      <c r="BW37" s="89">
        <v>2124</v>
      </c>
      <c r="BX37" s="89">
        <v>2053</v>
      </c>
      <c r="BY37" s="89">
        <v>0</v>
      </c>
      <c r="BZ37" s="89">
        <v>1477</v>
      </c>
      <c r="CA37" s="89">
        <v>87</v>
      </c>
      <c r="CB37" s="89">
        <v>39</v>
      </c>
      <c r="CC37" s="89">
        <v>0</v>
      </c>
      <c r="CD37" s="89">
        <v>0</v>
      </c>
      <c r="CE37" s="89">
        <v>0</v>
      </c>
      <c r="CF37" s="89">
        <v>0</v>
      </c>
      <c r="CG37" s="89">
        <v>0</v>
      </c>
      <c r="CH37" s="89">
        <v>0</v>
      </c>
      <c r="CI37" s="89">
        <v>118</v>
      </c>
      <c r="CJ37" s="89">
        <v>48</v>
      </c>
      <c r="CK37" s="89">
        <v>0</v>
      </c>
      <c r="CL37" s="89">
        <v>2</v>
      </c>
      <c r="CM37" s="89">
        <v>43</v>
      </c>
      <c r="CN37" s="89">
        <v>11</v>
      </c>
      <c r="CO37" s="89">
        <v>0</v>
      </c>
      <c r="CP37" s="89">
        <v>0</v>
      </c>
      <c r="CQ37" s="89">
        <v>0</v>
      </c>
      <c r="CR37" s="89">
        <v>1</v>
      </c>
      <c r="CS37" s="89">
        <v>0</v>
      </c>
      <c r="CT37" s="89">
        <v>0</v>
      </c>
      <c r="CU37" s="89">
        <v>1</v>
      </c>
      <c r="CV37" s="89">
        <v>0</v>
      </c>
      <c r="CW37" s="89">
        <v>0</v>
      </c>
      <c r="CX37" s="89">
        <v>0</v>
      </c>
      <c r="CY37" s="89">
        <v>3237</v>
      </c>
      <c r="CZ37" s="89">
        <v>2134</v>
      </c>
      <c r="DA37" s="89">
        <v>0</v>
      </c>
      <c r="DB37" s="89">
        <v>8</v>
      </c>
      <c r="DC37" s="89">
        <v>64</v>
      </c>
      <c r="DD37" s="89">
        <v>8</v>
      </c>
      <c r="DE37" s="89">
        <v>0</v>
      </c>
      <c r="DF37" s="89">
        <v>0</v>
      </c>
      <c r="DG37" s="89">
        <v>105</v>
      </c>
      <c r="DH37" s="89">
        <v>79</v>
      </c>
      <c r="DI37" s="89">
        <v>0</v>
      </c>
      <c r="DJ37" s="89">
        <v>0</v>
      </c>
      <c r="DK37" s="89">
        <v>42</v>
      </c>
      <c r="DL37" s="89">
        <v>31</v>
      </c>
      <c r="DM37" s="89">
        <v>6</v>
      </c>
      <c r="DN37" s="89">
        <v>0</v>
      </c>
      <c r="DO37" s="89">
        <v>0</v>
      </c>
      <c r="DP37" s="89">
        <v>1</v>
      </c>
      <c r="DQ37" s="89">
        <v>0</v>
      </c>
      <c r="DR37" s="89">
        <v>0</v>
      </c>
      <c r="DS37" s="89">
        <v>1297</v>
      </c>
      <c r="DT37" s="89">
        <v>754</v>
      </c>
      <c r="DU37" s="89">
        <v>0</v>
      </c>
      <c r="DV37" s="89">
        <v>381</v>
      </c>
      <c r="DW37" s="89">
        <v>80</v>
      </c>
      <c r="DX37" s="89">
        <v>152</v>
      </c>
      <c r="DY37" s="89">
        <v>0</v>
      </c>
      <c r="DZ37" s="89">
        <v>0</v>
      </c>
      <c r="EA37" s="89">
        <v>0</v>
      </c>
      <c r="EB37" s="89">
        <v>0</v>
      </c>
      <c r="EC37" s="89">
        <v>0</v>
      </c>
      <c r="ED37" s="89">
        <v>0</v>
      </c>
      <c r="EE37" s="89">
        <v>1598</v>
      </c>
      <c r="EF37" s="89">
        <v>1601</v>
      </c>
      <c r="EG37" s="89">
        <v>0</v>
      </c>
      <c r="EH37" s="89">
        <v>848</v>
      </c>
      <c r="EI37" s="89">
        <v>1677</v>
      </c>
      <c r="EJ37" s="89">
        <v>1643</v>
      </c>
      <c r="EK37" s="89">
        <v>0</v>
      </c>
      <c r="EL37" s="89">
        <v>714</v>
      </c>
      <c r="EM37" s="89">
        <v>755</v>
      </c>
      <c r="EN37" s="89">
        <v>686</v>
      </c>
      <c r="EO37" s="89">
        <v>0</v>
      </c>
      <c r="EP37" s="89">
        <v>204</v>
      </c>
      <c r="EQ37" s="89">
        <v>1329</v>
      </c>
      <c r="ER37" s="89">
        <v>1126</v>
      </c>
      <c r="ES37" s="89">
        <v>0</v>
      </c>
      <c r="ET37" s="89">
        <v>0</v>
      </c>
      <c r="EU37" s="89">
        <v>1410</v>
      </c>
      <c r="EV37" s="89">
        <v>1139</v>
      </c>
      <c r="EW37" s="89">
        <v>0</v>
      </c>
      <c r="EX37" s="89">
        <v>0</v>
      </c>
      <c r="EY37" s="89">
        <v>5</v>
      </c>
      <c r="EZ37" s="89">
        <v>0</v>
      </c>
      <c r="FA37" s="89">
        <v>0</v>
      </c>
      <c r="FB37" s="89">
        <v>0</v>
      </c>
      <c r="FC37" s="89">
        <v>0</v>
      </c>
      <c r="FD37" s="89">
        <v>0</v>
      </c>
      <c r="FE37" s="89">
        <v>0</v>
      </c>
      <c r="FF37" s="89">
        <v>0</v>
      </c>
      <c r="FG37" s="89">
        <v>1477</v>
      </c>
      <c r="FH37" s="89">
        <v>437</v>
      </c>
      <c r="FI37" s="89">
        <v>0</v>
      </c>
      <c r="FJ37" s="89">
        <v>0</v>
      </c>
      <c r="FK37" s="89">
        <v>647</v>
      </c>
      <c r="FL37" s="89">
        <v>261</v>
      </c>
      <c r="FM37" s="89">
        <v>0</v>
      </c>
      <c r="FN37" s="89">
        <v>0</v>
      </c>
      <c r="FO37" s="85">
        <f t="shared" si="0"/>
        <v>0.87150930851063835</v>
      </c>
      <c r="FP37" s="86">
        <f t="shared" si="20"/>
        <v>0.73560505319148939</v>
      </c>
      <c r="FQ37" s="87">
        <f t="shared" si="21"/>
        <v>0.38394281914893619</v>
      </c>
      <c r="FR37" s="21">
        <f t="shared" si="22"/>
        <v>0.96618194115657763</v>
      </c>
      <c r="FS37" s="22">
        <f t="shared" si="23"/>
        <v>0.81095777394434865</v>
      </c>
      <c r="FT37" s="21">
        <f t="shared" si="24"/>
        <v>1.0244897959183674</v>
      </c>
      <c r="FU37" s="53">
        <f t="shared" si="25"/>
        <v>1.119306067067261</v>
      </c>
      <c r="FV37" s="54">
        <f t="shared" si="26"/>
        <v>0.96644844517184947</v>
      </c>
      <c r="FW37" s="64">
        <f t="shared" si="27"/>
        <v>0.94230769230769229</v>
      </c>
      <c r="FX37" s="69">
        <f t="shared" si="28"/>
        <v>0.82896890343698859</v>
      </c>
      <c r="FY37" s="54">
        <f t="shared" si="29"/>
        <v>1.0267130864840242</v>
      </c>
      <c r="FZ37" s="64">
        <f t="shared" si="30"/>
        <v>0.91500184377779215</v>
      </c>
      <c r="GA37" s="69">
        <f t="shared" si="31"/>
        <v>0.51642046810264419</v>
      </c>
      <c r="GB37" s="54">
        <f t="shared" si="32"/>
        <v>0.85808270676691734</v>
      </c>
      <c r="GC37" s="64">
        <f t="shared" si="33"/>
        <v>0.70958646616541354</v>
      </c>
      <c r="GD37" s="55">
        <f t="shared" si="34"/>
        <v>0</v>
      </c>
      <c r="GE37" s="74">
        <f t="shared" si="35"/>
        <v>0.60352647692482142</v>
      </c>
      <c r="GF37" s="5"/>
      <c r="GG37" s="5"/>
      <c r="GH37" s="5"/>
      <c r="GI37" s="5"/>
      <c r="GJ37" s="5"/>
    </row>
    <row r="38" spans="1:192" s="3" customFormat="1" ht="15.6" x14ac:dyDescent="0.3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7"/>
        <v>6363</v>
      </c>
      <c r="L38" s="37">
        <f t="shared" si="18"/>
        <v>5509</v>
      </c>
      <c r="M38" s="37">
        <v>70</v>
      </c>
      <c r="N38" s="41">
        <f t="shared" si="19"/>
        <v>3042</v>
      </c>
      <c r="O38" s="89">
        <v>134</v>
      </c>
      <c r="P38" s="89">
        <v>136</v>
      </c>
      <c r="Q38" s="89">
        <v>0</v>
      </c>
      <c r="R38" s="89">
        <v>116</v>
      </c>
      <c r="S38" s="89">
        <v>189</v>
      </c>
      <c r="T38" s="89">
        <v>255</v>
      </c>
      <c r="U38" s="89">
        <v>0</v>
      </c>
      <c r="V38" s="89">
        <v>169</v>
      </c>
      <c r="W38" s="89">
        <v>325</v>
      </c>
      <c r="X38" s="89">
        <v>337</v>
      </c>
      <c r="Y38" s="89">
        <v>0</v>
      </c>
      <c r="Z38" s="89">
        <v>315</v>
      </c>
      <c r="AA38" s="89">
        <v>535</v>
      </c>
      <c r="AB38" s="89">
        <v>526</v>
      </c>
      <c r="AC38" s="89">
        <v>0</v>
      </c>
      <c r="AD38" s="89">
        <v>433</v>
      </c>
      <c r="AE38" s="89">
        <v>315</v>
      </c>
      <c r="AF38" s="89">
        <v>252</v>
      </c>
      <c r="AG38" s="89">
        <v>0</v>
      </c>
      <c r="AH38" s="89">
        <v>176</v>
      </c>
      <c r="AI38" s="89">
        <v>251</v>
      </c>
      <c r="AJ38" s="89">
        <v>300</v>
      </c>
      <c r="AK38" s="89">
        <v>3</v>
      </c>
      <c r="AL38" s="89">
        <v>218</v>
      </c>
      <c r="AM38" s="89">
        <v>286</v>
      </c>
      <c r="AN38" s="89">
        <v>296</v>
      </c>
      <c r="AO38" s="89">
        <v>8</v>
      </c>
      <c r="AP38" s="89">
        <v>177</v>
      </c>
      <c r="AQ38" s="89">
        <v>316</v>
      </c>
      <c r="AR38" s="89">
        <v>306</v>
      </c>
      <c r="AS38" s="89">
        <v>56</v>
      </c>
      <c r="AT38" s="89">
        <v>184</v>
      </c>
      <c r="AU38" s="89">
        <v>406</v>
      </c>
      <c r="AV38" s="89">
        <v>372</v>
      </c>
      <c r="AW38" s="89">
        <v>0</v>
      </c>
      <c r="AX38" s="89">
        <v>174</v>
      </c>
      <c r="AY38" s="89">
        <v>362</v>
      </c>
      <c r="AZ38" s="89">
        <v>343</v>
      </c>
      <c r="BA38" s="89">
        <v>0</v>
      </c>
      <c r="BB38" s="89">
        <v>173</v>
      </c>
      <c r="BC38" s="89">
        <v>118</v>
      </c>
      <c r="BD38" s="89">
        <v>113</v>
      </c>
      <c r="BE38" s="89">
        <v>0</v>
      </c>
      <c r="BF38" s="89">
        <v>83</v>
      </c>
      <c r="BG38" s="89">
        <v>0</v>
      </c>
      <c r="BH38" s="89">
        <v>0</v>
      </c>
      <c r="BI38" s="89">
        <v>0</v>
      </c>
      <c r="BJ38" s="89">
        <v>2</v>
      </c>
      <c r="BK38" s="89">
        <v>0</v>
      </c>
      <c r="BL38" s="89">
        <v>0</v>
      </c>
      <c r="BM38" s="89">
        <v>0</v>
      </c>
      <c r="BN38" s="89">
        <v>0</v>
      </c>
      <c r="BO38" s="89">
        <v>0</v>
      </c>
      <c r="BP38" s="89">
        <v>0</v>
      </c>
      <c r="BQ38" s="89">
        <v>0</v>
      </c>
      <c r="BR38" s="89">
        <v>0</v>
      </c>
      <c r="BS38" s="89">
        <v>0</v>
      </c>
      <c r="BT38" s="89">
        <v>0</v>
      </c>
      <c r="BU38" s="89">
        <v>0</v>
      </c>
      <c r="BV38" s="89">
        <v>0</v>
      </c>
      <c r="BW38" s="89">
        <v>0</v>
      </c>
      <c r="BX38" s="89">
        <v>0</v>
      </c>
      <c r="BY38" s="89">
        <v>0</v>
      </c>
      <c r="BZ38" s="89">
        <v>0</v>
      </c>
      <c r="CA38" s="89">
        <v>25</v>
      </c>
      <c r="CB38" s="89">
        <v>23</v>
      </c>
      <c r="CC38" s="89">
        <v>0</v>
      </c>
      <c r="CD38" s="89">
        <v>17</v>
      </c>
      <c r="CE38" s="89">
        <v>15</v>
      </c>
      <c r="CF38" s="89">
        <v>8</v>
      </c>
      <c r="CG38" s="89">
        <v>0</v>
      </c>
      <c r="CH38" s="89">
        <v>5</v>
      </c>
      <c r="CI38" s="89">
        <v>48</v>
      </c>
      <c r="CJ38" s="89">
        <v>39</v>
      </c>
      <c r="CK38" s="89">
        <v>0</v>
      </c>
      <c r="CL38" s="89">
        <v>13</v>
      </c>
      <c r="CM38" s="89">
        <v>9</v>
      </c>
      <c r="CN38" s="89">
        <v>11</v>
      </c>
      <c r="CO38" s="89">
        <v>0</v>
      </c>
      <c r="CP38" s="89">
        <v>5</v>
      </c>
      <c r="CQ38" s="89">
        <v>0</v>
      </c>
      <c r="CR38" s="89">
        <v>0</v>
      </c>
      <c r="CS38" s="89">
        <v>0</v>
      </c>
      <c r="CT38" s="89">
        <v>0</v>
      </c>
      <c r="CU38" s="89">
        <v>0</v>
      </c>
      <c r="CV38" s="89">
        <v>0</v>
      </c>
      <c r="CW38" s="89">
        <v>0</v>
      </c>
      <c r="CX38" s="89">
        <v>0</v>
      </c>
      <c r="CY38" s="89">
        <v>543</v>
      </c>
      <c r="CZ38" s="89">
        <v>384</v>
      </c>
      <c r="DA38" s="89">
        <v>0</v>
      </c>
      <c r="DB38" s="89">
        <v>275</v>
      </c>
      <c r="DC38" s="89">
        <v>32</v>
      </c>
      <c r="DD38" s="89">
        <v>30</v>
      </c>
      <c r="DE38" s="89">
        <v>1</v>
      </c>
      <c r="DF38" s="89">
        <v>30</v>
      </c>
      <c r="DG38" s="89">
        <v>11</v>
      </c>
      <c r="DH38" s="89">
        <v>13</v>
      </c>
      <c r="DI38" s="89">
        <v>0</v>
      </c>
      <c r="DJ38" s="89">
        <v>9</v>
      </c>
      <c r="DK38" s="89">
        <v>29</v>
      </c>
      <c r="DL38" s="89">
        <v>25</v>
      </c>
      <c r="DM38" s="89">
        <v>0</v>
      </c>
      <c r="DN38" s="89">
        <v>11</v>
      </c>
      <c r="DO38" s="89">
        <v>0</v>
      </c>
      <c r="DP38" s="89">
        <v>0</v>
      </c>
      <c r="DQ38" s="89">
        <v>0</v>
      </c>
      <c r="DR38" s="89">
        <v>0</v>
      </c>
      <c r="DS38" s="89">
        <v>107</v>
      </c>
      <c r="DT38" s="89">
        <v>99</v>
      </c>
      <c r="DU38" s="89">
        <v>2</v>
      </c>
      <c r="DV38" s="89">
        <v>50</v>
      </c>
      <c r="DW38" s="89">
        <v>13</v>
      </c>
      <c r="DX38" s="89">
        <v>8</v>
      </c>
      <c r="DY38" s="89">
        <v>0</v>
      </c>
      <c r="DZ38" s="89">
        <v>6</v>
      </c>
      <c r="EA38" s="89">
        <v>0</v>
      </c>
      <c r="EB38" s="89">
        <v>0</v>
      </c>
      <c r="EC38" s="89">
        <v>0</v>
      </c>
      <c r="ED38" s="89">
        <v>0</v>
      </c>
      <c r="EE38" s="89">
        <v>404</v>
      </c>
      <c r="EF38" s="89">
        <v>365</v>
      </c>
      <c r="EG38" s="89">
        <v>0</v>
      </c>
      <c r="EH38" s="89">
        <v>171</v>
      </c>
      <c r="EI38" s="89">
        <v>473</v>
      </c>
      <c r="EJ38" s="89">
        <v>445</v>
      </c>
      <c r="EK38" s="89">
        <v>0</v>
      </c>
      <c r="EL38" s="89">
        <v>165</v>
      </c>
      <c r="EM38" s="89">
        <v>229</v>
      </c>
      <c r="EN38" s="89">
        <v>186</v>
      </c>
      <c r="EO38" s="89">
        <v>0</v>
      </c>
      <c r="EP38" s="89">
        <v>63</v>
      </c>
      <c r="EQ38" s="89">
        <v>311</v>
      </c>
      <c r="ER38" s="89">
        <v>246</v>
      </c>
      <c r="ES38" s="89">
        <v>1</v>
      </c>
      <c r="ET38" s="89">
        <v>2</v>
      </c>
      <c r="EU38" s="89">
        <v>316</v>
      </c>
      <c r="EV38" s="89">
        <v>244</v>
      </c>
      <c r="EW38" s="89">
        <v>0</v>
      </c>
      <c r="EX38" s="89">
        <v>0</v>
      </c>
      <c r="EY38" s="89">
        <v>10</v>
      </c>
      <c r="EZ38" s="89">
        <v>0</v>
      </c>
      <c r="FA38" s="89">
        <v>0</v>
      </c>
      <c r="FB38" s="89">
        <v>0</v>
      </c>
      <c r="FC38" s="89">
        <v>11</v>
      </c>
      <c r="FD38" s="89">
        <v>0</v>
      </c>
      <c r="FE38" s="89">
        <v>0</v>
      </c>
      <c r="FF38" s="89">
        <v>0</v>
      </c>
      <c r="FG38" s="89">
        <v>363</v>
      </c>
      <c r="FH38" s="89">
        <v>103</v>
      </c>
      <c r="FI38" s="89">
        <v>0</v>
      </c>
      <c r="FJ38" s="89">
        <v>0</v>
      </c>
      <c r="FK38" s="89">
        <v>145</v>
      </c>
      <c r="FL38" s="89">
        <v>44</v>
      </c>
      <c r="FM38" s="89">
        <v>0</v>
      </c>
      <c r="FN38" s="89">
        <v>0</v>
      </c>
      <c r="FO38" s="85">
        <f t="shared" si="0"/>
        <v>0.92414882919120811</v>
      </c>
      <c r="FP38" s="86">
        <f t="shared" si="20"/>
        <v>0.80146530670880622</v>
      </c>
      <c r="FQ38" s="87">
        <f t="shared" si="21"/>
        <v>0.43700617727338026</v>
      </c>
      <c r="FR38" s="21">
        <f t="shared" si="22"/>
        <v>0.97711916461916459</v>
      </c>
      <c r="FS38" s="22">
        <f t="shared" si="23"/>
        <v>0.93483794332258607</v>
      </c>
      <c r="FT38" s="21">
        <f t="shared" si="24"/>
        <v>1</v>
      </c>
      <c r="FU38" s="53">
        <f t="shared" si="25"/>
        <v>0.99737704918032788</v>
      </c>
      <c r="FV38" s="54">
        <f t="shared" si="26"/>
        <v>0.99904761904761907</v>
      </c>
      <c r="FW38" s="64">
        <f t="shared" si="27"/>
        <v>1.0647619047619048</v>
      </c>
      <c r="FX38" s="69">
        <f t="shared" si="28"/>
        <v>0.87333333333333329</v>
      </c>
      <c r="FY38" s="54">
        <f t="shared" si="29"/>
        <v>1.0229655273294651</v>
      </c>
      <c r="FZ38" s="64">
        <f t="shared" si="30"/>
        <v>0.93227363596469837</v>
      </c>
      <c r="GA38" s="69">
        <f t="shared" si="31"/>
        <v>0.51757764883709589</v>
      </c>
      <c r="GB38" s="54">
        <f t="shared" si="32"/>
        <v>1.0491967871485943</v>
      </c>
      <c r="GC38" s="64">
        <f t="shared" si="33"/>
        <v>0.81994645247657294</v>
      </c>
      <c r="GD38" s="55">
        <f t="shared" si="34"/>
        <v>3.3467202141900937E-3</v>
      </c>
      <c r="GE38" s="74">
        <f t="shared" si="35"/>
        <v>0.74444131719673512</v>
      </c>
      <c r="GF38" s="5"/>
      <c r="GG38" s="5"/>
      <c r="GH38" s="5"/>
      <c r="GI38" s="5"/>
      <c r="GJ38" s="5"/>
    </row>
    <row r="39" spans="1:192" s="3" customFormat="1" ht="15.6" x14ac:dyDescent="0.3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7"/>
        <v>3048</v>
      </c>
      <c r="L39" s="37">
        <f t="shared" si="18"/>
        <v>2963</v>
      </c>
      <c r="M39" s="37">
        <v>43</v>
      </c>
      <c r="N39" s="41">
        <f t="shared" si="19"/>
        <v>646</v>
      </c>
      <c r="O39" s="89">
        <v>144</v>
      </c>
      <c r="P39" s="89">
        <v>93</v>
      </c>
      <c r="Q39" s="89">
        <v>1</v>
      </c>
      <c r="R39" s="89">
        <v>124</v>
      </c>
      <c r="S39" s="89">
        <v>68</v>
      </c>
      <c r="T39" s="89">
        <v>67</v>
      </c>
      <c r="U39" s="89">
        <v>0</v>
      </c>
      <c r="V39" s="89">
        <v>40</v>
      </c>
      <c r="W39" s="89">
        <v>149</v>
      </c>
      <c r="X39" s="89">
        <v>123</v>
      </c>
      <c r="Y39" s="89">
        <v>0</v>
      </c>
      <c r="Z39" s="89">
        <v>64</v>
      </c>
      <c r="AA39" s="89">
        <v>238</v>
      </c>
      <c r="AB39" s="89">
        <v>229</v>
      </c>
      <c r="AC39" s="89">
        <v>0</v>
      </c>
      <c r="AD39" s="89">
        <v>112</v>
      </c>
      <c r="AE39" s="89">
        <v>94</v>
      </c>
      <c r="AF39" s="89">
        <v>136</v>
      </c>
      <c r="AG39" s="89">
        <v>3</v>
      </c>
      <c r="AH39" s="89">
        <v>74</v>
      </c>
      <c r="AI39" s="89">
        <v>135</v>
      </c>
      <c r="AJ39" s="89">
        <v>156</v>
      </c>
      <c r="AK39" s="89">
        <v>2</v>
      </c>
      <c r="AL39" s="89">
        <v>67</v>
      </c>
      <c r="AM39" s="89">
        <v>123</v>
      </c>
      <c r="AN39" s="89">
        <v>287</v>
      </c>
      <c r="AO39" s="89">
        <v>18</v>
      </c>
      <c r="AP39" s="89">
        <v>49</v>
      </c>
      <c r="AQ39" s="89">
        <v>194</v>
      </c>
      <c r="AR39" s="89">
        <v>363</v>
      </c>
      <c r="AS39" s="89">
        <v>12</v>
      </c>
      <c r="AT39" s="89">
        <v>34</v>
      </c>
      <c r="AU39" s="89">
        <v>205</v>
      </c>
      <c r="AV39" s="89">
        <v>239</v>
      </c>
      <c r="AW39" s="89">
        <v>1</v>
      </c>
      <c r="AX39" s="89">
        <v>31</v>
      </c>
      <c r="AY39" s="89">
        <v>166</v>
      </c>
      <c r="AZ39" s="89">
        <v>310</v>
      </c>
      <c r="BA39" s="89">
        <v>1</v>
      </c>
      <c r="BB39" s="89">
        <v>19</v>
      </c>
      <c r="BC39" s="89">
        <v>85</v>
      </c>
      <c r="BD39" s="89">
        <v>66</v>
      </c>
      <c r="BE39" s="89">
        <v>1</v>
      </c>
      <c r="BF39" s="89">
        <v>0</v>
      </c>
      <c r="BG39" s="89">
        <v>0</v>
      </c>
      <c r="BH39" s="89">
        <v>0</v>
      </c>
      <c r="BI39" s="89">
        <v>0</v>
      </c>
      <c r="BJ39" s="89">
        <v>0</v>
      </c>
      <c r="BK39" s="89">
        <v>0</v>
      </c>
      <c r="BL39" s="89">
        <v>0</v>
      </c>
      <c r="BM39" s="89">
        <v>0</v>
      </c>
      <c r="BN39" s="89">
        <v>0</v>
      </c>
      <c r="BO39" s="89">
        <v>0</v>
      </c>
      <c r="BP39" s="89">
        <v>0</v>
      </c>
      <c r="BQ39" s="89">
        <v>0</v>
      </c>
      <c r="BR39" s="89">
        <v>0</v>
      </c>
      <c r="BS39" s="89">
        <v>0</v>
      </c>
      <c r="BT39" s="89">
        <v>0</v>
      </c>
      <c r="BU39" s="89">
        <v>0</v>
      </c>
      <c r="BV39" s="89">
        <v>0</v>
      </c>
      <c r="BW39" s="89">
        <v>0</v>
      </c>
      <c r="BX39" s="89">
        <v>0</v>
      </c>
      <c r="BY39" s="89">
        <v>0</v>
      </c>
      <c r="BZ39" s="89">
        <v>0</v>
      </c>
      <c r="CA39" s="89">
        <v>23</v>
      </c>
      <c r="CB39" s="89">
        <v>0</v>
      </c>
      <c r="CC39" s="89">
        <v>0</v>
      </c>
      <c r="CD39" s="89">
        <v>0</v>
      </c>
      <c r="CE39" s="89">
        <v>0</v>
      </c>
      <c r="CF39" s="89">
        <v>11</v>
      </c>
      <c r="CG39" s="89">
        <v>0</v>
      </c>
      <c r="CH39" s="89">
        <v>0</v>
      </c>
      <c r="CI39" s="89">
        <v>30</v>
      </c>
      <c r="CJ39" s="89">
        <v>1</v>
      </c>
      <c r="CK39" s="89">
        <v>0</v>
      </c>
      <c r="CL39" s="89">
        <v>0</v>
      </c>
      <c r="CM39" s="89">
        <v>3</v>
      </c>
      <c r="CN39" s="89">
        <v>0</v>
      </c>
      <c r="CO39" s="89">
        <v>0</v>
      </c>
      <c r="CP39" s="89">
        <v>0</v>
      </c>
      <c r="CQ39" s="89">
        <v>0</v>
      </c>
      <c r="CR39" s="89">
        <v>0</v>
      </c>
      <c r="CS39" s="89">
        <v>0</v>
      </c>
      <c r="CT39" s="89">
        <v>0</v>
      </c>
      <c r="CU39" s="89">
        <v>0</v>
      </c>
      <c r="CV39" s="89">
        <v>0</v>
      </c>
      <c r="CW39" s="89">
        <v>0</v>
      </c>
      <c r="CX39" s="89">
        <v>0</v>
      </c>
      <c r="CY39" s="89">
        <v>181</v>
      </c>
      <c r="CZ39" s="89">
        <v>47</v>
      </c>
      <c r="DA39" s="89">
        <v>0</v>
      </c>
      <c r="DB39" s="89">
        <v>0</v>
      </c>
      <c r="DC39" s="89">
        <v>12</v>
      </c>
      <c r="DD39" s="89">
        <v>1</v>
      </c>
      <c r="DE39" s="89">
        <v>2</v>
      </c>
      <c r="DF39" s="89">
        <v>0</v>
      </c>
      <c r="DG39" s="89">
        <v>19</v>
      </c>
      <c r="DH39" s="89">
        <v>19</v>
      </c>
      <c r="DI39" s="89">
        <v>0</v>
      </c>
      <c r="DJ39" s="89">
        <v>0</v>
      </c>
      <c r="DK39" s="89">
        <v>0</v>
      </c>
      <c r="DL39" s="89">
        <v>0</v>
      </c>
      <c r="DM39" s="89">
        <v>0</v>
      </c>
      <c r="DN39" s="89">
        <v>0</v>
      </c>
      <c r="DO39" s="89">
        <v>0</v>
      </c>
      <c r="DP39" s="89">
        <v>0</v>
      </c>
      <c r="DQ39" s="89">
        <v>0</v>
      </c>
      <c r="DR39" s="89">
        <v>0</v>
      </c>
      <c r="DS39" s="89">
        <v>18</v>
      </c>
      <c r="DT39" s="89">
        <v>0</v>
      </c>
      <c r="DU39" s="89">
        <v>2</v>
      </c>
      <c r="DV39" s="89">
        <v>0</v>
      </c>
      <c r="DW39" s="89">
        <v>5</v>
      </c>
      <c r="DX39" s="89">
        <v>1</v>
      </c>
      <c r="DY39" s="89">
        <v>0</v>
      </c>
      <c r="DZ39" s="89">
        <v>0</v>
      </c>
      <c r="EA39" s="89">
        <v>0</v>
      </c>
      <c r="EB39" s="89">
        <v>0</v>
      </c>
      <c r="EC39" s="89">
        <v>0</v>
      </c>
      <c r="ED39" s="89">
        <v>0</v>
      </c>
      <c r="EE39" s="89">
        <v>214</v>
      </c>
      <c r="EF39" s="89">
        <v>288</v>
      </c>
      <c r="EG39" s="89">
        <v>0</v>
      </c>
      <c r="EH39" s="89">
        <v>20</v>
      </c>
      <c r="EI39" s="89">
        <v>241</v>
      </c>
      <c r="EJ39" s="89">
        <v>217</v>
      </c>
      <c r="EK39" s="89">
        <v>0</v>
      </c>
      <c r="EL39" s="89">
        <v>11</v>
      </c>
      <c r="EM39" s="89">
        <v>114</v>
      </c>
      <c r="EN39" s="89">
        <v>124</v>
      </c>
      <c r="EO39" s="89">
        <v>0</v>
      </c>
      <c r="EP39" s="89">
        <v>1</v>
      </c>
      <c r="EQ39" s="89">
        <v>233</v>
      </c>
      <c r="ER39" s="89">
        <v>70</v>
      </c>
      <c r="ES39" s="89">
        <v>0</v>
      </c>
      <c r="ET39" s="89">
        <v>0</v>
      </c>
      <c r="EU39" s="89">
        <v>295</v>
      </c>
      <c r="EV39" s="89">
        <v>115</v>
      </c>
      <c r="EW39" s="89">
        <v>0</v>
      </c>
      <c r="EX39" s="89">
        <v>0</v>
      </c>
      <c r="EY39" s="89">
        <v>0</v>
      </c>
      <c r="EZ39" s="89">
        <v>0</v>
      </c>
      <c r="FA39" s="89">
        <v>0</v>
      </c>
      <c r="FB39" s="89">
        <v>0</v>
      </c>
      <c r="FC39" s="89">
        <v>0</v>
      </c>
      <c r="FD39" s="89">
        <v>0</v>
      </c>
      <c r="FE39" s="89">
        <v>0</v>
      </c>
      <c r="FF39" s="89">
        <v>0</v>
      </c>
      <c r="FG39" s="89">
        <v>34</v>
      </c>
      <c r="FH39" s="89">
        <v>0</v>
      </c>
      <c r="FI39" s="89">
        <v>0</v>
      </c>
      <c r="FJ39" s="89">
        <v>0</v>
      </c>
      <c r="FK39" s="89">
        <v>13</v>
      </c>
      <c r="FL39" s="89">
        <v>0</v>
      </c>
      <c r="FM39" s="89">
        <v>0</v>
      </c>
      <c r="FN39" s="89">
        <v>0</v>
      </c>
      <c r="FO39" s="85">
        <f t="shared" si="0"/>
        <v>0.8356312516896458</v>
      </c>
      <c r="FP39" s="86">
        <f t="shared" si="20"/>
        <v>0.81265206812652069</v>
      </c>
      <c r="FQ39" s="87">
        <f t="shared" si="21"/>
        <v>0.17464179507975128</v>
      </c>
      <c r="FR39" s="21">
        <f t="shared" si="22"/>
        <v>0.89858490566037741</v>
      </c>
      <c r="FS39" s="22">
        <f t="shared" si="23"/>
        <v>0.89706327580986978</v>
      </c>
      <c r="FT39" s="21">
        <f t="shared" si="24"/>
        <v>1.075</v>
      </c>
      <c r="FU39" s="53">
        <f t="shared" si="25"/>
        <v>0.51721377101681343</v>
      </c>
      <c r="FV39" s="54">
        <f t="shared" si="26"/>
        <v>1.3150289017341041</v>
      </c>
      <c r="FW39" s="64">
        <f t="shared" si="27"/>
        <v>1.2109826589595376</v>
      </c>
      <c r="FX39" s="69">
        <f t="shared" si="28"/>
        <v>0.62427745664739887</v>
      </c>
      <c r="FY39" s="54">
        <f t="shared" si="29"/>
        <v>0.92147868321640591</v>
      </c>
      <c r="FZ39" s="64">
        <f t="shared" si="30"/>
        <v>1.0802302572405109</v>
      </c>
      <c r="GA39" s="69">
        <f t="shared" si="31"/>
        <v>0.19338010433531211</v>
      </c>
      <c r="GB39" s="54">
        <f t="shared" si="32"/>
        <v>1.4789915966386555</v>
      </c>
      <c r="GC39" s="64">
        <f t="shared" si="33"/>
        <v>0.51820728291316531</v>
      </c>
      <c r="GD39" s="55">
        <f t="shared" si="34"/>
        <v>0</v>
      </c>
      <c r="GE39" s="74">
        <f t="shared" si="35"/>
        <v>0.1048171275646744</v>
      </c>
      <c r="GF39" s="5"/>
      <c r="GG39" s="5"/>
      <c r="GH39" s="5"/>
      <c r="GI39" s="5"/>
      <c r="GJ39" s="5"/>
    </row>
    <row r="40" spans="1:192" s="3" customFormat="1" ht="15.6" x14ac:dyDescent="0.3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7"/>
        <v>10750</v>
      </c>
      <c r="L40" s="37">
        <f t="shared" si="18"/>
        <v>9141</v>
      </c>
      <c r="M40" s="37">
        <v>119</v>
      </c>
      <c r="N40" s="41">
        <f t="shared" si="19"/>
        <v>4334</v>
      </c>
      <c r="O40" s="89">
        <v>188</v>
      </c>
      <c r="P40" s="89">
        <v>180</v>
      </c>
      <c r="Q40" s="89">
        <v>0</v>
      </c>
      <c r="R40" s="89">
        <v>174</v>
      </c>
      <c r="S40" s="89">
        <v>229</v>
      </c>
      <c r="T40" s="89">
        <v>227</v>
      </c>
      <c r="U40" s="89">
        <v>0</v>
      </c>
      <c r="V40" s="89">
        <v>213</v>
      </c>
      <c r="W40" s="89">
        <v>512</v>
      </c>
      <c r="X40" s="89">
        <v>475</v>
      </c>
      <c r="Y40" s="89">
        <v>0</v>
      </c>
      <c r="Z40" s="89">
        <v>395</v>
      </c>
      <c r="AA40" s="89">
        <v>883</v>
      </c>
      <c r="AB40" s="89">
        <v>894</v>
      </c>
      <c r="AC40" s="89">
        <v>0</v>
      </c>
      <c r="AD40" s="89">
        <v>695</v>
      </c>
      <c r="AE40" s="89">
        <v>388</v>
      </c>
      <c r="AF40" s="89">
        <v>409</v>
      </c>
      <c r="AG40" s="89">
        <v>2</v>
      </c>
      <c r="AH40" s="89">
        <v>337</v>
      </c>
      <c r="AI40" s="89">
        <v>518</v>
      </c>
      <c r="AJ40" s="89">
        <v>540</v>
      </c>
      <c r="AK40" s="89">
        <v>7</v>
      </c>
      <c r="AL40" s="89">
        <v>322</v>
      </c>
      <c r="AM40" s="89">
        <v>588</v>
      </c>
      <c r="AN40" s="89">
        <v>576</v>
      </c>
      <c r="AO40" s="89">
        <v>14</v>
      </c>
      <c r="AP40" s="89">
        <v>287</v>
      </c>
      <c r="AQ40" s="89">
        <v>574</v>
      </c>
      <c r="AR40" s="89">
        <v>554</v>
      </c>
      <c r="AS40" s="89">
        <v>96</v>
      </c>
      <c r="AT40" s="89">
        <v>319</v>
      </c>
      <c r="AU40" s="89">
        <v>653</v>
      </c>
      <c r="AV40" s="89">
        <v>575</v>
      </c>
      <c r="AW40" s="89">
        <v>0</v>
      </c>
      <c r="AX40" s="89">
        <v>205</v>
      </c>
      <c r="AY40" s="89">
        <v>621</v>
      </c>
      <c r="AZ40" s="89">
        <v>590</v>
      </c>
      <c r="BA40" s="89">
        <v>3</v>
      </c>
      <c r="BB40" s="89">
        <v>190</v>
      </c>
      <c r="BC40" s="89">
        <v>272</v>
      </c>
      <c r="BD40" s="89">
        <v>256</v>
      </c>
      <c r="BE40" s="89">
        <v>0</v>
      </c>
      <c r="BF40" s="89">
        <v>249</v>
      </c>
      <c r="BG40" s="89">
        <v>0</v>
      </c>
      <c r="BH40" s="89">
        <v>0</v>
      </c>
      <c r="BI40" s="89">
        <v>0</v>
      </c>
      <c r="BJ40" s="89">
        <v>0</v>
      </c>
      <c r="BK40" s="89">
        <v>0</v>
      </c>
      <c r="BL40" s="89">
        <v>0</v>
      </c>
      <c r="BM40" s="89">
        <v>0</v>
      </c>
      <c r="BN40" s="89">
        <v>0</v>
      </c>
      <c r="BO40" s="89">
        <v>0</v>
      </c>
      <c r="BP40" s="89">
        <v>0</v>
      </c>
      <c r="BQ40" s="89">
        <v>0</v>
      </c>
      <c r="BR40" s="89">
        <v>0</v>
      </c>
      <c r="BS40" s="89">
        <v>0</v>
      </c>
      <c r="BT40" s="89">
        <v>0</v>
      </c>
      <c r="BU40" s="89">
        <v>0</v>
      </c>
      <c r="BV40" s="89">
        <v>0</v>
      </c>
      <c r="BW40" s="89">
        <v>0</v>
      </c>
      <c r="BX40" s="89">
        <v>0</v>
      </c>
      <c r="BY40" s="89">
        <v>0</v>
      </c>
      <c r="BZ40" s="89">
        <v>0</v>
      </c>
      <c r="CA40" s="89">
        <v>75</v>
      </c>
      <c r="CB40" s="89">
        <v>65</v>
      </c>
      <c r="CC40" s="89">
        <v>0</v>
      </c>
      <c r="CD40" s="89">
        <v>38</v>
      </c>
      <c r="CE40" s="89">
        <v>11</v>
      </c>
      <c r="CF40" s="89">
        <v>9</v>
      </c>
      <c r="CG40" s="89">
        <v>0</v>
      </c>
      <c r="CH40" s="89">
        <v>0</v>
      </c>
      <c r="CI40" s="89">
        <v>71</v>
      </c>
      <c r="CJ40" s="89">
        <v>74</v>
      </c>
      <c r="CK40" s="89">
        <v>0</v>
      </c>
      <c r="CL40" s="89">
        <v>6</v>
      </c>
      <c r="CM40" s="89">
        <v>21</v>
      </c>
      <c r="CN40" s="89">
        <v>21</v>
      </c>
      <c r="CO40" s="89">
        <v>0</v>
      </c>
      <c r="CP40" s="89">
        <v>2</v>
      </c>
      <c r="CQ40" s="89">
        <v>0</v>
      </c>
      <c r="CR40" s="89">
        <v>0</v>
      </c>
      <c r="CS40" s="89">
        <v>0</v>
      </c>
      <c r="CT40" s="89">
        <v>0</v>
      </c>
      <c r="CU40" s="89">
        <v>0</v>
      </c>
      <c r="CV40" s="89">
        <v>0</v>
      </c>
      <c r="CW40" s="89">
        <v>0</v>
      </c>
      <c r="CX40" s="89">
        <v>0</v>
      </c>
      <c r="CY40" s="89">
        <v>473</v>
      </c>
      <c r="CZ40" s="89">
        <v>365</v>
      </c>
      <c r="DA40" s="89">
        <v>0</v>
      </c>
      <c r="DB40" s="89">
        <v>366</v>
      </c>
      <c r="DC40" s="89">
        <v>191</v>
      </c>
      <c r="DD40" s="89">
        <v>129</v>
      </c>
      <c r="DE40" s="89">
        <v>0</v>
      </c>
      <c r="DF40" s="89">
        <v>68</v>
      </c>
      <c r="DG40" s="89">
        <v>13</v>
      </c>
      <c r="DH40" s="89">
        <v>13</v>
      </c>
      <c r="DI40" s="89">
        <v>0</v>
      </c>
      <c r="DJ40" s="89">
        <v>11</v>
      </c>
      <c r="DK40" s="89">
        <v>70</v>
      </c>
      <c r="DL40" s="89">
        <v>72</v>
      </c>
      <c r="DM40" s="89">
        <v>0</v>
      </c>
      <c r="DN40" s="89">
        <v>61</v>
      </c>
      <c r="DO40" s="89">
        <v>0</v>
      </c>
      <c r="DP40" s="89">
        <v>0</v>
      </c>
      <c r="DQ40" s="89">
        <v>0</v>
      </c>
      <c r="DR40" s="89">
        <v>0</v>
      </c>
      <c r="DS40" s="89">
        <v>0</v>
      </c>
      <c r="DT40" s="89">
        <v>0</v>
      </c>
      <c r="DU40" s="89">
        <v>0</v>
      </c>
      <c r="DV40" s="89">
        <v>0</v>
      </c>
      <c r="DW40" s="89">
        <v>32</v>
      </c>
      <c r="DX40" s="89">
        <v>28</v>
      </c>
      <c r="DY40" s="89">
        <v>0</v>
      </c>
      <c r="DZ40" s="89">
        <v>29</v>
      </c>
      <c r="EA40" s="89">
        <v>0</v>
      </c>
      <c r="EB40" s="89">
        <v>0</v>
      </c>
      <c r="EC40" s="89">
        <v>0</v>
      </c>
      <c r="ED40" s="89">
        <v>0</v>
      </c>
      <c r="EE40" s="89">
        <v>718</v>
      </c>
      <c r="EF40" s="89">
        <v>667</v>
      </c>
      <c r="EG40" s="89">
        <v>2</v>
      </c>
      <c r="EH40" s="89">
        <v>178</v>
      </c>
      <c r="EI40" s="89">
        <v>784</v>
      </c>
      <c r="EJ40" s="89">
        <v>697</v>
      </c>
      <c r="EK40" s="89">
        <v>0</v>
      </c>
      <c r="EL40" s="89">
        <v>157</v>
      </c>
      <c r="EM40" s="89">
        <v>442</v>
      </c>
      <c r="EN40" s="89">
        <v>308</v>
      </c>
      <c r="EO40" s="89">
        <v>0</v>
      </c>
      <c r="EP40" s="89">
        <v>32</v>
      </c>
      <c r="EQ40" s="89">
        <v>600</v>
      </c>
      <c r="ER40" s="89">
        <v>526</v>
      </c>
      <c r="ES40" s="89">
        <v>0</v>
      </c>
      <c r="ET40" s="89">
        <v>0</v>
      </c>
      <c r="EU40" s="89">
        <v>602</v>
      </c>
      <c r="EV40" s="89">
        <v>480</v>
      </c>
      <c r="EW40" s="89">
        <v>0</v>
      </c>
      <c r="EX40" s="89">
        <v>0</v>
      </c>
      <c r="EY40" s="89">
        <v>16</v>
      </c>
      <c r="EZ40" s="89">
        <v>0</v>
      </c>
      <c r="FA40" s="89">
        <v>0</v>
      </c>
      <c r="FB40" s="89">
        <v>0</v>
      </c>
      <c r="FC40" s="89">
        <v>2</v>
      </c>
      <c r="FD40" s="89">
        <v>0</v>
      </c>
      <c r="FE40" s="89">
        <v>0</v>
      </c>
      <c r="FF40" s="89">
        <v>0</v>
      </c>
      <c r="FG40" s="89">
        <v>699</v>
      </c>
      <c r="FH40" s="89">
        <v>264</v>
      </c>
      <c r="FI40" s="89">
        <v>0</v>
      </c>
      <c r="FJ40" s="89">
        <v>0</v>
      </c>
      <c r="FK40" s="89">
        <v>313</v>
      </c>
      <c r="FL40" s="89">
        <v>147</v>
      </c>
      <c r="FM40" s="89">
        <v>0</v>
      </c>
      <c r="FN40" s="89">
        <v>0</v>
      </c>
      <c r="FO40" s="85">
        <f t="shared" si="0"/>
        <v>0.85900576938275508</v>
      </c>
      <c r="FP40" s="86">
        <f t="shared" si="20"/>
        <v>0.73184225084960086</v>
      </c>
      <c r="FQ40" s="87">
        <f t="shared" si="21"/>
        <v>0.34252746384256699</v>
      </c>
      <c r="FR40" s="21">
        <f t="shared" si="22"/>
        <v>0.95879414912593652</v>
      </c>
      <c r="FS40" s="22">
        <f t="shared" si="23"/>
        <v>0.86546108691535695</v>
      </c>
      <c r="FT40" s="21">
        <f t="shared" si="24"/>
        <v>0.9916666666666667</v>
      </c>
      <c r="FU40" s="53">
        <f t="shared" si="25"/>
        <v>0.99062857142857141</v>
      </c>
      <c r="FV40" s="54">
        <f t="shared" si="26"/>
        <v>1.0246056782334385</v>
      </c>
      <c r="FW40" s="64">
        <f t="shared" si="27"/>
        <v>1.0069400630914827</v>
      </c>
      <c r="FX40" s="69">
        <f t="shared" si="28"/>
        <v>0.82208201892744481</v>
      </c>
      <c r="FY40" s="54">
        <f t="shared" si="29"/>
        <v>0.89227833542450863</v>
      </c>
      <c r="FZ40" s="64">
        <f t="shared" si="30"/>
        <v>0.81712672521957341</v>
      </c>
      <c r="GA40" s="69">
        <f t="shared" si="31"/>
        <v>0.39614700961940613</v>
      </c>
      <c r="GB40" s="54">
        <f t="shared" si="32"/>
        <v>1.0695853354689446</v>
      </c>
      <c r="GC40" s="64">
        <f t="shared" si="33"/>
        <v>0.89517707777184552</v>
      </c>
      <c r="GD40" s="55">
        <f t="shared" si="34"/>
        <v>0</v>
      </c>
      <c r="GE40" s="74">
        <f t="shared" si="35"/>
        <v>0.77443609022556392</v>
      </c>
      <c r="GF40" s="5"/>
      <c r="GG40" s="5"/>
      <c r="GH40" s="5"/>
      <c r="GI40" s="5"/>
      <c r="GJ40" s="5"/>
    </row>
    <row r="41" spans="1:192" s="3" customFormat="1" ht="15.6" x14ac:dyDescent="0.3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7"/>
        <v>13483</v>
      </c>
      <c r="L41" s="37">
        <f t="shared" si="18"/>
        <v>11319</v>
      </c>
      <c r="M41" s="37">
        <v>165</v>
      </c>
      <c r="N41" s="41">
        <f t="shared" si="19"/>
        <v>5873</v>
      </c>
      <c r="O41" s="89">
        <v>316</v>
      </c>
      <c r="P41" s="89">
        <v>300</v>
      </c>
      <c r="Q41" s="89">
        <v>0</v>
      </c>
      <c r="R41" s="89">
        <v>207</v>
      </c>
      <c r="S41" s="89">
        <v>244</v>
      </c>
      <c r="T41" s="89">
        <v>224</v>
      </c>
      <c r="U41" s="89">
        <v>14</v>
      </c>
      <c r="V41" s="89">
        <v>202</v>
      </c>
      <c r="W41" s="89">
        <v>542</v>
      </c>
      <c r="X41" s="89">
        <v>504</v>
      </c>
      <c r="Y41" s="89">
        <v>15</v>
      </c>
      <c r="Z41" s="89">
        <v>413</v>
      </c>
      <c r="AA41" s="89">
        <v>1050</v>
      </c>
      <c r="AB41" s="89">
        <v>862</v>
      </c>
      <c r="AC41" s="89">
        <v>0</v>
      </c>
      <c r="AD41" s="89">
        <v>801</v>
      </c>
      <c r="AE41" s="89">
        <v>496</v>
      </c>
      <c r="AF41" s="89">
        <v>527</v>
      </c>
      <c r="AG41" s="89">
        <v>10</v>
      </c>
      <c r="AH41" s="89">
        <v>525</v>
      </c>
      <c r="AI41" s="89">
        <v>533</v>
      </c>
      <c r="AJ41" s="89">
        <v>559</v>
      </c>
      <c r="AK41" s="89">
        <v>12</v>
      </c>
      <c r="AL41" s="89">
        <v>534</v>
      </c>
      <c r="AM41" s="89">
        <v>572</v>
      </c>
      <c r="AN41" s="89">
        <v>559</v>
      </c>
      <c r="AO41" s="89">
        <v>83</v>
      </c>
      <c r="AP41" s="89">
        <v>546</v>
      </c>
      <c r="AQ41" s="89">
        <v>699</v>
      </c>
      <c r="AR41" s="89">
        <v>778</v>
      </c>
      <c r="AS41" s="89">
        <v>45</v>
      </c>
      <c r="AT41" s="89">
        <v>602</v>
      </c>
      <c r="AU41" s="89">
        <v>816</v>
      </c>
      <c r="AV41" s="89">
        <v>755</v>
      </c>
      <c r="AW41" s="89">
        <v>0</v>
      </c>
      <c r="AX41" s="89">
        <v>491</v>
      </c>
      <c r="AY41" s="89">
        <v>749</v>
      </c>
      <c r="AZ41" s="89">
        <v>725</v>
      </c>
      <c r="BA41" s="89">
        <v>0</v>
      </c>
      <c r="BB41" s="89">
        <v>470</v>
      </c>
      <c r="BC41" s="89">
        <v>281</v>
      </c>
      <c r="BD41" s="89">
        <v>278</v>
      </c>
      <c r="BE41" s="89">
        <v>0</v>
      </c>
      <c r="BF41" s="89">
        <v>3</v>
      </c>
      <c r="BG41" s="89">
        <v>0</v>
      </c>
      <c r="BH41" s="89">
        <v>0</v>
      </c>
      <c r="BI41" s="89">
        <v>0</v>
      </c>
      <c r="BJ41" s="89">
        <v>5</v>
      </c>
      <c r="BK41" s="89">
        <v>1</v>
      </c>
      <c r="BL41" s="89">
        <v>1</v>
      </c>
      <c r="BM41" s="89">
        <v>0</v>
      </c>
      <c r="BN41" s="89">
        <v>0</v>
      </c>
      <c r="BO41" s="89">
        <v>0</v>
      </c>
      <c r="BP41" s="89">
        <v>0</v>
      </c>
      <c r="BQ41" s="89">
        <v>0</v>
      </c>
      <c r="BR41" s="89">
        <v>0</v>
      </c>
      <c r="BS41" s="89">
        <v>0</v>
      </c>
      <c r="BT41" s="89">
        <v>0</v>
      </c>
      <c r="BU41" s="89">
        <v>0</v>
      </c>
      <c r="BV41" s="89">
        <v>0</v>
      </c>
      <c r="BW41" s="89">
        <v>0</v>
      </c>
      <c r="BX41" s="89">
        <v>0</v>
      </c>
      <c r="BY41" s="89">
        <v>0</v>
      </c>
      <c r="BZ41" s="89">
        <v>0</v>
      </c>
      <c r="CA41" s="89">
        <v>155</v>
      </c>
      <c r="CB41" s="89">
        <v>93</v>
      </c>
      <c r="CC41" s="89">
        <v>0</v>
      </c>
      <c r="CD41" s="89">
        <v>0</v>
      </c>
      <c r="CE41" s="89">
        <v>21</v>
      </c>
      <c r="CF41" s="89">
        <v>8</v>
      </c>
      <c r="CG41" s="89">
        <v>0</v>
      </c>
      <c r="CH41" s="89">
        <v>1</v>
      </c>
      <c r="CI41" s="89">
        <v>124</v>
      </c>
      <c r="CJ41" s="89">
        <v>85</v>
      </c>
      <c r="CK41" s="89">
        <v>0</v>
      </c>
      <c r="CL41" s="89">
        <v>16</v>
      </c>
      <c r="CM41" s="89">
        <v>41</v>
      </c>
      <c r="CN41" s="89">
        <v>20</v>
      </c>
      <c r="CO41" s="89">
        <v>0</v>
      </c>
      <c r="CP41" s="89">
        <v>8</v>
      </c>
      <c r="CQ41" s="89">
        <v>0</v>
      </c>
      <c r="CR41" s="89">
        <v>0</v>
      </c>
      <c r="CS41" s="89">
        <v>0</v>
      </c>
      <c r="CT41" s="89">
        <v>0</v>
      </c>
      <c r="CU41" s="89">
        <v>0</v>
      </c>
      <c r="CV41" s="89">
        <v>0</v>
      </c>
      <c r="CW41" s="89">
        <v>1</v>
      </c>
      <c r="CX41" s="89">
        <v>0</v>
      </c>
      <c r="CY41" s="89">
        <v>716</v>
      </c>
      <c r="CZ41" s="89">
        <v>615</v>
      </c>
      <c r="DA41" s="89">
        <v>3</v>
      </c>
      <c r="DB41" s="89">
        <v>15</v>
      </c>
      <c r="DC41" s="89">
        <v>20</v>
      </c>
      <c r="DD41" s="89">
        <v>10</v>
      </c>
      <c r="DE41" s="89">
        <v>7</v>
      </c>
      <c r="DF41" s="89">
        <v>0</v>
      </c>
      <c r="DG41" s="89">
        <v>57</v>
      </c>
      <c r="DH41" s="89">
        <v>42</v>
      </c>
      <c r="DI41" s="89">
        <v>0</v>
      </c>
      <c r="DJ41" s="89">
        <v>17</v>
      </c>
      <c r="DK41" s="89">
        <v>33</v>
      </c>
      <c r="DL41" s="89">
        <v>20</v>
      </c>
      <c r="DM41" s="89">
        <v>2</v>
      </c>
      <c r="DN41" s="89">
        <v>0</v>
      </c>
      <c r="DO41" s="89">
        <v>0</v>
      </c>
      <c r="DP41" s="89">
        <v>1</v>
      </c>
      <c r="DQ41" s="89">
        <v>0</v>
      </c>
      <c r="DR41" s="89">
        <v>0</v>
      </c>
      <c r="DS41" s="89">
        <v>279</v>
      </c>
      <c r="DT41" s="89">
        <v>228</v>
      </c>
      <c r="DU41" s="89">
        <v>1</v>
      </c>
      <c r="DV41" s="89">
        <v>74</v>
      </c>
      <c r="DW41" s="89">
        <v>46</v>
      </c>
      <c r="DX41" s="89">
        <v>40</v>
      </c>
      <c r="DY41" s="89">
        <v>0</v>
      </c>
      <c r="DZ41" s="89">
        <v>0</v>
      </c>
      <c r="EA41" s="89">
        <v>0</v>
      </c>
      <c r="EB41" s="89">
        <v>0</v>
      </c>
      <c r="EC41" s="89">
        <v>0</v>
      </c>
      <c r="ED41" s="89">
        <v>2</v>
      </c>
      <c r="EE41" s="89">
        <v>889</v>
      </c>
      <c r="EF41" s="89">
        <v>897</v>
      </c>
      <c r="EG41" s="89">
        <v>0</v>
      </c>
      <c r="EH41" s="89">
        <v>426</v>
      </c>
      <c r="EI41" s="89">
        <v>1086</v>
      </c>
      <c r="EJ41" s="89">
        <v>990</v>
      </c>
      <c r="EK41" s="89">
        <v>0</v>
      </c>
      <c r="EL41" s="89">
        <v>385</v>
      </c>
      <c r="EM41" s="89">
        <v>441</v>
      </c>
      <c r="EN41" s="89">
        <v>416</v>
      </c>
      <c r="EO41" s="89">
        <v>0</v>
      </c>
      <c r="EP41" s="89">
        <v>109</v>
      </c>
      <c r="EQ41" s="89">
        <v>874</v>
      </c>
      <c r="ER41" s="89">
        <v>686</v>
      </c>
      <c r="ES41" s="89">
        <v>0</v>
      </c>
      <c r="ET41" s="89">
        <v>21</v>
      </c>
      <c r="EU41" s="89">
        <v>861</v>
      </c>
      <c r="EV41" s="89">
        <v>635</v>
      </c>
      <c r="EW41" s="89">
        <v>0</v>
      </c>
      <c r="EX41" s="89">
        <v>0</v>
      </c>
      <c r="EY41" s="89">
        <v>31</v>
      </c>
      <c r="EZ41" s="89">
        <v>0</v>
      </c>
      <c r="FA41" s="89">
        <v>0</v>
      </c>
      <c r="FB41" s="89">
        <v>0</v>
      </c>
      <c r="FC41" s="89">
        <v>20</v>
      </c>
      <c r="FD41" s="89">
        <v>0</v>
      </c>
      <c r="FE41" s="89">
        <v>0</v>
      </c>
      <c r="FF41" s="89">
        <v>0</v>
      </c>
      <c r="FG41" s="89">
        <v>945</v>
      </c>
      <c r="FH41" s="89">
        <v>275</v>
      </c>
      <c r="FI41" s="89">
        <v>0</v>
      </c>
      <c r="FJ41" s="89">
        <v>0</v>
      </c>
      <c r="FK41" s="89">
        <v>525</v>
      </c>
      <c r="FL41" s="89">
        <v>186</v>
      </c>
      <c r="FM41" s="89">
        <v>0</v>
      </c>
      <c r="FN41" s="89">
        <v>0</v>
      </c>
      <c r="FO41" s="85">
        <f t="shared" si="0"/>
        <v>0.79022639106015868</v>
      </c>
      <c r="FP41" s="86">
        <f t="shared" si="20"/>
        <v>0.66492965085982281</v>
      </c>
      <c r="FQ41" s="87">
        <f t="shared" si="21"/>
        <v>0.34004979445312955</v>
      </c>
      <c r="FR41" s="21">
        <f t="shared" si="22"/>
        <v>0.88401831781942264</v>
      </c>
      <c r="FS41" s="22">
        <f t="shared" si="23"/>
        <v>0.80464917892940924</v>
      </c>
      <c r="FT41" s="21">
        <f t="shared" si="24"/>
        <v>1</v>
      </c>
      <c r="FU41" s="53">
        <f t="shared" si="25"/>
        <v>1.0561050170832584</v>
      </c>
      <c r="FV41" s="54">
        <f t="shared" si="26"/>
        <v>1.2189542483660132</v>
      </c>
      <c r="FW41" s="64">
        <f t="shared" si="27"/>
        <v>1.0581699346405229</v>
      </c>
      <c r="FX41" s="69">
        <f t="shared" si="28"/>
        <v>0.92679738562091507</v>
      </c>
      <c r="FY41" s="54">
        <f t="shared" si="29"/>
        <v>0.82492461145905827</v>
      </c>
      <c r="FZ41" s="64">
        <f t="shared" si="30"/>
        <v>0.7839441738189129</v>
      </c>
      <c r="GA41" s="69">
        <f t="shared" si="31"/>
        <v>0.4285548596613315</v>
      </c>
      <c r="GB41" s="54">
        <f t="shared" si="32"/>
        <v>0.96164505043786719</v>
      </c>
      <c r="GC41" s="64">
        <f t="shared" si="33"/>
        <v>0.73218046779736168</v>
      </c>
      <c r="GD41" s="55">
        <f t="shared" si="34"/>
        <v>1.1639507815098104E-2</v>
      </c>
      <c r="GE41" s="74">
        <f t="shared" si="35"/>
        <v>0.72691645956796025</v>
      </c>
      <c r="GF41" s="5"/>
      <c r="GG41" s="5"/>
      <c r="GH41" s="5"/>
      <c r="GI41" s="5"/>
      <c r="GJ41" s="5"/>
    </row>
    <row r="42" spans="1:192" s="3" customFormat="1" ht="15.6" x14ac:dyDescent="0.3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10196</v>
      </c>
      <c r="I42" s="81">
        <v>125</v>
      </c>
      <c r="J42" s="81">
        <v>6166</v>
      </c>
      <c r="K42" s="37">
        <f t="shared" si="17"/>
        <v>10306</v>
      </c>
      <c r="L42" s="37">
        <f t="shared" si="18"/>
        <v>9204</v>
      </c>
      <c r="M42" s="37">
        <v>138</v>
      </c>
      <c r="N42" s="41">
        <f t="shared" si="19"/>
        <v>5428</v>
      </c>
      <c r="O42" s="89">
        <v>192</v>
      </c>
      <c r="P42" s="89">
        <v>209</v>
      </c>
      <c r="Q42" s="89">
        <v>0</v>
      </c>
      <c r="R42" s="89">
        <v>169</v>
      </c>
      <c r="S42" s="89">
        <v>328</v>
      </c>
      <c r="T42" s="89">
        <v>327</v>
      </c>
      <c r="U42" s="89">
        <v>0</v>
      </c>
      <c r="V42" s="89">
        <v>333</v>
      </c>
      <c r="W42" s="89">
        <v>616</v>
      </c>
      <c r="X42" s="89">
        <v>599</v>
      </c>
      <c r="Y42" s="89">
        <v>1</v>
      </c>
      <c r="Z42" s="89">
        <v>455</v>
      </c>
      <c r="AA42" s="89">
        <v>909</v>
      </c>
      <c r="AB42" s="89">
        <v>884</v>
      </c>
      <c r="AC42" s="89">
        <v>1</v>
      </c>
      <c r="AD42" s="89">
        <v>667</v>
      </c>
      <c r="AE42" s="89">
        <v>276</v>
      </c>
      <c r="AF42" s="89">
        <v>267</v>
      </c>
      <c r="AG42" s="89">
        <v>6</v>
      </c>
      <c r="AH42" s="89">
        <v>277</v>
      </c>
      <c r="AI42" s="89">
        <v>376</v>
      </c>
      <c r="AJ42" s="89">
        <v>383</v>
      </c>
      <c r="AK42" s="89">
        <v>4</v>
      </c>
      <c r="AL42" s="89">
        <v>297</v>
      </c>
      <c r="AM42" s="89">
        <v>526</v>
      </c>
      <c r="AN42" s="89">
        <v>500</v>
      </c>
      <c r="AO42" s="89">
        <v>16</v>
      </c>
      <c r="AP42" s="89">
        <v>267</v>
      </c>
      <c r="AQ42" s="89">
        <v>637</v>
      </c>
      <c r="AR42" s="89">
        <v>578</v>
      </c>
      <c r="AS42" s="89">
        <v>42</v>
      </c>
      <c r="AT42" s="89">
        <v>342</v>
      </c>
      <c r="AU42" s="89">
        <v>573</v>
      </c>
      <c r="AV42" s="89">
        <v>560</v>
      </c>
      <c r="AW42" s="89">
        <v>68</v>
      </c>
      <c r="AX42" s="89">
        <v>335</v>
      </c>
      <c r="AY42" s="89">
        <v>629</v>
      </c>
      <c r="AZ42" s="89">
        <v>594</v>
      </c>
      <c r="BA42" s="89">
        <v>0</v>
      </c>
      <c r="BB42" s="89">
        <v>288</v>
      </c>
      <c r="BC42" s="89">
        <v>180</v>
      </c>
      <c r="BD42" s="89">
        <v>184</v>
      </c>
      <c r="BE42" s="89">
        <v>0</v>
      </c>
      <c r="BF42" s="89">
        <v>155</v>
      </c>
      <c r="BG42" s="89">
        <v>0</v>
      </c>
      <c r="BH42" s="89">
        <v>0</v>
      </c>
      <c r="BI42" s="89">
        <v>0</v>
      </c>
      <c r="BJ42" s="89">
        <v>0</v>
      </c>
      <c r="BK42" s="89">
        <v>0</v>
      </c>
      <c r="BL42" s="89">
        <v>0</v>
      </c>
      <c r="BM42" s="89">
        <v>0</v>
      </c>
      <c r="BN42" s="89">
        <v>0</v>
      </c>
      <c r="BO42" s="89">
        <v>0</v>
      </c>
      <c r="BP42" s="89">
        <v>0</v>
      </c>
      <c r="BQ42" s="89">
        <v>0</v>
      </c>
      <c r="BR42" s="89">
        <v>0</v>
      </c>
      <c r="BS42" s="89">
        <v>0</v>
      </c>
      <c r="BT42" s="89">
        <v>0</v>
      </c>
      <c r="BU42" s="89">
        <v>0</v>
      </c>
      <c r="BV42" s="89">
        <v>0</v>
      </c>
      <c r="BW42" s="89">
        <v>0</v>
      </c>
      <c r="BX42" s="89">
        <v>0</v>
      </c>
      <c r="BY42" s="89">
        <v>0</v>
      </c>
      <c r="BZ42" s="89">
        <v>0</v>
      </c>
      <c r="CA42" s="89">
        <v>154</v>
      </c>
      <c r="CB42" s="89">
        <v>148</v>
      </c>
      <c r="CC42" s="89">
        <v>0</v>
      </c>
      <c r="CD42" s="89">
        <v>90</v>
      </c>
      <c r="CE42" s="89">
        <v>23</v>
      </c>
      <c r="CF42" s="89">
        <v>2</v>
      </c>
      <c r="CG42" s="89">
        <v>0</v>
      </c>
      <c r="CH42" s="89">
        <v>0</v>
      </c>
      <c r="CI42" s="89">
        <v>62</v>
      </c>
      <c r="CJ42" s="89">
        <v>52</v>
      </c>
      <c r="CK42" s="89">
        <v>0</v>
      </c>
      <c r="CL42" s="89">
        <v>22</v>
      </c>
      <c r="CM42" s="89">
        <v>20</v>
      </c>
      <c r="CN42" s="89">
        <v>18</v>
      </c>
      <c r="CO42" s="89">
        <v>0</v>
      </c>
      <c r="CP42" s="89">
        <v>12</v>
      </c>
      <c r="CQ42" s="89">
        <v>0</v>
      </c>
      <c r="CR42" s="89">
        <v>0</v>
      </c>
      <c r="CS42" s="89">
        <v>0</v>
      </c>
      <c r="CT42" s="89">
        <v>0</v>
      </c>
      <c r="CU42" s="89">
        <v>0</v>
      </c>
      <c r="CV42" s="89">
        <v>0</v>
      </c>
      <c r="CW42" s="89">
        <v>0</v>
      </c>
      <c r="CX42" s="89">
        <v>0</v>
      </c>
      <c r="CY42" s="89">
        <v>872</v>
      </c>
      <c r="CZ42" s="89">
        <v>886</v>
      </c>
      <c r="DA42" s="89">
        <v>0</v>
      </c>
      <c r="DB42" s="89">
        <v>980</v>
      </c>
      <c r="DC42" s="89">
        <v>233</v>
      </c>
      <c r="DD42" s="89">
        <v>193</v>
      </c>
      <c r="DE42" s="89">
        <v>0</v>
      </c>
      <c r="DF42" s="89">
        <v>102</v>
      </c>
      <c r="DG42" s="89">
        <v>12</v>
      </c>
      <c r="DH42" s="89">
        <v>14</v>
      </c>
      <c r="DI42" s="89">
        <v>0</v>
      </c>
      <c r="DJ42" s="89">
        <v>8</v>
      </c>
      <c r="DK42" s="89">
        <v>13</v>
      </c>
      <c r="DL42" s="89">
        <v>11</v>
      </c>
      <c r="DM42" s="89">
        <v>0</v>
      </c>
      <c r="DN42" s="89">
        <v>4</v>
      </c>
      <c r="DO42" s="89">
        <v>0</v>
      </c>
      <c r="DP42" s="89">
        <v>0</v>
      </c>
      <c r="DQ42" s="89">
        <v>0</v>
      </c>
      <c r="DR42" s="89">
        <v>0</v>
      </c>
      <c r="DS42" s="89">
        <v>3</v>
      </c>
      <c r="DT42" s="89">
        <v>3</v>
      </c>
      <c r="DU42" s="89">
        <v>0</v>
      </c>
      <c r="DV42" s="89">
        <v>3</v>
      </c>
      <c r="DW42" s="89">
        <v>31</v>
      </c>
      <c r="DX42" s="89">
        <v>39</v>
      </c>
      <c r="DY42" s="89">
        <v>0</v>
      </c>
      <c r="DZ42" s="89">
        <v>17</v>
      </c>
      <c r="EA42" s="89">
        <v>0</v>
      </c>
      <c r="EB42" s="89">
        <v>0</v>
      </c>
      <c r="EC42" s="89">
        <v>0</v>
      </c>
      <c r="ED42" s="89">
        <v>0</v>
      </c>
      <c r="EE42" s="89">
        <v>643</v>
      </c>
      <c r="EF42" s="89">
        <v>607</v>
      </c>
      <c r="EG42" s="89">
        <v>0</v>
      </c>
      <c r="EH42" s="89">
        <v>239</v>
      </c>
      <c r="EI42" s="89">
        <v>703</v>
      </c>
      <c r="EJ42" s="89">
        <v>651</v>
      </c>
      <c r="EK42" s="89">
        <v>0</v>
      </c>
      <c r="EL42" s="89">
        <v>268</v>
      </c>
      <c r="EM42" s="89">
        <v>310</v>
      </c>
      <c r="EN42" s="89">
        <v>258</v>
      </c>
      <c r="EO42" s="89">
        <v>0</v>
      </c>
      <c r="EP42" s="89">
        <v>98</v>
      </c>
      <c r="EQ42" s="89">
        <v>413</v>
      </c>
      <c r="ER42" s="89">
        <v>446</v>
      </c>
      <c r="ES42" s="89">
        <v>0</v>
      </c>
      <c r="ET42" s="89">
        <v>0</v>
      </c>
      <c r="EU42" s="89">
        <v>464</v>
      </c>
      <c r="EV42" s="89">
        <v>469</v>
      </c>
      <c r="EW42" s="89">
        <v>0</v>
      </c>
      <c r="EX42" s="89">
        <v>0</v>
      </c>
      <c r="EY42" s="89">
        <v>11</v>
      </c>
      <c r="EZ42" s="89">
        <v>0</v>
      </c>
      <c r="FA42" s="89">
        <v>0</v>
      </c>
      <c r="FB42" s="89">
        <v>0</v>
      </c>
      <c r="FC42" s="89">
        <v>4</v>
      </c>
      <c r="FD42" s="89">
        <v>0</v>
      </c>
      <c r="FE42" s="89">
        <v>0</v>
      </c>
      <c r="FF42" s="89">
        <v>0</v>
      </c>
      <c r="FG42" s="89">
        <v>600</v>
      </c>
      <c r="FH42" s="89">
        <v>168</v>
      </c>
      <c r="FI42" s="89">
        <v>0</v>
      </c>
      <c r="FJ42" s="89">
        <v>0</v>
      </c>
      <c r="FK42" s="89">
        <v>260</v>
      </c>
      <c r="FL42" s="89">
        <v>154</v>
      </c>
      <c r="FM42" s="89">
        <v>0</v>
      </c>
      <c r="FN42" s="89">
        <v>0</v>
      </c>
      <c r="FO42" s="85">
        <f t="shared" si="0"/>
        <v>0.92033838561861125</v>
      </c>
      <c r="FP42" s="86">
        <f t="shared" si="20"/>
        <v>0.82322876277758195</v>
      </c>
      <c r="FQ42" s="87">
        <f t="shared" si="21"/>
        <v>0.47832217130771942</v>
      </c>
      <c r="FR42" s="21">
        <f t="shared" si="22"/>
        <v>1.0157697614823575</v>
      </c>
      <c r="FS42" s="22">
        <f t="shared" si="23"/>
        <v>0.9027069438995684</v>
      </c>
      <c r="FT42" s="21">
        <f t="shared" si="24"/>
        <v>1.1040000000000001</v>
      </c>
      <c r="FU42" s="53">
        <f t="shared" si="25"/>
        <v>0.88031138501459616</v>
      </c>
      <c r="FV42" s="54">
        <f t="shared" si="26"/>
        <v>1.0120021822149481</v>
      </c>
      <c r="FW42" s="64">
        <f t="shared" si="27"/>
        <v>0.98854337152209493</v>
      </c>
      <c r="FX42" s="69">
        <f t="shared" si="28"/>
        <v>0.79378068739770868</v>
      </c>
      <c r="FY42" s="54">
        <f t="shared" si="29"/>
        <v>0.9651020050271818</v>
      </c>
      <c r="FZ42" s="64">
        <f t="shared" si="30"/>
        <v>0.91965277371836085</v>
      </c>
      <c r="GA42" s="69">
        <f t="shared" si="31"/>
        <v>0.58061027649500208</v>
      </c>
      <c r="GB42" s="54">
        <f t="shared" si="32"/>
        <v>0.98828036961911203</v>
      </c>
      <c r="GC42" s="64">
        <f t="shared" si="33"/>
        <v>1.0311020960108181</v>
      </c>
      <c r="GD42" s="55">
        <f t="shared" si="34"/>
        <v>0</v>
      </c>
      <c r="GE42" s="74">
        <f t="shared" si="35"/>
        <v>0.83349209373213951</v>
      </c>
      <c r="GF42" s="5"/>
      <c r="GG42" s="5"/>
      <c r="GH42" s="5"/>
      <c r="GI42" s="5"/>
      <c r="GJ42" s="5"/>
    </row>
    <row r="43" spans="1:192" s="3" customFormat="1" ht="15.6" x14ac:dyDescent="0.3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7"/>
        <v>12455</v>
      </c>
      <c r="L43" s="37">
        <f t="shared" si="18"/>
        <v>10439</v>
      </c>
      <c r="M43" s="37">
        <v>135</v>
      </c>
      <c r="N43" s="41">
        <f t="shared" si="19"/>
        <v>4411</v>
      </c>
      <c r="O43" s="89">
        <v>247</v>
      </c>
      <c r="P43" s="89">
        <v>242</v>
      </c>
      <c r="Q43" s="89">
        <v>4</v>
      </c>
      <c r="R43" s="89">
        <v>188</v>
      </c>
      <c r="S43" s="89">
        <v>213</v>
      </c>
      <c r="T43" s="89">
        <v>212</v>
      </c>
      <c r="U43" s="89">
        <v>0</v>
      </c>
      <c r="V43" s="89">
        <v>185</v>
      </c>
      <c r="W43" s="89">
        <v>461</v>
      </c>
      <c r="X43" s="89">
        <v>458</v>
      </c>
      <c r="Y43" s="89">
        <v>0</v>
      </c>
      <c r="Z43" s="89">
        <v>434</v>
      </c>
      <c r="AA43" s="89">
        <v>825</v>
      </c>
      <c r="AB43" s="89">
        <v>806</v>
      </c>
      <c r="AC43" s="89">
        <v>1</v>
      </c>
      <c r="AD43" s="89">
        <v>636</v>
      </c>
      <c r="AE43" s="89">
        <v>487</v>
      </c>
      <c r="AF43" s="89">
        <v>475</v>
      </c>
      <c r="AG43" s="89">
        <v>3</v>
      </c>
      <c r="AH43" s="89">
        <v>293</v>
      </c>
      <c r="AI43" s="89">
        <v>633</v>
      </c>
      <c r="AJ43" s="89">
        <v>594</v>
      </c>
      <c r="AK43" s="89">
        <v>18</v>
      </c>
      <c r="AL43" s="89">
        <v>321</v>
      </c>
      <c r="AM43" s="89">
        <v>736</v>
      </c>
      <c r="AN43" s="89">
        <v>670</v>
      </c>
      <c r="AO43" s="89">
        <v>20</v>
      </c>
      <c r="AP43" s="89">
        <v>349</v>
      </c>
      <c r="AQ43" s="89">
        <v>813</v>
      </c>
      <c r="AR43" s="89">
        <v>743</v>
      </c>
      <c r="AS43" s="89">
        <v>30</v>
      </c>
      <c r="AT43" s="89">
        <v>370</v>
      </c>
      <c r="AU43" s="89">
        <v>879</v>
      </c>
      <c r="AV43" s="89">
        <v>811</v>
      </c>
      <c r="AW43" s="89">
        <v>6</v>
      </c>
      <c r="AX43" s="89">
        <v>313</v>
      </c>
      <c r="AY43" s="89">
        <v>859</v>
      </c>
      <c r="AZ43" s="89">
        <v>806</v>
      </c>
      <c r="BA43" s="89">
        <v>3</v>
      </c>
      <c r="BB43" s="89">
        <v>264</v>
      </c>
      <c r="BC43" s="89">
        <v>288</v>
      </c>
      <c r="BD43" s="89">
        <v>279</v>
      </c>
      <c r="BE43" s="89">
        <v>1</v>
      </c>
      <c r="BF43" s="89">
        <v>179</v>
      </c>
      <c r="BG43" s="89">
        <v>0</v>
      </c>
      <c r="BH43" s="89">
        <v>0</v>
      </c>
      <c r="BI43" s="89">
        <v>0</v>
      </c>
      <c r="BJ43" s="89">
        <v>0</v>
      </c>
      <c r="BK43" s="89">
        <v>0</v>
      </c>
      <c r="BL43" s="89">
        <v>0</v>
      </c>
      <c r="BM43" s="89">
        <v>0</v>
      </c>
      <c r="BN43" s="89">
        <v>0</v>
      </c>
      <c r="BO43" s="89">
        <v>0</v>
      </c>
      <c r="BP43" s="89">
        <v>0</v>
      </c>
      <c r="BQ43" s="89">
        <v>0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0</v>
      </c>
      <c r="BX43" s="89">
        <v>0</v>
      </c>
      <c r="BY43" s="89">
        <v>0</v>
      </c>
      <c r="BZ43" s="89">
        <v>0</v>
      </c>
      <c r="CA43" s="89">
        <v>62</v>
      </c>
      <c r="CB43" s="89">
        <v>56</v>
      </c>
      <c r="CC43" s="89">
        <v>1</v>
      </c>
      <c r="CD43" s="89">
        <v>41</v>
      </c>
      <c r="CE43" s="89">
        <v>21</v>
      </c>
      <c r="CF43" s="89">
        <v>21</v>
      </c>
      <c r="CG43" s="89">
        <v>0</v>
      </c>
      <c r="CH43" s="89">
        <v>9</v>
      </c>
      <c r="CI43" s="89">
        <v>153</v>
      </c>
      <c r="CJ43" s="89">
        <v>137</v>
      </c>
      <c r="CK43" s="89">
        <v>0</v>
      </c>
      <c r="CL43" s="89">
        <v>46</v>
      </c>
      <c r="CM43" s="89">
        <v>22</v>
      </c>
      <c r="CN43" s="89">
        <v>21</v>
      </c>
      <c r="CO43" s="89">
        <v>0</v>
      </c>
      <c r="CP43" s="89">
        <v>8</v>
      </c>
      <c r="CQ43" s="89">
        <v>0</v>
      </c>
      <c r="CR43" s="89">
        <v>0</v>
      </c>
      <c r="CS43" s="89">
        <v>0</v>
      </c>
      <c r="CT43" s="89">
        <v>0</v>
      </c>
      <c r="CU43" s="89">
        <v>0</v>
      </c>
      <c r="CV43" s="89">
        <v>0</v>
      </c>
      <c r="CW43" s="89">
        <v>0</v>
      </c>
      <c r="CX43" s="89">
        <v>0</v>
      </c>
      <c r="CY43" s="89">
        <v>351</v>
      </c>
      <c r="CZ43" s="89">
        <v>340</v>
      </c>
      <c r="DA43" s="89">
        <v>4</v>
      </c>
      <c r="DB43" s="89">
        <v>238</v>
      </c>
      <c r="DC43" s="89">
        <v>33</v>
      </c>
      <c r="DD43" s="89">
        <v>21</v>
      </c>
      <c r="DE43" s="89">
        <v>2</v>
      </c>
      <c r="DF43" s="89">
        <v>3</v>
      </c>
      <c r="DG43" s="89">
        <v>15</v>
      </c>
      <c r="DH43" s="89">
        <v>14</v>
      </c>
      <c r="DI43" s="89">
        <v>0</v>
      </c>
      <c r="DJ43" s="89">
        <v>0</v>
      </c>
      <c r="DK43" s="89">
        <v>10</v>
      </c>
      <c r="DL43" s="89">
        <v>10</v>
      </c>
      <c r="DM43" s="89">
        <v>0</v>
      </c>
      <c r="DN43" s="89">
        <v>10</v>
      </c>
      <c r="DO43" s="89">
        <v>0</v>
      </c>
      <c r="DP43" s="89">
        <v>0</v>
      </c>
      <c r="DQ43" s="89">
        <v>0</v>
      </c>
      <c r="DR43" s="89">
        <v>0</v>
      </c>
      <c r="DS43" s="89">
        <v>5</v>
      </c>
      <c r="DT43" s="89">
        <v>3</v>
      </c>
      <c r="DU43" s="89">
        <v>46</v>
      </c>
      <c r="DV43" s="89">
        <v>14</v>
      </c>
      <c r="DW43" s="89">
        <v>45</v>
      </c>
      <c r="DX43" s="89">
        <v>44</v>
      </c>
      <c r="DY43" s="89">
        <v>0</v>
      </c>
      <c r="DZ43" s="89">
        <v>12</v>
      </c>
      <c r="EA43" s="89">
        <v>0</v>
      </c>
      <c r="EB43" s="89">
        <v>0</v>
      </c>
      <c r="EC43" s="89">
        <v>0</v>
      </c>
      <c r="ED43" s="89">
        <v>0</v>
      </c>
      <c r="EE43" s="89">
        <v>934</v>
      </c>
      <c r="EF43" s="89">
        <v>820</v>
      </c>
      <c r="EG43" s="89">
        <v>0</v>
      </c>
      <c r="EH43" s="89">
        <v>202</v>
      </c>
      <c r="EI43" s="89">
        <v>1060</v>
      </c>
      <c r="EJ43" s="89">
        <v>894</v>
      </c>
      <c r="EK43" s="89">
        <v>0</v>
      </c>
      <c r="EL43" s="89">
        <v>199</v>
      </c>
      <c r="EM43" s="89">
        <v>474</v>
      </c>
      <c r="EN43" s="89">
        <v>393</v>
      </c>
      <c r="EO43" s="89">
        <v>0</v>
      </c>
      <c r="EP43" s="89">
        <v>97</v>
      </c>
      <c r="EQ43" s="89">
        <v>757</v>
      </c>
      <c r="ER43" s="89">
        <v>652</v>
      </c>
      <c r="ES43" s="89">
        <v>0</v>
      </c>
      <c r="ET43" s="89">
        <v>0</v>
      </c>
      <c r="EU43" s="89">
        <v>851</v>
      </c>
      <c r="EV43" s="89">
        <v>684</v>
      </c>
      <c r="EW43" s="89">
        <v>0</v>
      </c>
      <c r="EX43" s="89">
        <v>0</v>
      </c>
      <c r="EY43" s="89">
        <v>2</v>
      </c>
      <c r="EZ43" s="89">
        <v>2</v>
      </c>
      <c r="FA43" s="89">
        <v>0</v>
      </c>
      <c r="FB43" s="89">
        <v>0</v>
      </c>
      <c r="FC43" s="89">
        <v>0</v>
      </c>
      <c r="FD43" s="89">
        <v>0</v>
      </c>
      <c r="FE43" s="89">
        <v>0</v>
      </c>
      <c r="FF43" s="89">
        <v>0</v>
      </c>
      <c r="FG43" s="89">
        <v>811</v>
      </c>
      <c r="FH43" s="89">
        <v>147</v>
      </c>
      <c r="FI43" s="89">
        <v>0</v>
      </c>
      <c r="FJ43" s="89">
        <v>0</v>
      </c>
      <c r="FK43" s="89">
        <v>375</v>
      </c>
      <c r="FL43" s="89">
        <v>84</v>
      </c>
      <c r="FM43" s="89">
        <v>0</v>
      </c>
      <c r="FN43" s="89">
        <v>0</v>
      </c>
      <c r="FO43" s="85">
        <f t="shared" si="0"/>
        <v>0.82965403624382206</v>
      </c>
      <c r="FP43" s="86">
        <f t="shared" si="20"/>
        <v>0.69680395387149918</v>
      </c>
      <c r="FQ43" s="87">
        <f t="shared" si="21"/>
        <v>0.29067545304777592</v>
      </c>
      <c r="FR43" s="21">
        <f t="shared" si="22"/>
        <v>0.92389288628440025</v>
      </c>
      <c r="FS43" s="22">
        <f t="shared" si="23"/>
        <v>0.8116787186066402</v>
      </c>
      <c r="FT43" s="21">
        <f t="shared" si="24"/>
        <v>1</v>
      </c>
      <c r="FU43" s="53">
        <f t="shared" si="25"/>
        <v>0.96520787746170678</v>
      </c>
      <c r="FV43" s="54">
        <f t="shared" si="26"/>
        <v>1.0409437890353921</v>
      </c>
      <c r="FW43" s="64">
        <f t="shared" si="27"/>
        <v>1.0249826509368494</v>
      </c>
      <c r="FX43" s="69">
        <f t="shared" si="28"/>
        <v>0.8709229701596114</v>
      </c>
      <c r="FY43" s="54">
        <f t="shared" si="29"/>
        <v>0.921877439935753</v>
      </c>
      <c r="FZ43" s="64">
        <f t="shared" si="30"/>
        <v>0.84011867847502619</v>
      </c>
      <c r="GA43" s="69">
        <f t="shared" si="31"/>
        <v>0.35201998795368866</v>
      </c>
      <c r="GB43" s="54">
        <f t="shared" si="32"/>
        <v>1.0221205186880244</v>
      </c>
      <c r="GC43" s="64">
        <f t="shared" si="33"/>
        <v>0.84922451055174164</v>
      </c>
      <c r="GD43" s="55">
        <f t="shared" si="34"/>
        <v>0</v>
      </c>
      <c r="GE43" s="74">
        <f t="shared" si="35"/>
        <v>0.64306593049691452</v>
      </c>
      <c r="GF43" s="5"/>
      <c r="GG43" s="5"/>
      <c r="GH43" s="5"/>
      <c r="GI43" s="5"/>
      <c r="GJ43" s="5"/>
    </row>
    <row r="44" spans="1:192" s="3" customFormat="1" ht="15.6" x14ac:dyDescent="0.3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7"/>
        <v>6889</v>
      </c>
      <c r="L44" s="37">
        <f t="shared" si="18"/>
        <v>6175</v>
      </c>
      <c r="M44" s="37">
        <v>75</v>
      </c>
      <c r="N44" s="41">
        <f t="shared" si="19"/>
        <v>2639</v>
      </c>
      <c r="O44" s="89">
        <v>168</v>
      </c>
      <c r="P44" s="89">
        <v>174</v>
      </c>
      <c r="Q44" s="89">
        <v>0</v>
      </c>
      <c r="R44" s="89">
        <v>94</v>
      </c>
      <c r="S44" s="89">
        <v>146</v>
      </c>
      <c r="T44" s="89">
        <v>140</v>
      </c>
      <c r="U44" s="89">
        <v>0</v>
      </c>
      <c r="V44" s="89">
        <v>133</v>
      </c>
      <c r="W44" s="89">
        <v>299</v>
      </c>
      <c r="X44" s="89">
        <v>303</v>
      </c>
      <c r="Y44" s="89">
        <v>1</v>
      </c>
      <c r="Z44" s="89">
        <v>296</v>
      </c>
      <c r="AA44" s="89">
        <v>540</v>
      </c>
      <c r="AB44" s="89">
        <v>542</v>
      </c>
      <c r="AC44" s="89">
        <v>0</v>
      </c>
      <c r="AD44" s="89">
        <v>463</v>
      </c>
      <c r="AE44" s="89">
        <v>192</v>
      </c>
      <c r="AF44" s="89">
        <v>226</v>
      </c>
      <c r="AG44" s="89">
        <v>2</v>
      </c>
      <c r="AH44" s="89">
        <v>233</v>
      </c>
      <c r="AI44" s="89">
        <v>255</v>
      </c>
      <c r="AJ44" s="89">
        <v>275</v>
      </c>
      <c r="AK44" s="89">
        <v>4</v>
      </c>
      <c r="AL44" s="89">
        <v>258</v>
      </c>
      <c r="AM44" s="89">
        <v>335</v>
      </c>
      <c r="AN44" s="89">
        <v>287</v>
      </c>
      <c r="AO44" s="89">
        <v>15</v>
      </c>
      <c r="AP44" s="89">
        <v>279</v>
      </c>
      <c r="AQ44" s="89">
        <v>324</v>
      </c>
      <c r="AR44" s="89">
        <v>319</v>
      </c>
      <c r="AS44" s="89">
        <v>45</v>
      </c>
      <c r="AT44" s="89">
        <v>259</v>
      </c>
      <c r="AU44" s="89">
        <v>452</v>
      </c>
      <c r="AV44" s="89">
        <v>386</v>
      </c>
      <c r="AW44" s="89">
        <v>3</v>
      </c>
      <c r="AX44" s="89">
        <v>270</v>
      </c>
      <c r="AY44" s="89">
        <v>500</v>
      </c>
      <c r="AZ44" s="89">
        <v>442</v>
      </c>
      <c r="BA44" s="89">
        <v>4</v>
      </c>
      <c r="BB44" s="89">
        <v>215</v>
      </c>
      <c r="BC44" s="89">
        <v>156</v>
      </c>
      <c r="BD44" s="89">
        <v>183</v>
      </c>
      <c r="BE44" s="89">
        <v>0</v>
      </c>
      <c r="BF44" s="89">
        <v>0</v>
      </c>
      <c r="BG44" s="89">
        <v>1</v>
      </c>
      <c r="BH44" s="89">
        <v>1</v>
      </c>
      <c r="BI44" s="89">
        <v>0</v>
      </c>
      <c r="BJ44" s="89">
        <v>0</v>
      </c>
      <c r="BK44" s="89">
        <v>0</v>
      </c>
      <c r="BL44" s="89">
        <v>0</v>
      </c>
      <c r="BM44" s="89">
        <v>0</v>
      </c>
      <c r="BN44" s="89">
        <v>0</v>
      </c>
      <c r="BO44" s="89">
        <v>0</v>
      </c>
      <c r="BP44" s="89">
        <v>0</v>
      </c>
      <c r="BQ44" s="89">
        <v>0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0</v>
      </c>
      <c r="BX44" s="89">
        <v>0</v>
      </c>
      <c r="BY44" s="89">
        <v>0</v>
      </c>
      <c r="BZ44" s="89">
        <v>0</v>
      </c>
      <c r="CA44" s="89">
        <v>4</v>
      </c>
      <c r="CB44" s="89">
        <v>4</v>
      </c>
      <c r="CC44" s="89">
        <v>0</v>
      </c>
      <c r="CD44" s="89">
        <v>0</v>
      </c>
      <c r="CE44" s="89">
        <v>4</v>
      </c>
      <c r="CF44" s="89">
        <v>4</v>
      </c>
      <c r="CG44" s="89">
        <v>0</v>
      </c>
      <c r="CH44" s="89">
        <v>0</v>
      </c>
      <c r="CI44" s="89">
        <v>49</v>
      </c>
      <c r="CJ44" s="89">
        <v>48</v>
      </c>
      <c r="CK44" s="89">
        <v>0</v>
      </c>
      <c r="CL44" s="89">
        <v>1</v>
      </c>
      <c r="CM44" s="89">
        <v>12</v>
      </c>
      <c r="CN44" s="89">
        <v>12</v>
      </c>
      <c r="CO44" s="89">
        <v>0</v>
      </c>
      <c r="CP44" s="89">
        <v>0</v>
      </c>
      <c r="CQ44" s="89">
        <v>0</v>
      </c>
      <c r="CR44" s="89">
        <v>0</v>
      </c>
      <c r="CS44" s="89">
        <v>0</v>
      </c>
      <c r="CT44" s="89">
        <v>0</v>
      </c>
      <c r="CU44" s="89">
        <v>0</v>
      </c>
      <c r="CV44" s="89">
        <v>0</v>
      </c>
      <c r="CW44" s="89">
        <v>0</v>
      </c>
      <c r="CX44" s="89">
        <v>0</v>
      </c>
      <c r="CY44" s="89">
        <v>557</v>
      </c>
      <c r="CZ44" s="89">
        <v>557</v>
      </c>
      <c r="DA44" s="89">
        <v>0</v>
      </c>
      <c r="DB44" s="89">
        <v>0</v>
      </c>
      <c r="DC44" s="89">
        <v>22</v>
      </c>
      <c r="DD44" s="89">
        <v>22</v>
      </c>
      <c r="DE44" s="89">
        <v>0</v>
      </c>
      <c r="DF44" s="89">
        <v>0</v>
      </c>
      <c r="DG44" s="89">
        <v>13</v>
      </c>
      <c r="DH44" s="89">
        <v>13</v>
      </c>
      <c r="DI44" s="89">
        <v>0</v>
      </c>
      <c r="DJ44" s="89">
        <v>12</v>
      </c>
      <c r="DK44" s="89">
        <v>14</v>
      </c>
      <c r="DL44" s="89">
        <v>15</v>
      </c>
      <c r="DM44" s="89">
        <v>0</v>
      </c>
      <c r="DN44" s="89">
        <v>0</v>
      </c>
      <c r="DO44" s="89">
        <v>0</v>
      </c>
      <c r="DP44" s="89">
        <v>0</v>
      </c>
      <c r="DQ44" s="89">
        <v>0</v>
      </c>
      <c r="DR44" s="89">
        <v>0</v>
      </c>
      <c r="DS44" s="89">
        <v>79</v>
      </c>
      <c r="DT44" s="89">
        <v>79</v>
      </c>
      <c r="DU44" s="89">
        <v>1</v>
      </c>
      <c r="DV44" s="89">
        <v>0</v>
      </c>
      <c r="DW44" s="89">
        <v>16</v>
      </c>
      <c r="DX44" s="89">
        <v>16</v>
      </c>
      <c r="DY44" s="89">
        <v>0</v>
      </c>
      <c r="DZ44" s="89">
        <v>0</v>
      </c>
      <c r="EA44" s="89">
        <v>0</v>
      </c>
      <c r="EB44" s="89">
        <v>0</v>
      </c>
      <c r="EC44" s="89">
        <v>0</v>
      </c>
      <c r="ED44" s="89">
        <v>0</v>
      </c>
      <c r="EE44" s="89">
        <v>467</v>
      </c>
      <c r="EF44" s="89">
        <v>469</v>
      </c>
      <c r="EG44" s="89">
        <v>0</v>
      </c>
      <c r="EH44" s="89">
        <v>108</v>
      </c>
      <c r="EI44" s="89">
        <v>537</v>
      </c>
      <c r="EJ44" s="89">
        <v>525</v>
      </c>
      <c r="EK44" s="89">
        <v>0</v>
      </c>
      <c r="EL44" s="89">
        <v>16</v>
      </c>
      <c r="EM44" s="89">
        <v>213</v>
      </c>
      <c r="EN44" s="89">
        <v>212</v>
      </c>
      <c r="EO44" s="89">
        <v>0</v>
      </c>
      <c r="EP44" s="89">
        <v>2</v>
      </c>
      <c r="EQ44" s="89">
        <v>372</v>
      </c>
      <c r="ER44" s="89">
        <v>326</v>
      </c>
      <c r="ES44" s="89">
        <v>0</v>
      </c>
      <c r="ET44" s="89">
        <v>0</v>
      </c>
      <c r="EU44" s="89">
        <v>402</v>
      </c>
      <c r="EV44" s="89">
        <v>324</v>
      </c>
      <c r="EW44" s="89">
        <v>0</v>
      </c>
      <c r="EX44" s="89">
        <v>0</v>
      </c>
      <c r="EY44" s="89">
        <v>10</v>
      </c>
      <c r="EZ44" s="89">
        <v>0</v>
      </c>
      <c r="FA44" s="89">
        <v>0</v>
      </c>
      <c r="FB44" s="89">
        <v>0</v>
      </c>
      <c r="FC44" s="89">
        <v>15</v>
      </c>
      <c r="FD44" s="89">
        <v>0</v>
      </c>
      <c r="FE44" s="89">
        <v>0</v>
      </c>
      <c r="FF44" s="89">
        <v>0</v>
      </c>
      <c r="FG44" s="89">
        <v>496</v>
      </c>
      <c r="FH44" s="89">
        <v>177</v>
      </c>
      <c r="FI44" s="89">
        <v>0</v>
      </c>
      <c r="FJ44" s="89">
        <v>0</v>
      </c>
      <c r="FK44" s="89">
        <v>217</v>
      </c>
      <c r="FL44" s="89">
        <v>94</v>
      </c>
      <c r="FM44" s="89">
        <v>0</v>
      </c>
      <c r="FN44" s="89">
        <v>0</v>
      </c>
      <c r="FO44" s="85">
        <f t="shared" si="0"/>
        <v>0.911637648906925</v>
      </c>
      <c r="FP44" s="86">
        <f t="shared" si="20"/>
        <v>0.81816991752847235</v>
      </c>
      <c r="FQ44" s="87">
        <f t="shared" si="21"/>
        <v>0.34546406597722212</v>
      </c>
      <c r="FR44" s="21">
        <f t="shared" si="22"/>
        <v>1</v>
      </c>
      <c r="FS44" s="22">
        <f t="shared" si="23"/>
        <v>0.89118198874296439</v>
      </c>
      <c r="FT44" s="21">
        <f t="shared" si="24"/>
        <v>1</v>
      </c>
      <c r="FU44" s="53">
        <f t="shared" si="25"/>
        <v>1.1149133924799324</v>
      </c>
      <c r="FV44" s="54">
        <f t="shared" si="26"/>
        <v>1.116647791619479</v>
      </c>
      <c r="FW44" s="64">
        <f t="shared" si="27"/>
        <v>1.116647791619479</v>
      </c>
      <c r="FX44" s="69">
        <f t="shared" si="28"/>
        <v>1.0101925254813138</v>
      </c>
      <c r="FY44" s="54">
        <f t="shared" si="29"/>
        <v>0.93095357801240142</v>
      </c>
      <c r="FZ44" s="64">
        <f t="shared" si="30"/>
        <v>0.90979554214848324</v>
      </c>
      <c r="GA44" s="69">
        <f t="shared" si="31"/>
        <v>0.3659711747947042</v>
      </c>
      <c r="GB44" s="54">
        <f t="shared" si="32"/>
        <v>1.1456483126110124</v>
      </c>
      <c r="GC44" s="64">
        <f t="shared" si="33"/>
        <v>0.96210775606867971</v>
      </c>
      <c r="GD44" s="55">
        <f t="shared" si="34"/>
        <v>0</v>
      </c>
      <c r="GE44" s="74">
        <f t="shared" si="35"/>
        <v>0.970031545741325</v>
      </c>
      <c r="GF44" s="5"/>
      <c r="GG44" s="5"/>
      <c r="GH44" s="5"/>
      <c r="GI44" s="5"/>
      <c r="GJ44" s="5"/>
    </row>
    <row r="45" spans="1:192" s="3" customFormat="1" ht="15.6" x14ac:dyDescent="0.3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7"/>
        <v>14514</v>
      </c>
      <c r="L45" s="37">
        <f t="shared" si="18"/>
        <v>12136</v>
      </c>
      <c r="M45" s="37">
        <v>175</v>
      </c>
      <c r="N45" s="41">
        <f t="shared" si="19"/>
        <v>5838</v>
      </c>
      <c r="O45" s="89">
        <v>450</v>
      </c>
      <c r="P45" s="89">
        <v>401</v>
      </c>
      <c r="Q45" s="89">
        <v>1</v>
      </c>
      <c r="R45" s="89">
        <v>260</v>
      </c>
      <c r="S45" s="89">
        <v>420</v>
      </c>
      <c r="T45" s="89">
        <v>332</v>
      </c>
      <c r="U45" s="89">
        <v>2</v>
      </c>
      <c r="V45" s="89">
        <v>284</v>
      </c>
      <c r="W45" s="89">
        <v>714</v>
      </c>
      <c r="X45" s="89">
        <v>652</v>
      </c>
      <c r="Y45" s="89">
        <v>1</v>
      </c>
      <c r="Z45" s="89">
        <v>556</v>
      </c>
      <c r="AA45" s="89">
        <v>1260</v>
      </c>
      <c r="AB45" s="89">
        <v>1158</v>
      </c>
      <c r="AC45" s="89">
        <v>5</v>
      </c>
      <c r="AD45" s="89">
        <v>988</v>
      </c>
      <c r="AE45" s="89">
        <v>556</v>
      </c>
      <c r="AF45" s="89">
        <v>682</v>
      </c>
      <c r="AG45" s="89">
        <v>5</v>
      </c>
      <c r="AH45" s="89">
        <v>540</v>
      </c>
      <c r="AI45" s="89">
        <v>638</v>
      </c>
      <c r="AJ45" s="89">
        <v>701</v>
      </c>
      <c r="AK45" s="89">
        <v>10</v>
      </c>
      <c r="AL45" s="89">
        <v>537</v>
      </c>
      <c r="AM45" s="89">
        <v>721</v>
      </c>
      <c r="AN45" s="89">
        <v>760</v>
      </c>
      <c r="AO45" s="89">
        <v>23</v>
      </c>
      <c r="AP45" s="89">
        <v>485</v>
      </c>
      <c r="AQ45" s="89">
        <v>799</v>
      </c>
      <c r="AR45" s="89">
        <v>904</v>
      </c>
      <c r="AS45" s="89">
        <v>108</v>
      </c>
      <c r="AT45" s="89">
        <v>479</v>
      </c>
      <c r="AU45" s="89">
        <v>914</v>
      </c>
      <c r="AV45" s="89">
        <v>934</v>
      </c>
      <c r="AW45" s="89">
        <v>7</v>
      </c>
      <c r="AX45" s="89">
        <v>473</v>
      </c>
      <c r="AY45" s="89">
        <v>827</v>
      </c>
      <c r="AZ45" s="89">
        <v>908</v>
      </c>
      <c r="BA45" s="89">
        <v>1</v>
      </c>
      <c r="BB45" s="89">
        <v>356</v>
      </c>
      <c r="BC45" s="89">
        <v>328</v>
      </c>
      <c r="BD45" s="89">
        <v>6</v>
      </c>
      <c r="BE45" s="89">
        <v>0</v>
      </c>
      <c r="BF45" s="89">
        <v>0</v>
      </c>
      <c r="BG45" s="89">
        <v>0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28</v>
      </c>
      <c r="CB45" s="89">
        <v>1</v>
      </c>
      <c r="CC45" s="89">
        <v>1</v>
      </c>
      <c r="CD45" s="89">
        <v>0</v>
      </c>
      <c r="CE45" s="89">
        <v>7</v>
      </c>
      <c r="CF45" s="89">
        <v>3</v>
      </c>
      <c r="CG45" s="89">
        <v>0</v>
      </c>
      <c r="CH45" s="89">
        <v>0</v>
      </c>
      <c r="CI45" s="89">
        <v>91</v>
      </c>
      <c r="CJ45" s="89">
        <v>47</v>
      </c>
      <c r="CK45" s="89">
        <v>0</v>
      </c>
      <c r="CL45" s="89">
        <v>3</v>
      </c>
      <c r="CM45" s="89">
        <v>29</v>
      </c>
      <c r="CN45" s="89">
        <v>8</v>
      </c>
      <c r="CO45" s="89">
        <v>0</v>
      </c>
      <c r="CP45" s="89">
        <v>0</v>
      </c>
      <c r="CQ45" s="89">
        <v>0</v>
      </c>
      <c r="CR45" s="89">
        <v>0</v>
      </c>
      <c r="CS45" s="89">
        <v>0</v>
      </c>
      <c r="CT45" s="89">
        <v>0</v>
      </c>
      <c r="CU45" s="89">
        <v>3</v>
      </c>
      <c r="CV45" s="89">
        <v>0</v>
      </c>
      <c r="CW45" s="89">
        <v>0</v>
      </c>
      <c r="CX45" s="89">
        <v>0</v>
      </c>
      <c r="CY45" s="89">
        <v>832</v>
      </c>
      <c r="CZ45" s="89">
        <v>104</v>
      </c>
      <c r="DA45" s="89">
        <v>1</v>
      </c>
      <c r="DB45" s="89">
        <v>12</v>
      </c>
      <c r="DC45" s="89">
        <v>15</v>
      </c>
      <c r="DD45" s="89">
        <v>0</v>
      </c>
      <c r="DE45" s="89">
        <v>1</v>
      </c>
      <c r="DF45" s="89">
        <v>0</v>
      </c>
      <c r="DG45" s="89">
        <v>37</v>
      </c>
      <c r="DH45" s="89">
        <v>27</v>
      </c>
      <c r="DI45" s="89">
        <v>1</v>
      </c>
      <c r="DJ45" s="89">
        <v>0</v>
      </c>
      <c r="DK45" s="89">
        <v>1</v>
      </c>
      <c r="DL45" s="89">
        <v>0</v>
      </c>
      <c r="DM45" s="89">
        <v>0</v>
      </c>
      <c r="DN45" s="89">
        <v>0</v>
      </c>
      <c r="DO45" s="89">
        <v>0</v>
      </c>
      <c r="DP45" s="89">
        <v>0</v>
      </c>
      <c r="DQ45" s="89">
        <v>0</v>
      </c>
      <c r="DR45" s="89">
        <v>0</v>
      </c>
      <c r="DS45" s="89">
        <v>578</v>
      </c>
      <c r="DT45" s="89">
        <v>376</v>
      </c>
      <c r="DU45" s="89">
        <v>3</v>
      </c>
      <c r="DV45" s="89">
        <v>192</v>
      </c>
      <c r="DW45" s="89">
        <v>17</v>
      </c>
      <c r="DX45" s="89">
        <v>0</v>
      </c>
      <c r="DY45" s="89">
        <v>0</v>
      </c>
      <c r="DZ45" s="89">
        <v>0</v>
      </c>
      <c r="EA45" s="89">
        <v>0</v>
      </c>
      <c r="EB45" s="89">
        <v>0</v>
      </c>
      <c r="EC45" s="89">
        <v>0</v>
      </c>
      <c r="ED45" s="89">
        <v>0</v>
      </c>
      <c r="EE45" s="89">
        <v>898</v>
      </c>
      <c r="EF45" s="89">
        <v>831</v>
      </c>
      <c r="EG45" s="89">
        <v>3</v>
      </c>
      <c r="EH45" s="89">
        <v>313</v>
      </c>
      <c r="EI45" s="89">
        <v>995</v>
      </c>
      <c r="EJ45" s="89">
        <v>929</v>
      </c>
      <c r="EK45" s="89">
        <v>1</v>
      </c>
      <c r="EL45" s="89">
        <v>271</v>
      </c>
      <c r="EM45" s="89">
        <v>492</v>
      </c>
      <c r="EN45" s="89">
        <v>433</v>
      </c>
      <c r="EO45" s="89">
        <v>1</v>
      </c>
      <c r="EP45" s="89">
        <v>89</v>
      </c>
      <c r="EQ45" s="89">
        <v>712</v>
      </c>
      <c r="ER45" s="89">
        <v>754</v>
      </c>
      <c r="ES45" s="89">
        <v>0</v>
      </c>
      <c r="ET45" s="89">
        <v>0</v>
      </c>
      <c r="EU45" s="89">
        <v>639</v>
      </c>
      <c r="EV45" s="89">
        <v>704</v>
      </c>
      <c r="EW45" s="89">
        <v>0</v>
      </c>
      <c r="EX45" s="89">
        <v>0</v>
      </c>
      <c r="EY45" s="89">
        <v>12</v>
      </c>
      <c r="EZ45" s="89">
        <v>0</v>
      </c>
      <c r="FA45" s="89">
        <v>0</v>
      </c>
      <c r="FB45" s="89">
        <v>0</v>
      </c>
      <c r="FC45" s="89">
        <v>6</v>
      </c>
      <c r="FD45" s="89">
        <v>0</v>
      </c>
      <c r="FE45" s="89">
        <v>0</v>
      </c>
      <c r="FF45" s="89">
        <v>0</v>
      </c>
      <c r="FG45" s="89">
        <v>1020</v>
      </c>
      <c r="FH45" s="89">
        <v>291</v>
      </c>
      <c r="FI45" s="89">
        <v>0</v>
      </c>
      <c r="FJ45" s="89">
        <v>0</v>
      </c>
      <c r="FK45" s="89">
        <v>460</v>
      </c>
      <c r="FL45" s="89">
        <v>190</v>
      </c>
      <c r="FM45" s="89">
        <v>0</v>
      </c>
      <c r="FN45" s="89">
        <v>0</v>
      </c>
      <c r="FO45" s="85">
        <f t="shared" si="0"/>
        <v>0.78538202427418058</v>
      </c>
      <c r="FP45" s="86">
        <f t="shared" si="20"/>
        <v>0.65823664652729508</v>
      </c>
      <c r="FQ45" s="87">
        <f t="shared" si="21"/>
        <v>0.31214243704218575</v>
      </c>
      <c r="FR45" s="21">
        <f t="shared" si="22"/>
        <v>0.89986979973959946</v>
      </c>
      <c r="FS45" s="22">
        <f t="shared" si="23"/>
        <v>0.79175365344467641</v>
      </c>
      <c r="FT45" s="21">
        <f t="shared" si="24"/>
        <v>1</v>
      </c>
      <c r="FU45" s="53">
        <f t="shared" si="25"/>
        <v>0.86360946745562128</v>
      </c>
      <c r="FV45" s="54">
        <f t="shared" si="26"/>
        <v>1.0295756536648093</v>
      </c>
      <c r="FW45" s="64">
        <f t="shared" si="27"/>
        <v>0.92156022288898409</v>
      </c>
      <c r="FX45" s="69">
        <f t="shared" si="28"/>
        <v>0.78354050578654089</v>
      </c>
      <c r="FY45" s="54">
        <f t="shared" si="29"/>
        <v>0.84188049460367387</v>
      </c>
      <c r="FZ45" s="64">
        <f t="shared" si="30"/>
        <v>0.73457937245372029</v>
      </c>
      <c r="GA45" s="69">
        <f t="shared" si="31"/>
        <v>0.35826602816096065</v>
      </c>
      <c r="GB45" s="54">
        <f t="shared" si="32"/>
        <v>0.79033579033579027</v>
      </c>
      <c r="GC45" s="64">
        <f t="shared" si="33"/>
        <v>0.85293085293085291</v>
      </c>
      <c r="GD45" s="55">
        <f t="shared" si="34"/>
        <v>0</v>
      </c>
      <c r="GE45" s="74">
        <f t="shared" si="35"/>
        <v>0.73909611209788828</v>
      </c>
      <c r="GF45" s="5"/>
      <c r="GG45" s="5"/>
      <c r="GH45" s="5"/>
      <c r="GI45" s="5"/>
      <c r="GJ45" s="5"/>
    </row>
    <row r="46" spans="1:192" s="3" customFormat="1" ht="15.6" x14ac:dyDescent="0.3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7872</v>
      </c>
      <c r="I46" s="81">
        <v>95</v>
      </c>
      <c r="J46" s="46">
        <v>3712</v>
      </c>
      <c r="K46" s="37">
        <f t="shared" si="17"/>
        <v>7747</v>
      </c>
      <c r="L46" s="37">
        <f t="shared" si="18"/>
        <v>6995</v>
      </c>
      <c r="M46" s="37">
        <v>111</v>
      </c>
      <c r="N46" s="41">
        <f t="shared" si="19"/>
        <v>3095</v>
      </c>
      <c r="O46" s="89">
        <v>150</v>
      </c>
      <c r="P46" s="89">
        <v>154</v>
      </c>
      <c r="Q46" s="89">
        <v>0</v>
      </c>
      <c r="R46" s="89">
        <v>144</v>
      </c>
      <c r="S46" s="89">
        <v>231</v>
      </c>
      <c r="T46" s="89">
        <v>219</v>
      </c>
      <c r="U46" s="89">
        <v>6</v>
      </c>
      <c r="V46" s="89">
        <v>281</v>
      </c>
      <c r="W46" s="89">
        <v>457</v>
      </c>
      <c r="X46" s="89">
        <v>453</v>
      </c>
      <c r="Y46" s="89">
        <v>0</v>
      </c>
      <c r="Z46" s="89">
        <v>303</v>
      </c>
      <c r="AA46" s="89">
        <v>676</v>
      </c>
      <c r="AB46" s="89">
        <v>745</v>
      </c>
      <c r="AC46" s="89">
        <v>20</v>
      </c>
      <c r="AD46" s="89">
        <v>255</v>
      </c>
      <c r="AE46" s="89">
        <v>284</v>
      </c>
      <c r="AF46" s="89">
        <v>271</v>
      </c>
      <c r="AG46" s="89">
        <v>0</v>
      </c>
      <c r="AH46" s="89">
        <v>189</v>
      </c>
      <c r="AI46" s="89">
        <v>395</v>
      </c>
      <c r="AJ46" s="89">
        <v>367</v>
      </c>
      <c r="AK46" s="89">
        <v>0</v>
      </c>
      <c r="AL46" s="89">
        <v>192</v>
      </c>
      <c r="AM46" s="89">
        <v>366</v>
      </c>
      <c r="AN46" s="89">
        <v>366</v>
      </c>
      <c r="AO46" s="89">
        <v>0</v>
      </c>
      <c r="AP46" s="89">
        <v>300</v>
      </c>
      <c r="AQ46" s="89">
        <v>389</v>
      </c>
      <c r="AR46" s="89">
        <v>371</v>
      </c>
      <c r="AS46" s="89">
        <v>50</v>
      </c>
      <c r="AT46" s="89">
        <v>382</v>
      </c>
      <c r="AU46" s="89">
        <v>559</v>
      </c>
      <c r="AV46" s="89">
        <v>518</v>
      </c>
      <c r="AW46" s="89">
        <v>61</v>
      </c>
      <c r="AX46" s="89">
        <v>219</v>
      </c>
      <c r="AY46" s="89">
        <v>404</v>
      </c>
      <c r="AZ46" s="89">
        <v>400</v>
      </c>
      <c r="BA46" s="89">
        <v>0</v>
      </c>
      <c r="BB46" s="89">
        <v>222</v>
      </c>
      <c r="BC46" s="89">
        <v>174</v>
      </c>
      <c r="BD46" s="89">
        <v>171</v>
      </c>
      <c r="BE46" s="89">
        <v>0</v>
      </c>
      <c r="BF46" s="89">
        <v>118</v>
      </c>
      <c r="BG46" s="89">
        <v>0</v>
      </c>
      <c r="BH46" s="89">
        <v>0</v>
      </c>
      <c r="BI46" s="89">
        <v>0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126</v>
      </c>
      <c r="BX46" s="89">
        <v>126</v>
      </c>
      <c r="BY46" s="89">
        <v>0</v>
      </c>
      <c r="BZ46" s="89">
        <v>85</v>
      </c>
      <c r="CA46" s="89">
        <v>95</v>
      </c>
      <c r="CB46" s="89">
        <v>122</v>
      </c>
      <c r="CC46" s="89">
        <v>0</v>
      </c>
      <c r="CD46" s="89">
        <v>40</v>
      </c>
      <c r="CE46" s="89">
        <v>5</v>
      </c>
      <c r="CF46" s="89">
        <v>5</v>
      </c>
      <c r="CG46" s="89">
        <v>0</v>
      </c>
      <c r="CH46" s="89">
        <v>0</v>
      </c>
      <c r="CI46" s="89">
        <v>38</v>
      </c>
      <c r="CJ46" s="89">
        <v>36</v>
      </c>
      <c r="CK46" s="89">
        <v>0</v>
      </c>
      <c r="CL46" s="89">
        <v>0</v>
      </c>
      <c r="CM46" s="89">
        <v>8</v>
      </c>
      <c r="CN46" s="89">
        <v>7</v>
      </c>
      <c r="CO46" s="89">
        <v>0</v>
      </c>
      <c r="CP46" s="89">
        <v>0</v>
      </c>
      <c r="CQ46" s="89">
        <v>0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307</v>
      </c>
      <c r="CZ46" s="89">
        <v>293</v>
      </c>
      <c r="DA46" s="89">
        <v>0</v>
      </c>
      <c r="DB46" s="89">
        <v>114</v>
      </c>
      <c r="DC46" s="89">
        <v>74</v>
      </c>
      <c r="DD46" s="89">
        <v>63</v>
      </c>
      <c r="DE46" s="89">
        <v>0</v>
      </c>
      <c r="DF46" s="89">
        <v>50</v>
      </c>
      <c r="DG46" s="89">
        <v>8</v>
      </c>
      <c r="DH46" s="89">
        <v>8</v>
      </c>
      <c r="DI46" s="89">
        <v>0</v>
      </c>
      <c r="DJ46" s="89">
        <v>0</v>
      </c>
      <c r="DK46" s="89">
        <v>16</v>
      </c>
      <c r="DL46" s="89">
        <v>16</v>
      </c>
      <c r="DM46" s="89">
        <v>0</v>
      </c>
      <c r="DN46" s="89">
        <v>0</v>
      </c>
      <c r="DO46" s="89">
        <v>0</v>
      </c>
      <c r="DP46" s="89">
        <v>1</v>
      </c>
      <c r="DQ46" s="89">
        <v>0</v>
      </c>
      <c r="DR46" s="89">
        <v>0</v>
      </c>
      <c r="DS46" s="89">
        <v>188</v>
      </c>
      <c r="DT46" s="89">
        <v>173</v>
      </c>
      <c r="DU46" s="89">
        <v>0</v>
      </c>
      <c r="DV46" s="89">
        <v>0</v>
      </c>
      <c r="DW46" s="89">
        <v>19</v>
      </c>
      <c r="DX46" s="89">
        <v>17</v>
      </c>
      <c r="DY46" s="89">
        <v>0</v>
      </c>
      <c r="DZ46" s="89">
        <v>0</v>
      </c>
      <c r="EA46" s="89">
        <v>0</v>
      </c>
      <c r="EB46" s="89">
        <v>0</v>
      </c>
      <c r="EC46" s="89">
        <v>0</v>
      </c>
      <c r="ED46" s="89">
        <v>0</v>
      </c>
      <c r="EE46" s="89">
        <v>466</v>
      </c>
      <c r="EF46" s="89">
        <v>398</v>
      </c>
      <c r="EG46" s="89">
        <v>0</v>
      </c>
      <c r="EH46" s="89">
        <v>121</v>
      </c>
      <c r="EI46" s="89">
        <v>455</v>
      </c>
      <c r="EJ46" s="89">
        <v>595</v>
      </c>
      <c r="EK46" s="89">
        <v>0</v>
      </c>
      <c r="EL46" s="89">
        <v>50</v>
      </c>
      <c r="EM46" s="89">
        <v>499</v>
      </c>
      <c r="EN46" s="89">
        <v>362</v>
      </c>
      <c r="EO46" s="89">
        <v>0</v>
      </c>
      <c r="EP46" s="89">
        <v>30</v>
      </c>
      <c r="EQ46" s="89">
        <v>367</v>
      </c>
      <c r="ER46" s="89">
        <v>202</v>
      </c>
      <c r="ES46" s="89">
        <v>0</v>
      </c>
      <c r="ET46" s="89">
        <v>0</v>
      </c>
      <c r="EU46" s="89">
        <v>237</v>
      </c>
      <c r="EV46" s="89">
        <v>254</v>
      </c>
      <c r="EW46" s="89">
        <v>0</v>
      </c>
      <c r="EX46" s="89">
        <v>0</v>
      </c>
      <c r="EY46" s="89">
        <v>2</v>
      </c>
      <c r="EZ46" s="89">
        <v>0</v>
      </c>
      <c r="FA46" s="89">
        <v>0</v>
      </c>
      <c r="FB46" s="89">
        <v>0</v>
      </c>
      <c r="FC46" s="89">
        <v>2</v>
      </c>
      <c r="FD46" s="89">
        <v>0</v>
      </c>
      <c r="FE46" s="89">
        <v>0</v>
      </c>
      <c r="FF46" s="89">
        <v>0</v>
      </c>
      <c r="FG46" s="89">
        <v>411</v>
      </c>
      <c r="FH46" s="89">
        <v>156</v>
      </c>
      <c r="FI46" s="89">
        <v>0</v>
      </c>
      <c r="FJ46" s="89">
        <v>0</v>
      </c>
      <c r="FK46" s="89">
        <v>265</v>
      </c>
      <c r="FL46" s="89">
        <v>126</v>
      </c>
      <c r="FM46" s="89">
        <v>0</v>
      </c>
      <c r="FN46" s="89">
        <v>0</v>
      </c>
      <c r="FO46" s="85">
        <f t="shared" si="0"/>
        <v>0.89204222953797252</v>
      </c>
      <c r="FP46" s="86">
        <f t="shared" si="20"/>
        <v>0.80667499148598021</v>
      </c>
      <c r="FQ46" s="87">
        <f t="shared" si="21"/>
        <v>0.35134521512089906</v>
      </c>
      <c r="FR46" s="21">
        <f t="shared" si="22"/>
        <v>0.96319781176178043</v>
      </c>
      <c r="FS46" s="22">
        <f t="shared" si="23"/>
        <v>0.88859247967479671</v>
      </c>
      <c r="FT46" s="21">
        <f t="shared" si="24"/>
        <v>1.168421052631579</v>
      </c>
      <c r="FU46" s="53">
        <f t="shared" si="25"/>
        <v>0.83378232758620685</v>
      </c>
      <c r="FV46" s="54">
        <f t="shared" si="26"/>
        <v>1.1291632818846467</v>
      </c>
      <c r="FW46" s="64">
        <f t="shared" si="27"/>
        <v>1.1722177091795289</v>
      </c>
      <c r="FX46" s="69">
        <f t="shared" si="28"/>
        <v>0.68155970755483342</v>
      </c>
      <c r="FY46" s="54">
        <f t="shared" si="29"/>
        <v>0.94266206592761181</v>
      </c>
      <c r="FZ46" s="64">
        <f t="shared" si="30"/>
        <v>0.90870714338154324</v>
      </c>
      <c r="GA46" s="69">
        <f t="shared" si="31"/>
        <v>0.41406651494016594</v>
      </c>
      <c r="GB46" s="54">
        <f t="shared" si="32"/>
        <v>0.83819039689147934</v>
      </c>
      <c r="GC46" s="64">
        <f t="shared" si="33"/>
        <v>0.63280599500416312</v>
      </c>
      <c r="GD46" s="55">
        <f t="shared" si="34"/>
        <v>0</v>
      </c>
      <c r="GE46" s="74">
        <f t="shared" si="35"/>
        <v>0.82926829268292679</v>
      </c>
      <c r="GF46" s="5"/>
      <c r="GG46" s="5"/>
      <c r="GH46" s="5"/>
      <c r="GI46" s="5"/>
      <c r="GJ46" s="5"/>
    </row>
    <row r="47" spans="1:192" s="3" customFormat="1" ht="15.6" x14ac:dyDescent="0.3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7"/>
        <v>32526</v>
      </c>
      <c r="L47" s="37">
        <f t="shared" si="18"/>
        <v>28229</v>
      </c>
      <c r="M47" s="37">
        <v>968</v>
      </c>
      <c r="N47" s="41">
        <f t="shared" si="19"/>
        <v>12164</v>
      </c>
      <c r="O47" s="89">
        <v>1035</v>
      </c>
      <c r="P47" s="89">
        <v>990</v>
      </c>
      <c r="Q47" s="89">
        <v>2</v>
      </c>
      <c r="R47" s="89">
        <v>756</v>
      </c>
      <c r="S47" s="89">
        <v>696</v>
      </c>
      <c r="T47" s="89">
        <v>671</v>
      </c>
      <c r="U47" s="89">
        <v>2</v>
      </c>
      <c r="V47" s="89">
        <v>584</v>
      </c>
      <c r="W47" s="89">
        <v>1408</v>
      </c>
      <c r="X47" s="89">
        <v>1466</v>
      </c>
      <c r="Y47" s="89">
        <v>4</v>
      </c>
      <c r="Z47" s="89">
        <v>1200</v>
      </c>
      <c r="AA47" s="89">
        <v>2051</v>
      </c>
      <c r="AB47" s="89">
        <v>2246</v>
      </c>
      <c r="AC47" s="89">
        <v>7</v>
      </c>
      <c r="AD47" s="89">
        <v>1684</v>
      </c>
      <c r="AE47" s="89">
        <v>1073</v>
      </c>
      <c r="AF47" s="89">
        <v>1273</v>
      </c>
      <c r="AG47" s="89">
        <v>45</v>
      </c>
      <c r="AH47" s="89">
        <v>823</v>
      </c>
      <c r="AI47" s="89">
        <v>1734</v>
      </c>
      <c r="AJ47" s="89">
        <v>1409</v>
      </c>
      <c r="AK47" s="89">
        <v>122</v>
      </c>
      <c r="AL47" s="89">
        <v>901</v>
      </c>
      <c r="AM47" s="89">
        <v>1211</v>
      </c>
      <c r="AN47" s="89">
        <v>1192</v>
      </c>
      <c r="AO47" s="89">
        <v>590</v>
      </c>
      <c r="AP47" s="89">
        <v>942</v>
      </c>
      <c r="AQ47" s="89">
        <v>1937</v>
      </c>
      <c r="AR47" s="89">
        <v>1841</v>
      </c>
      <c r="AS47" s="89">
        <v>162</v>
      </c>
      <c r="AT47" s="89">
        <v>840</v>
      </c>
      <c r="AU47" s="89">
        <v>2171</v>
      </c>
      <c r="AV47" s="89">
        <v>2110</v>
      </c>
      <c r="AW47" s="89">
        <v>0</v>
      </c>
      <c r="AX47" s="89">
        <v>777</v>
      </c>
      <c r="AY47" s="89">
        <v>2120</v>
      </c>
      <c r="AZ47" s="89">
        <v>2222</v>
      </c>
      <c r="BA47" s="89">
        <v>5</v>
      </c>
      <c r="BB47" s="89">
        <v>748</v>
      </c>
      <c r="BC47" s="89">
        <v>641</v>
      </c>
      <c r="BD47" s="89">
        <v>536</v>
      </c>
      <c r="BE47" s="89">
        <v>8</v>
      </c>
      <c r="BF47" s="89">
        <v>566</v>
      </c>
      <c r="BG47" s="89">
        <v>134</v>
      </c>
      <c r="BH47" s="89">
        <v>139</v>
      </c>
      <c r="BI47" s="89">
        <v>0</v>
      </c>
      <c r="BJ47" s="89">
        <v>4</v>
      </c>
      <c r="BK47" s="89">
        <v>0</v>
      </c>
      <c r="BL47" s="89">
        <v>0</v>
      </c>
      <c r="BM47" s="89">
        <v>0</v>
      </c>
      <c r="BN47" s="89">
        <v>0</v>
      </c>
      <c r="BO47" s="89">
        <v>229</v>
      </c>
      <c r="BP47" s="89">
        <v>262</v>
      </c>
      <c r="BQ47" s="89">
        <v>0</v>
      </c>
      <c r="BR47" s="89">
        <v>180</v>
      </c>
      <c r="BS47" s="89">
        <v>0</v>
      </c>
      <c r="BT47" s="89">
        <v>0</v>
      </c>
      <c r="BU47" s="89">
        <v>0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354</v>
      </c>
      <c r="CB47" s="89">
        <v>12</v>
      </c>
      <c r="CC47" s="89">
        <v>2</v>
      </c>
      <c r="CD47" s="89">
        <v>1</v>
      </c>
      <c r="CE47" s="89">
        <v>67</v>
      </c>
      <c r="CF47" s="89">
        <v>44</v>
      </c>
      <c r="CG47" s="89">
        <v>0</v>
      </c>
      <c r="CH47" s="89">
        <v>12</v>
      </c>
      <c r="CI47" s="89">
        <v>367</v>
      </c>
      <c r="CJ47" s="89">
        <v>236</v>
      </c>
      <c r="CK47" s="89">
        <v>0</v>
      </c>
      <c r="CL47" s="89">
        <v>76</v>
      </c>
      <c r="CM47" s="89">
        <v>56</v>
      </c>
      <c r="CN47" s="89">
        <v>50</v>
      </c>
      <c r="CO47" s="89">
        <v>0</v>
      </c>
      <c r="CP47" s="89">
        <v>9</v>
      </c>
      <c r="CQ47" s="89">
        <v>0</v>
      </c>
      <c r="CR47" s="89">
        <v>0</v>
      </c>
      <c r="CS47" s="89">
        <v>0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1486</v>
      </c>
      <c r="CZ47" s="89">
        <v>1256</v>
      </c>
      <c r="DA47" s="89">
        <v>19</v>
      </c>
      <c r="DB47" s="89">
        <v>884</v>
      </c>
      <c r="DC47" s="89">
        <v>181</v>
      </c>
      <c r="DD47" s="89">
        <v>177</v>
      </c>
      <c r="DE47" s="89">
        <v>0</v>
      </c>
      <c r="DF47" s="89">
        <v>82</v>
      </c>
      <c r="DG47" s="89">
        <v>70</v>
      </c>
      <c r="DH47" s="89">
        <v>83</v>
      </c>
      <c r="DI47" s="89">
        <v>0</v>
      </c>
      <c r="DJ47" s="89">
        <v>30</v>
      </c>
      <c r="DK47" s="89">
        <v>6</v>
      </c>
      <c r="DL47" s="89">
        <v>5</v>
      </c>
      <c r="DM47" s="89">
        <v>0</v>
      </c>
      <c r="DN47" s="89">
        <v>0</v>
      </c>
      <c r="DO47" s="89">
        <v>18</v>
      </c>
      <c r="DP47" s="89">
        <v>19</v>
      </c>
      <c r="DQ47" s="89">
        <v>0</v>
      </c>
      <c r="DR47" s="89">
        <v>5</v>
      </c>
      <c r="DS47" s="89">
        <v>701</v>
      </c>
      <c r="DT47" s="89">
        <v>658</v>
      </c>
      <c r="DU47" s="89">
        <v>0</v>
      </c>
      <c r="DV47" s="89">
        <v>314</v>
      </c>
      <c r="DW47" s="89">
        <v>71</v>
      </c>
      <c r="DX47" s="89">
        <v>61</v>
      </c>
      <c r="DY47" s="89">
        <v>0</v>
      </c>
      <c r="DZ47" s="89">
        <v>9</v>
      </c>
      <c r="EA47" s="89">
        <v>22</v>
      </c>
      <c r="EB47" s="89">
        <v>21</v>
      </c>
      <c r="EC47" s="89">
        <v>0</v>
      </c>
      <c r="ED47" s="89">
        <v>8</v>
      </c>
      <c r="EE47" s="89">
        <v>2652</v>
      </c>
      <c r="EF47" s="89">
        <v>2381</v>
      </c>
      <c r="EG47" s="89">
        <v>0</v>
      </c>
      <c r="EH47" s="89">
        <v>539</v>
      </c>
      <c r="EI47" s="89">
        <v>2345</v>
      </c>
      <c r="EJ47" s="89">
        <v>2506</v>
      </c>
      <c r="EK47" s="89">
        <v>0</v>
      </c>
      <c r="EL47" s="89">
        <v>183</v>
      </c>
      <c r="EM47" s="89">
        <v>1168</v>
      </c>
      <c r="EN47" s="89">
        <v>1034</v>
      </c>
      <c r="EO47" s="89">
        <v>0</v>
      </c>
      <c r="EP47" s="89">
        <v>7</v>
      </c>
      <c r="EQ47" s="89">
        <v>1561</v>
      </c>
      <c r="ER47" s="89">
        <v>1347</v>
      </c>
      <c r="ES47" s="89">
        <v>0</v>
      </c>
      <c r="ET47" s="89">
        <v>0</v>
      </c>
      <c r="EU47" s="89">
        <v>1599</v>
      </c>
      <c r="EV47" s="89">
        <v>1278</v>
      </c>
      <c r="EW47" s="89">
        <v>0</v>
      </c>
      <c r="EX47" s="89">
        <v>0</v>
      </c>
      <c r="EY47" s="89">
        <v>39</v>
      </c>
      <c r="EZ47" s="89">
        <v>3</v>
      </c>
      <c r="FA47" s="89">
        <v>0</v>
      </c>
      <c r="FB47" s="89">
        <v>0</v>
      </c>
      <c r="FC47" s="89">
        <v>13</v>
      </c>
      <c r="FD47" s="89">
        <v>1</v>
      </c>
      <c r="FE47" s="89">
        <v>0</v>
      </c>
      <c r="FF47" s="89">
        <v>0</v>
      </c>
      <c r="FG47" s="89">
        <v>2179</v>
      </c>
      <c r="FH47" s="89">
        <v>427</v>
      </c>
      <c r="FI47" s="89">
        <v>0</v>
      </c>
      <c r="FJ47" s="89">
        <v>0</v>
      </c>
      <c r="FK47" s="89">
        <v>950</v>
      </c>
      <c r="FL47" s="89">
        <v>273</v>
      </c>
      <c r="FM47" s="89">
        <v>0</v>
      </c>
      <c r="FN47" s="89">
        <v>0</v>
      </c>
      <c r="FO47" s="85">
        <f t="shared" si="0"/>
        <v>0.89738506055085199</v>
      </c>
      <c r="FP47" s="86">
        <f t="shared" si="20"/>
        <v>0.782258064516129</v>
      </c>
      <c r="FQ47" s="87">
        <f t="shared" si="21"/>
        <v>0.32590290429750296</v>
      </c>
      <c r="FR47" s="21">
        <f t="shared" si="22"/>
        <v>0.98141331241325203</v>
      </c>
      <c r="FS47" s="22">
        <f t="shared" si="23"/>
        <v>0.89667111365224572</v>
      </c>
      <c r="FT47" s="21">
        <f t="shared" si="24"/>
        <v>0.96799999999999997</v>
      </c>
      <c r="FU47" s="53">
        <f t="shared" si="25"/>
        <v>0.87240909416911716</v>
      </c>
      <c r="FV47" s="54">
        <f t="shared" si="26"/>
        <v>1.0559475806451613</v>
      </c>
      <c r="FW47" s="64">
        <f t="shared" si="27"/>
        <v>1.1131552419354838</v>
      </c>
      <c r="FX47" s="69">
        <f t="shared" si="28"/>
        <v>0.876008064516129</v>
      </c>
      <c r="FY47" s="54">
        <f t="shared" si="29"/>
        <v>0.99228196104393873</v>
      </c>
      <c r="FZ47" s="64">
        <f t="shared" si="30"/>
        <v>0.93430955782431435</v>
      </c>
      <c r="GA47" s="69">
        <f t="shared" si="31"/>
        <v>0.37841039757482836</v>
      </c>
      <c r="GB47" s="54">
        <f t="shared" si="32"/>
        <v>0.86494771993211805</v>
      </c>
      <c r="GC47" s="64">
        <f t="shared" si="33"/>
        <v>0.71850878633601578</v>
      </c>
      <c r="GD47" s="55">
        <f t="shared" si="34"/>
        <v>0</v>
      </c>
      <c r="GE47" s="74">
        <f t="shared" si="35"/>
        <v>0.80625538601916158</v>
      </c>
      <c r="GF47" s="5"/>
      <c r="GG47" s="5"/>
      <c r="GH47" s="5"/>
      <c r="GI47" s="5"/>
      <c r="GJ47" s="5"/>
    </row>
    <row r="48" spans="1:192" s="3" customFormat="1" ht="15.6" x14ac:dyDescent="0.3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7"/>
        <v>24389</v>
      </c>
      <c r="L48" s="37">
        <f t="shared" si="18"/>
        <v>20100</v>
      </c>
      <c r="M48" s="37">
        <v>245</v>
      </c>
      <c r="N48" s="41">
        <f t="shared" si="19"/>
        <v>8446</v>
      </c>
      <c r="O48" s="89">
        <v>783</v>
      </c>
      <c r="P48" s="89">
        <v>774</v>
      </c>
      <c r="Q48" s="89">
        <v>0</v>
      </c>
      <c r="R48" s="89">
        <v>588</v>
      </c>
      <c r="S48" s="89">
        <v>575</v>
      </c>
      <c r="T48" s="89">
        <v>560</v>
      </c>
      <c r="U48" s="89">
        <v>0</v>
      </c>
      <c r="V48" s="89">
        <v>475</v>
      </c>
      <c r="W48" s="89">
        <v>1169</v>
      </c>
      <c r="X48" s="89">
        <v>1123</v>
      </c>
      <c r="Y48" s="89">
        <v>0</v>
      </c>
      <c r="Z48" s="89">
        <v>950</v>
      </c>
      <c r="AA48" s="89">
        <v>1988</v>
      </c>
      <c r="AB48" s="89">
        <v>1918</v>
      </c>
      <c r="AC48" s="89">
        <v>0</v>
      </c>
      <c r="AD48" s="89">
        <v>1419</v>
      </c>
      <c r="AE48" s="89">
        <v>865</v>
      </c>
      <c r="AF48" s="89">
        <v>817</v>
      </c>
      <c r="AG48" s="89">
        <v>12</v>
      </c>
      <c r="AH48" s="89">
        <v>448</v>
      </c>
      <c r="AI48" s="89">
        <v>976</v>
      </c>
      <c r="AJ48" s="89">
        <v>864</v>
      </c>
      <c r="AK48" s="89">
        <v>12</v>
      </c>
      <c r="AL48" s="89">
        <v>417</v>
      </c>
      <c r="AM48" s="89">
        <v>1617</v>
      </c>
      <c r="AN48" s="89">
        <v>1080</v>
      </c>
      <c r="AO48" s="89">
        <v>54</v>
      </c>
      <c r="AP48" s="89">
        <v>416</v>
      </c>
      <c r="AQ48" s="89">
        <v>1193</v>
      </c>
      <c r="AR48" s="89">
        <v>1162</v>
      </c>
      <c r="AS48" s="89">
        <v>149</v>
      </c>
      <c r="AT48" s="89">
        <v>360</v>
      </c>
      <c r="AU48" s="89">
        <v>1494</v>
      </c>
      <c r="AV48" s="89">
        <v>1300</v>
      </c>
      <c r="AW48" s="89">
        <v>5</v>
      </c>
      <c r="AX48" s="89">
        <v>392</v>
      </c>
      <c r="AY48" s="89">
        <v>1446</v>
      </c>
      <c r="AZ48" s="89">
        <v>1241</v>
      </c>
      <c r="BA48" s="89">
        <v>0</v>
      </c>
      <c r="BB48" s="89">
        <v>354</v>
      </c>
      <c r="BC48" s="89">
        <v>538</v>
      </c>
      <c r="BD48" s="89">
        <v>608</v>
      </c>
      <c r="BE48" s="89">
        <v>0</v>
      </c>
      <c r="BF48" s="89">
        <v>420</v>
      </c>
      <c r="BG48" s="89">
        <v>0</v>
      </c>
      <c r="BH48" s="89">
        <v>0</v>
      </c>
      <c r="BI48" s="89">
        <v>0</v>
      </c>
      <c r="BJ48" s="89">
        <v>0</v>
      </c>
      <c r="BK48" s="89">
        <v>13</v>
      </c>
      <c r="BL48" s="89">
        <v>4</v>
      </c>
      <c r="BM48" s="89">
        <v>0</v>
      </c>
      <c r="BN48" s="89">
        <v>0</v>
      </c>
      <c r="BO48" s="89">
        <v>0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84</v>
      </c>
      <c r="CB48" s="89">
        <v>84</v>
      </c>
      <c r="CC48" s="89">
        <v>0</v>
      </c>
      <c r="CD48" s="89">
        <v>84</v>
      </c>
      <c r="CE48" s="89">
        <v>19</v>
      </c>
      <c r="CF48" s="89">
        <v>18</v>
      </c>
      <c r="CG48" s="89">
        <v>0</v>
      </c>
      <c r="CH48" s="89">
        <v>5</v>
      </c>
      <c r="CI48" s="89">
        <v>195</v>
      </c>
      <c r="CJ48" s="89">
        <v>185</v>
      </c>
      <c r="CK48" s="89">
        <v>0</v>
      </c>
      <c r="CL48" s="89">
        <v>64</v>
      </c>
      <c r="CM48" s="89">
        <v>41</v>
      </c>
      <c r="CN48" s="89">
        <v>37</v>
      </c>
      <c r="CO48" s="89">
        <v>0</v>
      </c>
      <c r="CP48" s="89">
        <v>12</v>
      </c>
      <c r="CQ48" s="89">
        <v>0</v>
      </c>
      <c r="CR48" s="89">
        <v>0</v>
      </c>
      <c r="CS48" s="89">
        <v>0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1798</v>
      </c>
      <c r="CZ48" s="89">
        <v>1681</v>
      </c>
      <c r="DA48" s="89">
        <v>7</v>
      </c>
      <c r="DB48" s="89">
        <v>1041</v>
      </c>
      <c r="DC48" s="89">
        <v>169</v>
      </c>
      <c r="DD48" s="89">
        <v>161</v>
      </c>
      <c r="DE48" s="89">
        <v>1</v>
      </c>
      <c r="DF48" s="89">
        <v>75</v>
      </c>
      <c r="DG48" s="89">
        <v>76</v>
      </c>
      <c r="DH48" s="89">
        <v>73</v>
      </c>
      <c r="DI48" s="89">
        <v>0</v>
      </c>
      <c r="DJ48" s="89">
        <v>36</v>
      </c>
      <c r="DK48" s="89">
        <v>17</v>
      </c>
      <c r="DL48" s="89">
        <v>15</v>
      </c>
      <c r="DM48" s="89">
        <v>1</v>
      </c>
      <c r="DN48" s="89">
        <v>6</v>
      </c>
      <c r="DO48" s="89">
        <v>0</v>
      </c>
      <c r="DP48" s="89">
        <v>0</v>
      </c>
      <c r="DQ48" s="89">
        <v>0</v>
      </c>
      <c r="DR48" s="89">
        <v>0</v>
      </c>
      <c r="DS48" s="89">
        <v>396</v>
      </c>
      <c r="DT48" s="89">
        <v>385</v>
      </c>
      <c r="DU48" s="89">
        <v>5</v>
      </c>
      <c r="DV48" s="89">
        <v>193</v>
      </c>
      <c r="DW48" s="89">
        <v>173</v>
      </c>
      <c r="DX48" s="89">
        <v>163</v>
      </c>
      <c r="DY48" s="89">
        <v>0</v>
      </c>
      <c r="DZ48" s="89">
        <v>99</v>
      </c>
      <c r="EA48" s="89">
        <v>0</v>
      </c>
      <c r="EB48" s="89">
        <v>0</v>
      </c>
      <c r="EC48" s="89">
        <v>0</v>
      </c>
      <c r="ED48" s="89">
        <v>0</v>
      </c>
      <c r="EE48" s="89">
        <v>1513</v>
      </c>
      <c r="EF48" s="89">
        <v>1278</v>
      </c>
      <c r="EG48" s="89">
        <v>0</v>
      </c>
      <c r="EH48" s="89">
        <v>249</v>
      </c>
      <c r="EI48" s="89">
        <v>1749</v>
      </c>
      <c r="EJ48" s="89">
        <v>1489</v>
      </c>
      <c r="EK48" s="89">
        <v>0</v>
      </c>
      <c r="EL48" s="89">
        <v>224</v>
      </c>
      <c r="EM48" s="89">
        <v>779</v>
      </c>
      <c r="EN48" s="89">
        <v>657</v>
      </c>
      <c r="EO48" s="89">
        <v>0</v>
      </c>
      <c r="EP48" s="89">
        <v>110</v>
      </c>
      <c r="EQ48" s="89">
        <v>1285</v>
      </c>
      <c r="ER48" s="89">
        <v>1110</v>
      </c>
      <c r="ES48" s="89">
        <v>0</v>
      </c>
      <c r="ET48" s="89">
        <v>9</v>
      </c>
      <c r="EU48" s="89">
        <v>1480</v>
      </c>
      <c r="EV48" s="89">
        <v>1093</v>
      </c>
      <c r="EW48" s="89">
        <v>0</v>
      </c>
      <c r="EX48" s="89">
        <v>0</v>
      </c>
      <c r="EY48" s="89">
        <v>11</v>
      </c>
      <c r="EZ48" s="89">
        <v>2</v>
      </c>
      <c r="FA48" s="89">
        <v>0</v>
      </c>
      <c r="FB48" s="89">
        <v>0</v>
      </c>
      <c r="FC48" s="89">
        <v>15</v>
      </c>
      <c r="FD48" s="89">
        <v>2</v>
      </c>
      <c r="FE48" s="89">
        <v>0</v>
      </c>
      <c r="FF48" s="89">
        <v>0</v>
      </c>
      <c r="FG48" s="89">
        <v>1155</v>
      </c>
      <c r="FH48" s="89">
        <v>137</v>
      </c>
      <c r="FI48" s="89">
        <v>0</v>
      </c>
      <c r="FJ48" s="89">
        <v>0</v>
      </c>
      <c r="FK48" s="89">
        <v>608</v>
      </c>
      <c r="FL48" s="89">
        <v>79</v>
      </c>
      <c r="FM48" s="89">
        <v>0</v>
      </c>
      <c r="FN48" s="89">
        <v>0</v>
      </c>
      <c r="FO48" s="85">
        <f t="shared" si="0"/>
        <v>0.91935062511662624</v>
      </c>
      <c r="FP48" s="86">
        <f t="shared" si="20"/>
        <v>0.75928344840455309</v>
      </c>
      <c r="FQ48" s="87">
        <f t="shared" si="21"/>
        <v>0.31520806120544875</v>
      </c>
      <c r="FR48" s="21">
        <f t="shared" si="22"/>
        <v>1.0257398154201622</v>
      </c>
      <c r="FS48" s="22">
        <f t="shared" si="23"/>
        <v>0.85717941063584802</v>
      </c>
      <c r="FT48" s="21">
        <f t="shared" si="24"/>
        <v>1</v>
      </c>
      <c r="FU48" s="53">
        <f t="shared" si="25"/>
        <v>0.92731664470794906</v>
      </c>
      <c r="FV48" s="54">
        <f t="shared" si="26"/>
        <v>1.129198184568835</v>
      </c>
      <c r="FW48" s="64">
        <f t="shared" si="27"/>
        <v>1.0895612708018154</v>
      </c>
      <c r="FX48" s="69">
        <f t="shared" si="28"/>
        <v>0.86051437216338877</v>
      </c>
      <c r="FY48" s="54">
        <f t="shared" si="29"/>
        <v>1.0067824030863046</v>
      </c>
      <c r="FZ48" s="64">
        <f t="shared" si="30"/>
        <v>0.89117043121149897</v>
      </c>
      <c r="GA48" s="69">
        <f t="shared" si="31"/>
        <v>0.34801816937340552</v>
      </c>
      <c r="GB48" s="54">
        <f t="shared" si="32"/>
        <v>1.1035280970625798</v>
      </c>
      <c r="GC48" s="64">
        <f t="shared" si="33"/>
        <v>0.87923052362707543</v>
      </c>
      <c r="GD48" s="55">
        <f t="shared" si="34"/>
        <v>3.5919540229885057E-3</v>
      </c>
      <c r="GE48" s="74">
        <f t="shared" si="35"/>
        <v>0.62412782584426452</v>
      </c>
      <c r="GF48" s="5"/>
      <c r="GG48" s="5"/>
      <c r="GH48" s="5"/>
      <c r="GI48" s="5"/>
      <c r="GJ48" s="5"/>
    </row>
    <row r="49" spans="1:192" s="3" customFormat="1" ht="15.6" x14ac:dyDescent="0.3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7"/>
        <v>5876</v>
      </c>
      <c r="L49" s="37">
        <f t="shared" si="18"/>
        <v>5111</v>
      </c>
      <c r="M49" s="37">
        <v>53</v>
      </c>
      <c r="N49" s="41">
        <f t="shared" si="19"/>
        <v>2357</v>
      </c>
      <c r="O49" s="89">
        <v>207</v>
      </c>
      <c r="P49" s="89">
        <v>123</v>
      </c>
      <c r="Q49" s="89">
        <v>2</v>
      </c>
      <c r="R49" s="89">
        <v>67</v>
      </c>
      <c r="S49" s="89">
        <v>129</v>
      </c>
      <c r="T49" s="89">
        <v>122</v>
      </c>
      <c r="U49" s="89">
        <v>0</v>
      </c>
      <c r="V49" s="89">
        <v>91</v>
      </c>
      <c r="W49" s="89">
        <v>355</v>
      </c>
      <c r="X49" s="89">
        <v>301</v>
      </c>
      <c r="Y49" s="89">
        <v>0</v>
      </c>
      <c r="Z49" s="89">
        <v>221</v>
      </c>
      <c r="AA49" s="89">
        <v>515</v>
      </c>
      <c r="AB49" s="89">
        <v>457</v>
      </c>
      <c r="AC49" s="89">
        <v>0</v>
      </c>
      <c r="AD49" s="89">
        <v>336</v>
      </c>
      <c r="AE49" s="89">
        <v>266</v>
      </c>
      <c r="AF49" s="89">
        <v>273</v>
      </c>
      <c r="AG49" s="89">
        <v>4</v>
      </c>
      <c r="AH49" s="89">
        <v>213</v>
      </c>
      <c r="AI49" s="89">
        <v>314</v>
      </c>
      <c r="AJ49" s="89">
        <v>322</v>
      </c>
      <c r="AK49" s="89">
        <v>5</v>
      </c>
      <c r="AL49" s="89">
        <v>243</v>
      </c>
      <c r="AM49" s="89">
        <v>268</v>
      </c>
      <c r="AN49" s="89">
        <v>316</v>
      </c>
      <c r="AO49" s="89">
        <v>5</v>
      </c>
      <c r="AP49" s="89">
        <v>226</v>
      </c>
      <c r="AQ49" s="89">
        <v>292</v>
      </c>
      <c r="AR49" s="89">
        <v>351</v>
      </c>
      <c r="AS49" s="89">
        <v>14</v>
      </c>
      <c r="AT49" s="89">
        <v>188</v>
      </c>
      <c r="AU49" s="89">
        <v>349</v>
      </c>
      <c r="AV49" s="89">
        <v>370</v>
      </c>
      <c r="AW49" s="89">
        <v>6</v>
      </c>
      <c r="AX49" s="89">
        <v>156</v>
      </c>
      <c r="AY49" s="89">
        <v>359</v>
      </c>
      <c r="AZ49" s="89">
        <v>361</v>
      </c>
      <c r="BA49" s="89">
        <v>5</v>
      </c>
      <c r="BB49" s="89">
        <v>163</v>
      </c>
      <c r="BC49" s="89">
        <v>165</v>
      </c>
      <c r="BD49" s="89">
        <v>55</v>
      </c>
      <c r="BE49" s="89">
        <v>0</v>
      </c>
      <c r="BF49" s="89">
        <v>16</v>
      </c>
      <c r="BG49" s="89">
        <v>2</v>
      </c>
      <c r="BH49" s="89">
        <v>101</v>
      </c>
      <c r="BI49" s="89">
        <v>0</v>
      </c>
      <c r="BJ49" s="89">
        <v>35</v>
      </c>
      <c r="BK49" s="89">
        <v>0</v>
      </c>
      <c r="BL49" s="89">
        <v>0</v>
      </c>
      <c r="BM49" s="89">
        <v>0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71</v>
      </c>
      <c r="CB49" s="89">
        <v>20</v>
      </c>
      <c r="CC49" s="89">
        <v>7</v>
      </c>
      <c r="CD49" s="89">
        <v>5</v>
      </c>
      <c r="CE49" s="89">
        <v>16</v>
      </c>
      <c r="CF49" s="89">
        <v>16</v>
      </c>
      <c r="CG49" s="89">
        <v>0</v>
      </c>
      <c r="CH49" s="89">
        <v>0</v>
      </c>
      <c r="CI49" s="89">
        <v>45</v>
      </c>
      <c r="CJ49" s="89">
        <v>33</v>
      </c>
      <c r="CK49" s="89">
        <v>0</v>
      </c>
      <c r="CL49" s="89">
        <v>17</v>
      </c>
      <c r="CM49" s="89">
        <v>6</v>
      </c>
      <c r="CN49" s="89">
        <v>2</v>
      </c>
      <c r="CO49" s="89">
        <v>0</v>
      </c>
      <c r="CP49" s="89">
        <v>0</v>
      </c>
      <c r="CQ49" s="89">
        <v>0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326</v>
      </c>
      <c r="CZ49" s="89">
        <v>142</v>
      </c>
      <c r="DA49" s="89">
        <v>1</v>
      </c>
      <c r="DB49" s="89">
        <v>33</v>
      </c>
      <c r="DC49" s="89">
        <v>12</v>
      </c>
      <c r="DD49" s="89">
        <v>6</v>
      </c>
      <c r="DE49" s="89">
        <v>0</v>
      </c>
      <c r="DF49" s="89">
        <v>2</v>
      </c>
      <c r="DG49" s="89">
        <v>16</v>
      </c>
      <c r="DH49" s="89">
        <v>13</v>
      </c>
      <c r="DI49" s="89">
        <v>0</v>
      </c>
      <c r="DJ49" s="89">
        <v>6</v>
      </c>
      <c r="DK49" s="89">
        <v>3</v>
      </c>
      <c r="DL49" s="89">
        <v>2</v>
      </c>
      <c r="DM49" s="89">
        <v>0</v>
      </c>
      <c r="DN49" s="89">
        <v>0</v>
      </c>
      <c r="DO49" s="89">
        <v>0</v>
      </c>
      <c r="DP49" s="89">
        <v>0</v>
      </c>
      <c r="DQ49" s="89">
        <v>0</v>
      </c>
      <c r="DR49" s="89">
        <v>0</v>
      </c>
      <c r="DS49" s="89">
        <v>10</v>
      </c>
      <c r="DT49" s="89">
        <v>0</v>
      </c>
      <c r="DU49" s="89">
        <v>0</v>
      </c>
      <c r="DV49" s="89">
        <v>1</v>
      </c>
      <c r="DW49" s="89">
        <v>24</v>
      </c>
      <c r="DX49" s="89">
        <v>18</v>
      </c>
      <c r="DY49" s="89">
        <v>0</v>
      </c>
      <c r="DZ49" s="89">
        <v>2</v>
      </c>
      <c r="EA49" s="89">
        <v>0</v>
      </c>
      <c r="EB49" s="89">
        <v>0</v>
      </c>
      <c r="EC49" s="89">
        <v>0</v>
      </c>
      <c r="ED49" s="89">
        <v>0</v>
      </c>
      <c r="EE49" s="89">
        <v>349</v>
      </c>
      <c r="EF49" s="89">
        <v>358</v>
      </c>
      <c r="EG49" s="89">
        <v>2</v>
      </c>
      <c r="EH49" s="89">
        <v>144</v>
      </c>
      <c r="EI49" s="89">
        <v>386</v>
      </c>
      <c r="EJ49" s="89">
        <v>394</v>
      </c>
      <c r="EK49" s="89">
        <v>2</v>
      </c>
      <c r="EL49" s="89">
        <v>139</v>
      </c>
      <c r="EM49" s="89">
        <v>168</v>
      </c>
      <c r="EN49" s="89">
        <v>181</v>
      </c>
      <c r="EO49" s="89">
        <v>0</v>
      </c>
      <c r="EP49" s="89">
        <v>53</v>
      </c>
      <c r="EQ49" s="89">
        <v>338</v>
      </c>
      <c r="ER49" s="89">
        <v>326</v>
      </c>
      <c r="ES49" s="89">
        <v>0</v>
      </c>
      <c r="ET49" s="89">
        <v>0</v>
      </c>
      <c r="EU49" s="89">
        <v>339</v>
      </c>
      <c r="EV49" s="89">
        <v>294</v>
      </c>
      <c r="EW49" s="89">
        <v>0</v>
      </c>
      <c r="EX49" s="89">
        <v>0</v>
      </c>
      <c r="EY49" s="89">
        <v>10</v>
      </c>
      <c r="EZ49" s="89">
        <v>0</v>
      </c>
      <c r="FA49" s="89">
        <v>0</v>
      </c>
      <c r="FB49" s="89">
        <v>0</v>
      </c>
      <c r="FC49" s="89">
        <v>2</v>
      </c>
      <c r="FD49" s="89">
        <v>0</v>
      </c>
      <c r="FE49" s="89">
        <v>0</v>
      </c>
      <c r="FF49" s="89">
        <v>0</v>
      </c>
      <c r="FG49" s="89">
        <v>338</v>
      </c>
      <c r="FH49" s="89">
        <v>87</v>
      </c>
      <c r="FI49" s="89">
        <v>0</v>
      </c>
      <c r="FJ49" s="89">
        <v>0</v>
      </c>
      <c r="FK49" s="89">
        <v>184</v>
      </c>
      <c r="FL49" s="89">
        <v>67</v>
      </c>
      <c r="FM49" s="89">
        <v>0</v>
      </c>
      <c r="FN49" s="89">
        <v>0</v>
      </c>
      <c r="FO49" s="85">
        <f t="shared" si="0"/>
        <v>0.91271551724137934</v>
      </c>
      <c r="FP49" s="86">
        <f t="shared" si="20"/>
        <v>0.79495073891625612</v>
      </c>
      <c r="FQ49" s="87">
        <f t="shared" si="21"/>
        <v>0.36283866995073893</v>
      </c>
      <c r="FR49" s="21">
        <f t="shared" si="22"/>
        <v>1.0224464938228641</v>
      </c>
      <c r="FS49" s="22">
        <f t="shared" si="23"/>
        <v>0.89353146853146859</v>
      </c>
      <c r="FT49" s="21">
        <f t="shared" si="24"/>
        <v>0.8833333333333333</v>
      </c>
      <c r="FU49" s="53">
        <f t="shared" si="25"/>
        <v>0.82847100175746924</v>
      </c>
      <c r="FV49" s="54">
        <f t="shared" si="26"/>
        <v>1.187871581450654</v>
      </c>
      <c r="FW49" s="64">
        <f t="shared" si="27"/>
        <v>1.0463733650416172</v>
      </c>
      <c r="FX49" s="69">
        <f t="shared" si="28"/>
        <v>0.77051129607609992</v>
      </c>
      <c r="FY49" s="54">
        <f t="shared" si="29"/>
        <v>0.95246659815005141</v>
      </c>
      <c r="FZ49" s="64">
        <f t="shared" si="30"/>
        <v>0.90184994861253853</v>
      </c>
      <c r="GA49" s="69">
        <f t="shared" si="31"/>
        <v>0.43910585817060638</v>
      </c>
      <c r="GB49" s="54">
        <f t="shared" si="32"/>
        <v>1.1965358784022624</v>
      </c>
      <c r="GC49" s="64">
        <f t="shared" si="33"/>
        <v>1.0957935666313185</v>
      </c>
      <c r="GD49" s="55">
        <f t="shared" si="34"/>
        <v>0</v>
      </c>
      <c r="GE49" s="74">
        <f t="shared" si="35"/>
        <v>0.76046710338934775</v>
      </c>
      <c r="GF49" s="5"/>
      <c r="GG49" s="5"/>
      <c r="GH49" s="5"/>
      <c r="GI49" s="5"/>
      <c r="GJ49" s="5"/>
    </row>
    <row r="50" spans="1:192" s="3" customFormat="1" ht="15.6" x14ac:dyDescent="0.3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 t="shared" si="17"/>
        <v>151608</v>
      </c>
      <c r="L50" s="37">
        <f t="shared" si="18"/>
        <v>128605</v>
      </c>
      <c r="M50" s="37">
        <v>4175</v>
      </c>
      <c r="N50" s="41">
        <f t="shared" si="19"/>
        <v>54407</v>
      </c>
      <c r="O50" s="89">
        <v>2820</v>
      </c>
      <c r="P50" s="89">
        <v>2354</v>
      </c>
      <c r="Q50" s="89">
        <v>128</v>
      </c>
      <c r="R50" s="89">
        <v>1555</v>
      </c>
      <c r="S50" s="89">
        <v>1518</v>
      </c>
      <c r="T50" s="89">
        <v>1427</v>
      </c>
      <c r="U50" s="89">
        <v>0</v>
      </c>
      <c r="V50" s="89">
        <v>1226</v>
      </c>
      <c r="W50" s="89">
        <v>3997</v>
      </c>
      <c r="X50" s="89">
        <v>3870</v>
      </c>
      <c r="Y50" s="89">
        <v>1</v>
      </c>
      <c r="Z50" s="89">
        <v>3590</v>
      </c>
      <c r="AA50" s="89">
        <v>9282</v>
      </c>
      <c r="AB50" s="89">
        <v>10138</v>
      </c>
      <c r="AC50" s="89">
        <v>46</v>
      </c>
      <c r="AD50" s="89">
        <v>7900</v>
      </c>
      <c r="AE50" s="89">
        <v>5492</v>
      </c>
      <c r="AF50" s="89">
        <v>7714</v>
      </c>
      <c r="AG50" s="89">
        <v>180</v>
      </c>
      <c r="AH50" s="89">
        <v>5339</v>
      </c>
      <c r="AI50" s="89">
        <v>7123</v>
      </c>
      <c r="AJ50" s="89">
        <v>8955</v>
      </c>
      <c r="AK50" s="89">
        <v>312</v>
      </c>
      <c r="AL50" s="89">
        <v>5619</v>
      </c>
      <c r="AM50" s="89">
        <v>8389</v>
      </c>
      <c r="AN50" s="89">
        <v>9313</v>
      </c>
      <c r="AO50" s="89">
        <v>608</v>
      </c>
      <c r="AP50" s="89">
        <v>5306</v>
      </c>
      <c r="AQ50" s="89">
        <v>8875</v>
      </c>
      <c r="AR50" s="89">
        <v>9587</v>
      </c>
      <c r="AS50" s="89">
        <v>1786</v>
      </c>
      <c r="AT50" s="89">
        <v>5582</v>
      </c>
      <c r="AU50" s="89">
        <v>10984</v>
      </c>
      <c r="AV50" s="89">
        <v>11192</v>
      </c>
      <c r="AW50" s="89">
        <v>896</v>
      </c>
      <c r="AX50" s="89">
        <v>5002</v>
      </c>
      <c r="AY50" s="89">
        <v>11841</v>
      </c>
      <c r="AZ50" s="89">
        <v>11070</v>
      </c>
      <c r="BA50" s="89">
        <v>1</v>
      </c>
      <c r="BB50" s="89">
        <v>4210</v>
      </c>
      <c r="BC50" s="89">
        <v>2484</v>
      </c>
      <c r="BD50" s="89">
        <v>1932</v>
      </c>
      <c r="BE50" s="89">
        <v>2</v>
      </c>
      <c r="BF50" s="89">
        <v>642</v>
      </c>
      <c r="BG50" s="89">
        <v>0</v>
      </c>
      <c r="BH50" s="89">
        <v>0</v>
      </c>
      <c r="BI50" s="89">
        <v>0</v>
      </c>
      <c r="BJ50" s="89">
        <v>1</v>
      </c>
      <c r="BK50" s="89">
        <v>0</v>
      </c>
      <c r="BL50" s="89">
        <v>0</v>
      </c>
      <c r="BM50" s="89">
        <v>2</v>
      </c>
      <c r="BN50" s="89">
        <v>0</v>
      </c>
      <c r="BO50" s="89">
        <v>644</v>
      </c>
      <c r="BP50" s="89">
        <v>480</v>
      </c>
      <c r="BQ50" s="89">
        <v>0</v>
      </c>
      <c r="BR50" s="89">
        <v>211</v>
      </c>
      <c r="BS50" s="89">
        <v>0</v>
      </c>
      <c r="BT50" s="89">
        <v>0</v>
      </c>
      <c r="BU50" s="89">
        <v>0</v>
      </c>
      <c r="BV50" s="89">
        <v>0</v>
      </c>
      <c r="BW50" s="89">
        <v>2</v>
      </c>
      <c r="BX50" s="89">
        <v>1</v>
      </c>
      <c r="BY50" s="89">
        <v>0</v>
      </c>
      <c r="BZ50" s="89">
        <v>3</v>
      </c>
      <c r="CA50" s="89">
        <v>502</v>
      </c>
      <c r="CB50" s="89">
        <v>61</v>
      </c>
      <c r="CC50" s="89">
        <v>14</v>
      </c>
      <c r="CD50" s="89">
        <v>5</v>
      </c>
      <c r="CE50" s="89">
        <v>174</v>
      </c>
      <c r="CF50" s="89">
        <v>25</v>
      </c>
      <c r="CG50" s="89">
        <v>0</v>
      </c>
      <c r="CH50" s="89">
        <v>21</v>
      </c>
      <c r="CI50" s="89">
        <v>776</v>
      </c>
      <c r="CJ50" s="89">
        <v>380</v>
      </c>
      <c r="CK50" s="89">
        <v>0</v>
      </c>
      <c r="CL50" s="89">
        <v>126</v>
      </c>
      <c r="CM50" s="89">
        <v>146</v>
      </c>
      <c r="CN50" s="89">
        <v>57</v>
      </c>
      <c r="CO50" s="89">
        <v>0</v>
      </c>
      <c r="CP50" s="89">
        <v>9</v>
      </c>
      <c r="CQ50" s="89">
        <v>0</v>
      </c>
      <c r="CR50" s="89">
        <v>0</v>
      </c>
      <c r="CS50" s="89">
        <v>0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9752</v>
      </c>
      <c r="CZ50" s="89">
        <v>1986</v>
      </c>
      <c r="DA50" s="89">
        <v>78</v>
      </c>
      <c r="DB50" s="89">
        <v>223</v>
      </c>
      <c r="DC50" s="89">
        <v>394</v>
      </c>
      <c r="DD50" s="89">
        <v>138</v>
      </c>
      <c r="DE50" s="89">
        <v>0</v>
      </c>
      <c r="DF50" s="89">
        <v>1</v>
      </c>
      <c r="DG50" s="89">
        <v>400</v>
      </c>
      <c r="DH50" s="89">
        <v>307</v>
      </c>
      <c r="DI50" s="89">
        <v>0</v>
      </c>
      <c r="DJ50" s="89">
        <v>48</v>
      </c>
      <c r="DK50" s="89">
        <v>74</v>
      </c>
      <c r="DL50" s="89">
        <v>24</v>
      </c>
      <c r="DM50" s="89">
        <v>0</v>
      </c>
      <c r="DN50" s="89">
        <v>1</v>
      </c>
      <c r="DO50" s="89">
        <v>65</v>
      </c>
      <c r="DP50" s="89">
        <v>73</v>
      </c>
      <c r="DQ50" s="89">
        <v>0</v>
      </c>
      <c r="DR50" s="89">
        <v>7</v>
      </c>
      <c r="DS50" s="89">
        <v>1904</v>
      </c>
      <c r="DT50" s="89">
        <v>1244</v>
      </c>
      <c r="DU50" s="89">
        <v>121</v>
      </c>
      <c r="DV50" s="89">
        <v>81</v>
      </c>
      <c r="DW50" s="89">
        <v>586</v>
      </c>
      <c r="DX50" s="89">
        <v>535</v>
      </c>
      <c r="DY50" s="89">
        <v>0</v>
      </c>
      <c r="DZ50" s="89">
        <v>354</v>
      </c>
      <c r="EA50" s="89">
        <v>36</v>
      </c>
      <c r="EB50" s="89">
        <v>36</v>
      </c>
      <c r="EC50" s="89">
        <v>0</v>
      </c>
      <c r="ED50" s="89">
        <v>26</v>
      </c>
      <c r="EE50" s="89">
        <v>12921</v>
      </c>
      <c r="EF50" s="89">
        <v>11622</v>
      </c>
      <c r="EG50" s="89">
        <v>0</v>
      </c>
      <c r="EH50" s="89">
        <v>3409</v>
      </c>
      <c r="EI50" s="89">
        <v>13740</v>
      </c>
      <c r="EJ50" s="89">
        <v>12021</v>
      </c>
      <c r="EK50" s="89">
        <v>0</v>
      </c>
      <c r="EL50" s="89">
        <v>3014</v>
      </c>
      <c r="EM50" s="89">
        <v>5620</v>
      </c>
      <c r="EN50" s="89">
        <v>4740</v>
      </c>
      <c r="EO50" s="89">
        <v>0</v>
      </c>
      <c r="EP50" s="89">
        <v>894</v>
      </c>
      <c r="EQ50" s="89">
        <v>8200</v>
      </c>
      <c r="ER50" s="89">
        <v>7087</v>
      </c>
      <c r="ES50" s="89">
        <v>0</v>
      </c>
      <c r="ET50" s="89">
        <v>0</v>
      </c>
      <c r="EU50" s="89">
        <v>9489</v>
      </c>
      <c r="EV50" s="89">
        <v>7473</v>
      </c>
      <c r="EW50" s="89">
        <v>0</v>
      </c>
      <c r="EX50" s="89">
        <v>2</v>
      </c>
      <c r="EY50" s="89">
        <v>148</v>
      </c>
      <c r="EZ50" s="89">
        <v>36</v>
      </c>
      <c r="FA50" s="89">
        <v>0</v>
      </c>
      <c r="FB50" s="89">
        <v>0</v>
      </c>
      <c r="FC50" s="89">
        <v>100</v>
      </c>
      <c r="FD50" s="89">
        <v>30</v>
      </c>
      <c r="FE50" s="89">
        <v>0</v>
      </c>
      <c r="FF50" s="89">
        <v>0</v>
      </c>
      <c r="FG50" s="89">
        <v>8875</v>
      </c>
      <c r="FH50" s="89">
        <v>1762</v>
      </c>
      <c r="FI50" s="89">
        <v>0</v>
      </c>
      <c r="FJ50" s="89">
        <v>0</v>
      </c>
      <c r="FK50" s="89">
        <v>3861</v>
      </c>
      <c r="FL50" s="89">
        <v>935</v>
      </c>
      <c r="FM50" s="89">
        <v>0</v>
      </c>
      <c r="FN50" s="89">
        <v>0</v>
      </c>
      <c r="FO50" s="85">
        <f t="shared" si="0"/>
        <v>0.83886896492305041</v>
      </c>
      <c r="FP50" s="86">
        <f t="shared" si="20"/>
        <v>0.71500113081968275</v>
      </c>
      <c r="FQ50" s="87">
        <f t="shared" si="21"/>
        <v>0.29297384037133967</v>
      </c>
      <c r="FR50" s="21">
        <f t="shared" si="22"/>
        <v>1.0241085119461764</v>
      </c>
      <c r="FS50" s="22">
        <f t="shared" si="23"/>
        <v>0.88738390626940644</v>
      </c>
      <c r="FT50" s="21">
        <f t="shared" si="24"/>
        <v>1.0182926829268293</v>
      </c>
      <c r="FU50" s="53">
        <f t="shared" si="25"/>
        <v>1.0289350757418159</v>
      </c>
      <c r="FV50" s="54">
        <f t="shared" si="26"/>
        <v>0.94910065059318793</v>
      </c>
      <c r="FW50" s="64">
        <f t="shared" si="27"/>
        <v>0.98979461666028834</v>
      </c>
      <c r="FX50" s="69">
        <f t="shared" si="28"/>
        <v>0.81273121571629037</v>
      </c>
      <c r="FY50" s="54">
        <f t="shared" si="29"/>
        <v>0.94129705585426848</v>
      </c>
      <c r="FZ50" s="64">
        <f t="shared" si="30"/>
        <v>0.85647953735587357</v>
      </c>
      <c r="GA50" s="69">
        <f t="shared" si="31"/>
        <v>0.35705287190043689</v>
      </c>
      <c r="GB50" s="54">
        <f t="shared" si="32"/>
        <v>0.94055404902429951</v>
      </c>
      <c r="GC50" s="64">
        <f t="shared" si="33"/>
        <v>0.77417982666028606</v>
      </c>
      <c r="GD50" s="55">
        <f t="shared" si="34"/>
        <v>1.0634338278300632E-4</v>
      </c>
      <c r="GE50" s="74">
        <f t="shared" si="35"/>
        <v>0.64124218449047321</v>
      </c>
      <c r="GF50" s="5"/>
      <c r="GG50" s="5"/>
      <c r="GH50" s="5"/>
      <c r="GI50" s="5"/>
      <c r="GJ50" s="5"/>
    </row>
    <row r="51" spans="1:192" s="3" customFormat="1" ht="15.6" x14ac:dyDescent="0.3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12039</v>
      </c>
      <c r="I51" s="46">
        <v>130</v>
      </c>
      <c r="J51" s="46">
        <v>6013</v>
      </c>
      <c r="K51" s="37">
        <f t="shared" si="17"/>
        <v>11925</v>
      </c>
      <c r="L51" s="37">
        <f t="shared" si="18"/>
        <v>10704</v>
      </c>
      <c r="M51" s="37">
        <v>136</v>
      </c>
      <c r="N51" s="41">
        <f t="shared" si="19"/>
        <v>5436</v>
      </c>
      <c r="O51" s="89">
        <v>235</v>
      </c>
      <c r="P51" s="89">
        <v>231</v>
      </c>
      <c r="Q51" s="89">
        <v>3</v>
      </c>
      <c r="R51" s="89">
        <v>220</v>
      </c>
      <c r="S51" s="89">
        <v>232</v>
      </c>
      <c r="T51" s="89">
        <v>231</v>
      </c>
      <c r="U51" s="89">
        <v>0</v>
      </c>
      <c r="V51" s="89">
        <v>212</v>
      </c>
      <c r="W51" s="89">
        <v>476</v>
      </c>
      <c r="X51" s="89">
        <v>478</v>
      </c>
      <c r="Y51" s="89">
        <v>0</v>
      </c>
      <c r="Z51" s="89">
        <v>434</v>
      </c>
      <c r="AA51" s="89">
        <v>834</v>
      </c>
      <c r="AB51" s="89">
        <v>839</v>
      </c>
      <c r="AC51" s="89">
        <v>1</v>
      </c>
      <c r="AD51" s="89">
        <v>709</v>
      </c>
      <c r="AE51" s="89">
        <v>286</v>
      </c>
      <c r="AF51" s="89">
        <v>285</v>
      </c>
      <c r="AG51" s="89">
        <v>8</v>
      </c>
      <c r="AH51" s="89">
        <v>328</v>
      </c>
      <c r="AI51" s="89">
        <v>374</v>
      </c>
      <c r="AJ51" s="89">
        <v>383</v>
      </c>
      <c r="AK51" s="89">
        <v>11</v>
      </c>
      <c r="AL51" s="89">
        <v>320</v>
      </c>
      <c r="AM51" s="89">
        <v>425</v>
      </c>
      <c r="AN51" s="89">
        <v>446</v>
      </c>
      <c r="AO51" s="89">
        <v>51</v>
      </c>
      <c r="AP51" s="89">
        <v>355</v>
      </c>
      <c r="AQ51" s="89">
        <v>582</v>
      </c>
      <c r="AR51" s="89">
        <v>591</v>
      </c>
      <c r="AS51" s="89">
        <v>51</v>
      </c>
      <c r="AT51" s="89">
        <v>444</v>
      </c>
      <c r="AU51" s="89">
        <v>780</v>
      </c>
      <c r="AV51" s="89">
        <v>779</v>
      </c>
      <c r="AW51" s="89">
        <v>0</v>
      </c>
      <c r="AX51" s="89">
        <v>449</v>
      </c>
      <c r="AY51" s="89">
        <v>726</v>
      </c>
      <c r="AZ51" s="89">
        <v>759</v>
      </c>
      <c r="BA51" s="89">
        <v>0</v>
      </c>
      <c r="BB51" s="89">
        <v>418</v>
      </c>
      <c r="BC51" s="89">
        <v>282</v>
      </c>
      <c r="BD51" s="89">
        <v>270</v>
      </c>
      <c r="BE51" s="89">
        <v>3</v>
      </c>
      <c r="BF51" s="89">
        <v>115</v>
      </c>
      <c r="BG51" s="89">
        <v>0</v>
      </c>
      <c r="BH51" s="89">
        <v>0</v>
      </c>
      <c r="BI51" s="89">
        <v>0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1</v>
      </c>
      <c r="BP51" s="89">
        <v>1</v>
      </c>
      <c r="BQ51" s="89">
        <v>0</v>
      </c>
      <c r="BR51" s="89">
        <v>0</v>
      </c>
      <c r="BS51" s="89">
        <v>0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255</v>
      </c>
      <c r="CB51" s="89">
        <v>219</v>
      </c>
      <c r="CC51" s="89">
        <v>0</v>
      </c>
      <c r="CD51" s="89">
        <v>58</v>
      </c>
      <c r="CE51" s="89">
        <v>37</v>
      </c>
      <c r="CF51" s="89">
        <v>10</v>
      </c>
      <c r="CG51" s="89">
        <v>0</v>
      </c>
      <c r="CH51" s="89">
        <v>1</v>
      </c>
      <c r="CI51" s="89">
        <v>115</v>
      </c>
      <c r="CJ51" s="89">
        <v>107</v>
      </c>
      <c r="CK51" s="89">
        <v>0</v>
      </c>
      <c r="CL51" s="89">
        <v>25</v>
      </c>
      <c r="CM51" s="89">
        <v>33</v>
      </c>
      <c r="CN51" s="89">
        <v>32</v>
      </c>
      <c r="CO51" s="89">
        <v>0</v>
      </c>
      <c r="CP51" s="89">
        <v>1</v>
      </c>
      <c r="CQ51" s="89">
        <v>0</v>
      </c>
      <c r="CR51" s="89">
        <v>0</v>
      </c>
      <c r="CS51" s="89">
        <v>0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1105</v>
      </c>
      <c r="CZ51" s="89">
        <v>978</v>
      </c>
      <c r="DA51" s="89">
        <v>8</v>
      </c>
      <c r="DB51" s="89">
        <v>502</v>
      </c>
      <c r="DC51" s="89">
        <v>9</v>
      </c>
      <c r="DD51" s="89">
        <v>9</v>
      </c>
      <c r="DE51" s="89">
        <v>0</v>
      </c>
      <c r="DF51" s="89">
        <v>1</v>
      </c>
      <c r="DG51" s="89">
        <v>8</v>
      </c>
      <c r="DH51" s="89">
        <v>8</v>
      </c>
      <c r="DI51" s="89">
        <v>0</v>
      </c>
      <c r="DJ51" s="89">
        <v>3</v>
      </c>
      <c r="DK51" s="89">
        <v>0</v>
      </c>
      <c r="DL51" s="89">
        <v>0</v>
      </c>
      <c r="DM51" s="89">
        <v>0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54</v>
      </c>
      <c r="DT51" s="89">
        <v>53</v>
      </c>
      <c r="DU51" s="89">
        <v>0</v>
      </c>
      <c r="DV51" s="89">
        <v>27</v>
      </c>
      <c r="DW51" s="89">
        <v>16</v>
      </c>
      <c r="DX51" s="89">
        <v>13</v>
      </c>
      <c r="DY51" s="89">
        <v>0</v>
      </c>
      <c r="DZ51" s="89">
        <v>4</v>
      </c>
      <c r="EA51" s="89">
        <v>0</v>
      </c>
      <c r="EB51" s="89">
        <v>0</v>
      </c>
      <c r="EC51" s="89">
        <v>0</v>
      </c>
      <c r="ED51" s="89">
        <v>0</v>
      </c>
      <c r="EE51" s="89">
        <v>788</v>
      </c>
      <c r="EF51" s="89">
        <v>751</v>
      </c>
      <c r="EG51" s="89">
        <v>0</v>
      </c>
      <c r="EH51" s="89">
        <v>352</v>
      </c>
      <c r="EI51" s="89">
        <v>955</v>
      </c>
      <c r="EJ51" s="89">
        <v>941</v>
      </c>
      <c r="EK51" s="89">
        <v>0</v>
      </c>
      <c r="EL51" s="89">
        <v>359</v>
      </c>
      <c r="EM51" s="89">
        <v>430</v>
      </c>
      <c r="EN51" s="89">
        <v>389</v>
      </c>
      <c r="EO51" s="89">
        <v>0</v>
      </c>
      <c r="EP51" s="89">
        <v>95</v>
      </c>
      <c r="EQ51" s="89">
        <v>677</v>
      </c>
      <c r="ER51" s="89">
        <v>725</v>
      </c>
      <c r="ES51" s="89">
        <v>0</v>
      </c>
      <c r="ET51" s="89">
        <v>4</v>
      </c>
      <c r="EU51" s="89">
        <v>752</v>
      </c>
      <c r="EV51" s="89">
        <v>661</v>
      </c>
      <c r="EW51" s="89">
        <v>0</v>
      </c>
      <c r="EX51" s="89">
        <v>0</v>
      </c>
      <c r="EY51" s="89">
        <v>21</v>
      </c>
      <c r="EZ51" s="89">
        <v>3</v>
      </c>
      <c r="FA51" s="89">
        <v>0</v>
      </c>
      <c r="FB51" s="89">
        <v>0</v>
      </c>
      <c r="FC51" s="89">
        <v>7</v>
      </c>
      <c r="FD51" s="89">
        <v>2</v>
      </c>
      <c r="FE51" s="89">
        <v>0</v>
      </c>
      <c r="FF51" s="89">
        <v>0</v>
      </c>
      <c r="FG51" s="89">
        <v>1032</v>
      </c>
      <c r="FH51" s="89">
        <v>342</v>
      </c>
      <c r="FI51" s="89">
        <v>0</v>
      </c>
      <c r="FJ51" s="89">
        <v>0</v>
      </c>
      <c r="FK51" s="89">
        <v>389</v>
      </c>
      <c r="FL51" s="89">
        <v>168</v>
      </c>
      <c r="FM51" s="89">
        <v>0</v>
      </c>
      <c r="FN51" s="89">
        <v>0</v>
      </c>
      <c r="FO51" s="85">
        <f t="shared" si="0"/>
        <v>0.82950481430536449</v>
      </c>
      <c r="FP51" s="86">
        <f t="shared" si="20"/>
        <v>0.74552957359009631</v>
      </c>
      <c r="FQ51" s="87">
        <f t="shared" si="21"/>
        <v>0.37386519944979368</v>
      </c>
      <c r="FR51" s="21">
        <f t="shared" si="22"/>
        <v>0.94650369076910867</v>
      </c>
      <c r="FS51" s="22">
        <f t="shared" si="23"/>
        <v>0.88911039122850732</v>
      </c>
      <c r="FT51" s="21">
        <f t="shared" si="24"/>
        <v>1.0461538461538462</v>
      </c>
      <c r="FU51" s="53">
        <f t="shared" si="25"/>
        <v>0.90404124397139529</v>
      </c>
      <c r="FV51" s="54">
        <f t="shared" si="26"/>
        <v>1.0238885202388852</v>
      </c>
      <c r="FW51" s="64">
        <f t="shared" si="27"/>
        <v>1.0278699402786995</v>
      </c>
      <c r="FX51" s="69">
        <f t="shared" si="28"/>
        <v>0.89913735899137359</v>
      </c>
      <c r="FY51" s="54">
        <f t="shared" si="29"/>
        <v>0.89498498780258962</v>
      </c>
      <c r="FZ51" s="64">
        <f t="shared" si="30"/>
        <v>0.86671983486582849</v>
      </c>
      <c r="GA51" s="69">
        <f t="shared" si="31"/>
        <v>0.47816194407956469</v>
      </c>
      <c r="GB51" s="54">
        <f t="shared" si="32"/>
        <v>0.99277476726413783</v>
      </c>
      <c r="GC51" s="64">
        <f t="shared" si="33"/>
        <v>0.96290120883701535</v>
      </c>
      <c r="GD51" s="55">
        <f t="shared" si="34"/>
        <v>2.7789356676392938E-3</v>
      </c>
      <c r="GE51" s="74">
        <f t="shared" si="35"/>
        <v>0.82885253403500736</v>
      </c>
      <c r="GF51" s="5"/>
      <c r="GG51" s="5"/>
      <c r="GH51" s="5"/>
      <c r="GI51" s="5"/>
      <c r="GJ51" s="5"/>
    </row>
    <row r="52" spans="1:192" s="3" customFormat="1" ht="15.6" x14ac:dyDescent="0.3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7"/>
        <v>2635</v>
      </c>
      <c r="L52" s="37">
        <f t="shared" si="18"/>
        <v>2457</v>
      </c>
      <c r="M52" s="37">
        <v>42</v>
      </c>
      <c r="N52" s="41">
        <f t="shared" si="19"/>
        <v>1350</v>
      </c>
      <c r="O52" s="89">
        <v>93</v>
      </c>
      <c r="P52" s="89">
        <v>93</v>
      </c>
      <c r="Q52" s="89">
        <v>5</v>
      </c>
      <c r="R52" s="89">
        <v>76</v>
      </c>
      <c r="S52" s="89">
        <v>69</v>
      </c>
      <c r="T52" s="89">
        <v>69</v>
      </c>
      <c r="U52" s="89">
        <v>0</v>
      </c>
      <c r="V52" s="89">
        <v>58</v>
      </c>
      <c r="W52" s="89">
        <v>147</v>
      </c>
      <c r="X52" s="89">
        <v>146</v>
      </c>
      <c r="Y52" s="89">
        <v>0</v>
      </c>
      <c r="Z52" s="89">
        <v>147</v>
      </c>
      <c r="AA52" s="89">
        <v>223</v>
      </c>
      <c r="AB52" s="89">
        <v>223</v>
      </c>
      <c r="AC52" s="89">
        <v>1</v>
      </c>
      <c r="AD52" s="89">
        <v>231</v>
      </c>
      <c r="AE52" s="89">
        <v>76</v>
      </c>
      <c r="AF52" s="89">
        <v>78</v>
      </c>
      <c r="AG52" s="89">
        <v>0</v>
      </c>
      <c r="AH52" s="89">
        <v>107</v>
      </c>
      <c r="AI52" s="89">
        <v>84</v>
      </c>
      <c r="AJ52" s="89">
        <v>84</v>
      </c>
      <c r="AK52" s="89">
        <v>1</v>
      </c>
      <c r="AL52" s="89">
        <v>95</v>
      </c>
      <c r="AM52" s="89">
        <v>102</v>
      </c>
      <c r="AN52" s="89">
        <v>104</v>
      </c>
      <c r="AO52" s="89">
        <v>8</v>
      </c>
      <c r="AP52" s="89">
        <v>100</v>
      </c>
      <c r="AQ52" s="89">
        <v>112</v>
      </c>
      <c r="AR52" s="89">
        <v>112</v>
      </c>
      <c r="AS52" s="89">
        <v>11</v>
      </c>
      <c r="AT52" s="89">
        <v>91</v>
      </c>
      <c r="AU52" s="89">
        <v>136</v>
      </c>
      <c r="AV52" s="89">
        <v>132</v>
      </c>
      <c r="AW52" s="89">
        <v>0</v>
      </c>
      <c r="AX52" s="89">
        <v>74</v>
      </c>
      <c r="AY52" s="89">
        <v>158</v>
      </c>
      <c r="AZ52" s="89">
        <v>159</v>
      </c>
      <c r="BA52" s="89">
        <v>0</v>
      </c>
      <c r="BB52" s="89">
        <v>92</v>
      </c>
      <c r="BC52" s="89">
        <v>60</v>
      </c>
      <c r="BD52" s="89">
        <v>57</v>
      </c>
      <c r="BE52" s="89">
        <v>8</v>
      </c>
      <c r="BF52" s="89">
        <v>14</v>
      </c>
      <c r="BG52" s="89">
        <v>0</v>
      </c>
      <c r="BH52" s="89">
        <v>0</v>
      </c>
      <c r="BI52" s="89">
        <v>0</v>
      </c>
      <c r="BJ52" s="89">
        <v>0</v>
      </c>
      <c r="BK52" s="89">
        <v>0</v>
      </c>
      <c r="BL52" s="89">
        <v>0</v>
      </c>
      <c r="BM52" s="89">
        <v>0</v>
      </c>
      <c r="BN52" s="89">
        <v>0</v>
      </c>
      <c r="BO52" s="89">
        <v>0</v>
      </c>
      <c r="BP52" s="89">
        <v>0</v>
      </c>
      <c r="BQ52" s="89">
        <v>0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0</v>
      </c>
      <c r="BX52" s="89">
        <v>0</v>
      </c>
      <c r="BY52" s="89">
        <v>0</v>
      </c>
      <c r="BZ52" s="89">
        <v>0</v>
      </c>
      <c r="CA52" s="89">
        <v>48</v>
      </c>
      <c r="CB52" s="89">
        <v>48</v>
      </c>
      <c r="CC52" s="89">
        <v>0</v>
      </c>
      <c r="CD52" s="89">
        <v>0</v>
      </c>
      <c r="CE52" s="89">
        <v>15</v>
      </c>
      <c r="CF52" s="89">
        <v>15</v>
      </c>
      <c r="CG52" s="89">
        <v>0</v>
      </c>
      <c r="CH52" s="89">
        <v>0</v>
      </c>
      <c r="CI52" s="89">
        <v>23</v>
      </c>
      <c r="CJ52" s="89">
        <v>23</v>
      </c>
      <c r="CK52" s="89">
        <v>0</v>
      </c>
      <c r="CL52" s="89">
        <v>2</v>
      </c>
      <c r="CM52" s="89">
        <v>2</v>
      </c>
      <c r="CN52" s="89">
        <v>2</v>
      </c>
      <c r="CO52" s="89">
        <v>0</v>
      </c>
      <c r="CP52" s="89">
        <v>0</v>
      </c>
      <c r="CQ52" s="89">
        <v>0</v>
      </c>
      <c r="CR52" s="89">
        <v>0</v>
      </c>
      <c r="CS52" s="89">
        <v>0</v>
      </c>
      <c r="CT52" s="89">
        <v>0</v>
      </c>
      <c r="CU52" s="89">
        <v>0</v>
      </c>
      <c r="CV52" s="89">
        <v>0</v>
      </c>
      <c r="CW52" s="89">
        <v>0</v>
      </c>
      <c r="CX52" s="89">
        <v>0</v>
      </c>
      <c r="CY52" s="89">
        <v>320</v>
      </c>
      <c r="CZ52" s="89">
        <v>320</v>
      </c>
      <c r="DA52" s="89">
        <v>6</v>
      </c>
      <c r="DB52" s="89">
        <v>79</v>
      </c>
      <c r="DC52" s="89">
        <v>1</v>
      </c>
      <c r="DD52" s="89">
        <v>1</v>
      </c>
      <c r="DE52" s="89">
        <v>0</v>
      </c>
      <c r="DF52" s="89">
        <v>0</v>
      </c>
      <c r="DG52" s="89">
        <v>9</v>
      </c>
      <c r="DH52" s="89">
        <v>9</v>
      </c>
      <c r="DI52" s="89">
        <v>1</v>
      </c>
      <c r="DJ52" s="89">
        <v>9</v>
      </c>
      <c r="DK52" s="89">
        <v>2</v>
      </c>
      <c r="DL52" s="89">
        <v>2</v>
      </c>
      <c r="DM52" s="89">
        <v>0</v>
      </c>
      <c r="DN52" s="89">
        <v>0</v>
      </c>
      <c r="DO52" s="89">
        <v>0</v>
      </c>
      <c r="DP52" s="89">
        <v>0</v>
      </c>
      <c r="DQ52" s="89">
        <v>0</v>
      </c>
      <c r="DR52" s="89">
        <v>0</v>
      </c>
      <c r="DS52" s="89">
        <v>2</v>
      </c>
      <c r="DT52" s="89">
        <v>2</v>
      </c>
      <c r="DU52" s="89">
        <v>1</v>
      </c>
      <c r="DV52" s="89">
        <v>1</v>
      </c>
      <c r="DW52" s="89">
        <v>7</v>
      </c>
      <c r="DX52" s="89">
        <v>7</v>
      </c>
      <c r="DY52" s="89">
        <v>0</v>
      </c>
      <c r="DZ52" s="89">
        <v>2</v>
      </c>
      <c r="EA52" s="89">
        <v>0</v>
      </c>
      <c r="EB52" s="89">
        <v>0</v>
      </c>
      <c r="EC52" s="89">
        <v>0</v>
      </c>
      <c r="ED52" s="89">
        <v>0</v>
      </c>
      <c r="EE52" s="89">
        <v>144</v>
      </c>
      <c r="EF52" s="89">
        <v>145</v>
      </c>
      <c r="EG52" s="89">
        <v>0</v>
      </c>
      <c r="EH52" s="89">
        <v>76</v>
      </c>
      <c r="EI52" s="89">
        <v>167</v>
      </c>
      <c r="EJ52" s="89">
        <v>159</v>
      </c>
      <c r="EK52" s="89">
        <v>0</v>
      </c>
      <c r="EL52" s="89">
        <v>71</v>
      </c>
      <c r="EM52" s="89">
        <v>63</v>
      </c>
      <c r="EN52" s="89">
        <v>56</v>
      </c>
      <c r="EO52" s="89">
        <v>0</v>
      </c>
      <c r="EP52" s="89">
        <v>25</v>
      </c>
      <c r="EQ52" s="89">
        <v>137</v>
      </c>
      <c r="ER52" s="89">
        <v>133</v>
      </c>
      <c r="ES52" s="89">
        <v>0</v>
      </c>
      <c r="ET52" s="89">
        <v>0</v>
      </c>
      <c r="EU52" s="89">
        <v>138</v>
      </c>
      <c r="EV52" s="89">
        <v>130</v>
      </c>
      <c r="EW52" s="89">
        <v>0</v>
      </c>
      <c r="EX52" s="89">
        <v>0</v>
      </c>
      <c r="EY52" s="89">
        <v>6</v>
      </c>
      <c r="EZ52" s="89">
        <v>5</v>
      </c>
      <c r="FA52" s="89">
        <v>0</v>
      </c>
      <c r="FB52" s="89">
        <v>0</v>
      </c>
      <c r="FC52" s="89">
        <v>5</v>
      </c>
      <c r="FD52" s="89">
        <v>4</v>
      </c>
      <c r="FE52" s="89">
        <v>0</v>
      </c>
      <c r="FF52" s="89">
        <v>0</v>
      </c>
      <c r="FG52" s="89">
        <v>196</v>
      </c>
      <c r="FH52" s="89">
        <v>93</v>
      </c>
      <c r="FI52" s="89">
        <v>0</v>
      </c>
      <c r="FJ52" s="89">
        <v>0</v>
      </c>
      <c r="FK52" s="89">
        <v>89</v>
      </c>
      <c r="FL52" s="89">
        <v>46</v>
      </c>
      <c r="FM52" s="89">
        <v>0</v>
      </c>
      <c r="FN52" s="89">
        <v>0</v>
      </c>
      <c r="FO52" s="85">
        <f t="shared" si="0"/>
        <v>0.81491628614916289</v>
      </c>
      <c r="FP52" s="86">
        <f t="shared" si="20"/>
        <v>0.76073059360730588</v>
      </c>
      <c r="FQ52" s="87">
        <f t="shared" si="21"/>
        <v>0.41095890410958902</v>
      </c>
      <c r="FR52" s="21">
        <f t="shared" si="22"/>
        <v>0.9252106741573034</v>
      </c>
      <c r="FS52" s="22">
        <f t="shared" si="23"/>
        <v>0.92022471910112358</v>
      </c>
      <c r="FT52" s="21">
        <f t="shared" si="24"/>
        <v>1.05</v>
      </c>
      <c r="FU52" s="53">
        <f t="shared" si="25"/>
        <v>0.94670406732117807</v>
      </c>
      <c r="FV52" s="54">
        <f t="shared" si="26"/>
        <v>1.0208816705336428</v>
      </c>
      <c r="FW52" s="64">
        <f t="shared" si="27"/>
        <v>1.0185614849187936</v>
      </c>
      <c r="FX52" s="69">
        <f t="shared" si="28"/>
        <v>1.011600928074246</v>
      </c>
      <c r="FY52" s="54">
        <f t="shared" si="29"/>
        <v>0.82433904346965048</v>
      </c>
      <c r="FZ52" s="64">
        <f t="shared" si="30"/>
        <v>0.81641746707594809</v>
      </c>
      <c r="GA52" s="69">
        <f t="shared" si="31"/>
        <v>0.45252005149024654</v>
      </c>
      <c r="GB52" s="54">
        <f t="shared" si="32"/>
        <v>1.0140117994100295</v>
      </c>
      <c r="GC52" s="64">
        <f t="shared" si="33"/>
        <v>0.96976401179941008</v>
      </c>
      <c r="GD52" s="55">
        <f t="shared" si="34"/>
        <v>0</v>
      </c>
      <c r="GE52" s="74">
        <f t="shared" si="35"/>
        <v>0.88622754491017963</v>
      </c>
      <c r="GF52" s="5"/>
      <c r="GG52" s="5"/>
      <c r="GH52" s="5"/>
      <c r="GI52" s="5"/>
      <c r="GJ52" s="5"/>
    </row>
    <row r="53" spans="1:192" s="3" customFormat="1" ht="15.6" x14ac:dyDescent="0.3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7"/>
        <v>7062</v>
      </c>
      <c r="L53" s="37">
        <f t="shared" si="18"/>
        <v>5983</v>
      </c>
      <c r="M53" s="37">
        <v>91</v>
      </c>
      <c r="N53" s="41">
        <f t="shared" si="19"/>
        <v>2569</v>
      </c>
      <c r="O53" s="89">
        <v>198</v>
      </c>
      <c r="P53" s="89">
        <v>180</v>
      </c>
      <c r="Q53" s="89">
        <v>0</v>
      </c>
      <c r="R53" s="89">
        <v>93</v>
      </c>
      <c r="S53" s="89">
        <v>235</v>
      </c>
      <c r="T53" s="89">
        <v>186</v>
      </c>
      <c r="U53" s="89">
        <v>0</v>
      </c>
      <c r="V53" s="89">
        <v>105</v>
      </c>
      <c r="W53" s="89">
        <v>402</v>
      </c>
      <c r="X53" s="89">
        <v>394</v>
      </c>
      <c r="Y53" s="89">
        <v>0</v>
      </c>
      <c r="Z53" s="89">
        <v>202</v>
      </c>
      <c r="AA53" s="89">
        <v>566</v>
      </c>
      <c r="AB53" s="89">
        <v>626</v>
      </c>
      <c r="AC53" s="89">
        <v>1</v>
      </c>
      <c r="AD53" s="89">
        <v>404</v>
      </c>
      <c r="AE53" s="89">
        <v>214</v>
      </c>
      <c r="AF53" s="89">
        <v>322</v>
      </c>
      <c r="AG53" s="89">
        <v>5</v>
      </c>
      <c r="AH53" s="89">
        <v>302</v>
      </c>
      <c r="AI53" s="89">
        <v>383</v>
      </c>
      <c r="AJ53" s="89">
        <v>355</v>
      </c>
      <c r="AK53" s="89">
        <v>4</v>
      </c>
      <c r="AL53" s="89">
        <v>250</v>
      </c>
      <c r="AM53" s="89">
        <v>357</v>
      </c>
      <c r="AN53" s="89">
        <v>348</v>
      </c>
      <c r="AO53" s="89">
        <v>12</v>
      </c>
      <c r="AP53" s="89">
        <v>248</v>
      </c>
      <c r="AQ53" s="89">
        <v>370</v>
      </c>
      <c r="AR53" s="89">
        <v>350</v>
      </c>
      <c r="AS53" s="89">
        <v>35</v>
      </c>
      <c r="AT53" s="89">
        <v>235</v>
      </c>
      <c r="AU53" s="89">
        <v>437</v>
      </c>
      <c r="AV53" s="89">
        <v>422</v>
      </c>
      <c r="AW53" s="89">
        <v>17</v>
      </c>
      <c r="AX53" s="89">
        <v>211</v>
      </c>
      <c r="AY53" s="89">
        <v>370</v>
      </c>
      <c r="AZ53" s="89">
        <v>387</v>
      </c>
      <c r="BA53" s="89">
        <v>0</v>
      </c>
      <c r="BB53" s="89">
        <v>177</v>
      </c>
      <c r="BC53" s="89">
        <v>155</v>
      </c>
      <c r="BD53" s="89">
        <v>145</v>
      </c>
      <c r="BE53" s="89">
        <v>0</v>
      </c>
      <c r="BF53" s="89">
        <v>0</v>
      </c>
      <c r="BG53" s="89">
        <v>0</v>
      </c>
      <c r="BH53" s="89">
        <v>0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0</v>
      </c>
      <c r="BO53" s="89">
        <v>0</v>
      </c>
      <c r="BP53" s="89">
        <v>0</v>
      </c>
      <c r="BQ53" s="89">
        <v>0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0</v>
      </c>
      <c r="BX53" s="89">
        <v>0</v>
      </c>
      <c r="BY53" s="89">
        <v>0</v>
      </c>
      <c r="BZ53" s="89">
        <v>0</v>
      </c>
      <c r="CA53" s="89">
        <v>37</v>
      </c>
      <c r="CB53" s="89">
        <v>30</v>
      </c>
      <c r="CC53" s="89">
        <v>2</v>
      </c>
      <c r="CD53" s="89">
        <v>0</v>
      </c>
      <c r="CE53" s="89">
        <v>6</v>
      </c>
      <c r="CF53" s="89">
        <v>1</v>
      </c>
      <c r="CG53" s="89">
        <v>0</v>
      </c>
      <c r="CH53" s="89">
        <v>0</v>
      </c>
      <c r="CI53" s="89">
        <v>39</v>
      </c>
      <c r="CJ53" s="89">
        <v>20</v>
      </c>
      <c r="CK53" s="89">
        <v>0</v>
      </c>
      <c r="CL53" s="89">
        <v>0</v>
      </c>
      <c r="CM53" s="89">
        <v>8</v>
      </c>
      <c r="CN53" s="89">
        <v>6</v>
      </c>
      <c r="CO53" s="89">
        <v>0</v>
      </c>
      <c r="CP53" s="89">
        <v>0</v>
      </c>
      <c r="CQ53" s="89">
        <v>0</v>
      </c>
      <c r="CR53" s="89">
        <v>0</v>
      </c>
      <c r="CS53" s="89">
        <v>0</v>
      </c>
      <c r="CT53" s="89">
        <v>0</v>
      </c>
      <c r="CU53" s="89">
        <v>0</v>
      </c>
      <c r="CV53" s="89">
        <v>0</v>
      </c>
      <c r="CW53" s="89">
        <v>0</v>
      </c>
      <c r="CX53" s="89">
        <v>0</v>
      </c>
      <c r="CY53" s="89">
        <v>414</v>
      </c>
      <c r="CZ53" s="89">
        <v>357</v>
      </c>
      <c r="DA53" s="89">
        <v>3</v>
      </c>
      <c r="DB53" s="89">
        <v>5</v>
      </c>
      <c r="DC53" s="89">
        <v>15</v>
      </c>
      <c r="DD53" s="89">
        <v>12</v>
      </c>
      <c r="DE53" s="89">
        <v>1</v>
      </c>
      <c r="DF53" s="89">
        <v>0</v>
      </c>
      <c r="DG53" s="89">
        <v>22</v>
      </c>
      <c r="DH53" s="89">
        <v>18</v>
      </c>
      <c r="DI53" s="89">
        <v>0</v>
      </c>
      <c r="DJ53" s="89">
        <v>3</v>
      </c>
      <c r="DK53" s="89">
        <v>23</v>
      </c>
      <c r="DL53" s="89">
        <v>18</v>
      </c>
      <c r="DM53" s="89">
        <v>0</v>
      </c>
      <c r="DN53" s="89">
        <v>0</v>
      </c>
      <c r="DO53" s="89">
        <v>0</v>
      </c>
      <c r="DP53" s="89">
        <v>0</v>
      </c>
      <c r="DQ53" s="89">
        <v>0</v>
      </c>
      <c r="DR53" s="89">
        <v>0</v>
      </c>
      <c r="DS53" s="89">
        <v>25</v>
      </c>
      <c r="DT53" s="89">
        <v>25</v>
      </c>
      <c r="DU53" s="89">
        <v>8</v>
      </c>
      <c r="DV53" s="89">
        <v>0</v>
      </c>
      <c r="DW53" s="89">
        <v>12</v>
      </c>
      <c r="DX53" s="89">
        <v>5</v>
      </c>
      <c r="DY53" s="89">
        <v>3</v>
      </c>
      <c r="DZ53" s="89">
        <v>0</v>
      </c>
      <c r="EA53" s="89">
        <v>0</v>
      </c>
      <c r="EB53" s="89">
        <v>0</v>
      </c>
      <c r="EC53" s="89">
        <v>0</v>
      </c>
      <c r="ED53" s="89">
        <v>0</v>
      </c>
      <c r="EE53" s="89">
        <v>449</v>
      </c>
      <c r="EF53" s="89">
        <v>411</v>
      </c>
      <c r="EG53" s="89">
        <v>0</v>
      </c>
      <c r="EH53" s="89">
        <v>163</v>
      </c>
      <c r="EI53" s="89">
        <v>575</v>
      </c>
      <c r="EJ53" s="89">
        <v>420</v>
      </c>
      <c r="EK53" s="89">
        <v>0</v>
      </c>
      <c r="EL53" s="89">
        <v>132</v>
      </c>
      <c r="EM53" s="89">
        <v>270</v>
      </c>
      <c r="EN53" s="89">
        <v>181</v>
      </c>
      <c r="EO53" s="89">
        <v>0</v>
      </c>
      <c r="EP53" s="89">
        <v>38</v>
      </c>
      <c r="EQ53" s="89">
        <v>499</v>
      </c>
      <c r="ER53" s="89">
        <v>336</v>
      </c>
      <c r="ES53" s="89">
        <v>0</v>
      </c>
      <c r="ET53" s="89">
        <v>1</v>
      </c>
      <c r="EU53" s="89">
        <v>399</v>
      </c>
      <c r="EV53" s="89">
        <v>283</v>
      </c>
      <c r="EW53" s="89">
        <v>0</v>
      </c>
      <c r="EX53" s="89">
        <v>0</v>
      </c>
      <c r="EY53" s="89">
        <v>5</v>
      </c>
      <c r="EZ53" s="89">
        <v>0</v>
      </c>
      <c r="FA53" s="89">
        <v>0</v>
      </c>
      <c r="FB53" s="89">
        <v>0</v>
      </c>
      <c r="FC53" s="89">
        <v>4</v>
      </c>
      <c r="FD53" s="89">
        <v>0</v>
      </c>
      <c r="FE53" s="89">
        <v>0</v>
      </c>
      <c r="FF53" s="89">
        <v>0</v>
      </c>
      <c r="FG53" s="89">
        <v>388</v>
      </c>
      <c r="FH53" s="89">
        <v>106</v>
      </c>
      <c r="FI53" s="89">
        <v>0</v>
      </c>
      <c r="FJ53" s="89">
        <v>0</v>
      </c>
      <c r="FK53" s="89">
        <v>170</v>
      </c>
      <c r="FL53" s="89">
        <v>39</v>
      </c>
      <c r="FM53" s="89">
        <v>0</v>
      </c>
      <c r="FN53" s="89">
        <v>0</v>
      </c>
      <c r="FO53" s="85">
        <f t="shared" si="0"/>
        <v>0.74009311950336265</v>
      </c>
      <c r="FP53" s="86">
        <f t="shared" si="20"/>
        <v>0.62845318158303154</v>
      </c>
      <c r="FQ53" s="87">
        <f t="shared" si="21"/>
        <v>0.26580444904293843</v>
      </c>
      <c r="FR53" s="21">
        <f t="shared" si="22"/>
        <v>0.80077106247873908</v>
      </c>
      <c r="FS53" s="22">
        <f t="shared" si="23"/>
        <v>0.71721409733876773</v>
      </c>
      <c r="FT53" s="21">
        <f t="shared" si="24"/>
        <v>1.0111111111111111</v>
      </c>
      <c r="FU53" s="53">
        <f t="shared" si="25"/>
        <v>0.90873717721966751</v>
      </c>
      <c r="FV53" s="54">
        <f t="shared" si="26"/>
        <v>1.0995433789954339</v>
      </c>
      <c r="FW53" s="64">
        <f t="shared" si="27"/>
        <v>1.102283105022831</v>
      </c>
      <c r="FX53" s="69">
        <f t="shared" si="28"/>
        <v>0.64931506849315068</v>
      </c>
      <c r="FY53" s="54">
        <f t="shared" si="29"/>
        <v>0.76523972602739732</v>
      </c>
      <c r="FZ53" s="64">
        <f t="shared" si="30"/>
        <v>0.70256849315068493</v>
      </c>
      <c r="GA53" s="69">
        <f t="shared" si="31"/>
        <v>0.3179794520547945</v>
      </c>
      <c r="GB53" s="54">
        <f t="shared" si="32"/>
        <v>0.98464912280701755</v>
      </c>
      <c r="GC53" s="64">
        <f t="shared" si="33"/>
        <v>0.67872807017543857</v>
      </c>
      <c r="GD53" s="55">
        <f t="shared" si="34"/>
        <v>1.0964912280701754E-3</v>
      </c>
      <c r="GE53" s="74">
        <f t="shared" si="35"/>
        <v>0.53339604891815617</v>
      </c>
      <c r="GF53" s="5"/>
      <c r="GG53" s="5"/>
      <c r="GH53" s="5"/>
      <c r="GI53" s="5"/>
      <c r="GJ53" s="5"/>
    </row>
    <row r="54" spans="1:192" s="3" customFormat="1" ht="15.6" x14ac:dyDescent="0.3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7"/>
        <v>5551</v>
      </c>
      <c r="L54" s="37">
        <f t="shared" si="18"/>
        <v>5086</v>
      </c>
      <c r="M54" s="37">
        <v>73</v>
      </c>
      <c r="N54" s="41">
        <f t="shared" si="19"/>
        <v>2677</v>
      </c>
      <c r="O54" s="89">
        <v>114</v>
      </c>
      <c r="P54" s="89">
        <v>112</v>
      </c>
      <c r="Q54" s="89">
        <v>2</v>
      </c>
      <c r="R54" s="89">
        <v>97</v>
      </c>
      <c r="S54" s="89">
        <v>129</v>
      </c>
      <c r="T54" s="89">
        <v>130</v>
      </c>
      <c r="U54" s="89">
        <v>16</v>
      </c>
      <c r="V54" s="89">
        <v>96</v>
      </c>
      <c r="W54" s="89">
        <v>321</v>
      </c>
      <c r="X54" s="89">
        <v>319</v>
      </c>
      <c r="Y54" s="89">
        <v>0</v>
      </c>
      <c r="Z54" s="89">
        <v>356</v>
      </c>
      <c r="AA54" s="89">
        <v>488</v>
      </c>
      <c r="AB54" s="89">
        <v>488</v>
      </c>
      <c r="AC54" s="89">
        <v>1</v>
      </c>
      <c r="AD54" s="89">
        <v>433</v>
      </c>
      <c r="AE54" s="89">
        <v>222</v>
      </c>
      <c r="AF54" s="89">
        <v>130</v>
      </c>
      <c r="AG54" s="89">
        <v>0</v>
      </c>
      <c r="AH54" s="89">
        <v>185</v>
      </c>
      <c r="AI54" s="89">
        <v>348</v>
      </c>
      <c r="AJ54" s="89">
        <v>399</v>
      </c>
      <c r="AK54" s="89">
        <v>3</v>
      </c>
      <c r="AL54" s="89">
        <v>213</v>
      </c>
      <c r="AM54" s="89">
        <v>273</v>
      </c>
      <c r="AN54" s="89">
        <v>250</v>
      </c>
      <c r="AO54" s="89">
        <v>0</v>
      </c>
      <c r="AP54" s="89">
        <v>190</v>
      </c>
      <c r="AQ54" s="89">
        <v>329</v>
      </c>
      <c r="AR54" s="89">
        <v>471</v>
      </c>
      <c r="AS54" s="89">
        <v>21</v>
      </c>
      <c r="AT54" s="89">
        <v>234</v>
      </c>
      <c r="AU54" s="89">
        <v>356</v>
      </c>
      <c r="AV54" s="89">
        <v>352</v>
      </c>
      <c r="AW54" s="89">
        <v>44</v>
      </c>
      <c r="AX54" s="89">
        <v>212</v>
      </c>
      <c r="AY54" s="89">
        <v>337</v>
      </c>
      <c r="AZ54" s="89">
        <v>371</v>
      </c>
      <c r="BA54" s="89">
        <v>1</v>
      </c>
      <c r="BB54" s="89">
        <v>185</v>
      </c>
      <c r="BC54" s="89">
        <v>129</v>
      </c>
      <c r="BD54" s="89">
        <v>121</v>
      </c>
      <c r="BE54" s="89">
        <v>1</v>
      </c>
      <c r="BF54" s="89">
        <v>53</v>
      </c>
      <c r="BG54" s="89">
        <v>17</v>
      </c>
      <c r="BH54" s="89">
        <v>0</v>
      </c>
      <c r="BI54" s="89">
        <v>0</v>
      </c>
      <c r="BJ54" s="89">
        <v>0</v>
      </c>
      <c r="BK54" s="89">
        <v>0</v>
      </c>
      <c r="BL54" s="89">
        <v>0</v>
      </c>
      <c r="BM54" s="89">
        <v>0</v>
      </c>
      <c r="BN54" s="89">
        <v>0</v>
      </c>
      <c r="BO54" s="89">
        <v>0</v>
      </c>
      <c r="BP54" s="89">
        <v>0</v>
      </c>
      <c r="BQ54" s="89">
        <v>0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0</v>
      </c>
      <c r="BX54" s="89">
        <v>0</v>
      </c>
      <c r="BY54" s="89">
        <v>0</v>
      </c>
      <c r="BZ54" s="89">
        <v>0</v>
      </c>
      <c r="CA54" s="89">
        <v>49</v>
      </c>
      <c r="CB54" s="89">
        <v>46</v>
      </c>
      <c r="CC54" s="89">
        <v>0</v>
      </c>
      <c r="CD54" s="89">
        <v>2</v>
      </c>
      <c r="CE54" s="89">
        <v>1</v>
      </c>
      <c r="CF54" s="89">
        <v>2</v>
      </c>
      <c r="CG54" s="89">
        <v>0</v>
      </c>
      <c r="CH54" s="89">
        <v>4</v>
      </c>
      <c r="CI54" s="89">
        <v>47</v>
      </c>
      <c r="CJ54" s="89">
        <v>38</v>
      </c>
      <c r="CK54" s="89">
        <v>0</v>
      </c>
      <c r="CL54" s="89">
        <v>13</v>
      </c>
      <c r="CM54" s="89">
        <v>12</v>
      </c>
      <c r="CN54" s="89">
        <v>25</v>
      </c>
      <c r="CO54" s="89">
        <v>0</v>
      </c>
      <c r="CP54" s="89">
        <v>2</v>
      </c>
      <c r="CQ54" s="89">
        <v>0</v>
      </c>
      <c r="CR54" s="89">
        <v>0</v>
      </c>
      <c r="CS54" s="89">
        <v>0</v>
      </c>
      <c r="CT54" s="89">
        <v>0</v>
      </c>
      <c r="CU54" s="89">
        <v>0</v>
      </c>
      <c r="CV54" s="89">
        <v>0</v>
      </c>
      <c r="CW54" s="89">
        <v>0</v>
      </c>
      <c r="CX54" s="89">
        <v>0</v>
      </c>
      <c r="CY54" s="89">
        <v>142</v>
      </c>
      <c r="CZ54" s="89">
        <v>113</v>
      </c>
      <c r="DA54" s="89">
        <v>1</v>
      </c>
      <c r="DB54" s="89">
        <v>39</v>
      </c>
      <c r="DC54" s="89">
        <v>17</v>
      </c>
      <c r="DD54" s="89">
        <v>10</v>
      </c>
      <c r="DE54" s="89">
        <v>1</v>
      </c>
      <c r="DF54" s="89">
        <v>4</v>
      </c>
      <c r="DG54" s="89">
        <v>11</v>
      </c>
      <c r="DH54" s="89">
        <v>11</v>
      </c>
      <c r="DI54" s="89">
        <v>0</v>
      </c>
      <c r="DJ54" s="89">
        <v>5</v>
      </c>
      <c r="DK54" s="89">
        <v>16</v>
      </c>
      <c r="DL54" s="89">
        <v>18</v>
      </c>
      <c r="DM54" s="89">
        <v>0</v>
      </c>
      <c r="DN54" s="89">
        <v>3</v>
      </c>
      <c r="DO54" s="89">
        <v>0</v>
      </c>
      <c r="DP54" s="89">
        <v>0</v>
      </c>
      <c r="DQ54" s="89">
        <v>0</v>
      </c>
      <c r="DR54" s="89">
        <v>0</v>
      </c>
      <c r="DS54" s="89">
        <v>44</v>
      </c>
      <c r="DT54" s="89">
        <v>12</v>
      </c>
      <c r="DU54" s="89">
        <v>3</v>
      </c>
      <c r="DV54" s="89">
        <v>10</v>
      </c>
      <c r="DW54" s="89">
        <v>16</v>
      </c>
      <c r="DX54" s="89">
        <v>17</v>
      </c>
      <c r="DY54" s="89">
        <v>0</v>
      </c>
      <c r="DZ54" s="89">
        <v>2</v>
      </c>
      <c r="EA54" s="89">
        <v>0</v>
      </c>
      <c r="EB54" s="89">
        <v>0</v>
      </c>
      <c r="EC54" s="89">
        <v>0</v>
      </c>
      <c r="ED54" s="89">
        <v>0</v>
      </c>
      <c r="EE54" s="89">
        <v>333</v>
      </c>
      <c r="EF54" s="89">
        <v>347</v>
      </c>
      <c r="EG54" s="89">
        <v>0</v>
      </c>
      <c r="EH54" s="89">
        <v>139</v>
      </c>
      <c r="EI54" s="89">
        <v>408</v>
      </c>
      <c r="EJ54" s="89">
        <v>418</v>
      </c>
      <c r="EK54" s="89">
        <v>0</v>
      </c>
      <c r="EL54" s="89">
        <v>166</v>
      </c>
      <c r="EM54" s="89">
        <v>172</v>
      </c>
      <c r="EN54" s="89">
        <v>203</v>
      </c>
      <c r="EO54" s="89">
        <v>0</v>
      </c>
      <c r="EP54" s="89">
        <v>34</v>
      </c>
      <c r="EQ54" s="89">
        <v>298</v>
      </c>
      <c r="ER54" s="89">
        <v>192</v>
      </c>
      <c r="ES54" s="89">
        <v>1</v>
      </c>
      <c r="ET54" s="89">
        <v>0</v>
      </c>
      <c r="EU54" s="89">
        <v>298</v>
      </c>
      <c r="EV54" s="89">
        <v>292</v>
      </c>
      <c r="EW54" s="89">
        <v>0</v>
      </c>
      <c r="EX54" s="89">
        <v>0</v>
      </c>
      <c r="EY54" s="89">
        <v>10</v>
      </c>
      <c r="EZ54" s="89">
        <v>1</v>
      </c>
      <c r="FA54" s="89">
        <v>0</v>
      </c>
      <c r="FB54" s="89">
        <v>0</v>
      </c>
      <c r="FC54" s="89">
        <v>3</v>
      </c>
      <c r="FD54" s="89">
        <v>0</v>
      </c>
      <c r="FE54" s="89">
        <v>0</v>
      </c>
      <c r="FF54" s="89">
        <v>0</v>
      </c>
      <c r="FG54" s="89">
        <v>403</v>
      </c>
      <c r="FH54" s="89">
        <v>128</v>
      </c>
      <c r="FI54" s="89">
        <v>0</v>
      </c>
      <c r="FJ54" s="89">
        <v>0</v>
      </c>
      <c r="FK54" s="89">
        <v>191</v>
      </c>
      <c r="FL54" s="89">
        <v>70</v>
      </c>
      <c r="FM54" s="89">
        <v>0</v>
      </c>
      <c r="FN54" s="89">
        <v>0</v>
      </c>
      <c r="FO54" s="85">
        <f t="shared" si="0"/>
        <v>0.84864946431266031</v>
      </c>
      <c r="FP54" s="86">
        <f t="shared" si="20"/>
        <v>0.77848196770786182</v>
      </c>
      <c r="FQ54" s="87">
        <f t="shared" si="21"/>
        <v>0.40395352346461444</v>
      </c>
      <c r="FR54" s="21">
        <f t="shared" si="22"/>
        <v>0.86951754385964908</v>
      </c>
      <c r="FS54" s="22">
        <f t="shared" si="23"/>
        <v>0.8668825634907108</v>
      </c>
      <c r="FT54" s="21">
        <f t="shared" si="24"/>
        <v>1.1230769230769231</v>
      </c>
      <c r="FU54" s="53">
        <f t="shared" si="25"/>
        <v>0.97700729927007302</v>
      </c>
      <c r="FV54" s="54">
        <f t="shared" si="26"/>
        <v>0.96076458752515093</v>
      </c>
      <c r="FW54" s="64">
        <f t="shared" si="27"/>
        <v>0.95975855130784704</v>
      </c>
      <c r="FX54" s="69">
        <f t="shared" si="28"/>
        <v>0.8903420523138833</v>
      </c>
      <c r="FY54" s="54">
        <f t="shared" si="29"/>
        <v>0.87910417511147143</v>
      </c>
      <c r="FZ54" s="64">
        <f t="shared" si="30"/>
        <v>0.8975982975273612</v>
      </c>
      <c r="GA54" s="69">
        <f t="shared" si="31"/>
        <v>0.45399270368869071</v>
      </c>
      <c r="GB54" s="54">
        <f t="shared" si="32"/>
        <v>1.0567375886524824</v>
      </c>
      <c r="GC54" s="64">
        <f t="shared" si="33"/>
        <v>0.85815602836879434</v>
      </c>
      <c r="GD54" s="55">
        <f t="shared" si="34"/>
        <v>0</v>
      </c>
      <c r="GE54" s="74">
        <f t="shared" si="35"/>
        <v>0.92700061087354924</v>
      </c>
      <c r="GF54" s="5"/>
      <c r="GG54" s="5"/>
      <c r="GH54" s="5"/>
      <c r="GI54" s="5"/>
      <c r="GJ54" s="5"/>
    </row>
    <row r="55" spans="1:192" s="3" customFormat="1" ht="15.6" x14ac:dyDescent="0.3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7"/>
        <v>7921</v>
      </c>
      <c r="L55" s="37">
        <f t="shared" si="18"/>
        <v>7147</v>
      </c>
      <c r="M55" s="37">
        <v>80</v>
      </c>
      <c r="N55" s="41">
        <f t="shared" si="19"/>
        <v>3074</v>
      </c>
      <c r="O55" s="89">
        <v>174</v>
      </c>
      <c r="P55" s="89">
        <v>175</v>
      </c>
      <c r="Q55" s="89">
        <v>0</v>
      </c>
      <c r="R55" s="89">
        <v>146</v>
      </c>
      <c r="S55" s="89">
        <v>162</v>
      </c>
      <c r="T55" s="89">
        <v>160</v>
      </c>
      <c r="U55" s="89">
        <v>0</v>
      </c>
      <c r="V55" s="89">
        <v>145</v>
      </c>
      <c r="W55" s="89">
        <v>290</v>
      </c>
      <c r="X55" s="89">
        <v>283</v>
      </c>
      <c r="Y55" s="89">
        <v>0</v>
      </c>
      <c r="Z55" s="89">
        <v>196</v>
      </c>
      <c r="AA55" s="89">
        <v>557</v>
      </c>
      <c r="AB55" s="89">
        <v>549</v>
      </c>
      <c r="AC55" s="89">
        <v>1</v>
      </c>
      <c r="AD55" s="89">
        <v>469</v>
      </c>
      <c r="AE55" s="89">
        <v>323</v>
      </c>
      <c r="AF55" s="89">
        <v>295</v>
      </c>
      <c r="AG55" s="89">
        <v>7</v>
      </c>
      <c r="AH55" s="89">
        <v>362</v>
      </c>
      <c r="AI55" s="89">
        <v>284</v>
      </c>
      <c r="AJ55" s="89">
        <v>301</v>
      </c>
      <c r="AK55" s="89">
        <v>0</v>
      </c>
      <c r="AL55" s="89">
        <v>233</v>
      </c>
      <c r="AM55" s="89">
        <v>378</v>
      </c>
      <c r="AN55" s="89">
        <v>426</v>
      </c>
      <c r="AO55" s="89">
        <v>29</v>
      </c>
      <c r="AP55" s="89">
        <v>320</v>
      </c>
      <c r="AQ55" s="89">
        <v>392</v>
      </c>
      <c r="AR55" s="89">
        <v>364</v>
      </c>
      <c r="AS55" s="89">
        <v>15</v>
      </c>
      <c r="AT55" s="89">
        <v>173</v>
      </c>
      <c r="AU55" s="89">
        <v>489</v>
      </c>
      <c r="AV55" s="89">
        <v>473</v>
      </c>
      <c r="AW55" s="89">
        <v>23</v>
      </c>
      <c r="AX55" s="89">
        <v>154</v>
      </c>
      <c r="AY55" s="89">
        <v>484</v>
      </c>
      <c r="AZ55" s="89">
        <v>448</v>
      </c>
      <c r="BA55" s="89">
        <v>3</v>
      </c>
      <c r="BB55" s="89">
        <v>113</v>
      </c>
      <c r="BC55" s="89">
        <v>115</v>
      </c>
      <c r="BD55" s="89">
        <v>120</v>
      </c>
      <c r="BE55" s="89">
        <v>0</v>
      </c>
      <c r="BF55" s="89">
        <v>0</v>
      </c>
      <c r="BG55" s="89">
        <v>76</v>
      </c>
      <c r="BH55" s="89">
        <v>68</v>
      </c>
      <c r="BI55" s="89">
        <v>0</v>
      </c>
      <c r="BJ55" s="89">
        <v>0</v>
      </c>
      <c r="BK55" s="89">
        <v>0</v>
      </c>
      <c r="BL55" s="89">
        <v>0</v>
      </c>
      <c r="BM55" s="89">
        <v>2</v>
      </c>
      <c r="BN55" s="89">
        <v>0</v>
      </c>
      <c r="BO55" s="89">
        <v>0</v>
      </c>
      <c r="BP55" s="89">
        <v>0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256</v>
      </c>
      <c r="BX55" s="89">
        <v>250</v>
      </c>
      <c r="BY55" s="89">
        <v>0</v>
      </c>
      <c r="BZ55" s="89">
        <v>109</v>
      </c>
      <c r="CA55" s="89">
        <v>36</v>
      </c>
      <c r="CB55" s="89">
        <v>38</v>
      </c>
      <c r="CC55" s="89">
        <v>0</v>
      </c>
      <c r="CD55" s="89">
        <v>0</v>
      </c>
      <c r="CE55" s="89">
        <v>27</v>
      </c>
      <c r="CF55" s="89">
        <v>26</v>
      </c>
      <c r="CG55" s="89">
        <v>0</v>
      </c>
      <c r="CH55" s="89">
        <v>0</v>
      </c>
      <c r="CI55" s="89">
        <v>63</v>
      </c>
      <c r="CJ55" s="89">
        <v>61</v>
      </c>
      <c r="CK55" s="89">
        <v>0</v>
      </c>
      <c r="CL55" s="89">
        <v>8</v>
      </c>
      <c r="CM55" s="89">
        <v>8</v>
      </c>
      <c r="CN55" s="89">
        <v>9</v>
      </c>
      <c r="CO55" s="89">
        <v>0</v>
      </c>
      <c r="CP55" s="89">
        <v>0</v>
      </c>
      <c r="CQ55" s="89">
        <v>0</v>
      </c>
      <c r="CR55" s="89">
        <v>0</v>
      </c>
      <c r="CS55" s="89">
        <v>0</v>
      </c>
      <c r="CT55" s="89">
        <v>0</v>
      </c>
      <c r="CU55" s="89">
        <v>0</v>
      </c>
      <c r="CV55" s="89">
        <v>0</v>
      </c>
      <c r="CW55" s="89">
        <v>0</v>
      </c>
      <c r="CX55" s="89">
        <v>0</v>
      </c>
      <c r="CY55" s="89">
        <v>619</v>
      </c>
      <c r="CZ55" s="89">
        <v>622</v>
      </c>
      <c r="DA55" s="89">
        <v>0</v>
      </c>
      <c r="DB55" s="89">
        <v>399</v>
      </c>
      <c r="DC55" s="89">
        <v>5</v>
      </c>
      <c r="DD55" s="89">
        <v>6</v>
      </c>
      <c r="DE55" s="89">
        <v>0</v>
      </c>
      <c r="DF55" s="89">
        <v>0</v>
      </c>
      <c r="DG55" s="89">
        <v>27</v>
      </c>
      <c r="DH55" s="89">
        <v>27</v>
      </c>
      <c r="DI55" s="89">
        <v>0</v>
      </c>
      <c r="DJ55" s="89">
        <v>6</v>
      </c>
      <c r="DK55" s="89">
        <v>61</v>
      </c>
      <c r="DL55" s="89">
        <v>59</v>
      </c>
      <c r="DM55" s="89">
        <v>0</v>
      </c>
      <c r="DN55" s="89">
        <v>0</v>
      </c>
      <c r="DO55" s="89">
        <v>0</v>
      </c>
      <c r="DP55" s="89">
        <v>0</v>
      </c>
      <c r="DQ55" s="89">
        <v>0</v>
      </c>
      <c r="DR55" s="89">
        <v>0</v>
      </c>
      <c r="DS55" s="89">
        <v>5</v>
      </c>
      <c r="DT55" s="89">
        <v>7</v>
      </c>
      <c r="DU55" s="89">
        <v>0</v>
      </c>
      <c r="DV55" s="89">
        <v>0</v>
      </c>
      <c r="DW55" s="89">
        <v>60</v>
      </c>
      <c r="DX55" s="89">
        <v>65</v>
      </c>
      <c r="DY55" s="89">
        <v>0</v>
      </c>
      <c r="DZ55" s="89">
        <v>0</v>
      </c>
      <c r="EA55" s="89">
        <v>0</v>
      </c>
      <c r="EB55" s="89">
        <v>0</v>
      </c>
      <c r="EC55" s="89">
        <v>0</v>
      </c>
      <c r="ED55" s="89">
        <v>0</v>
      </c>
      <c r="EE55" s="89">
        <v>490</v>
      </c>
      <c r="EF55" s="89">
        <v>487</v>
      </c>
      <c r="EG55" s="89">
        <v>0</v>
      </c>
      <c r="EH55" s="89">
        <v>112</v>
      </c>
      <c r="EI55" s="89">
        <v>547</v>
      </c>
      <c r="EJ55" s="89">
        <v>498</v>
      </c>
      <c r="EK55" s="89">
        <v>0</v>
      </c>
      <c r="EL55" s="89">
        <v>98</v>
      </c>
      <c r="EM55" s="89">
        <v>314</v>
      </c>
      <c r="EN55" s="89">
        <v>294</v>
      </c>
      <c r="EO55" s="89">
        <v>0</v>
      </c>
      <c r="EP55" s="89">
        <v>31</v>
      </c>
      <c r="EQ55" s="89">
        <v>491</v>
      </c>
      <c r="ER55" s="89">
        <v>460</v>
      </c>
      <c r="ES55" s="89">
        <v>0</v>
      </c>
      <c r="ET55" s="89">
        <v>0</v>
      </c>
      <c r="EU55" s="89">
        <v>443</v>
      </c>
      <c r="EV55" s="89">
        <v>380</v>
      </c>
      <c r="EW55" s="89">
        <v>0</v>
      </c>
      <c r="EX55" s="89">
        <v>0</v>
      </c>
      <c r="EY55" s="89">
        <v>10</v>
      </c>
      <c r="EZ55" s="89">
        <v>0</v>
      </c>
      <c r="FA55" s="89">
        <v>0</v>
      </c>
      <c r="FB55" s="89">
        <v>0</v>
      </c>
      <c r="FC55" s="89">
        <v>5</v>
      </c>
      <c r="FD55" s="89">
        <v>7</v>
      </c>
      <c r="FE55" s="89">
        <v>0</v>
      </c>
      <c r="FF55" s="89">
        <v>0</v>
      </c>
      <c r="FG55" s="89">
        <v>493</v>
      </c>
      <c r="FH55" s="89">
        <v>131</v>
      </c>
      <c r="FI55" s="89">
        <v>0</v>
      </c>
      <c r="FJ55" s="89">
        <v>0</v>
      </c>
      <c r="FK55" s="89">
        <v>232</v>
      </c>
      <c r="FL55" s="89">
        <v>58</v>
      </c>
      <c r="FM55" s="89">
        <v>0</v>
      </c>
      <c r="FN55" s="89">
        <v>0</v>
      </c>
      <c r="FO55" s="85">
        <f t="shared" si="0"/>
        <v>0.85489902767389681</v>
      </c>
      <c r="FP55" s="86">
        <f t="shared" si="20"/>
        <v>0.77219788438935788</v>
      </c>
      <c r="FQ55" s="87">
        <f t="shared" si="21"/>
        <v>0.32845389464686398</v>
      </c>
      <c r="FR55" s="21">
        <f t="shared" si="22"/>
        <v>0.95733623398598022</v>
      </c>
      <c r="FS55" s="22">
        <f t="shared" si="23"/>
        <v>0.8791979333251323</v>
      </c>
      <c r="FT55" s="21">
        <f t="shared" si="24"/>
        <v>1</v>
      </c>
      <c r="FU55" s="53">
        <f t="shared" si="25"/>
        <v>0.82834815413635143</v>
      </c>
      <c r="FV55" s="54">
        <f t="shared" si="26"/>
        <v>1.0990206746463547</v>
      </c>
      <c r="FW55" s="64">
        <f t="shared" si="27"/>
        <v>1.0805223068552774</v>
      </c>
      <c r="FX55" s="69">
        <f t="shared" si="28"/>
        <v>0.8813928182807399</v>
      </c>
      <c r="FY55" s="54">
        <f t="shared" si="29"/>
        <v>0.96645076777527117</v>
      </c>
      <c r="FZ55" s="64">
        <f t="shared" si="30"/>
        <v>0.94570991921985303</v>
      </c>
      <c r="GA55" s="69">
        <f t="shared" si="31"/>
        <v>0.41190597481988211</v>
      </c>
      <c r="GB55" s="54">
        <f t="shared" si="32"/>
        <v>0.96149886761375336</v>
      </c>
      <c r="GC55" s="64">
        <f t="shared" si="33"/>
        <v>0.86473131562693017</v>
      </c>
      <c r="GD55" s="55">
        <f t="shared" si="34"/>
        <v>0</v>
      </c>
      <c r="GE55" s="74">
        <f t="shared" si="35"/>
        <v>0.64058171745152348</v>
      </c>
      <c r="GF55" s="5"/>
      <c r="GG55" s="5"/>
      <c r="GH55" s="5"/>
      <c r="GI55" s="5"/>
      <c r="GJ55" s="5"/>
    </row>
    <row r="56" spans="1:192" s="3" customFormat="1" ht="15.6" x14ac:dyDescent="0.3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29473</v>
      </c>
      <c r="I56" s="81">
        <v>280</v>
      </c>
      <c r="J56" s="81">
        <v>7920</v>
      </c>
      <c r="K56" s="37">
        <f t="shared" si="17"/>
        <v>27189</v>
      </c>
      <c r="L56" s="37">
        <f t="shared" si="18"/>
        <v>21784</v>
      </c>
      <c r="M56" s="37">
        <v>280</v>
      </c>
      <c r="N56" s="41">
        <f t="shared" si="19"/>
        <v>9218</v>
      </c>
      <c r="O56" s="89">
        <v>501</v>
      </c>
      <c r="P56" s="89">
        <v>470</v>
      </c>
      <c r="Q56" s="89">
        <v>2</v>
      </c>
      <c r="R56" s="89">
        <v>240</v>
      </c>
      <c r="S56" s="89">
        <v>548</v>
      </c>
      <c r="T56" s="89">
        <v>512</v>
      </c>
      <c r="U56" s="89">
        <v>0</v>
      </c>
      <c r="V56" s="89">
        <v>512</v>
      </c>
      <c r="W56" s="89">
        <v>1243</v>
      </c>
      <c r="X56" s="89">
        <v>1236</v>
      </c>
      <c r="Y56" s="89">
        <v>3</v>
      </c>
      <c r="Z56" s="89">
        <v>790</v>
      </c>
      <c r="AA56" s="89">
        <v>1764</v>
      </c>
      <c r="AB56" s="89">
        <v>1763</v>
      </c>
      <c r="AC56" s="89">
        <v>6</v>
      </c>
      <c r="AD56" s="89">
        <v>1188</v>
      </c>
      <c r="AE56" s="89">
        <v>820</v>
      </c>
      <c r="AF56" s="89">
        <v>820</v>
      </c>
      <c r="AG56" s="89">
        <v>8</v>
      </c>
      <c r="AH56" s="89">
        <v>723</v>
      </c>
      <c r="AI56" s="89">
        <v>862</v>
      </c>
      <c r="AJ56" s="89">
        <v>862</v>
      </c>
      <c r="AK56" s="89">
        <v>12</v>
      </c>
      <c r="AL56" s="89">
        <v>805</v>
      </c>
      <c r="AM56" s="89">
        <v>1157</v>
      </c>
      <c r="AN56" s="89">
        <v>1159</v>
      </c>
      <c r="AO56" s="89">
        <v>29</v>
      </c>
      <c r="AP56" s="89">
        <v>882</v>
      </c>
      <c r="AQ56" s="89">
        <v>1376</v>
      </c>
      <c r="AR56" s="89">
        <v>1375</v>
      </c>
      <c r="AS56" s="89">
        <v>61</v>
      </c>
      <c r="AT56" s="89">
        <v>904</v>
      </c>
      <c r="AU56" s="89">
        <v>1566</v>
      </c>
      <c r="AV56" s="89">
        <v>1475</v>
      </c>
      <c r="AW56" s="89">
        <v>147</v>
      </c>
      <c r="AX56" s="89">
        <v>819</v>
      </c>
      <c r="AY56" s="89">
        <v>1688</v>
      </c>
      <c r="AZ56" s="89">
        <v>1533</v>
      </c>
      <c r="BA56" s="89">
        <v>11</v>
      </c>
      <c r="BB56" s="89">
        <v>755</v>
      </c>
      <c r="BC56" s="89">
        <v>419</v>
      </c>
      <c r="BD56" s="89">
        <v>260</v>
      </c>
      <c r="BE56" s="89">
        <v>0</v>
      </c>
      <c r="BF56" s="89">
        <v>30</v>
      </c>
      <c r="BG56" s="89">
        <v>0</v>
      </c>
      <c r="BH56" s="89">
        <v>4</v>
      </c>
      <c r="BI56" s="89">
        <v>0</v>
      </c>
      <c r="BJ56" s="89">
        <v>0</v>
      </c>
      <c r="BK56" s="89">
        <v>0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319</v>
      </c>
      <c r="BX56" s="89">
        <v>300</v>
      </c>
      <c r="BY56" s="89">
        <v>0</v>
      </c>
      <c r="BZ56" s="89">
        <v>6</v>
      </c>
      <c r="CA56" s="89">
        <v>160</v>
      </c>
      <c r="CB56" s="89">
        <v>98</v>
      </c>
      <c r="CC56" s="89">
        <v>2</v>
      </c>
      <c r="CD56" s="89">
        <v>4</v>
      </c>
      <c r="CE56" s="89">
        <v>35</v>
      </c>
      <c r="CF56" s="89">
        <v>6</v>
      </c>
      <c r="CG56" s="89">
        <v>0</v>
      </c>
      <c r="CH56" s="89">
        <v>11</v>
      </c>
      <c r="CI56" s="89">
        <v>294</v>
      </c>
      <c r="CJ56" s="89">
        <v>178</v>
      </c>
      <c r="CK56" s="89">
        <v>0</v>
      </c>
      <c r="CL56" s="89">
        <v>30</v>
      </c>
      <c r="CM56" s="89">
        <v>39</v>
      </c>
      <c r="CN56" s="89">
        <v>31</v>
      </c>
      <c r="CO56" s="89">
        <v>0</v>
      </c>
      <c r="CP56" s="89">
        <v>5</v>
      </c>
      <c r="CQ56" s="89">
        <v>0</v>
      </c>
      <c r="CR56" s="89">
        <v>0</v>
      </c>
      <c r="CS56" s="89">
        <v>0</v>
      </c>
      <c r="CT56" s="89">
        <v>0</v>
      </c>
      <c r="CU56" s="89">
        <v>0</v>
      </c>
      <c r="CV56" s="89">
        <v>0</v>
      </c>
      <c r="CW56" s="89">
        <v>0</v>
      </c>
      <c r="CX56" s="89">
        <v>0</v>
      </c>
      <c r="CY56" s="89">
        <v>2310</v>
      </c>
      <c r="CZ56" s="89">
        <v>1614</v>
      </c>
      <c r="DA56" s="89">
        <v>5</v>
      </c>
      <c r="DB56" s="89">
        <v>100</v>
      </c>
      <c r="DC56" s="89">
        <v>101</v>
      </c>
      <c r="DD56" s="89">
        <v>59</v>
      </c>
      <c r="DE56" s="89">
        <v>0</v>
      </c>
      <c r="DF56" s="89">
        <v>1</v>
      </c>
      <c r="DG56" s="89">
        <v>57</v>
      </c>
      <c r="DH56" s="89">
        <v>52</v>
      </c>
      <c r="DI56" s="89">
        <v>0</v>
      </c>
      <c r="DJ56" s="89">
        <v>10</v>
      </c>
      <c r="DK56" s="89">
        <v>20</v>
      </c>
      <c r="DL56" s="89">
        <v>10</v>
      </c>
      <c r="DM56" s="89">
        <v>0</v>
      </c>
      <c r="DN56" s="89">
        <v>0</v>
      </c>
      <c r="DO56" s="89">
        <v>0</v>
      </c>
      <c r="DP56" s="89">
        <v>0</v>
      </c>
      <c r="DQ56" s="89">
        <v>0</v>
      </c>
      <c r="DR56" s="89">
        <v>0</v>
      </c>
      <c r="DS56" s="89">
        <v>9</v>
      </c>
      <c r="DT56" s="89">
        <v>5</v>
      </c>
      <c r="DU56" s="89">
        <v>0</v>
      </c>
      <c r="DV56" s="89">
        <v>0</v>
      </c>
      <c r="DW56" s="89">
        <v>23</v>
      </c>
      <c r="DX56" s="89">
        <v>18</v>
      </c>
      <c r="DY56" s="89">
        <v>0</v>
      </c>
      <c r="DZ56" s="89">
        <v>2</v>
      </c>
      <c r="EA56" s="89">
        <v>0</v>
      </c>
      <c r="EB56" s="89">
        <v>0</v>
      </c>
      <c r="EC56" s="89">
        <v>1</v>
      </c>
      <c r="ED56" s="89">
        <v>0</v>
      </c>
      <c r="EE56" s="89">
        <v>1883</v>
      </c>
      <c r="EF56" s="89">
        <v>1663</v>
      </c>
      <c r="EG56" s="89">
        <v>0</v>
      </c>
      <c r="EH56" s="89">
        <v>604</v>
      </c>
      <c r="EI56" s="89">
        <v>2196</v>
      </c>
      <c r="EJ56" s="89">
        <v>1858</v>
      </c>
      <c r="EK56" s="89">
        <v>0</v>
      </c>
      <c r="EL56" s="89">
        <v>613</v>
      </c>
      <c r="EM56" s="89">
        <v>996</v>
      </c>
      <c r="EN56" s="89">
        <v>915</v>
      </c>
      <c r="EO56" s="89">
        <v>8</v>
      </c>
      <c r="EP56" s="89">
        <v>184</v>
      </c>
      <c r="EQ56" s="89">
        <v>1868</v>
      </c>
      <c r="ER56" s="89">
        <v>1629</v>
      </c>
      <c r="ES56" s="89">
        <v>0</v>
      </c>
      <c r="ET56" s="89">
        <v>0</v>
      </c>
      <c r="EU56" s="89">
        <v>1952</v>
      </c>
      <c r="EV56" s="89">
        <v>1387</v>
      </c>
      <c r="EW56" s="89">
        <v>0</v>
      </c>
      <c r="EX56" s="89">
        <v>0</v>
      </c>
      <c r="EY56" s="89">
        <v>37</v>
      </c>
      <c r="EZ56" s="89">
        <v>7</v>
      </c>
      <c r="FA56" s="89">
        <v>0</v>
      </c>
      <c r="FB56" s="89">
        <v>0</v>
      </c>
      <c r="FC56" s="89">
        <v>25</v>
      </c>
      <c r="FD56" s="89">
        <v>8</v>
      </c>
      <c r="FE56" s="89">
        <v>0</v>
      </c>
      <c r="FF56" s="89">
        <v>0</v>
      </c>
      <c r="FG56" s="89">
        <v>1829</v>
      </c>
      <c r="FH56" s="89">
        <v>262</v>
      </c>
      <c r="FI56" s="89">
        <v>0</v>
      </c>
      <c r="FJ56" s="89">
        <v>0</v>
      </c>
      <c r="FK56" s="89">
        <v>991</v>
      </c>
      <c r="FL56" s="89">
        <v>215</v>
      </c>
      <c r="FM56" s="89">
        <v>0</v>
      </c>
      <c r="FN56" s="89">
        <v>0</v>
      </c>
      <c r="FO56" s="85">
        <f t="shared" si="0"/>
        <v>0.78210238596890835</v>
      </c>
      <c r="FP56" s="86">
        <f t="shared" si="20"/>
        <v>0.62821023859689085</v>
      </c>
      <c r="FQ56" s="87">
        <f t="shared" si="21"/>
        <v>0.2624565799214168</v>
      </c>
      <c r="FR56" s="21">
        <f t="shared" si="22"/>
        <v>0.92460722301571108</v>
      </c>
      <c r="FS56" s="22">
        <f t="shared" si="23"/>
        <v>0.73911715807688394</v>
      </c>
      <c r="FT56" s="21">
        <f t="shared" si="24"/>
        <v>1</v>
      </c>
      <c r="FU56" s="53">
        <f t="shared" si="25"/>
        <v>1.163888888888889</v>
      </c>
      <c r="FV56" s="54">
        <f t="shared" si="26"/>
        <v>1.1400703549728175</v>
      </c>
      <c r="FW56" s="64">
        <f t="shared" si="27"/>
        <v>1.1259993604093381</v>
      </c>
      <c r="FX56" s="69">
        <f t="shared" si="28"/>
        <v>0.79629037416053727</v>
      </c>
      <c r="FY56" s="54">
        <f t="shared" si="29"/>
        <v>0.83989243723869911</v>
      </c>
      <c r="FZ56" s="64">
        <f t="shared" si="30"/>
        <v>0.73851257188843311</v>
      </c>
      <c r="GA56" s="69">
        <f t="shared" si="31"/>
        <v>0.33014701552593873</v>
      </c>
      <c r="GB56" s="54">
        <f t="shared" si="32"/>
        <v>1.0193190308464084</v>
      </c>
      <c r="GC56" s="64">
        <f t="shared" si="33"/>
        <v>0.80478172697192873</v>
      </c>
      <c r="GD56" s="55">
        <f t="shared" si="34"/>
        <v>0</v>
      </c>
      <c r="GE56" s="74">
        <f t="shared" si="35"/>
        <v>0.645956607495069</v>
      </c>
      <c r="GF56" s="5"/>
      <c r="GG56" s="5"/>
      <c r="GH56" s="5"/>
      <c r="GI56" s="5"/>
      <c r="GJ56" s="5"/>
    </row>
    <row r="57" spans="1:192" s="3" customFormat="1" ht="15.6" x14ac:dyDescent="0.3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21777</v>
      </c>
      <c r="I57" s="46">
        <v>210</v>
      </c>
      <c r="J57" s="46">
        <v>7799</v>
      </c>
      <c r="K57" s="37">
        <f t="shared" si="17"/>
        <v>20024</v>
      </c>
      <c r="L57" s="37">
        <f t="shared" si="18"/>
        <v>18254</v>
      </c>
      <c r="M57" s="37">
        <v>206</v>
      </c>
      <c r="N57" s="41">
        <f t="shared" si="19"/>
        <v>8762</v>
      </c>
      <c r="O57" s="89">
        <v>432</v>
      </c>
      <c r="P57" s="89">
        <v>430</v>
      </c>
      <c r="Q57" s="89">
        <v>0</v>
      </c>
      <c r="R57" s="89">
        <v>275</v>
      </c>
      <c r="S57" s="89">
        <v>549</v>
      </c>
      <c r="T57" s="89">
        <v>532</v>
      </c>
      <c r="U57" s="89">
        <v>0</v>
      </c>
      <c r="V57" s="89">
        <v>398</v>
      </c>
      <c r="W57" s="89">
        <v>1136</v>
      </c>
      <c r="X57" s="89">
        <v>1156</v>
      </c>
      <c r="Y57" s="89">
        <v>0</v>
      </c>
      <c r="Z57" s="89">
        <v>1022</v>
      </c>
      <c r="AA57" s="89">
        <v>1842</v>
      </c>
      <c r="AB57" s="89">
        <v>1773</v>
      </c>
      <c r="AC57" s="89">
        <v>1</v>
      </c>
      <c r="AD57" s="89">
        <v>1295</v>
      </c>
      <c r="AE57" s="89">
        <v>986</v>
      </c>
      <c r="AF57" s="89">
        <v>1017</v>
      </c>
      <c r="AG57" s="89">
        <v>9</v>
      </c>
      <c r="AH57" s="89">
        <v>733</v>
      </c>
      <c r="AI57" s="89">
        <v>1035</v>
      </c>
      <c r="AJ57" s="89">
        <v>1068</v>
      </c>
      <c r="AK57" s="89">
        <v>13</v>
      </c>
      <c r="AL57" s="89">
        <v>773</v>
      </c>
      <c r="AM57" s="89">
        <v>1170</v>
      </c>
      <c r="AN57" s="89">
        <v>1175</v>
      </c>
      <c r="AO57" s="89">
        <v>44</v>
      </c>
      <c r="AP57" s="89">
        <v>769</v>
      </c>
      <c r="AQ57" s="89">
        <v>1191</v>
      </c>
      <c r="AR57" s="89">
        <v>1191</v>
      </c>
      <c r="AS57" s="89">
        <v>77</v>
      </c>
      <c r="AT57" s="89">
        <v>771</v>
      </c>
      <c r="AU57" s="89">
        <v>1087</v>
      </c>
      <c r="AV57" s="89">
        <v>1115</v>
      </c>
      <c r="AW57" s="89">
        <v>63</v>
      </c>
      <c r="AX57" s="89">
        <v>632</v>
      </c>
      <c r="AY57" s="89">
        <v>1214</v>
      </c>
      <c r="AZ57" s="89">
        <v>1210</v>
      </c>
      <c r="BA57" s="89">
        <v>2</v>
      </c>
      <c r="BB57" s="89">
        <v>590</v>
      </c>
      <c r="BC57" s="89">
        <v>387</v>
      </c>
      <c r="BD57" s="89">
        <v>344</v>
      </c>
      <c r="BE57" s="89">
        <v>0</v>
      </c>
      <c r="BF57" s="89">
        <v>38</v>
      </c>
      <c r="BG57" s="89">
        <v>7</v>
      </c>
      <c r="BH57" s="89">
        <v>0</v>
      </c>
      <c r="BI57" s="89">
        <v>0</v>
      </c>
      <c r="BJ57" s="89">
        <v>0</v>
      </c>
      <c r="BK57" s="89">
        <v>0</v>
      </c>
      <c r="BL57" s="89">
        <v>1</v>
      </c>
      <c r="BM57" s="89">
        <v>0</v>
      </c>
      <c r="BN57" s="89">
        <v>0</v>
      </c>
      <c r="BO57" s="89">
        <v>0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141</v>
      </c>
      <c r="BX57" s="89">
        <v>133</v>
      </c>
      <c r="BY57" s="89">
        <v>0</v>
      </c>
      <c r="BZ57" s="89">
        <v>0</v>
      </c>
      <c r="CA57" s="89">
        <v>350</v>
      </c>
      <c r="CB57" s="89">
        <v>231</v>
      </c>
      <c r="CC57" s="89">
        <v>0</v>
      </c>
      <c r="CD57" s="89">
        <v>7</v>
      </c>
      <c r="CE57" s="89">
        <v>18</v>
      </c>
      <c r="CF57" s="89">
        <v>4</v>
      </c>
      <c r="CG57" s="89">
        <v>0</v>
      </c>
      <c r="CH57" s="89">
        <v>2</v>
      </c>
      <c r="CI57" s="89">
        <v>163</v>
      </c>
      <c r="CJ57" s="89">
        <v>96</v>
      </c>
      <c r="CK57" s="89">
        <v>0</v>
      </c>
      <c r="CL57" s="89">
        <v>26</v>
      </c>
      <c r="CM57" s="89">
        <v>31</v>
      </c>
      <c r="CN57" s="89">
        <v>20</v>
      </c>
      <c r="CO57" s="89">
        <v>0</v>
      </c>
      <c r="CP57" s="89">
        <v>0</v>
      </c>
      <c r="CQ57" s="89">
        <v>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0</v>
      </c>
      <c r="CX57" s="89">
        <v>0</v>
      </c>
      <c r="CY57" s="89">
        <v>817</v>
      </c>
      <c r="CZ57" s="89">
        <v>520</v>
      </c>
      <c r="DA57" s="89">
        <v>0</v>
      </c>
      <c r="DB57" s="89">
        <v>61</v>
      </c>
      <c r="DC57" s="89">
        <v>33</v>
      </c>
      <c r="DD57" s="89">
        <v>20</v>
      </c>
      <c r="DE57" s="89">
        <v>0</v>
      </c>
      <c r="DF57" s="89">
        <v>2</v>
      </c>
      <c r="DG57" s="89">
        <v>16</v>
      </c>
      <c r="DH57" s="89">
        <v>15</v>
      </c>
      <c r="DI57" s="89">
        <v>0</v>
      </c>
      <c r="DJ57" s="89">
        <v>6</v>
      </c>
      <c r="DK57" s="89">
        <v>63</v>
      </c>
      <c r="DL57" s="89">
        <v>34</v>
      </c>
      <c r="DM57" s="89">
        <v>0</v>
      </c>
      <c r="DN57" s="89">
        <v>4</v>
      </c>
      <c r="DO57" s="89">
        <v>0</v>
      </c>
      <c r="DP57" s="89">
        <v>0</v>
      </c>
      <c r="DQ57" s="89">
        <v>0</v>
      </c>
      <c r="DR57" s="89">
        <v>0</v>
      </c>
      <c r="DS57" s="89">
        <v>533</v>
      </c>
      <c r="DT57" s="89">
        <v>498</v>
      </c>
      <c r="DU57" s="89">
        <v>0</v>
      </c>
      <c r="DV57" s="89">
        <v>290</v>
      </c>
      <c r="DW57" s="89">
        <v>42</v>
      </c>
      <c r="DX57" s="89">
        <v>32</v>
      </c>
      <c r="DY57" s="89">
        <v>0</v>
      </c>
      <c r="DZ57" s="89">
        <v>1</v>
      </c>
      <c r="EA57" s="89">
        <v>0</v>
      </c>
      <c r="EB57" s="89">
        <v>15</v>
      </c>
      <c r="EC57" s="89">
        <v>0</v>
      </c>
      <c r="ED57" s="89">
        <v>0</v>
      </c>
      <c r="EE57" s="89">
        <v>1151</v>
      </c>
      <c r="EF57" s="89">
        <v>1148</v>
      </c>
      <c r="EG57" s="89">
        <v>1</v>
      </c>
      <c r="EH57" s="89">
        <v>468</v>
      </c>
      <c r="EI57" s="89">
        <v>1273</v>
      </c>
      <c r="EJ57" s="89">
        <v>1287</v>
      </c>
      <c r="EK57" s="89">
        <v>0</v>
      </c>
      <c r="EL57" s="89">
        <v>449</v>
      </c>
      <c r="EM57" s="89">
        <v>735</v>
      </c>
      <c r="EN57" s="89">
        <v>735</v>
      </c>
      <c r="EO57" s="89">
        <v>1</v>
      </c>
      <c r="EP57" s="89">
        <v>150</v>
      </c>
      <c r="EQ57" s="89">
        <v>1122</v>
      </c>
      <c r="ER57" s="89">
        <v>1119</v>
      </c>
      <c r="ES57" s="89">
        <v>0</v>
      </c>
      <c r="ET57" s="89">
        <v>0</v>
      </c>
      <c r="EU57" s="89">
        <v>963</v>
      </c>
      <c r="EV57" s="89">
        <v>987</v>
      </c>
      <c r="EW57" s="89">
        <v>0</v>
      </c>
      <c r="EX57" s="89">
        <v>0</v>
      </c>
      <c r="EY57" s="89">
        <v>45</v>
      </c>
      <c r="EZ57" s="89">
        <v>0</v>
      </c>
      <c r="FA57" s="89">
        <v>0</v>
      </c>
      <c r="FB57" s="89">
        <v>0</v>
      </c>
      <c r="FC57" s="89">
        <v>27</v>
      </c>
      <c r="FD57" s="89">
        <v>2</v>
      </c>
      <c r="FE57" s="89">
        <v>0</v>
      </c>
      <c r="FF57" s="89">
        <v>0</v>
      </c>
      <c r="FG57" s="89">
        <v>989</v>
      </c>
      <c r="FH57" s="89">
        <v>246</v>
      </c>
      <c r="FI57" s="89">
        <v>0</v>
      </c>
      <c r="FJ57" s="89">
        <v>0</v>
      </c>
      <c r="FK57" s="89">
        <v>443</v>
      </c>
      <c r="FL57" s="89">
        <v>100</v>
      </c>
      <c r="FM57" s="89">
        <v>0</v>
      </c>
      <c r="FN57" s="89">
        <v>0</v>
      </c>
      <c r="FO57" s="85">
        <f t="shared" si="0"/>
        <v>0.8476138601416181</v>
      </c>
      <c r="FP57" s="86">
        <f t="shared" si="20"/>
        <v>0.77345288473624674</v>
      </c>
      <c r="FQ57" s="87">
        <f t="shared" si="21"/>
        <v>0.36711777768466919</v>
      </c>
      <c r="FR57" s="21">
        <f t="shared" si="22"/>
        <v>0.90985096328607784</v>
      </c>
      <c r="FS57" s="22">
        <f t="shared" si="23"/>
        <v>0.83822381411581026</v>
      </c>
      <c r="FT57" s="21">
        <f t="shared" si="24"/>
        <v>0.98095238095238091</v>
      </c>
      <c r="FU57" s="53">
        <f t="shared" si="25"/>
        <v>1.1234773688934478</v>
      </c>
      <c r="FV57" s="54">
        <f t="shared" si="26"/>
        <v>0.96790123456790123</v>
      </c>
      <c r="FW57" s="64">
        <f t="shared" si="27"/>
        <v>0.95390946502057616</v>
      </c>
      <c r="FX57" s="69">
        <f t="shared" si="28"/>
        <v>0.74485596707818935</v>
      </c>
      <c r="FY57" s="54">
        <f t="shared" si="29"/>
        <v>0.91819406629803246</v>
      </c>
      <c r="FZ57" s="64">
        <f t="shared" si="30"/>
        <v>0.87952957026973932</v>
      </c>
      <c r="GA57" s="69">
        <f t="shared" si="31"/>
        <v>0.42432705532320997</v>
      </c>
      <c r="GB57" s="54">
        <f t="shared" si="32"/>
        <v>1.0238656452563346</v>
      </c>
      <c r="GC57" s="64">
        <f t="shared" si="33"/>
        <v>1.0341779611078372</v>
      </c>
      <c r="GD57" s="55">
        <f t="shared" si="34"/>
        <v>0</v>
      </c>
      <c r="GE57" s="74">
        <f t="shared" si="35"/>
        <v>0.649171270718232</v>
      </c>
      <c r="GF57" s="5"/>
      <c r="GG57" s="5"/>
      <c r="GH57" s="5"/>
      <c r="GI57" s="5"/>
      <c r="GJ57" s="5"/>
    </row>
    <row r="58" spans="1:192" s="3" customFormat="1" ht="15.6" x14ac:dyDescent="0.3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7"/>
        <v>23682</v>
      </c>
      <c r="L58" s="37">
        <f t="shared" si="18"/>
        <v>21693</v>
      </c>
      <c r="M58" s="37">
        <v>268</v>
      </c>
      <c r="N58" s="41">
        <f t="shared" si="19"/>
        <v>11147</v>
      </c>
      <c r="O58" s="89">
        <v>515</v>
      </c>
      <c r="P58" s="89">
        <v>511</v>
      </c>
      <c r="Q58" s="89">
        <v>0</v>
      </c>
      <c r="R58" s="89">
        <v>366</v>
      </c>
      <c r="S58" s="89">
        <v>513</v>
      </c>
      <c r="T58" s="89">
        <v>509</v>
      </c>
      <c r="U58" s="89">
        <v>0</v>
      </c>
      <c r="V58" s="89">
        <v>452</v>
      </c>
      <c r="W58" s="89">
        <v>1081</v>
      </c>
      <c r="X58" s="89">
        <v>1068</v>
      </c>
      <c r="Y58" s="89">
        <v>1</v>
      </c>
      <c r="Z58" s="89">
        <v>949</v>
      </c>
      <c r="AA58" s="89">
        <v>1722</v>
      </c>
      <c r="AB58" s="89">
        <v>1688</v>
      </c>
      <c r="AC58" s="89">
        <v>1</v>
      </c>
      <c r="AD58" s="89">
        <v>1411</v>
      </c>
      <c r="AE58" s="89">
        <v>947</v>
      </c>
      <c r="AF58" s="89">
        <v>914</v>
      </c>
      <c r="AG58" s="89">
        <v>8</v>
      </c>
      <c r="AH58" s="89">
        <v>881</v>
      </c>
      <c r="AI58" s="89">
        <v>1186</v>
      </c>
      <c r="AJ58" s="89">
        <v>1146</v>
      </c>
      <c r="AK58" s="89">
        <v>11</v>
      </c>
      <c r="AL58" s="89">
        <v>959</v>
      </c>
      <c r="AM58" s="89">
        <v>1172</v>
      </c>
      <c r="AN58" s="89">
        <v>1264</v>
      </c>
      <c r="AO58" s="89">
        <v>21</v>
      </c>
      <c r="AP58" s="89">
        <v>953</v>
      </c>
      <c r="AQ58" s="89">
        <v>1230</v>
      </c>
      <c r="AR58" s="89">
        <v>1199</v>
      </c>
      <c r="AS58" s="89">
        <v>224</v>
      </c>
      <c r="AT58" s="89">
        <v>962</v>
      </c>
      <c r="AU58" s="89">
        <v>1637</v>
      </c>
      <c r="AV58" s="89">
        <v>1602</v>
      </c>
      <c r="AW58" s="89">
        <v>0</v>
      </c>
      <c r="AX58" s="89">
        <v>995</v>
      </c>
      <c r="AY58" s="89">
        <v>1640</v>
      </c>
      <c r="AZ58" s="89">
        <v>1609</v>
      </c>
      <c r="BA58" s="89">
        <v>0</v>
      </c>
      <c r="BB58" s="89">
        <v>820</v>
      </c>
      <c r="BC58" s="89">
        <v>544</v>
      </c>
      <c r="BD58" s="89">
        <v>514</v>
      </c>
      <c r="BE58" s="89">
        <v>1</v>
      </c>
      <c r="BF58" s="89">
        <v>271</v>
      </c>
      <c r="BG58" s="89">
        <v>0</v>
      </c>
      <c r="BH58" s="89">
        <v>10</v>
      </c>
      <c r="BI58" s="89">
        <v>0</v>
      </c>
      <c r="BJ58" s="89">
        <v>0</v>
      </c>
      <c r="BK58" s="89">
        <v>2</v>
      </c>
      <c r="BL58" s="89">
        <v>2</v>
      </c>
      <c r="BM58" s="89">
        <v>0</v>
      </c>
      <c r="BN58" s="89">
        <v>0</v>
      </c>
      <c r="BO58" s="89">
        <v>0</v>
      </c>
      <c r="BP58" s="89">
        <v>1</v>
      </c>
      <c r="BQ58" s="89">
        <v>0</v>
      </c>
      <c r="BR58" s="89">
        <v>0</v>
      </c>
      <c r="BS58" s="89">
        <v>363</v>
      </c>
      <c r="BT58" s="89">
        <v>304</v>
      </c>
      <c r="BU58" s="89">
        <v>0</v>
      </c>
      <c r="BV58" s="89">
        <v>153</v>
      </c>
      <c r="BW58" s="89">
        <v>415</v>
      </c>
      <c r="BX58" s="89">
        <v>410</v>
      </c>
      <c r="BY58" s="89">
        <v>0</v>
      </c>
      <c r="BZ58" s="89">
        <v>301</v>
      </c>
      <c r="CA58" s="89">
        <v>193</v>
      </c>
      <c r="CB58" s="89">
        <v>193</v>
      </c>
      <c r="CC58" s="89">
        <v>0</v>
      </c>
      <c r="CD58" s="89">
        <v>24</v>
      </c>
      <c r="CE58" s="89">
        <v>45</v>
      </c>
      <c r="CF58" s="89">
        <v>41</v>
      </c>
      <c r="CG58" s="89">
        <v>0</v>
      </c>
      <c r="CH58" s="89">
        <v>1</v>
      </c>
      <c r="CI58" s="89">
        <v>198</v>
      </c>
      <c r="CJ58" s="89">
        <v>183</v>
      </c>
      <c r="CK58" s="89">
        <v>0</v>
      </c>
      <c r="CL58" s="89">
        <v>21</v>
      </c>
      <c r="CM58" s="89">
        <v>41</v>
      </c>
      <c r="CN58" s="89">
        <v>39</v>
      </c>
      <c r="CO58" s="89">
        <v>0</v>
      </c>
      <c r="CP58" s="89">
        <v>5</v>
      </c>
      <c r="CQ58" s="89">
        <v>0</v>
      </c>
      <c r="CR58" s="89">
        <v>0</v>
      </c>
      <c r="CS58" s="89">
        <v>0</v>
      </c>
      <c r="CT58" s="89">
        <v>0</v>
      </c>
      <c r="CU58" s="89">
        <v>0</v>
      </c>
      <c r="CV58" s="89">
        <v>0</v>
      </c>
      <c r="CW58" s="89">
        <v>0</v>
      </c>
      <c r="CX58" s="89">
        <v>0</v>
      </c>
      <c r="CY58" s="89">
        <v>820</v>
      </c>
      <c r="CZ58" s="89">
        <v>780</v>
      </c>
      <c r="DA58" s="89">
        <v>0</v>
      </c>
      <c r="DB58" s="89">
        <v>91</v>
      </c>
      <c r="DC58" s="89">
        <v>5</v>
      </c>
      <c r="DD58" s="89">
        <v>5</v>
      </c>
      <c r="DE58" s="89">
        <v>0</v>
      </c>
      <c r="DF58" s="89">
        <v>0</v>
      </c>
      <c r="DG58" s="89">
        <v>48</v>
      </c>
      <c r="DH58" s="89">
        <v>46</v>
      </c>
      <c r="DI58" s="89">
        <v>0</v>
      </c>
      <c r="DJ58" s="89">
        <v>13</v>
      </c>
      <c r="DK58" s="89">
        <v>20</v>
      </c>
      <c r="DL58" s="89">
        <v>19</v>
      </c>
      <c r="DM58" s="89">
        <v>0</v>
      </c>
      <c r="DN58" s="89">
        <v>1</v>
      </c>
      <c r="DO58" s="89">
        <v>0</v>
      </c>
      <c r="DP58" s="89">
        <v>0</v>
      </c>
      <c r="DQ58" s="89">
        <v>0</v>
      </c>
      <c r="DR58" s="89">
        <v>0</v>
      </c>
      <c r="DS58" s="89">
        <v>0</v>
      </c>
      <c r="DT58" s="89">
        <v>0</v>
      </c>
      <c r="DU58" s="89">
        <v>1</v>
      </c>
      <c r="DV58" s="89">
        <v>0</v>
      </c>
      <c r="DW58" s="89">
        <v>27</v>
      </c>
      <c r="DX58" s="89">
        <v>27</v>
      </c>
      <c r="DY58" s="89">
        <v>0</v>
      </c>
      <c r="DZ58" s="89">
        <v>0</v>
      </c>
      <c r="EA58" s="89">
        <v>0</v>
      </c>
      <c r="EB58" s="89">
        <v>0</v>
      </c>
      <c r="EC58" s="89">
        <v>0</v>
      </c>
      <c r="ED58" s="89">
        <v>0</v>
      </c>
      <c r="EE58" s="89">
        <v>1662</v>
      </c>
      <c r="EF58" s="89">
        <v>1594</v>
      </c>
      <c r="EG58" s="89">
        <v>0</v>
      </c>
      <c r="EH58" s="89">
        <v>725</v>
      </c>
      <c r="EI58" s="89">
        <v>1746</v>
      </c>
      <c r="EJ58" s="89">
        <v>1688</v>
      </c>
      <c r="EK58" s="89">
        <v>0</v>
      </c>
      <c r="EL58" s="89">
        <v>602</v>
      </c>
      <c r="EM58" s="89">
        <v>802</v>
      </c>
      <c r="EN58" s="89">
        <v>747</v>
      </c>
      <c r="EO58" s="89">
        <v>0</v>
      </c>
      <c r="EP58" s="89">
        <v>191</v>
      </c>
      <c r="EQ58" s="89">
        <v>1369</v>
      </c>
      <c r="ER58" s="89">
        <v>1215</v>
      </c>
      <c r="ES58" s="89">
        <v>0</v>
      </c>
      <c r="ET58" s="89">
        <v>0</v>
      </c>
      <c r="EU58" s="89">
        <v>1269</v>
      </c>
      <c r="EV58" s="89">
        <v>1166</v>
      </c>
      <c r="EW58" s="89">
        <v>0</v>
      </c>
      <c r="EX58" s="89">
        <v>0</v>
      </c>
      <c r="EY58" s="89">
        <v>29</v>
      </c>
      <c r="EZ58" s="89">
        <v>4</v>
      </c>
      <c r="FA58" s="89">
        <v>0</v>
      </c>
      <c r="FB58" s="89">
        <v>0</v>
      </c>
      <c r="FC58" s="89">
        <v>7</v>
      </c>
      <c r="FD58" s="89">
        <v>0</v>
      </c>
      <c r="FE58" s="89">
        <v>0</v>
      </c>
      <c r="FF58" s="89">
        <v>0</v>
      </c>
      <c r="FG58" s="89">
        <v>1597</v>
      </c>
      <c r="FH58" s="89">
        <v>824</v>
      </c>
      <c r="FI58" s="89">
        <v>0</v>
      </c>
      <c r="FJ58" s="89">
        <v>0</v>
      </c>
      <c r="FK58" s="89">
        <v>832</v>
      </c>
      <c r="FL58" s="89">
        <v>371</v>
      </c>
      <c r="FM58" s="89">
        <v>0</v>
      </c>
      <c r="FN58" s="89">
        <v>0</v>
      </c>
      <c r="FO58" s="85">
        <f t="shared" si="0"/>
        <v>0.8346983584846478</v>
      </c>
      <c r="FP58" s="86">
        <f t="shared" si="20"/>
        <v>0.76537831526853239</v>
      </c>
      <c r="FQ58" s="87">
        <f t="shared" si="21"/>
        <v>0.38849196668176905</v>
      </c>
      <c r="FR58" s="21">
        <f t="shared" si="22"/>
        <v>0.948912128861642</v>
      </c>
      <c r="FS58" s="22">
        <f t="shared" si="23"/>
        <v>0.92748728034546157</v>
      </c>
      <c r="FT58" s="21">
        <f t="shared" si="24"/>
        <v>1.0113207547169811</v>
      </c>
      <c r="FU58" s="53">
        <f t="shared" si="25"/>
        <v>0.95054148546090222</v>
      </c>
      <c r="FV58" s="54">
        <f t="shared" si="26"/>
        <v>1.0570245301051291</v>
      </c>
      <c r="FW58" s="64">
        <f t="shared" si="27"/>
        <v>1.0407773176170756</v>
      </c>
      <c r="FX58" s="69">
        <f t="shared" si="28"/>
        <v>0.89582669640012746</v>
      </c>
      <c r="FY58" s="54">
        <f t="shared" si="29"/>
        <v>0.89324220821304423</v>
      </c>
      <c r="FZ58" s="64">
        <f t="shared" si="30"/>
        <v>0.87256230483709418</v>
      </c>
      <c r="GA58" s="69">
        <f t="shared" si="31"/>
        <v>0.4820597419430861</v>
      </c>
      <c r="GB58" s="54">
        <f t="shared" si="32"/>
        <v>0.95538171809358252</v>
      </c>
      <c r="GC58" s="64">
        <f t="shared" si="33"/>
        <v>0.8623062436621759</v>
      </c>
      <c r="GD58" s="55">
        <f t="shared" si="34"/>
        <v>0</v>
      </c>
      <c r="GE58" s="74">
        <f t="shared" si="35"/>
        <v>0.73193182493022146</v>
      </c>
      <c r="GF58" s="5"/>
      <c r="GG58" s="5"/>
      <c r="GH58" s="5"/>
      <c r="GI58" s="5"/>
      <c r="GJ58" s="5"/>
    </row>
    <row r="59" spans="1:192" s="3" customFormat="1" ht="15.6" x14ac:dyDescent="0.3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7"/>
        <v>24872</v>
      </c>
      <c r="L59" s="37">
        <f t="shared" si="18"/>
        <v>21909</v>
      </c>
      <c r="M59" s="37">
        <v>258</v>
      </c>
      <c r="N59" s="41">
        <f t="shared" si="19"/>
        <v>10029</v>
      </c>
      <c r="O59" s="89">
        <v>1179</v>
      </c>
      <c r="P59" s="89">
        <v>1166</v>
      </c>
      <c r="Q59" s="89">
        <v>8</v>
      </c>
      <c r="R59" s="89">
        <v>665</v>
      </c>
      <c r="S59" s="89">
        <v>588</v>
      </c>
      <c r="T59" s="89">
        <v>556</v>
      </c>
      <c r="U59" s="89">
        <v>0</v>
      </c>
      <c r="V59" s="89">
        <v>460</v>
      </c>
      <c r="W59" s="89">
        <v>1033</v>
      </c>
      <c r="X59" s="89">
        <v>1060</v>
      </c>
      <c r="Y59" s="89">
        <v>28</v>
      </c>
      <c r="Z59" s="89">
        <v>826</v>
      </c>
      <c r="AA59" s="89">
        <v>1870</v>
      </c>
      <c r="AB59" s="89">
        <v>1886</v>
      </c>
      <c r="AC59" s="89">
        <v>3</v>
      </c>
      <c r="AD59" s="89">
        <v>1434</v>
      </c>
      <c r="AE59" s="89">
        <v>855</v>
      </c>
      <c r="AF59" s="89">
        <v>1034</v>
      </c>
      <c r="AG59" s="89">
        <v>7</v>
      </c>
      <c r="AH59" s="89">
        <v>934</v>
      </c>
      <c r="AI59" s="89">
        <v>1024</v>
      </c>
      <c r="AJ59" s="89">
        <v>1110</v>
      </c>
      <c r="AK59" s="89">
        <v>5</v>
      </c>
      <c r="AL59" s="89">
        <v>882</v>
      </c>
      <c r="AM59" s="89">
        <v>1121</v>
      </c>
      <c r="AN59" s="89">
        <v>1100</v>
      </c>
      <c r="AO59" s="89">
        <v>13</v>
      </c>
      <c r="AP59" s="89">
        <v>736</v>
      </c>
      <c r="AQ59" s="89">
        <v>1276</v>
      </c>
      <c r="AR59" s="89">
        <v>1344</v>
      </c>
      <c r="AS59" s="89">
        <v>25</v>
      </c>
      <c r="AT59" s="89">
        <v>804</v>
      </c>
      <c r="AU59" s="89">
        <v>1471</v>
      </c>
      <c r="AV59" s="89">
        <v>1358</v>
      </c>
      <c r="AW59" s="89">
        <v>199</v>
      </c>
      <c r="AX59" s="89">
        <v>814</v>
      </c>
      <c r="AY59" s="89">
        <v>1591</v>
      </c>
      <c r="AZ59" s="89">
        <v>1492</v>
      </c>
      <c r="BA59" s="89">
        <v>0</v>
      </c>
      <c r="BB59" s="89">
        <v>659</v>
      </c>
      <c r="BC59" s="89">
        <v>496</v>
      </c>
      <c r="BD59" s="89">
        <v>544</v>
      </c>
      <c r="BE59" s="89">
        <v>1</v>
      </c>
      <c r="BF59" s="89">
        <v>5</v>
      </c>
      <c r="BG59" s="89">
        <v>210</v>
      </c>
      <c r="BH59" s="89">
        <v>224</v>
      </c>
      <c r="BI59" s="89">
        <v>0</v>
      </c>
      <c r="BJ59" s="89">
        <v>174</v>
      </c>
      <c r="BK59" s="89">
        <v>0</v>
      </c>
      <c r="BL59" s="89">
        <v>0</v>
      </c>
      <c r="BM59" s="89">
        <v>0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14</v>
      </c>
      <c r="BX59" s="89">
        <v>7</v>
      </c>
      <c r="BY59" s="89">
        <v>0</v>
      </c>
      <c r="BZ59" s="89">
        <v>2</v>
      </c>
      <c r="CA59" s="89">
        <v>68</v>
      </c>
      <c r="CB59" s="89">
        <v>35</v>
      </c>
      <c r="CC59" s="89">
        <v>0</v>
      </c>
      <c r="CD59" s="89">
        <v>8</v>
      </c>
      <c r="CE59" s="89">
        <v>8</v>
      </c>
      <c r="CF59" s="89">
        <v>1</v>
      </c>
      <c r="CG59" s="89">
        <v>0</v>
      </c>
      <c r="CH59" s="89">
        <v>1</v>
      </c>
      <c r="CI59" s="89">
        <v>113</v>
      </c>
      <c r="CJ59" s="89">
        <v>65</v>
      </c>
      <c r="CK59" s="89">
        <v>0</v>
      </c>
      <c r="CL59" s="89">
        <v>32</v>
      </c>
      <c r="CM59" s="89">
        <v>13</v>
      </c>
      <c r="CN59" s="89">
        <v>15</v>
      </c>
      <c r="CO59" s="89">
        <v>0</v>
      </c>
      <c r="CP59" s="89">
        <v>2</v>
      </c>
      <c r="CQ59" s="89">
        <v>0</v>
      </c>
      <c r="CR59" s="89">
        <v>0</v>
      </c>
      <c r="CS59" s="89">
        <v>0</v>
      </c>
      <c r="CT59" s="89">
        <v>0</v>
      </c>
      <c r="CU59" s="89">
        <v>0</v>
      </c>
      <c r="CV59" s="89">
        <v>0</v>
      </c>
      <c r="CW59" s="89">
        <v>0</v>
      </c>
      <c r="CX59" s="89">
        <v>0</v>
      </c>
      <c r="CY59" s="89">
        <v>1891</v>
      </c>
      <c r="CZ59" s="89">
        <v>1705</v>
      </c>
      <c r="DA59" s="89">
        <v>4</v>
      </c>
      <c r="DB59" s="89">
        <v>226</v>
      </c>
      <c r="DC59" s="89">
        <v>97</v>
      </c>
      <c r="DD59" s="89">
        <v>49</v>
      </c>
      <c r="DE59" s="89">
        <v>0</v>
      </c>
      <c r="DF59" s="89">
        <v>7</v>
      </c>
      <c r="DG59" s="89">
        <v>158</v>
      </c>
      <c r="DH59" s="89">
        <v>122</v>
      </c>
      <c r="DI59" s="89">
        <v>0</v>
      </c>
      <c r="DJ59" s="89">
        <v>60</v>
      </c>
      <c r="DK59" s="89">
        <v>23</v>
      </c>
      <c r="DL59" s="89">
        <v>20</v>
      </c>
      <c r="DM59" s="89">
        <v>0</v>
      </c>
      <c r="DN59" s="89">
        <v>4</v>
      </c>
      <c r="DO59" s="89">
        <v>0</v>
      </c>
      <c r="DP59" s="89">
        <v>0</v>
      </c>
      <c r="DQ59" s="89">
        <v>0</v>
      </c>
      <c r="DR59" s="89">
        <v>0</v>
      </c>
      <c r="DS59" s="89">
        <v>587</v>
      </c>
      <c r="DT59" s="89">
        <v>475</v>
      </c>
      <c r="DU59" s="89">
        <v>0</v>
      </c>
      <c r="DV59" s="89">
        <v>64</v>
      </c>
      <c r="DW59" s="89">
        <v>51</v>
      </c>
      <c r="DX59" s="89">
        <v>15</v>
      </c>
      <c r="DY59" s="89">
        <v>0</v>
      </c>
      <c r="DZ59" s="89">
        <v>2</v>
      </c>
      <c r="EA59" s="89">
        <v>21</v>
      </c>
      <c r="EB59" s="89">
        <v>21</v>
      </c>
      <c r="EC59" s="89">
        <v>0</v>
      </c>
      <c r="ED59" s="89">
        <v>20</v>
      </c>
      <c r="EE59" s="89">
        <v>1685</v>
      </c>
      <c r="EF59" s="89">
        <v>1435</v>
      </c>
      <c r="EG59" s="89">
        <v>0</v>
      </c>
      <c r="EH59" s="89">
        <v>560</v>
      </c>
      <c r="EI59" s="89">
        <v>1830</v>
      </c>
      <c r="EJ59" s="89">
        <v>1632</v>
      </c>
      <c r="EK59" s="89">
        <v>0</v>
      </c>
      <c r="EL59" s="89">
        <v>473</v>
      </c>
      <c r="EM59" s="89">
        <v>759</v>
      </c>
      <c r="EN59" s="89">
        <v>827</v>
      </c>
      <c r="EO59" s="89">
        <v>0</v>
      </c>
      <c r="EP59" s="89">
        <v>175</v>
      </c>
      <c r="EQ59" s="89">
        <v>1232</v>
      </c>
      <c r="ER59" s="89">
        <v>1098</v>
      </c>
      <c r="ES59" s="89">
        <v>0</v>
      </c>
      <c r="ET59" s="89">
        <v>0</v>
      </c>
      <c r="EU59" s="89">
        <v>1479</v>
      </c>
      <c r="EV59" s="89">
        <v>1140</v>
      </c>
      <c r="EW59" s="89">
        <v>0</v>
      </c>
      <c r="EX59" s="89">
        <v>0</v>
      </c>
      <c r="EY59" s="89">
        <v>23</v>
      </c>
      <c r="EZ59" s="89">
        <v>0</v>
      </c>
      <c r="FA59" s="89">
        <v>0</v>
      </c>
      <c r="FB59" s="89">
        <v>0</v>
      </c>
      <c r="FC59" s="89">
        <v>58</v>
      </c>
      <c r="FD59" s="89">
        <v>2</v>
      </c>
      <c r="FE59" s="89">
        <v>0</v>
      </c>
      <c r="FF59" s="89">
        <v>0</v>
      </c>
      <c r="FG59" s="89">
        <v>1315</v>
      </c>
      <c r="FH59" s="89">
        <v>240</v>
      </c>
      <c r="FI59" s="89">
        <v>0</v>
      </c>
      <c r="FJ59" s="89">
        <v>0</v>
      </c>
      <c r="FK59" s="89">
        <v>636</v>
      </c>
      <c r="FL59" s="89">
        <v>131</v>
      </c>
      <c r="FM59" s="89">
        <v>0</v>
      </c>
      <c r="FN59" s="89">
        <v>0</v>
      </c>
      <c r="FO59" s="85">
        <f t="shared" si="0"/>
        <v>0.84635592078674393</v>
      </c>
      <c r="FP59" s="86">
        <f t="shared" si="20"/>
        <v>0.7465647312407383</v>
      </c>
      <c r="FQ59" s="87">
        <f t="shared" si="21"/>
        <v>0.33776774888858951</v>
      </c>
      <c r="FR59" s="21">
        <f t="shared" si="22"/>
        <v>0.95698345517506733</v>
      </c>
      <c r="FS59" s="22">
        <f t="shared" si="23"/>
        <v>0.79904445822240056</v>
      </c>
      <c r="FT59" s="21">
        <f t="shared" si="24"/>
        <v>1.0117647058823529</v>
      </c>
      <c r="FU59" s="53">
        <f t="shared" si="25"/>
        <v>0.93475626805853296</v>
      </c>
      <c r="FV59" s="54">
        <f t="shared" si="26"/>
        <v>1.0335472578763127</v>
      </c>
      <c r="FW59" s="64">
        <f t="shared" si="27"/>
        <v>1.0367561260210034</v>
      </c>
      <c r="FX59" s="69">
        <f t="shared" si="28"/>
        <v>0.79929988331388568</v>
      </c>
      <c r="FY59" s="54">
        <f t="shared" si="29"/>
        <v>0.92354935282204809</v>
      </c>
      <c r="FZ59" s="64">
        <f t="shared" si="30"/>
        <v>0.88255040943911245</v>
      </c>
      <c r="GA59" s="69">
        <f t="shared" si="31"/>
        <v>0.40112925948754069</v>
      </c>
      <c r="GB59" s="54">
        <f t="shared" si="32"/>
        <v>0.97461892436008057</v>
      </c>
      <c r="GC59" s="64">
        <f t="shared" si="33"/>
        <v>0.80457290767903367</v>
      </c>
      <c r="GD59" s="55">
        <f t="shared" si="34"/>
        <v>0</v>
      </c>
      <c r="GE59" s="74">
        <f t="shared" si="35"/>
        <v>0.6452432363774927</v>
      </c>
      <c r="GF59" s="5"/>
      <c r="GG59" s="5"/>
      <c r="GH59" s="5"/>
      <c r="GI59" s="5"/>
      <c r="GJ59" s="5"/>
    </row>
    <row r="60" spans="1:192" s="3" customFormat="1" ht="15.6" x14ac:dyDescent="0.3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 t="shared" si="17"/>
        <v>16031</v>
      </c>
      <c r="L60" s="37">
        <f t="shared" si="18"/>
        <v>13758</v>
      </c>
      <c r="M60" s="37">
        <v>183</v>
      </c>
      <c r="N60" s="41">
        <f t="shared" si="19"/>
        <v>6348</v>
      </c>
      <c r="O60" s="89">
        <v>392</v>
      </c>
      <c r="P60" s="89">
        <v>345</v>
      </c>
      <c r="Q60" s="89">
        <v>1</v>
      </c>
      <c r="R60" s="89">
        <v>218</v>
      </c>
      <c r="S60" s="89">
        <v>475</v>
      </c>
      <c r="T60" s="89">
        <v>404</v>
      </c>
      <c r="U60" s="89">
        <v>1</v>
      </c>
      <c r="V60" s="89">
        <v>403</v>
      </c>
      <c r="W60" s="89">
        <v>908</v>
      </c>
      <c r="X60" s="89">
        <v>889</v>
      </c>
      <c r="Y60" s="89">
        <v>0</v>
      </c>
      <c r="Z60" s="89">
        <v>683</v>
      </c>
      <c r="AA60" s="89">
        <v>1267</v>
      </c>
      <c r="AB60" s="89">
        <v>1236</v>
      </c>
      <c r="AC60" s="89">
        <v>0</v>
      </c>
      <c r="AD60" s="89">
        <v>913</v>
      </c>
      <c r="AE60" s="89">
        <v>435</v>
      </c>
      <c r="AF60" s="89">
        <v>553</v>
      </c>
      <c r="AG60" s="89">
        <v>13</v>
      </c>
      <c r="AH60" s="89">
        <v>580</v>
      </c>
      <c r="AI60" s="89">
        <v>782</v>
      </c>
      <c r="AJ60" s="89">
        <v>704</v>
      </c>
      <c r="AK60" s="89">
        <v>13</v>
      </c>
      <c r="AL60" s="89">
        <v>597</v>
      </c>
      <c r="AM60" s="89">
        <v>778</v>
      </c>
      <c r="AN60" s="89">
        <v>747</v>
      </c>
      <c r="AO60" s="89">
        <v>21</v>
      </c>
      <c r="AP60" s="89">
        <v>599</v>
      </c>
      <c r="AQ60" s="89">
        <v>777</v>
      </c>
      <c r="AR60" s="89">
        <v>812</v>
      </c>
      <c r="AS60" s="89">
        <v>123</v>
      </c>
      <c r="AT60" s="89">
        <v>539</v>
      </c>
      <c r="AU60" s="89">
        <v>1037</v>
      </c>
      <c r="AV60" s="89">
        <v>928</v>
      </c>
      <c r="AW60" s="89">
        <v>0</v>
      </c>
      <c r="AX60" s="89">
        <v>531</v>
      </c>
      <c r="AY60" s="89">
        <v>968</v>
      </c>
      <c r="AZ60" s="89">
        <v>945</v>
      </c>
      <c r="BA60" s="89">
        <v>0</v>
      </c>
      <c r="BB60" s="89">
        <v>429</v>
      </c>
      <c r="BC60" s="89">
        <v>261</v>
      </c>
      <c r="BD60" s="89">
        <v>266</v>
      </c>
      <c r="BE60" s="89">
        <v>1</v>
      </c>
      <c r="BF60" s="89">
        <v>2</v>
      </c>
      <c r="BG60" s="89">
        <v>0</v>
      </c>
      <c r="BH60" s="89">
        <v>0</v>
      </c>
      <c r="BI60" s="89">
        <v>0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291</v>
      </c>
      <c r="BX60" s="89">
        <v>270</v>
      </c>
      <c r="BY60" s="89">
        <v>0</v>
      </c>
      <c r="BZ60" s="89">
        <v>5</v>
      </c>
      <c r="CA60" s="89">
        <v>6</v>
      </c>
      <c r="CB60" s="89">
        <v>7</v>
      </c>
      <c r="CC60" s="89">
        <v>0</v>
      </c>
      <c r="CD60" s="89">
        <v>0</v>
      </c>
      <c r="CE60" s="89">
        <v>28</v>
      </c>
      <c r="CF60" s="89">
        <v>11</v>
      </c>
      <c r="CG60" s="89">
        <v>0</v>
      </c>
      <c r="CH60" s="89">
        <v>0</v>
      </c>
      <c r="CI60" s="89">
        <v>87</v>
      </c>
      <c r="CJ60" s="89">
        <v>71</v>
      </c>
      <c r="CK60" s="89">
        <v>0</v>
      </c>
      <c r="CL60" s="89">
        <v>3</v>
      </c>
      <c r="CM60" s="89">
        <v>23</v>
      </c>
      <c r="CN60" s="89">
        <v>16</v>
      </c>
      <c r="CO60" s="89">
        <v>0</v>
      </c>
      <c r="CP60" s="89">
        <v>0</v>
      </c>
      <c r="CQ60" s="89">
        <v>0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1499</v>
      </c>
      <c r="CZ60" s="89">
        <v>1112</v>
      </c>
      <c r="DA60" s="89">
        <v>4</v>
      </c>
      <c r="DB60" s="89">
        <v>36</v>
      </c>
      <c r="DC60" s="89">
        <v>15</v>
      </c>
      <c r="DD60" s="89">
        <v>4</v>
      </c>
      <c r="DE60" s="89">
        <v>0</v>
      </c>
      <c r="DF60" s="89">
        <v>0</v>
      </c>
      <c r="DG60" s="89">
        <v>25</v>
      </c>
      <c r="DH60" s="89">
        <v>21</v>
      </c>
      <c r="DI60" s="89">
        <v>0</v>
      </c>
      <c r="DJ60" s="89">
        <v>5</v>
      </c>
      <c r="DK60" s="89">
        <v>38</v>
      </c>
      <c r="DL60" s="89">
        <v>24</v>
      </c>
      <c r="DM60" s="89">
        <v>3</v>
      </c>
      <c r="DN60" s="89">
        <v>0</v>
      </c>
      <c r="DO60" s="89">
        <v>0</v>
      </c>
      <c r="DP60" s="89">
        <v>0</v>
      </c>
      <c r="DQ60" s="89">
        <v>0</v>
      </c>
      <c r="DR60" s="89">
        <v>0</v>
      </c>
      <c r="DS60" s="89">
        <v>17</v>
      </c>
      <c r="DT60" s="89">
        <v>5</v>
      </c>
      <c r="DU60" s="89">
        <v>0</v>
      </c>
      <c r="DV60" s="89">
        <v>0</v>
      </c>
      <c r="DW60" s="89">
        <v>27</v>
      </c>
      <c r="DX60" s="89">
        <v>13</v>
      </c>
      <c r="DY60" s="89">
        <v>3</v>
      </c>
      <c r="DZ60" s="89">
        <v>0</v>
      </c>
      <c r="EA60" s="89">
        <v>0</v>
      </c>
      <c r="EB60" s="89">
        <v>0</v>
      </c>
      <c r="EC60" s="89">
        <v>0</v>
      </c>
      <c r="ED60" s="89">
        <v>0</v>
      </c>
      <c r="EE60" s="89">
        <v>1054</v>
      </c>
      <c r="EF60" s="89">
        <v>1003</v>
      </c>
      <c r="EG60" s="89">
        <v>0</v>
      </c>
      <c r="EH60" s="89">
        <v>358</v>
      </c>
      <c r="EI60" s="89">
        <v>1213</v>
      </c>
      <c r="EJ60" s="89">
        <v>1103</v>
      </c>
      <c r="EK60" s="89">
        <v>0</v>
      </c>
      <c r="EL60" s="89">
        <v>352</v>
      </c>
      <c r="EM60" s="89">
        <v>604</v>
      </c>
      <c r="EN60" s="89">
        <v>498</v>
      </c>
      <c r="EO60" s="89">
        <v>0</v>
      </c>
      <c r="EP60" s="89">
        <v>95</v>
      </c>
      <c r="EQ60" s="89">
        <v>937</v>
      </c>
      <c r="ER60" s="89">
        <v>775</v>
      </c>
      <c r="ES60" s="89">
        <v>0</v>
      </c>
      <c r="ET60" s="89">
        <v>0</v>
      </c>
      <c r="EU60" s="89">
        <v>952</v>
      </c>
      <c r="EV60" s="89">
        <v>728</v>
      </c>
      <c r="EW60" s="89">
        <v>0</v>
      </c>
      <c r="EX60" s="89">
        <v>0</v>
      </c>
      <c r="EY60" s="89">
        <v>9</v>
      </c>
      <c r="EZ60" s="89">
        <v>0</v>
      </c>
      <c r="FA60" s="89">
        <v>0</v>
      </c>
      <c r="FB60" s="89">
        <v>0</v>
      </c>
      <c r="FC60" s="89">
        <v>3</v>
      </c>
      <c r="FD60" s="89">
        <v>1</v>
      </c>
      <c r="FE60" s="89">
        <v>0</v>
      </c>
      <c r="FF60" s="89">
        <v>0</v>
      </c>
      <c r="FG60" s="89">
        <v>760</v>
      </c>
      <c r="FH60" s="89">
        <v>162</v>
      </c>
      <c r="FI60" s="89">
        <v>0</v>
      </c>
      <c r="FJ60" s="89">
        <v>0</v>
      </c>
      <c r="FK60" s="89">
        <v>348</v>
      </c>
      <c r="FL60" s="89">
        <v>105</v>
      </c>
      <c r="FM60" s="89">
        <v>0</v>
      </c>
      <c r="FN60" s="89">
        <v>0</v>
      </c>
      <c r="FO60" s="85">
        <f t="shared" si="0"/>
        <v>0.81851683578171541</v>
      </c>
      <c r="FP60" s="86">
        <f t="shared" si="20"/>
        <v>0.70377101317582913</v>
      </c>
      <c r="FQ60" s="87">
        <f t="shared" si="21"/>
        <v>0.32046039678933819</v>
      </c>
      <c r="FR60" s="21">
        <f t="shared" si="22"/>
        <v>0.91658090337335618</v>
      </c>
      <c r="FS60" s="22">
        <f t="shared" si="23"/>
        <v>0.79068965517241374</v>
      </c>
      <c r="FT60" s="21">
        <f t="shared" si="24"/>
        <v>0.98918918918918919</v>
      </c>
      <c r="FU60" s="53">
        <f t="shared" si="25"/>
        <v>1.0978900034590107</v>
      </c>
      <c r="FV60" s="54">
        <f t="shared" si="26"/>
        <v>1.129045996592845</v>
      </c>
      <c r="FW60" s="64">
        <f t="shared" si="27"/>
        <v>1.0775127768313457</v>
      </c>
      <c r="FX60" s="69">
        <f t="shared" si="28"/>
        <v>0.85136286201022149</v>
      </c>
      <c r="FY60" s="54">
        <f t="shared" si="29"/>
        <v>0.87575410081268379</v>
      </c>
      <c r="FZ60" s="64">
        <f t="shared" si="30"/>
        <v>0.80105033986471885</v>
      </c>
      <c r="GA60" s="69">
        <f t="shared" si="31"/>
        <v>0.36138671453025539</v>
      </c>
      <c r="GB60" s="54">
        <f t="shared" si="32"/>
        <v>1.0511964385086254</v>
      </c>
      <c r="GC60" s="64">
        <f t="shared" si="33"/>
        <v>0.8363939899833055</v>
      </c>
      <c r="GD60" s="55">
        <f t="shared" si="34"/>
        <v>0</v>
      </c>
      <c r="GE60" s="74">
        <f t="shared" si="35"/>
        <v>0.53593645324911465</v>
      </c>
      <c r="GF60" s="5"/>
      <c r="GG60" s="5"/>
      <c r="GH60" s="5"/>
      <c r="GI60" s="5"/>
      <c r="GJ60" s="5"/>
    </row>
    <row r="61" spans="1:192" s="3" customFormat="1" ht="15.6" x14ac:dyDescent="0.3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7"/>
        <v>8037</v>
      </c>
      <c r="L61" s="37">
        <f t="shared" si="18"/>
        <v>6615</v>
      </c>
      <c r="M61" s="37">
        <v>100</v>
      </c>
      <c r="N61" s="41">
        <f t="shared" si="19"/>
        <v>3161</v>
      </c>
      <c r="O61" s="89">
        <v>270</v>
      </c>
      <c r="P61" s="89">
        <v>270</v>
      </c>
      <c r="Q61" s="89">
        <v>0</v>
      </c>
      <c r="R61" s="89">
        <v>201</v>
      </c>
      <c r="S61" s="89">
        <v>135</v>
      </c>
      <c r="T61" s="89">
        <v>132</v>
      </c>
      <c r="U61" s="89">
        <v>0</v>
      </c>
      <c r="V61" s="89">
        <v>114</v>
      </c>
      <c r="W61" s="89">
        <v>262</v>
      </c>
      <c r="X61" s="89">
        <v>249</v>
      </c>
      <c r="Y61" s="89">
        <v>0</v>
      </c>
      <c r="Z61" s="89">
        <v>193</v>
      </c>
      <c r="AA61" s="89">
        <v>547</v>
      </c>
      <c r="AB61" s="89">
        <v>541</v>
      </c>
      <c r="AC61" s="89">
        <v>0</v>
      </c>
      <c r="AD61" s="89">
        <v>419</v>
      </c>
      <c r="AE61" s="89">
        <v>286</v>
      </c>
      <c r="AF61" s="89">
        <v>269</v>
      </c>
      <c r="AG61" s="89">
        <v>2</v>
      </c>
      <c r="AH61" s="89">
        <v>175</v>
      </c>
      <c r="AI61" s="89">
        <v>361</v>
      </c>
      <c r="AJ61" s="89">
        <v>326</v>
      </c>
      <c r="AK61" s="89">
        <v>5</v>
      </c>
      <c r="AL61" s="89">
        <v>215</v>
      </c>
      <c r="AM61" s="89">
        <v>372</v>
      </c>
      <c r="AN61" s="89">
        <v>290</v>
      </c>
      <c r="AO61" s="89">
        <v>14</v>
      </c>
      <c r="AP61" s="89">
        <v>221</v>
      </c>
      <c r="AQ61" s="89">
        <v>460</v>
      </c>
      <c r="AR61" s="89">
        <v>413</v>
      </c>
      <c r="AS61" s="89">
        <v>29</v>
      </c>
      <c r="AT61" s="89">
        <v>243</v>
      </c>
      <c r="AU61" s="89">
        <v>482</v>
      </c>
      <c r="AV61" s="89">
        <v>401</v>
      </c>
      <c r="AW61" s="89">
        <v>42</v>
      </c>
      <c r="AX61" s="89">
        <v>241</v>
      </c>
      <c r="AY61" s="89">
        <v>442</v>
      </c>
      <c r="AZ61" s="89">
        <v>390</v>
      </c>
      <c r="BA61" s="89">
        <v>1</v>
      </c>
      <c r="BB61" s="89">
        <v>191</v>
      </c>
      <c r="BC61" s="89">
        <v>178</v>
      </c>
      <c r="BD61" s="89">
        <v>158</v>
      </c>
      <c r="BE61" s="89">
        <v>0</v>
      </c>
      <c r="BF61" s="89">
        <v>79</v>
      </c>
      <c r="BG61" s="89">
        <v>0</v>
      </c>
      <c r="BH61" s="89">
        <v>0</v>
      </c>
      <c r="BI61" s="89">
        <v>0</v>
      </c>
      <c r="BJ61" s="89">
        <v>3</v>
      </c>
      <c r="BK61" s="89">
        <v>0</v>
      </c>
      <c r="BL61" s="89">
        <v>0</v>
      </c>
      <c r="BM61" s="89">
        <v>0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177</v>
      </c>
      <c r="BX61" s="89">
        <v>174</v>
      </c>
      <c r="BY61" s="89">
        <v>0</v>
      </c>
      <c r="BZ61" s="89">
        <v>9</v>
      </c>
      <c r="CA61" s="89">
        <v>8</v>
      </c>
      <c r="CB61" s="89">
        <v>0</v>
      </c>
      <c r="CC61" s="89">
        <v>0</v>
      </c>
      <c r="CD61" s="89">
        <v>0</v>
      </c>
      <c r="CE61" s="89">
        <v>11</v>
      </c>
      <c r="CF61" s="89">
        <v>1</v>
      </c>
      <c r="CG61" s="89">
        <v>0</v>
      </c>
      <c r="CH61" s="89">
        <v>0</v>
      </c>
      <c r="CI61" s="89">
        <v>28</v>
      </c>
      <c r="CJ61" s="89">
        <v>24</v>
      </c>
      <c r="CK61" s="89">
        <v>0</v>
      </c>
      <c r="CL61" s="89">
        <v>1</v>
      </c>
      <c r="CM61" s="89">
        <v>10</v>
      </c>
      <c r="CN61" s="89">
        <v>8</v>
      </c>
      <c r="CO61" s="89">
        <v>0</v>
      </c>
      <c r="CP61" s="89">
        <v>1</v>
      </c>
      <c r="CQ61" s="89">
        <v>0</v>
      </c>
      <c r="CR61" s="89">
        <v>0</v>
      </c>
      <c r="CS61" s="89">
        <v>0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342</v>
      </c>
      <c r="CZ61" s="89">
        <v>310</v>
      </c>
      <c r="DA61" s="89">
        <v>0</v>
      </c>
      <c r="DB61" s="89">
        <v>150</v>
      </c>
      <c r="DC61" s="89">
        <v>5</v>
      </c>
      <c r="DD61" s="89">
        <v>6</v>
      </c>
      <c r="DE61" s="89">
        <v>0</v>
      </c>
      <c r="DF61" s="89">
        <v>0</v>
      </c>
      <c r="DG61" s="89">
        <v>19</v>
      </c>
      <c r="DH61" s="89">
        <v>17</v>
      </c>
      <c r="DI61" s="89">
        <v>0</v>
      </c>
      <c r="DJ61" s="89">
        <v>9</v>
      </c>
      <c r="DK61" s="89">
        <v>8</v>
      </c>
      <c r="DL61" s="89">
        <v>4</v>
      </c>
      <c r="DM61" s="89">
        <v>0</v>
      </c>
      <c r="DN61" s="89">
        <v>0</v>
      </c>
      <c r="DO61" s="89">
        <v>0</v>
      </c>
      <c r="DP61" s="89">
        <v>0</v>
      </c>
      <c r="DQ61" s="89">
        <v>0</v>
      </c>
      <c r="DR61" s="89">
        <v>0</v>
      </c>
      <c r="DS61" s="89">
        <v>570</v>
      </c>
      <c r="DT61" s="89">
        <v>520</v>
      </c>
      <c r="DU61" s="89">
        <v>7</v>
      </c>
      <c r="DV61" s="89">
        <v>224</v>
      </c>
      <c r="DW61" s="89">
        <v>41</v>
      </c>
      <c r="DX61" s="89">
        <v>38</v>
      </c>
      <c r="DY61" s="89">
        <v>0</v>
      </c>
      <c r="DZ61" s="89">
        <v>13</v>
      </c>
      <c r="EA61" s="89">
        <v>0</v>
      </c>
      <c r="EB61" s="89">
        <v>0</v>
      </c>
      <c r="EC61" s="89">
        <v>0</v>
      </c>
      <c r="ED61" s="89">
        <v>0</v>
      </c>
      <c r="EE61" s="89">
        <v>464</v>
      </c>
      <c r="EF61" s="89">
        <v>422</v>
      </c>
      <c r="EG61" s="89">
        <v>0</v>
      </c>
      <c r="EH61" s="89">
        <v>179</v>
      </c>
      <c r="EI61" s="89">
        <v>545</v>
      </c>
      <c r="EJ61" s="89">
        <v>495</v>
      </c>
      <c r="EK61" s="89">
        <v>0</v>
      </c>
      <c r="EL61" s="89">
        <v>188</v>
      </c>
      <c r="EM61" s="89">
        <v>288</v>
      </c>
      <c r="EN61" s="89">
        <v>255</v>
      </c>
      <c r="EO61" s="89">
        <v>0</v>
      </c>
      <c r="EP61" s="89">
        <v>68</v>
      </c>
      <c r="EQ61" s="89">
        <v>467</v>
      </c>
      <c r="ER61" s="89">
        <v>367</v>
      </c>
      <c r="ES61" s="89">
        <v>0</v>
      </c>
      <c r="ET61" s="89">
        <v>19</v>
      </c>
      <c r="EU61" s="89">
        <v>447</v>
      </c>
      <c r="EV61" s="89">
        <v>346</v>
      </c>
      <c r="EW61" s="89">
        <v>0</v>
      </c>
      <c r="EX61" s="89">
        <v>5</v>
      </c>
      <c r="EY61" s="89">
        <v>5</v>
      </c>
      <c r="EZ61" s="89">
        <v>0</v>
      </c>
      <c r="FA61" s="89">
        <v>0</v>
      </c>
      <c r="FB61" s="89">
        <v>0</v>
      </c>
      <c r="FC61" s="89">
        <v>11</v>
      </c>
      <c r="FD61" s="89">
        <v>0</v>
      </c>
      <c r="FE61" s="89">
        <v>0</v>
      </c>
      <c r="FF61" s="89">
        <v>0</v>
      </c>
      <c r="FG61" s="89">
        <v>543</v>
      </c>
      <c r="FH61" s="89">
        <v>112</v>
      </c>
      <c r="FI61" s="89">
        <v>0</v>
      </c>
      <c r="FJ61" s="89">
        <v>0</v>
      </c>
      <c r="FK61" s="89">
        <v>248</v>
      </c>
      <c r="FL61" s="89">
        <v>77</v>
      </c>
      <c r="FM61" s="89">
        <v>0</v>
      </c>
      <c r="FN61" s="89">
        <v>0</v>
      </c>
      <c r="FO61" s="85">
        <f t="shared" si="0"/>
        <v>0.79122909373784522</v>
      </c>
      <c r="FP61" s="86">
        <f t="shared" si="20"/>
        <v>0.65295604823026054</v>
      </c>
      <c r="FQ61" s="87">
        <f t="shared" si="21"/>
        <v>0.30737067288992609</v>
      </c>
      <c r="FR61" s="21">
        <f t="shared" si="22"/>
        <v>0.94165202108963098</v>
      </c>
      <c r="FS61" s="22">
        <f t="shared" si="23"/>
        <v>0.74493243243243246</v>
      </c>
      <c r="FT61" s="21">
        <f t="shared" si="24"/>
        <v>1</v>
      </c>
      <c r="FU61" s="53">
        <f t="shared" si="25"/>
        <v>0.90573065902578798</v>
      </c>
      <c r="FV61" s="54">
        <f t="shared" si="26"/>
        <v>1.0396475770925111</v>
      </c>
      <c r="FW61" s="64">
        <f t="shared" si="27"/>
        <v>1.0154185022026432</v>
      </c>
      <c r="FX61" s="69">
        <f t="shared" si="28"/>
        <v>0.79955947136563876</v>
      </c>
      <c r="FY61" s="54">
        <f t="shared" si="29"/>
        <v>0.88871187983614008</v>
      </c>
      <c r="FZ61" s="64">
        <f t="shared" si="30"/>
        <v>0.79507770336172701</v>
      </c>
      <c r="GA61" s="69">
        <f t="shared" si="31"/>
        <v>0.39193055465244814</v>
      </c>
      <c r="GB61" s="54">
        <f t="shared" si="32"/>
        <v>0.83015440508628524</v>
      </c>
      <c r="GC61" s="64">
        <f t="shared" si="33"/>
        <v>0.64759309718437785</v>
      </c>
      <c r="GD61" s="55">
        <f t="shared" si="34"/>
        <v>2.1798365122615803E-2</v>
      </c>
      <c r="GE61" s="74">
        <f t="shared" si="35"/>
        <v>0.65695213285574727</v>
      </c>
      <c r="GF61" s="5"/>
      <c r="GG61" s="5"/>
      <c r="GH61" s="5"/>
      <c r="GI61" s="5"/>
      <c r="GJ61" s="5"/>
    </row>
    <row r="62" spans="1:192" s="3" customFormat="1" ht="15.6" x14ac:dyDescent="0.3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7"/>
        <v>15746</v>
      </c>
      <c r="L62" s="37">
        <f t="shared" si="18"/>
        <v>14149</v>
      </c>
      <c r="M62" s="37">
        <v>197</v>
      </c>
      <c r="N62" s="41">
        <f t="shared" si="19"/>
        <v>7240</v>
      </c>
      <c r="O62" s="89">
        <v>447</v>
      </c>
      <c r="P62" s="89">
        <v>467</v>
      </c>
      <c r="Q62" s="89">
        <v>1</v>
      </c>
      <c r="R62" s="89">
        <v>344</v>
      </c>
      <c r="S62" s="89">
        <v>423</v>
      </c>
      <c r="T62" s="89">
        <v>418</v>
      </c>
      <c r="U62" s="89">
        <v>0</v>
      </c>
      <c r="V62" s="89">
        <v>412</v>
      </c>
      <c r="W62" s="89">
        <v>860</v>
      </c>
      <c r="X62" s="89">
        <v>874</v>
      </c>
      <c r="Y62" s="89">
        <v>0</v>
      </c>
      <c r="Z62" s="89">
        <v>836</v>
      </c>
      <c r="AA62" s="89">
        <v>1319</v>
      </c>
      <c r="AB62" s="89">
        <v>1340</v>
      </c>
      <c r="AC62" s="89">
        <v>1</v>
      </c>
      <c r="AD62" s="89">
        <v>959</v>
      </c>
      <c r="AE62" s="89">
        <v>616</v>
      </c>
      <c r="AF62" s="89">
        <v>604</v>
      </c>
      <c r="AG62" s="89">
        <v>7</v>
      </c>
      <c r="AH62" s="89">
        <v>592</v>
      </c>
      <c r="AI62" s="89">
        <v>645</v>
      </c>
      <c r="AJ62" s="89">
        <v>643</v>
      </c>
      <c r="AK62" s="89">
        <v>11</v>
      </c>
      <c r="AL62" s="89">
        <v>623</v>
      </c>
      <c r="AM62" s="89">
        <v>795</v>
      </c>
      <c r="AN62" s="89">
        <v>826</v>
      </c>
      <c r="AO62" s="89">
        <v>35</v>
      </c>
      <c r="AP62" s="89">
        <v>578</v>
      </c>
      <c r="AQ62" s="89">
        <v>744</v>
      </c>
      <c r="AR62" s="89">
        <v>851</v>
      </c>
      <c r="AS62" s="89">
        <v>137</v>
      </c>
      <c r="AT62" s="89">
        <v>667</v>
      </c>
      <c r="AU62" s="89">
        <v>990</v>
      </c>
      <c r="AV62" s="89">
        <v>935</v>
      </c>
      <c r="AW62" s="89">
        <v>0</v>
      </c>
      <c r="AX62" s="89">
        <v>640</v>
      </c>
      <c r="AY62" s="89">
        <v>897</v>
      </c>
      <c r="AZ62" s="89">
        <v>796</v>
      </c>
      <c r="BA62" s="89">
        <v>0</v>
      </c>
      <c r="BB62" s="89">
        <v>533</v>
      </c>
      <c r="BC62" s="89">
        <v>366</v>
      </c>
      <c r="BD62" s="89">
        <v>333</v>
      </c>
      <c r="BE62" s="89">
        <v>0</v>
      </c>
      <c r="BF62" s="89">
        <v>1</v>
      </c>
      <c r="BG62" s="89">
        <v>0</v>
      </c>
      <c r="BH62" s="89">
        <v>0</v>
      </c>
      <c r="BI62" s="89">
        <v>0</v>
      </c>
      <c r="BJ62" s="89">
        <v>0</v>
      </c>
      <c r="BK62" s="89">
        <v>0</v>
      </c>
      <c r="BL62" s="89">
        <v>0</v>
      </c>
      <c r="BM62" s="89">
        <v>0</v>
      </c>
      <c r="BN62" s="89">
        <v>0</v>
      </c>
      <c r="BO62" s="89">
        <v>0</v>
      </c>
      <c r="BP62" s="89">
        <v>0</v>
      </c>
      <c r="BQ62" s="89">
        <v>0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0</v>
      </c>
      <c r="BX62" s="89">
        <v>0</v>
      </c>
      <c r="BY62" s="89">
        <v>0</v>
      </c>
      <c r="BZ62" s="89">
        <v>0</v>
      </c>
      <c r="CA62" s="89">
        <v>159</v>
      </c>
      <c r="CB62" s="89">
        <v>101</v>
      </c>
      <c r="CC62" s="89">
        <v>0</v>
      </c>
      <c r="CD62" s="89">
        <v>1</v>
      </c>
      <c r="CE62" s="89">
        <v>38</v>
      </c>
      <c r="CF62" s="89">
        <v>24</v>
      </c>
      <c r="CG62" s="89">
        <v>0</v>
      </c>
      <c r="CH62" s="89">
        <v>0</v>
      </c>
      <c r="CI62" s="89">
        <v>63</v>
      </c>
      <c r="CJ62" s="89">
        <v>36</v>
      </c>
      <c r="CK62" s="89">
        <v>0</v>
      </c>
      <c r="CL62" s="89">
        <v>1</v>
      </c>
      <c r="CM62" s="89">
        <v>12</v>
      </c>
      <c r="CN62" s="89">
        <v>11</v>
      </c>
      <c r="CO62" s="89">
        <v>0</v>
      </c>
      <c r="CP62" s="89">
        <v>0</v>
      </c>
      <c r="CQ62" s="89">
        <v>0</v>
      </c>
      <c r="CR62" s="89">
        <v>0</v>
      </c>
      <c r="CS62" s="89">
        <v>0</v>
      </c>
      <c r="CT62" s="89">
        <v>0</v>
      </c>
      <c r="CU62" s="89">
        <v>0</v>
      </c>
      <c r="CV62" s="89">
        <v>0</v>
      </c>
      <c r="CW62" s="89">
        <v>0</v>
      </c>
      <c r="CX62" s="89">
        <v>0</v>
      </c>
      <c r="CY62" s="89">
        <v>1059</v>
      </c>
      <c r="CZ62" s="89">
        <v>977</v>
      </c>
      <c r="DA62" s="89">
        <v>3</v>
      </c>
      <c r="DB62" s="89">
        <v>47</v>
      </c>
      <c r="DC62" s="89">
        <v>197</v>
      </c>
      <c r="DD62" s="89">
        <v>16</v>
      </c>
      <c r="DE62" s="89">
        <v>0</v>
      </c>
      <c r="DF62" s="89">
        <v>0</v>
      </c>
      <c r="DG62" s="89">
        <v>37</v>
      </c>
      <c r="DH62" s="89">
        <v>35</v>
      </c>
      <c r="DI62" s="89">
        <v>0</v>
      </c>
      <c r="DJ62" s="89">
        <v>12</v>
      </c>
      <c r="DK62" s="89">
        <v>72</v>
      </c>
      <c r="DL62" s="89">
        <v>38</v>
      </c>
      <c r="DM62" s="89">
        <v>1</v>
      </c>
      <c r="DN62" s="89">
        <v>0</v>
      </c>
      <c r="DO62" s="89">
        <v>0</v>
      </c>
      <c r="DP62" s="89">
        <v>0</v>
      </c>
      <c r="DQ62" s="89">
        <v>0</v>
      </c>
      <c r="DR62" s="89">
        <v>0</v>
      </c>
      <c r="DS62" s="89">
        <v>240</v>
      </c>
      <c r="DT62" s="89">
        <v>208</v>
      </c>
      <c r="DU62" s="89">
        <v>1</v>
      </c>
      <c r="DV62" s="89">
        <v>0</v>
      </c>
      <c r="DW62" s="89">
        <v>37</v>
      </c>
      <c r="DX62" s="89">
        <v>25</v>
      </c>
      <c r="DY62" s="89">
        <v>0</v>
      </c>
      <c r="DZ62" s="89">
        <v>0</v>
      </c>
      <c r="EA62" s="89">
        <v>48</v>
      </c>
      <c r="EB62" s="89">
        <v>48</v>
      </c>
      <c r="EC62" s="89">
        <v>0</v>
      </c>
      <c r="ED62" s="89">
        <v>0</v>
      </c>
      <c r="EE62" s="89">
        <v>981</v>
      </c>
      <c r="EF62" s="89">
        <v>958</v>
      </c>
      <c r="EG62" s="89">
        <v>0</v>
      </c>
      <c r="EH62" s="89">
        <v>455</v>
      </c>
      <c r="EI62" s="89">
        <v>1149</v>
      </c>
      <c r="EJ62" s="89">
        <v>1006</v>
      </c>
      <c r="EK62" s="89">
        <v>0</v>
      </c>
      <c r="EL62" s="89">
        <v>406</v>
      </c>
      <c r="EM62" s="89">
        <v>492</v>
      </c>
      <c r="EN62" s="89">
        <v>463</v>
      </c>
      <c r="EO62" s="89">
        <v>0</v>
      </c>
      <c r="EP62" s="89">
        <v>133</v>
      </c>
      <c r="EQ62" s="89">
        <v>747</v>
      </c>
      <c r="ER62" s="89">
        <v>648</v>
      </c>
      <c r="ES62" s="89">
        <v>0</v>
      </c>
      <c r="ET62" s="89">
        <v>0</v>
      </c>
      <c r="EU62" s="89">
        <v>707</v>
      </c>
      <c r="EV62" s="89">
        <v>625</v>
      </c>
      <c r="EW62" s="89">
        <v>0</v>
      </c>
      <c r="EX62" s="89">
        <v>0</v>
      </c>
      <c r="EY62" s="89">
        <v>27</v>
      </c>
      <c r="EZ62" s="89">
        <v>0</v>
      </c>
      <c r="FA62" s="89">
        <v>0</v>
      </c>
      <c r="FB62" s="89">
        <v>0</v>
      </c>
      <c r="FC62" s="89">
        <v>16</v>
      </c>
      <c r="FD62" s="89">
        <v>12</v>
      </c>
      <c r="FE62" s="89">
        <v>0</v>
      </c>
      <c r="FF62" s="89">
        <v>0</v>
      </c>
      <c r="FG62" s="89">
        <v>939</v>
      </c>
      <c r="FH62" s="89">
        <v>540</v>
      </c>
      <c r="FI62" s="89">
        <v>0</v>
      </c>
      <c r="FJ62" s="89">
        <v>0</v>
      </c>
      <c r="FK62" s="89">
        <v>427</v>
      </c>
      <c r="FL62" s="89">
        <v>291</v>
      </c>
      <c r="FM62" s="89">
        <v>0</v>
      </c>
      <c r="FN62" s="89">
        <v>0</v>
      </c>
      <c r="FO62" s="85">
        <f t="shared" si="0"/>
        <v>0.84925158472274009</v>
      </c>
      <c r="FP62" s="86">
        <f t="shared" si="20"/>
        <v>0.76418260267405314</v>
      </c>
      <c r="FQ62" s="87">
        <f t="shared" si="21"/>
        <v>0.38566025675171789</v>
      </c>
      <c r="FR62" s="21">
        <f t="shared" si="22"/>
        <v>0.95467074633098381</v>
      </c>
      <c r="FS62" s="22">
        <f t="shared" si="23"/>
        <v>0.91984137303341573</v>
      </c>
      <c r="FT62" s="21">
        <f t="shared" si="24"/>
        <v>0.98499999999999999</v>
      </c>
      <c r="FU62" s="53">
        <f t="shared" si="25"/>
        <v>0.85802322825314059</v>
      </c>
      <c r="FV62" s="54">
        <f t="shared" si="26"/>
        <v>0.9928838951310861</v>
      </c>
      <c r="FW62" s="64">
        <f t="shared" si="27"/>
        <v>1.0041198501872659</v>
      </c>
      <c r="FX62" s="69">
        <f t="shared" si="28"/>
        <v>0.82659176029962544</v>
      </c>
      <c r="FY62" s="54">
        <f t="shared" si="29"/>
        <v>0.88431023456000546</v>
      </c>
      <c r="FZ62" s="64">
        <f t="shared" si="30"/>
        <v>0.82528131643994262</v>
      </c>
      <c r="GA62" s="69">
        <f t="shared" si="31"/>
        <v>0.43498176412632017</v>
      </c>
      <c r="GB62" s="54">
        <f t="shared" si="32"/>
        <v>0.92458349230573578</v>
      </c>
      <c r="GC62" s="64">
        <f t="shared" si="33"/>
        <v>0.80948747297469159</v>
      </c>
      <c r="GD62" s="55">
        <f t="shared" si="34"/>
        <v>0</v>
      </c>
      <c r="GE62" s="74">
        <f t="shared" si="35"/>
        <v>0.80157014449880537</v>
      </c>
      <c r="GF62" s="5"/>
      <c r="GG62" s="5"/>
      <c r="GH62" s="5"/>
      <c r="GI62" s="5"/>
      <c r="GJ62" s="5"/>
    </row>
    <row r="63" spans="1:192" s="3" customFormat="1" ht="15.6" x14ac:dyDescent="0.3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7"/>
        <v>8904</v>
      </c>
      <c r="L63" s="37">
        <f t="shared" si="18"/>
        <v>7647</v>
      </c>
      <c r="M63" s="37">
        <v>111</v>
      </c>
      <c r="N63" s="41">
        <f t="shared" si="19"/>
        <v>4036</v>
      </c>
      <c r="O63" s="89">
        <v>329</v>
      </c>
      <c r="P63" s="89">
        <v>312</v>
      </c>
      <c r="Q63" s="89">
        <v>2</v>
      </c>
      <c r="R63" s="89">
        <v>209</v>
      </c>
      <c r="S63" s="89">
        <v>131</v>
      </c>
      <c r="T63" s="89">
        <v>124</v>
      </c>
      <c r="U63" s="89">
        <v>0</v>
      </c>
      <c r="V63" s="89">
        <v>112</v>
      </c>
      <c r="W63" s="89">
        <v>348</v>
      </c>
      <c r="X63" s="89">
        <v>312</v>
      </c>
      <c r="Y63" s="89">
        <v>1</v>
      </c>
      <c r="Z63" s="89">
        <v>262</v>
      </c>
      <c r="AA63" s="89">
        <v>491</v>
      </c>
      <c r="AB63" s="89">
        <v>557</v>
      </c>
      <c r="AC63" s="89">
        <v>2</v>
      </c>
      <c r="AD63" s="89">
        <v>421</v>
      </c>
      <c r="AE63" s="89">
        <v>336</v>
      </c>
      <c r="AF63" s="89">
        <v>263</v>
      </c>
      <c r="AG63" s="89">
        <v>2</v>
      </c>
      <c r="AH63" s="89">
        <v>299</v>
      </c>
      <c r="AI63" s="89">
        <v>222</v>
      </c>
      <c r="AJ63" s="89">
        <v>326</v>
      </c>
      <c r="AK63" s="89">
        <v>5</v>
      </c>
      <c r="AL63" s="89">
        <v>321</v>
      </c>
      <c r="AM63" s="89">
        <v>424</v>
      </c>
      <c r="AN63" s="89">
        <v>418</v>
      </c>
      <c r="AO63" s="89">
        <v>11</v>
      </c>
      <c r="AP63" s="89">
        <v>359</v>
      </c>
      <c r="AQ63" s="89">
        <v>468</v>
      </c>
      <c r="AR63" s="89">
        <v>472</v>
      </c>
      <c r="AS63" s="89">
        <v>24</v>
      </c>
      <c r="AT63" s="89">
        <v>299</v>
      </c>
      <c r="AU63" s="89">
        <v>544</v>
      </c>
      <c r="AV63" s="89">
        <v>536</v>
      </c>
      <c r="AW63" s="89">
        <v>53</v>
      </c>
      <c r="AX63" s="89">
        <v>312</v>
      </c>
      <c r="AY63" s="89">
        <v>501</v>
      </c>
      <c r="AZ63" s="89">
        <v>477</v>
      </c>
      <c r="BA63" s="89">
        <v>13</v>
      </c>
      <c r="BB63" s="89">
        <v>274</v>
      </c>
      <c r="BC63" s="89">
        <v>135</v>
      </c>
      <c r="BD63" s="89">
        <v>109</v>
      </c>
      <c r="BE63" s="89">
        <v>0</v>
      </c>
      <c r="BF63" s="89">
        <v>28</v>
      </c>
      <c r="BG63" s="89">
        <v>0</v>
      </c>
      <c r="BH63" s="89">
        <v>0</v>
      </c>
      <c r="BI63" s="89">
        <v>0</v>
      </c>
      <c r="BJ63" s="89">
        <v>9</v>
      </c>
      <c r="BK63" s="89">
        <v>0</v>
      </c>
      <c r="BL63" s="89">
        <v>0</v>
      </c>
      <c r="BM63" s="89">
        <v>0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38</v>
      </c>
      <c r="CB63" s="89">
        <v>1</v>
      </c>
      <c r="CC63" s="89">
        <v>0</v>
      </c>
      <c r="CD63" s="89">
        <v>0</v>
      </c>
      <c r="CE63" s="89">
        <v>2</v>
      </c>
      <c r="CF63" s="89">
        <v>0</v>
      </c>
      <c r="CG63" s="89">
        <v>0</v>
      </c>
      <c r="CH63" s="89">
        <v>0</v>
      </c>
      <c r="CI63" s="89">
        <v>71</v>
      </c>
      <c r="CJ63" s="89">
        <v>48</v>
      </c>
      <c r="CK63" s="89">
        <v>0</v>
      </c>
      <c r="CL63" s="89">
        <v>13</v>
      </c>
      <c r="CM63" s="89">
        <v>18</v>
      </c>
      <c r="CN63" s="89">
        <v>13</v>
      </c>
      <c r="CO63" s="89">
        <v>0</v>
      </c>
      <c r="CP63" s="89">
        <v>2</v>
      </c>
      <c r="CQ63" s="89">
        <v>0</v>
      </c>
      <c r="CR63" s="89">
        <v>0</v>
      </c>
      <c r="CS63" s="89">
        <v>0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635</v>
      </c>
      <c r="CZ63" s="89">
        <v>543</v>
      </c>
      <c r="DA63" s="89">
        <v>0</v>
      </c>
      <c r="DB63" s="89">
        <v>49</v>
      </c>
      <c r="DC63" s="89">
        <v>1</v>
      </c>
      <c r="DD63" s="89">
        <v>0</v>
      </c>
      <c r="DE63" s="89">
        <v>0</v>
      </c>
      <c r="DF63" s="89">
        <v>0</v>
      </c>
      <c r="DG63" s="89">
        <v>51</v>
      </c>
      <c r="DH63" s="89">
        <v>42</v>
      </c>
      <c r="DI63" s="89">
        <v>1</v>
      </c>
      <c r="DJ63" s="89">
        <v>19</v>
      </c>
      <c r="DK63" s="89">
        <v>2</v>
      </c>
      <c r="DL63" s="89">
        <v>0</v>
      </c>
      <c r="DM63" s="89">
        <v>0</v>
      </c>
      <c r="DN63" s="89">
        <v>0</v>
      </c>
      <c r="DO63" s="89">
        <v>0</v>
      </c>
      <c r="DP63" s="89">
        <v>1</v>
      </c>
      <c r="DQ63" s="89">
        <v>0</v>
      </c>
      <c r="DR63" s="89">
        <v>0</v>
      </c>
      <c r="DS63" s="89">
        <v>776</v>
      </c>
      <c r="DT63" s="89">
        <v>678</v>
      </c>
      <c r="DU63" s="89">
        <v>0</v>
      </c>
      <c r="DV63" s="89">
        <v>487</v>
      </c>
      <c r="DW63" s="89">
        <v>98</v>
      </c>
      <c r="DX63" s="89">
        <v>28</v>
      </c>
      <c r="DY63" s="89">
        <v>0</v>
      </c>
      <c r="DZ63" s="89">
        <v>9</v>
      </c>
      <c r="EA63" s="89">
        <v>0</v>
      </c>
      <c r="EB63" s="89">
        <v>0</v>
      </c>
      <c r="EC63" s="89">
        <v>0</v>
      </c>
      <c r="ED63" s="89">
        <v>0</v>
      </c>
      <c r="EE63" s="89">
        <v>576</v>
      </c>
      <c r="EF63" s="89">
        <v>561</v>
      </c>
      <c r="EG63" s="89">
        <v>0</v>
      </c>
      <c r="EH63" s="89">
        <v>254</v>
      </c>
      <c r="EI63" s="89">
        <v>627</v>
      </c>
      <c r="EJ63" s="89">
        <v>626</v>
      </c>
      <c r="EK63" s="89">
        <v>0</v>
      </c>
      <c r="EL63" s="89">
        <v>214</v>
      </c>
      <c r="EM63" s="89">
        <v>312</v>
      </c>
      <c r="EN63" s="89">
        <v>287</v>
      </c>
      <c r="EO63" s="89">
        <v>0</v>
      </c>
      <c r="EP63" s="89">
        <v>84</v>
      </c>
      <c r="EQ63" s="89">
        <v>458</v>
      </c>
      <c r="ER63" s="89">
        <v>362</v>
      </c>
      <c r="ES63" s="89">
        <v>0</v>
      </c>
      <c r="ET63" s="89">
        <v>0</v>
      </c>
      <c r="EU63" s="89">
        <v>478</v>
      </c>
      <c r="EV63" s="89">
        <v>374</v>
      </c>
      <c r="EW63" s="89">
        <v>0</v>
      </c>
      <c r="EX63" s="89">
        <v>0</v>
      </c>
      <c r="EY63" s="89">
        <v>2</v>
      </c>
      <c r="EZ63" s="89">
        <v>0</v>
      </c>
      <c r="FA63" s="89">
        <v>0</v>
      </c>
      <c r="FB63" s="89">
        <v>0</v>
      </c>
      <c r="FC63" s="89">
        <v>4</v>
      </c>
      <c r="FD63" s="89">
        <v>0</v>
      </c>
      <c r="FE63" s="89">
        <v>0</v>
      </c>
      <c r="FF63" s="89">
        <v>0</v>
      </c>
      <c r="FG63" s="89">
        <v>558</v>
      </c>
      <c r="FH63" s="89">
        <v>117</v>
      </c>
      <c r="FI63" s="89">
        <v>0</v>
      </c>
      <c r="FJ63" s="89">
        <v>0</v>
      </c>
      <c r="FK63" s="89">
        <v>267</v>
      </c>
      <c r="FL63" s="89">
        <v>60</v>
      </c>
      <c r="FM63" s="89">
        <v>0</v>
      </c>
      <c r="FN63" s="89">
        <v>0</v>
      </c>
      <c r="FO63" s="85">
        <f t="shared" si="0"/>
        <v>0.81894985465116277</v>
      </c>
      <c r="FP63" s="86">
        <f t="shared" si="20"/>
        <v>0.70476017441860461</v>
      </c>
      <c r="FQ63" s="87">
        <f t="shared" si="21"/>
        <v>0.36664244186046513</v>
      </c>
      <c r="FR63" s="21">
        <f t="shared" si="22"/>
        <v>0.92173913043478262</v>
      </c>
      <c r="FS63" s="22">
        <f t="shared" si="23"/>
        <v>0.82102211724286023</v>
      </c>
      <c r="FT63" s="21">
        <f t="shared" si="24"/>
        <v>1.0571428571428572</v>
      </c>
      <c r="FU63" s="53">
        <f t="shared" si="25"/>
        <v>1.0629444298130102</v>
      </c>
      <c r="FV63" s="54">
        <f t="shared" si="26"/>
        <v>1.1044267877412033</v>
      </c>
      <c r="FW63" s="64">
        <f t="shared" si="27"/>
        <v>1.1305334846765041</v>
      </c>
      <c r="FX63" s="69">
        <f t="shared" si="28"/>
        <v>0.90238365493757089</v>
      </c>
      <c r="FY63" s="54">
        <f t="shared" si="29"/>
        <v>0.93857471814348514</v>
      </c>
      <c r="FZ63" s="64">
        <f t="shared" si="30"/>
        <v>0.87502616705045</v>
      </c>
      <c r="GA63" s="69">
        <f t="shared" si="31"/>
        <v>0.48461377433535691</v>
      </c>
      <c r="GB63" s="54">
        <f t="shared" si="32"/>
        <v>0.80370942812983004</v>
      </c>
      <c r="GC63" s="64">
        <f t="shared" si="33"/>
        <v>0.63197664434140477</v>
      </c>
      <c r="GD63" s="55">
        <f t="shared" si="34"/>
        <v>0</v>
      </c>
      <c r="GE63" s="74">
        <f t="shared" si="35"/>
        <v>0.63213144682793254</v>
      </c>
      <c r="GF63" s="5"/>
      <c r="GG63" s="5"/>
      <c r="GH63" s="5"/>
      <c r="GI63" s="5"/>
      <c r="GJ63" s="5"/>
    </row>
    <row r="64" spans="1:192" s="3" customFormat="1" ht="15.6" x14ac:dyDescent="0.3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7"/>
        <v>16879</v>
      </c>
      <c r="L64" s="37">
        <f t="shared" si="18"/>
        <v>14126</v>
      </c>
      <c r="M64" s="37">
        <v>200</v>
      </c>
      <c r="N64" s="41">
        <f t="shared" si="19"/>
        <v>6644</v>
      </c>
      <c r="O64" s="89">
        <v>341</v>
      </c>
      <c r="P64" s="89">
        <v>299</v>
      </c>
      <c r="Q64" s="89">
        <v>0</v>
      </c>
      <c r="R64" s="89">
        <v>166</v>
      </c>
      <c r="S64" s="89">
        <v>418</v>
      </c>
      <c r="T64" s="89">
        <v>411</v>
      </c>
      <c r="U64" s="89">
        <v>0</v>
      </c>
      <c r="V64" s="89">
        <v>295</v>
      </c>
      <c r="W64" s="89">
        <v>852</v>
      </c>
      <c r="X64" s="89">
        <v>867</v>
      </c>
      <c r="Y64" s="89">
        <v>0</v>
      </c>
      <c r="Z64" s="89">
        <v>669</v>
      </c>
      <c r="AA64" s="89">
        <v>1312</v>
      </c>
      <c r="AB64" s="89">
        <v>1315</v>
      </c>
      <c r="AC64" s="89">
        <v>0</v>
      </c>
      <c r="AD64" s="89">
        <v>1250</v>
      </c>
      <c r="AE64" s="89">
        <v>690</v>
      </c>
      <c r="AF64" s="89">
        <v>1017</v>
      </c>
      <c r="AG64" s="89">
        <v>2</v>
      </c>
      <c r="AH64" s="89">
        <v>545</v>
      </c>
      <c r="AI64" s="89">
        <v>868</v>
      </c>
      <c r="AJ64" s="89">
        <v>1042</v>
      </c>
      <c r="AK64" s="89">
        <v>1</v>
      </c>
      <c r="AL64" s="89">
        <v>667</v>
      </c>
      <c r="AM64" s="89">
        <v>932</v>
      </c>
      <c r="AN64" s="89">
        <v>831</v>
      </c>
      <c r="AO64" s="89">
        <v>5</v>
      </c>
      <c r="AP64" s="89">
        <v>663</v>
      </c>
      <c r="AQ64" s="89">
        <v>965</v>
      </c>
      <c r="AR64" s="89">
        <v>914</v>
      </c>
      <c r="AS64" s="89">
        <v>146</v>
      </c>
      <c r="AT64" s="89">
        <v>658</v>
      </c>
      <c r="AU64" s="89">
        <v>1044</v>
      </c>
      <c r="AV64" s="89">
        <v>904</v>
      </c>
      <c r="AW64" s="89">
        <v>0</v>
      </c>
      <c r="AX64" s="89">
        <v>531</v>
      </c>
      <c r="AY64" s="89">
        <v>996</v>
      </c>
      <c r="AZ64" s="89">
        <v>898</v>
      </c>
      <c r="BA64" s="89">
        <v>5</v>
      </c>
      <c r="BB64" s="89">
        <v>433</v>
      </c>
      <c r="BC64" s="89">
        <v>405</v>
      </c>
      <c r="BD64" s="89">
        <v>254</v>
      </c>
      <c r="BE64" s="89">
        <v>0</v>
      </c>
      <c r="BF64" s="89">
        <v>3</v>
      </c>
      <c r="BG64" s="89">
        <v>0</v>
      </c>
      <c r="BH64" s="89">
        <v>0</v>
      </c>
      <c r="BI64" s="89">
        <v>0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202</v>
      </c>
      <c r="CB64" s="89">
        <v>111</v>
      </c>
      <c r="CC64" s="89">
        <v>0</v>
      </c>
      <c r="CD64" s="89">
        <v>0</v>
      </c>
      <c r="CE64" s="89">
        <v>17</v>
      </c>
      <c r="CF64" s="89">
        <v>2</v>
      </c>
      <c r="CG64" s="89">
        <v>0</v>
      </c>
      <c r="CH64" s="89">
        <v>2</v>
      </c>
      <c r="CI64" s="89">
        <v>91</v>
      </c>
      <c r="CJ64" s="89">
        <v>60</v>
      </c>
      <c r="CK64" s="89">
        <v>0</v>
      </c>
      <c r="CL64" s="89">
        <v>1</v>
      </c>
      <c r="CM64" s="89">
        <v>32</v>
      </c>
      <c r="CN64" s="89">
        <v>7</v>
      </c>
      <c r="CO64" s="89">
        <v>0</v>
      </c>
      <c r="CP64" s="89">
        <v>1</v>
      </c>
      <c r="CQ64" s="89">
        <v>0</v>
      </c>
      <c r="CR64" s="89">
        <v>0</v>
      </c>
      <c r="CS64" s="89">
        <v>0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1004</v>
      </c>
      <c r="CZ64" s="89">
        <v>740</v>
      </c>
      <c r="DA64" s="89">
        <v>0</v>
      </c>
      <c r="DB64" s="89">
        <v>15</v>
      </c>
      <c r="DC64" s="89">
        <v>62</v>
      </c>
      <c r="DD64" s="89">
        <v>56</v>
      </c>
      <c r="DE64" s="89">
        <v>1</v>
      </c>
      <c r="DF64" s="89">
        <v>1</v>
      </c>
      <c r="DG64" s="89">
        <v>13</v>
      </c>
      <c r="DH64" s="89">
        <v>13</v>
      </c>
      <c r="DI64" s="89">
        <v>0</v>
      </c>
      <c r="DJ64" s="89">
        <v>2</v>
      </c>
      <c r="DK64" s="89">
        <v>30</v>
      </c>
      <c r="DL64" s="89">
        <v>29</v>
      </c>
      <c r="DM64" s="89">
        <v>0</v>
      </c>
      <c r="DN64" s="89">
        <v>0</v>
      </c>
      <c r="DO64" s="89">
        <v>0</v>
      </c>
      <c r="DP64" s="89">
        <v>0</v>
      </c>
      <c r="DQ64" s="89">
        <v>0</v>
      </c>
      <c r="DR64" s="89">
        <v>0</v>
      </c>
      <c r="DS64" s="89">
        <v>198</v>
      </c>
      <c r="DT64" s="89">
        <v>136</v>
      </c>
      <c r="DU64" s="89">
        <v>40</v>
      </c>
      <c r="DV64" s="89">
        <v>0</v>
      </c>
      <c r="DW64" s="89">
        <v>29</v>
      </c>
      <c r="DX64" s="89">
        <v>20</v>
      </c>
      <c r="DY64" s="89">
        <v>0</v>
      </c>
      <c r="DZ64" s="89">
        <v>1</v>
      </c>
      <c r="EA64" s="89">
        <v>0</v>
      </c>
      <c r="EB64" s="89">
        <v>3</v>
      </c>
      <c r="EC64" s="89">
        <v>0</v>
      </c>
      <c r="ED64" s="89">
        <v>0</v>
      </c>
      <c r="EE64" s="89">
        <v>1160</v>
      </c>
      <c r="EF64" s="89">
        <v>913</v>
      </c>
      <c r="EG64" s="89">
        <v>0</v>
      </c>
      <c r="EH64" s="89">
        <v>355</v>
      </c>
      <c r="EI64" s="89">
        <v>1295</v>
      </c>
      <c r="EJ64" s="89">
        <v>1102</v>
      </c>
      <c r="EK64" s="89">
        <v>0</v>
      </c>
      <c r="EL64" s="89">
        <v>287</v>
      </c>
      <c r="EM64" s="89">
        <v>577</v>
      </c>
      <c r="EN64" s="89">
        <v>433</v>
      </c>
      <c r="EO64" s="89">
        <v>0</v>
      </c>
      <c r="EP64" s="89">
        <v>99</v>
      </c>
      <c r="EQ64" s="89">
        <v>942</v>
      </c>
      <c r="ER64" s="89">
        <v>722</v>
      </c>
      <c r="ES64" s="89">
        <v>0</v>
      </c>
      <c r="ET64" s="89">
        <v>0</v>
      </c>
      <c r="EU64" s="89">
        <v>842</v>
      </c>
      <c r="EV64" s="89">
        <v>700</v>
      </c>
      <c r="EW64" s="89">
        <v>0</v>
      </c>
      <c r="EX64" s="89">
        <v>0</v>
      </c>
      <c r="EY64" s="89">
        <v>78</v>
      </c>
      <c r="EZ64" s="89">
        <v>21</v>
      </c>
      <c r="FA64" s="89">
        <v>0</v>
      </c>
      <c r="FB64" s="89">
        <v>0</v>
      </c>
      <c r="FC64" s="89">
        <v>38</v>
      </c>
      <c r="FD64" s="89">
        <v>9</v>
      </c>
      <c r="FE64" s="89">
        <v>0</v>
      </c>
      <c r="FF64" s="89">
        <v>0</v>
      </c>
      <c r="FG64" s="89">
        <v>996</v>
      </c>
      <c r="FH64" s="89">
        <v>200</v>
      </c>
      <c r="FI64" s="89">
        <v>0</v>
      </c>
      <c r="FJ64" s="89">
        <v>0</v>
      </c>
      <c r="FK64" s="89">
        <v>388</v>
      </c>
      <c r="FL64" s="89">
        <v>97</v>
      </c>
      <c r="FM64" s="89">
        <v>0</v>
      </c>
      <c r="FN64" s="89">
        <v>0</v>
      </c>
      <c r="FO64" s="85">
        <f t="shared" si="0"/>
        <v>0.85288389513108609</v>
      </c>
      <c r="FP64" s="86">
        <f t="shared" si="20"/>
        <v>0.71540574282147318</v>
      </c>
      <c r="FQ64" s="87">
        <f t="shared" si="21"/>
        <v>0.33178526841448192</v>
      </c>
      <c r="FR64" s="21">
        <f t="shared" si="22"/>
        <v>0.95453260193406098</v>
      </c>
      <c r="FS64" s="22">
        <f t="shared" si="23"/>
        <v>0.85487775357056406</v>
      </c>
      <c r="FT64" s="21">
        <f t="shared" si="24"/>
        <v>1</v>
      </c>
      <c r="FU64" s="53">
        <f t="shared" si="25"/>
        <v>0.89771652479394681</v>
      </c>
      <c r="FV64" s="54">
        <f t="shared" si="26"/>
        <v>1.0839630562552476</v>
      </c>
      <c r="FW64" s="64">
        <f t="shared" si="27"/>
        <v>1.089840470193115</v>
      </c>
      <c r="FX64" s="69">
        <f t="shared" si="28"/>
        <v>0.92947103274559195</v>
      </c>
      <c r="FY64" s="54">
        <f t="shared" si="29"/>
        <v>0.90033426453727783</v>
      </c>
      <c r="FZ64" s="64">
        <f t="shared" si="30"/>
        <v>0.8058681996544319</v>
      </c>
      <c r="GA64" s="69">
        <f t="shared" si="31"/>
        <v>0.35767920293248501</v>
      </c>
      <c r="GB64" s="54">
        <f t="shared" si="32"/>
        <v>1.0203614733470601</v>
      </c>
      <c r="GC64" s="64">
        <f t="shared" si="33"/>
        <v>0.81331503088538093</v>
      </c>
      <c r="GD64" s="55">
        <f t="shared" si="34"/>
        <v>0</v>
      </c>
      <c r="GE64" s="74">
        <f t="shared" si="35"/>
        <v>0.72985597508758282</v>
      </c>
      <c r="GF64" s="5"/>
      <c r="GG64" s="5"/>
      <c r="GH64" s="5"/>
      <c r="GI64" s="5"/>
      <c r="GJ64" s="5"/>
    </row>
    <row r="65" spans="1:192" s="3" customFormat="1" ht="15.6" x14ac:dyDescent="0.3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7"/>
        <v>11725</v>
      </c>
      <c r="L65" s="37">
        <f t="shared" si="18"/>
        <v>10042</v>
      </c>
      <c r="M65" s="37">
        <v>114</v>
      </c>
      <c r="N65" s="41">
        <f t="shared" si="19"/>
        <v>4422</v>
      </c>
      <c r="O65" s="89">
        <v>202</v>
      </c>
      <c r="P65" s="89">
        <v>215</v>
      </c>
      <c r="Q65" s="89">
        <v>5</v>
      </c>
      <c r="R65" s="89">
        <v>105</v>
      </c>
      <c r="S65" s="89">
        <v>187</v>
      </c>
      <c r="T65" s="89">
        <v>191</v>
      </c>
      <c r="U65" s="89">
        <v>0</v>
      </c>
      <c r="V65" s="89">
        <v>160</v>
      </c>
      <c r="W65" s="89">
        <v>406</v>
      </c>
      <c r="X65" s="89">
        <v>399</v>
      </c>
      <c r="Y65" s="89">
        <v>0</v>
      </c>
      <c r="Z65" s="89">
        <v>317</v>
      </c>
      <c r="AA65" s="89">
        <v>819</v>
      </c>
      <c r="AB65" s="89">
        <v>802</v>
      </c>
      <c r="AC65" s="89">
        <v>3</v>
      </c>
      <c r="AD65" s="89">
        <v>616</v>
      </c>
      <c r="AE65" s="89">
        <v>311</v>
      </c>
      <c r="AF65" s="89">
        <v>325</v>
      </c>
      <c r="AG65" s="89">
        <v>7</v>
      </c>
      <c r="AH65" s="89">
        <v>355</v>
      </c>
      <c r="AI65" s="89">
        <v>324</v>
      </c>
      <c r="AJ65" s="89">
        <v>361</v>
      </c>
      <c r="AK65" s="89">
        <v>14</v>
      </c>
      <c r="AL65" s="89">
        <v>386</v>
      </c>
      <c r="AM65" s="89">
        <v>400</v>
      </c>
      <c r="AN65" s="89">
        <v>462</v>
      </c>
      <c r="AO65" s="89">
        <v>7</v>
      </c>
      <c r="AP65" s="89">
        <v>384</v>
      </c>
      <c r="AQ65" s="89">
        <v>657</v>
      </c>
      <c r="AR65" s="89">
        <v>472</v>
      </c>
      <c r="AS65" s="89">
        <v>10</v>
      </c>
      <c r="AT65" s="89">
        <v>436</v>
      </c>
      <c r="AU65" s="89">
        <v>691</v>
      </c>
      <c r="AV65" s="89">
        <v>605</v>
      </c>
      <c r="AW65" s="89">
        <v>23</v>
      </c>
      <c r="AX65" s="89">
        <v>401</v>
      </c>
      <c r="AY65" s="89">
        <v>659</v>
      </c>
      <c r="AZ65" s="89">
        <v>563</v>
      </c>
      <c r="BA65" s="89">
        <v>35</v>
      </c>
      <c r="BB65" s="89">
        <v>388</v>
      </c>
      <c r="BC65" s="89">
        <v>203</v>
      </c>
      <c r="BD65" s="89">
        <v>169</v>
      </c>
      <c r="BE65" s="89">
        <v>0</v>
      </c>
      <c r="BF65" s="89">
        <v>10</v>
      </c>
      <c r="BG65" s="89">
        <v>0</v>
      </c>
      <c r="BH65" s="89">
        <v>0</v>
      </c>
      <c r="BI65" s="89">
        <v>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2004</v>
      </c>
      <c r="BX65" s="89">
        <v>1984</v>
      </c>
      <c r="BY65" s="89">
        <v>0</v>
      </c>
      <c r="BZ65" s="89">
        <v>0</v>
      </c>
      <c r="CA65" s="89">
        <v>76</v>
      </c>
      <c r="CB65" s="89">
        <v>35</v>
      </c>
      <c r="CC65" s="89">
        <v>0</v>
      </c>
      <c r="CD65" s="89">
        <v>0</v>
      </c>
      <c r="CE65" s="89">
        <v>8</v>
      </c>
      <c r="CF65" s="89">
        <v>7</v>
      </c>
      <c r="CG65" s="89">
        <v>0</v>
      </c>
      <c r="CH65" s="89">
        <v>1</v>
      </c>
      <c r="CI65" s="89">
        <v>61</v>
      </c>
      <c r="CJ65" s="89">
        <v>48</v>
      </c>
      <c r="CK65" s="89">
        <v>0</v>
      </c>
      <c r="CL65" s="89">
        <v>9</v>
      </c>
      <c r="CM65" s="89">
        <v>26</v>
      </c>
      <c r="CN65" s="89">
        <v>6</v>
      </c>
      <c r="CO65" s="89">
        <v>0</v>
      </c>
      <c r="CP65" s="89">
        <v>0</v>
      </c>
      <c r="CQ65" s="89">
        <v>0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434</v>
      </c>
      <c r="CZ65" s="89">
        <v>444</v>
      </c>
      <c r="DA65" s="89">
        <v>0</v>
      </c>
      <c r="DB65" s="89">
        <v>8</v>
      </c>
      <c r="DC65" s="89">
        <v>3</v>
      </c>
      <c r="DD65" s="89">
        <v>3</v>
      </c>
      <c r="DE65" s="89">
        <v>0</v>
      </c>
      <c r="DF65" s="89">
        <v>0</v>
      </c>
      <c r="DG65" s="89">
        <v>11</v>
      </c>
      <c r="DH65" s="89">
        <v>7</v>
      </c>
      <c r="DI65" s="89">
        <v>0</v>
      </c>
      <c r="DJ65" s="89">
        <v>0</v>
      </c>
      <c r="DK65" s="89">
        <v>0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4</v>
      </c>
      <c r="DU65" s="89">
        <v>0</v>
      </c>
      <c r="DV65" s="89">
        <v>0</v>
      </c>
      <c r="DW65" s="89">
        <v>6</v>
      </c>
      <c r="DX65" s="89">
        <v>4</v>
      </c>
      <c r="DY65" s="89">
        <v>0</v>
      </c>
      <c r="DZ65" s="89">
        <v>0</v>
      </c>
      <c r="EA65" s="89">
        <v>0</v>
      </c>
      <c r="EB65" s="89">
        <v>0</v>
      </c>
      <c r="EC65" s="89">
        <v>0</v>
      </c>
      <c r="ED65" s="89">
        <v>0</v>
      </c>
      <c r="EE65" s="89">
        <v>656</v>
      </c>
      <c r="EF65" s="89">
        <v>584</v>
      </c>
      <c r="EG65" s="89">
        <v>6</v>
      </c>
      <c r="EH65" s="89">
        <v>389</v>
      </c>
      <c r="EI65" s="89">
        <v>721</v>
      </c>
      <c r="EJ65" s="89">
        <v>783</v>
      </c>
      <c r="EK65" s="89">
        <v>3</v>
      </c>
      <c r="EL65" s="89">
        <v>359</v>
      </c>
      <c r="EM65" s="89">
        <v>388</v>
      </c>
      <c r="EN65" s="89">
        <v>315</v>
      </c>
      <c r="EO65" s="89">
        <v>5</v>
      </c>
      <c r="EP65" s="89">
        <v>98</v>
      </c>
      <c r="EQ65" s="89">
        <v>617</v>
      </c>
      <c r="ER65" s="89">
        <v>531</v>
      </c>
      <c r="ES65" s="89">
        <v>0</v>
      </c>
      <c r="ET65" s="89">
        <v>0</v>
      </c>
      <c r="EU65" s="89">
        <v>642</v>
      </c>
      <c r="EV65" s="89">
        <v>526</v>
      </c>
      <c r="EW65" s="89">
        <v>0</v>
      </c>
      <c r="EX65" s="89">
        <v>0</v>
      </c>
      <c r="EY65" s="89">
        <v>6</v>
      </c>
      <c r="EZ65" s="89">
        <v>0</v>
      </c>
      <c r="FA65" s="89">
        <v>0</v>
      </c>
      <c r="FB65" s="89">
        <v>0</v>
      </c>
      <c r="FC65" s="89">
        <v>1</v>
      </c>
      <c r="FD65" s="89">
        <v>0</v>
      </c>
      <c r="FE65" s="89">
        <v>0</v>
      </c>
      <c r="FF65" s="89">
        <v>0</v>
      </c>
      <c r="FG65" s="89">
        <v>785</v>
      </c>
      <c r="FH65" s="89">
        <v>139</v>
      </c>
      <c r="FI65" s="89">
        <v>0</v>
      </c>
      <c r="FJ65" s="89">
        <v>0</v>
      </c>
      <c r="FK65" s="89">
        <v>418</v>
      </c>
      <c r="FL65" s="89">
        <v>58</v>
      </c>
      <c r="FM65" s="89">
        <v>0</v>
      </c>
      <c r="FN65" s="89">
        <v>0</v>
      </c>
      <c r="FO65" s="85">
        <f t="shared" si="0"/>
        <v>0.83839671411373129</v>
      </c>
      <c r="FP65" s="86">
        <f t="shared" si="20"/>
        <v>0.71921252035974792</v>
      </c>
      <c r="FQ65" s="87">
        <f t="shared" si="21"/>
        <v>0.31315062672615251</v>
      </c>
      <c r="FR65" s="21">
        <f t="shared" si="22"/>
        <v>0.96067185579680459</v>
      </c>
      <c r="FS65" s="22">
        <f t="shared" si="23"/>
        <v>0.85253417098225659</v>
      </c>
      <c r="FT65" s="21">
        <f t="shared" si="24"/>
        <v>0.95</v>
      </c>
      <c r="FU65" s="53">
        <f t="shared" si="25"/>
        <v>0.87287801026450851</v>
      </c>
      <c r="FV65" s="54">
        <f t="shared" si="26"/>
        <v>1.0986024844720497</v>
      </c>
      <c r="FW65" s="64">
        <f t="shared" si="27"/>
        <v>1.0830745341614907</v>
      </c>
      <c r="FX65" s="69">
        <f t="shared" si="28"/>
        <v>0.84860248447204967</v>
      </c>
      <c r="FY65" s="54">
        <f t="shared" si="29"/>
        <v>0.97999605833661807</v>
      </c>
      <c r="FZ65" s="64">
        <f t="shared" si="30"/>
        <v>0.92518230193141515</v>
      </c>
      <c r="GA65" s="69">
        <f t="shared" si="31"/>
        <v>0.41005616870319278</v>
      </c>
      <c r="GB65" s="54">
        <f t="shared" si="32"/>
        <v>0.85786317797765066</v>
      </c>
      <c r="GC65" s="64">
        <f t="shared" si="33"/>
        <v>0.72022349414009268</v>
      </c>
      <c r="GD65" s="55">
        <f t="shared" si="34"/>
        <v>0</v>
      </c>
      <c r="GE65" s="74">
        <f t="shared" si="35"/>
        <v>0.6561822125813449</v>
      </c>
      <c r="GF65" s="5"/>
      <c r="GG65" s="5"/>
      <c r="GH65" s="5"/>
      <c r="GI65" s="5"/>
      <c r="GJ65" s="5"/>
    </row>
    <row r="66" spans="1:192" s="3" customFormat="1" ht="15.6" x14ac:dyDescent="0.3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5758</v>
      </c>
      <c r="I66" s="81">
        <v>85</v>
      </c>
      <c r="J66" s="81">
        <v>2312</v>
      </c>
      <c r="K66" s="37">
        <f t="shared" si="17"/>
        <v>6147</v>
      </c>
      <c r="L66" s="37">
        <f t="shared" si="18"/>
        <v>5279</v>
      </c>
      <c r="M66" s="37">
        <v>85</v>
      </c>
      <c r="N66" s="41">
        <f t="shared" si="19"/>
        <v>2485</v>
      </c>
      <c r="O66" s="89">
        <v>152</v>
      </c>
      <c r="P66" s="89">
        <v>129</v>
      </c>
      <c r="Q66" s="89">
        <v>2</v>
      </c>
      <c r="R66" s="89">
        <v>88</v>
      </c>
      <c r="S66" s="89">
        <v>140</v>
      </c>
      <c r="T66" s="89">
        <v>122</v>
      </c>
      <c r="U66" s="89">
        <v>0</v>
      </c>
      <c r="V66" s="89">
        <v>106</v>
      </c>
      <c r="W66" s="89">
        <v>265</v>
      </c>
      <c r="X66" s="89">
        <v>252</v>
      </c>
      <c r="Y66" s="89">
        <v>1</v>
      </c>
      <c r="Z66" s="89">
        <v>275</v>
      </c>
      <c r="AA66" s="89">
        <v>385</v>
      </c>
      <c r="AB66" s="89">
        <v>381</v>
      </c>
      <c r="AC66" s="89">
        <v>1</v>
      </c>
      <c r="AD66" s="89">
        <v>331</v>
      </c>
      <c r="AE66" s="89">
        <v>169</v>
      </c>
      <c r="AF66" s="89">
        <v>177</v>
      </c>
      <c r="AG66" s="89">
        <v>0</v>
      </c>
      <c r="AH66" s="89">
        <v>205</v>
      </c>
      <c r="AI66" s="89">
        <v>246</v>
      </c>
      <c r="AJ66" s="89">
        <v>250</v>
      </c>
      <c r="AK66" s="89">
        <v>1</v>
      </c>
      <c r="AL66" s="89">
        <v>219</v>
      </c>
      <c r="AM66" s="89">
        <v>251</v>
      </c>
      <c r="AN66" s="89">
        <v>244</v>
      </c>
      <c r="AO66" s="89">
        <v>24</v>
      </c>
      <c r="AP66" s="89">
        <v>204</v>
      </c>
      <c r="AQ66" s="89">
        <v>364</v>
      </c>
      <c r="AR66" s="89">
        <v>355</v>
      </c>
      <c r="AS66" s="89">
        <v>50</v>
      </c>
      <c r="AT66" s="89">
        <v>250</v>
      </c>
      <c r="AU66" s="89">
        <v>437</v>
      </c>
      <c r="AV66" s="89">
        <v>430</v>
      </c>
      <c r="AW66" s="89">
        <v>1</v>
      </c>
      <c r="AX66" s="89">
        <v>224</v>
      </c>
      <c r="AY66" s="89">
        <v>406</v>
      </c>
      <c r="AZ66" s="89">
        <v>415</v>
      </c>
      <c r="BA66" s="89">
        <v>0</v>
      </c>
      <c r="BB66" s="89">
        <v>214</v>
      </c>
      <c r="BC66" s="89">
        <v>130</v>
      </c>
      <c r="BD66" s="89">
        <v>115</v>
      </c>
      <c r="BE66" s="89">
        <v>0</v>
      </c>
      <c r="BF66" s="89">
        <v>7</v>
      </c>
      <c r="BG66" s="89">
        <v>0</v>
      </c>
      <c r="BH66" s="89">
        <v>4</v>
      </c>
      <c r="BI66" s="89">
        <v>0</v>
      </c>
      <c r="BJ66" s="89">
        <v>0</v>
      </c>
      <c r="BK66" s="89">
        <v>0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62</v>
      </c>
      <c r="CB66" s="89">
        <v>55</v>
      </c>
      <c r="CC66" s="89">
        <v>2</v>
      </c>
      <c r="CD66" s="89">
        <v>0</v>
      </c>
      <c r="CE66" s="89">
        <v>42</v>
      </c>
      <c r="CF66" s="89">
        <v>5</v>
      </c>
      <c r="CG66" s="89">
        <v>0</v>
      </c>
      <c r="CH66" s="89">
        <v>0</v>
      </c>
      <c r="CI66" s="89">
        <v>54</v>
      </c>
      <c r="CJ66" s="89">
        <v>48</v>
      </c>
      <c r="CK66" s="89">
        <v>0</v>
      </c>
      <c r="CL66" s="89">
        <v>0</v>
      </c>
      <c r="CM66" s="89">
        <v>12</v>
      </c>
      <c r="CN66" s="89">
        <v>12</v>
      </c>
      <c r="CO66" s="89">
        <v>0</v>
      </c>
      <c r="CP66" s="89">
        <v>0</v>
      </c>
      <c r="CQ66" s="89">
        <v>0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384</v>
      </c>
      <c r="CZ66" s="89">
        <v>376</v>
      </c>
      <c r="DA66" s="89">
        <v>3</v>
      </c>
      <c r="DB66" s="89">
        <v>3</v>
      </c>
      <c r="DC66" s="89">
        <v>0</v>
      </c>
      <c r="DD66" s="89">
        <v>0</v>
      </c>
      <c r="DE66" s="89">
        <v>0</v>
      </c>
      <c r="DF66" s="89">
        <v>0</v>
      </c>
      <c r="DG66" s="89">
        <v>7</v>
      </c>
      <c r="DH66" s="89">
        <v>7</v>
      </c>
      <c r="DI66" s="89">
        <v>0</v>
      </c>
      <c r="DJ66" s="89">
        <v>1</v>
      </c>
      <c r="DK66" s="89">
        <v>10</v>
      </c>
      <c r="DL66" s="89">
        <v>10</v>
      </c>
      <c r="DM66" s="89">
        <v>0</v>
      </c>
      <c r="DN66" s="89">
        <v>0</v>
      </c>
      <c r="DO66" s="89">
        <v>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18</v>
      </c>
      <c r="DX66" s="89">
        <v>15</v>
      </c>
      <c r="DY66" s="89">
        <v>0</v>
      </c>
      <c r="DZ66" s="89">
        <v>0</v>
      </c>
      <c r="EA66" s="89">
        <v>0</v>
      </c>
      <c r="EB66" s="89">
        <v>0</v>
      </c>
      <c r="EC66" s="89">
        <v>0</v>
      </c>
      <c r="ED66" s="89">
        <v>0</v>
      </c>
      <c r="EE66" s="89">
        <v>399</v>
      </c>
      <c r="EF66" s="89">
        <v>338</v>
      </c>
      <c r="EG66" s="89">
        <v>0</v>
      </c>
      <c r="EH66" s="89">
        <v>163</v>
      </c>
      <c r="EI66" s="89">
        <v>439</v>
      </c>
      <c r="EJ66" s="89">
        <v>377</v>
      </c>
      <c r="EK66" s="89">
        <v>0</v>
      </c>
      <c r="EL66" s="89">
        <v>150</v>
      </c>
      <c r="EM66" s="89">
        <v>219</v>
      </c>
      <c r="EN66" s="89">
        <v>213</v>
      </c>
      <c r="EO66" s="89">
        <v>0</v>
      </c>
      <c r="EP66" s="89">
        <v>44</v>
      </c>
      <c r="EQ66" s="89">
        <v>388</v>
      </c>
      <c r="ER66" s="89">
        <v>344</v>
      </c>
      <c r="ES66" s="89">
        <v>0</v>
      </c>
      <c r="ET66" s="89">
        <v>0</v>
      </c>
      <c r="EU66" s="89">
        <v>424</v>
      </c>
      <c r="EV66" s="89">
        <v>297</v>
      </c>
      <c r="EW66" s="89">
        <v>0</v>
      </c>
      <c r="EX66" s="89">
        <v>1</v>
      </c>
      <c r="EY66" s="89">
        <v>6</v>
      </c>
      <c r="EZ66" s="89">
        <v>0</v>
      </c>
      <c r="FA66" s="89">
        <v>0</v>
      </c>
      <c r="FB66" s="89">
        <v>0</v>
      </c>
      <c r="FC66" s="89">
        <v>2</v>
      </c>
      <c r="FD66" s="89">
        <v>7</v>
      </c>
      <c r="FE66" s="89">
        <v>0</v>
      </c>
      <c r="FF66" s="89">
        <v>0</v>
      </c>
      <c r="FG66" s="89">
        <v>398</v>
      </c>
      <c r="FH66" s="89">
        <v>187</v>
      </c>
      <c r="FI66" s="89">
        <v>0</v>
      </c>
      <c r="FJ66" s="89">
        <v>0</v>
      </c>
      <c r="FK66" s="89">
        <v>338</v>
      </c>
      <c r="FL66" s="89">
        <v>114</v>
      </c>
      <c r="FM66" s="89">
        <v>0</v>
      </c>
      <c r="FN66" s="89">
        <v>0</v>
      </c>
      <c r="FO66" s="85">
        <f t="shared" si="0"/>
        <v>0.79449260581336056</v>
      </c>
      <c r="FP66" s="86">
        <f t="shared" si="20"/>
        <v>0.68383477817440086</v>
      </c>
      <c r="FQ66" s="87">
        <f t="shared" si="21"/>
        <v>0.31680265170831207</v>
      </c>
      <c r="FR66" s="21">
        <f t="shared" si="22"/>
        <v>1</v>
      </c>
      <c r="FS66" s="22">
        <f t="shared" si="23"/>
        <v>0.91681139284473778</v>
      </c>
      <c r="FT66" s="21">
        <f t="shared" si="24"/>
        <v>1</v>
      </c>
      <c r="FU66" s="53">
        <f t="shared" si="25"/>
        <v>1.0748269896193772</v>
      </c>
      <c r="FV66" s="54">
        <f t="shared" si="26"/>
        <v>0.9887640449438202</v>
      </c>
      <c r="FW66" s="64">
        <f t="shared" si="27"/>
        <v>0.94506866416978774</v>
      </c>
      <c r="FX66" s="69">
        <f t="shared" si="28"/>
        <v>0.88888888888888884</v>
      </c>
      <c r="FY66" s="54">
        <f t="shared" si="29"/>
        <v>0.82571537905523196</v>
      </c>
      <c r="FZ66" s="64">
        <f t="shared" si="30"/>
        <v>0.77766911858497378</v>
      </c>
      <c r="GA66" s="69">
        <f t="shared" si="31"/>
        <v>0.37671669713848377</v>
      </c>
      <c r="GB66" s="54">
        <f t="shared" si="32"/>
        <v>1.0362429811128127</v>
      </c>
      <c r="GC66" s="64">
        <f t="shared" si="33"/>
        <v>0.81801939765186316</v>
      </c>
      <c r="GD66" s="55">
        <f t="shared" si="34"/>
        <v>1.2761613067891781E-3</v>
      </c>
      <c r="GE66" s="74">
        <f t="shared" si="35"/>
        <v>0.78348778433024424</v>
      </c>
      <c r="GF66" s="5"/>
      <c r="GG66" s="5"/>
      <c r="GH66" s="5"/>
      <c r="GI66" s="5"/>
      <c r="GJ66" s="5"/>
    </row>
    <row r="67" spans="1:192" s="3" customFormat="1" ht="15.6" x14ac:dyDescent="0.3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7"/>
        <v>3596</v>
      </c>
      <c r="L67" s="37">
        <f t="shared" si="18"/>
        <v>3181</v>
      </c>
      <c r="M67" s="37">
        <v>35</v>
      </c>
      <c r="N67" s="41">
        <f t="shared" si="19"/>
        <v>1554</v>
      </c>
      <c r="O67" s="89">
        <v>131</v>
      </c>
      <c r="P67" s="89">
        <v>128</v>
      </c>
      <c r="Q67" s="89">
        <v>0</v>
      </c>
      <c r="R67" s="89">
        <v>120</v>
      </c>
      <c r="S67" s="89">
        <v>93</v>
      </c>
      <c r="T67" s="89">
        <v>91</v>
      </c>
      <c r="U67" s="89">
        <v>0</v>
      </c>
      <c r="V67" s="89">
        <v>80</v>
      </c>
      <c r="W67" s="89">
        <v>176</v>
      </c>
      <c r="X67" s="89">
        <v>175</v>
      </c>
      <c r="Y67" s="89">
        <v>0</v>
      </c>
      <c r="Z67" s="89">
        <v>162</v>
      </c>
      <c r="AA67" s="89">
        <v>252</v>
      </c>
      <c r="AB67" s="89">
        <v>257</v>
      </c>
      <c r="AC67" s="89">
        <v>0</v>
      </c>
      <c r="AD67" s="89">
        <v>208</v>
      </c>
      <c r="AE67" s="89">
        <v>121</v>
      </c>
      <c r="AF67" s="89">
        <v>112</v>
      </c>
      <c r="AG67" s="89">
        <v>2</v>
      </c>
      <c r="AH67" s="89">
        <v>85</v>
      </c>
      <c r="AI67" s="89">
        <v>128</v>
      </c>
      <c r="AJ67" s="89">
        <v>128</v>
      </c>
      <c r="AK67" s="89">
        <v>3</v>
      </c>
      <c r="AL67" s="89">
        <v>96</v>
      </c>
      <c r="AM67" s="89">
        <v>157</v>
      </c>
      <c r="AN67" s="89">
        <v>142</v>
      </c>
      <c r="AO67" s="89">
        <v>11</v>
      </c>
      <c r="AP67" s="89">
        <v>96</v>
      </c>
      <c r="AQ67" s="89">
        <v>195</v>
      </c>
      <c r="AR67" s="89">
        <v>193</v>
      </c>
      <c r="AS67" s="89">
        <v>12</v>
      </c>
      <c r="AT67" s="89">
        <v>110</v>
      </c>
      <c r="AU67" s="89">
        <v>198</v>
      </c>
      <c r="AV67" s="89">
        <v>188</v>
      </c>
      <c r="AW67" s="89">
        <v>6</v>
      </c>
      <c r="AX67" s="89">
        <v>88</v>
      </c>
      <c r="AY67" s="89">
        <v>174</v>
      </c>
      <c r="AZ67" s="89">
        <v>191</v>
      </c>
      <c r="BA67" s="89">
        <v>0</v>
      </c>
      <c r="BB67" s="89">
        <v>81</v>
      </c>
      <c r="BC67" s="89">
        <v>133</v>
      </c>
      <c r="BD67" s="89">
        <v>100</v>
      </c>
      <c r="BE67" s="89">
        <v>0</v>
      </c>
      <c r="BF67" s="89">
        <v>106</v>
      </c>
      <c r="BG67" s="89">
        <v>0</v>
      </c>
      <c r="BH67" s="89">
        <v>0</v>
      </c>
      <c r="BI67" s="89">
        <v>0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13</v>
      </c>
      <c r="CB67" s="89">
        <v>2</v>
      </c>
      <c r="CC67" s="89">
        <v>0</v>
      </c>
      <c r="CD67" s="89">
        <v>0</v>
      </c>
      <c r="CE67" s="89">
        <v>2</v>
      </c>
      <c r="CF67" s="89">
        <v>0</v>
      </c>
      <c r="CG67" s="89">
        <v>0</v>
      </c>
      <c r="CH67" s="89">
        <v>0</v>
      </c>
      <c r="CI67" s="89">
        <v>19</v>
      </c>
      <c r="CJ67" s="89">
        <v>35</v>
      </c>
      <c r="CK67" s="89">
        <v>0</v>
      </c>
      <c r="CL67" s="89">
        <v>1</v>
      </c>
      <c r="CM67" s="89">
        <v>2</v>
      </c>
      <c r="CN67" s="89">
        <v>1</v>
      </c>
      <c r="CO67" s="89">
        <v>0</v>
      </c>
      <c r="CP67" s="89">
        <v>0</v>
      </c>
      <c r="CQ67" s="89">
        <v>0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3</v>
      </c>
      <c r="CY67" s="89">
        <v>177</v>
      </c>
      <c r="CZ67" s="89">
        <v>163</v>
      </c>
      <c r="DA67" s="89">
        <v>0</v>
      </c>
      <c r="DB67" s="89">
        <v>81</v>
      </c>
      <c r="DC67" s="89">
        <v>23</v>
      </c>
      <c r="DD67" s="89">
        <v>10</v>
      </c>
      <c r="DE67" s="89">
        <v>0</v>
      </c>
      <c r="DF67" s="89">
        <v>8</v>
      </c>
      <c r="DG67" s="89">
        <v>18</v>
      </c>
      <c r="DH67" s="89">
        <v>14</v>
      </c>
      <c r="DI67" s="89">
        <v>0</v>
      </c>
      <c r="DJ67" s="89">
        <v>5</v>
      </c>
      <c r="DK67" s="89">
        <v>4</v>
      </c>
      <c r="DL67" s="89">
        <v>4</v>
      </c>
      <c r="DM67" s="89">
        <v>0</v>
      </c>
      <c r="DN67" s="89">
        <v>2</v>
      </c>
      <c r="DO67" s="89">
        <v>0</v>
      </c>
      <c r="DP67" s="89">
        <v>0</v>
      </c>
      <c r="DQ67" s="89">
        <v>0</v>
      </c>
      <c r="DR67" s="89">
        <v>0</v>
      </c>
      <c r="DS67" s="89">
        <v>3</v>
      </c>
      <c r="DT67" s="89">
        <v>2</v>
      </c>
      <c r="DU67" s="89">
        <v>1</v>
      </c>
      <c r="DV67" s="89">
        <v>1</v>
      </c>
      <c r="DW67" s="89">
        <v>27</v>
      </c>
      <c r="DX67" s="89">
        <v>19</v>
      </c>
      <c r="DY67" s="89">
        <v>0</v>
      </c>
      <c r="DZ67" s="89">
        <v>13</v>
      </c>
      <c r="EA67" s="89">
        <v>0</v>
      </c>
      <c r="EB67" s="89">
        <v>0</v>
      </c>
      <c r="EC67" s="89">
        <v>0</v>
      </c>
      <c r="ED67" s="89">
        <v>0</v>
      </c>
      <c r="EE67" s="89">
        <v>227</v>
      </c>
      <c r="EF67" s="89">
        <v>214</v>
      </c>
      <c r="EG67" s="89">
        <v>0</v>
      </c>
      <c r="EH67" s="89">
        <v>81</v>
      </c>
      <c r="EI67" s="89">
        <v>289</v>
      </c>
      <c r="EJ67" s="89">
        <v>301</v>
      </c>
      <c r="EK67" s="89">
        <v>0</v>
      </c>
      <c r="EL67" s="89">
        <v>94</v>
      </c>
      <c r="EM67" s="89">
        <v>150</v>
      </c>
      <c r="EN67" s="89">
        <v>144</v>
      </c>
      <c r="EO67" s="89">
        <v>0</v>
      </c>
      <c r="EP67" s="89">
        <v>33</v>
      </c>
      <c r="EQ67" s="89">
        <v>251</v>
      </c>
      <c r="ER67" s="89">
        <v>258</v>
      </c>
      <c r="ES67" s="89">
        <v>0</v>
      </c>
      <c r="ET67" s="89">
        <v>0</v>
      </c>
      <c r="EU67" s="89">
        <v>178</v>
      </c>
      <c r="EV67" s="89">
        <v>173</v>
      </c>
      <c r="EW67" s="89">
        <v>0</v>
      </c>
      <c r="EX67" s="89">
        <v>0</v>
      </c>
      <c r="EY67" s="89">
        <v>16</v>
      </c>
      <c r="EZ67" s="89">
        <v>3</v>
      </c>
      <c r="FA67" s="89">
        <v>0</v>
      </c>
      <c r="FB67" s="89">
        <v>0</v>
      </c>
      <c r="FC67" s="89">
        <v>16</v>
      </c>
      <c r="FD67" s="89">
        <v>5</v>
      </c>
      <c r="FE67" s="89">
        <v>0</v>
      </c>
      <c r="FF67" s="89">
        <v>0</v>
      </c>
      <c r="FG67" s="89">
        <v>284</v>
      </c>
      <c r="FH67" s="89">
        <v>79</v>
      </c>
      <c r="FI67" s="89">
        <v>0</v>
      </c>
      <c r="FJ67" s="89">
        <v>0</v>
      </c>
      <c r="FK67" s="89">
        <v>116</v>
      </c>
      <c r="FL67" s="89">
        <v>49</v>
      </c>
      <c r="FM67" s="89">
        <v>0</v>
      </c>
      <c r="FN67" s="89">
        <v>0</v>
      </c>
      <c r="FO67" s="85">
        <f t="shared" si="0"/>
        <v>0.92556716798368599</v>
      </c>
      <c r="FP67" s="86">
        <f t="shared" si="20"/>
        <v>0.81978078001529442</v>
      </c>
      <c r="FQ67" s="87">
        <f t="shared" si="21"/>
        <v>0.39612541422380831</v>
      </c>
      <c r="FR67" s="21">
        <f t="shared" si="22"/>
        <v>0.82666666666666666</v>
      </c>
      <c r="FS67" s="22">
        <f t="shared" si="23"/>
        <v>0.79724310776942353</v>
      </c>
      <c r="FT67" s="21">
        <f t="shared" si="24"/>
        <v>1</v>
      </c>
      <c r="FU67" s="53">
        <f t="shared" si="25"/>
        <v>0.80144404332129959</v>
      </c>
      <c r="FV67" s="54">
        <f t="shared" si="26"/>
        <v>0.79663608562691135</v>
      </c>
      <c r="FW67" s="64">
        <f t="shared" si="27"/>
        <v>0.79969418960244654</v>
      </c>
      <c r="FX67" s="69">
        <f t="shared" si="28"/>
        <v>0.68807339449541283</v>
      </c>
      <c r="FY67" s="54">
        <f t="shared" si="29"/>
        <v>0.97443530029767111</v>
      </c>
      <c r="FZ67" s="64">
        <f t="shared" si="30"/>
        <v>0.93066012957450528</v>
      </c>
      <c r="GA67" s="69">
        <f t="shared" si="31"/>
        <v>0.48327788478375061</v>
      </c>
      <c r="GB67" s="54">
        <f t="shared" si="32"/>
        <v>1.110248447204969</v>
      </c>
      <c r="GC67" s="64">
        <f t="shared" si="33"/>
        <v>1.115424430641822</v>
      </c>
      <c r="GD67" s="55">
        <f t="shared" si="34"/>
        <v>0</v>
      </c>
      <c r="GE67" s="74">
        <f t="shared" si="35"/>
        <v>0.98360655737704916</v>
      </c>
      <c r="GF67" s="5"/>
      <c r="GG67" s="5"/>
      <c r="GH67" s="5"/>
      <c r="GI67" s="5"/>
      <c r="GJ67" s="5"/>
    </row>
    <row r="68" spans="1:192" s="3" customFormat="1" ht="15.6" x14ac:dyDescent="0.3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7"/>
        <v>10026</v>
      </c>
      <c r="L68" s="37">
        <f t="shared" si="18"/>
        <v>9074</v>
      </c>
      <c r="M68" s="37">
        <v>125</v>
      </c>
      <c r="N68" s="41">
        <f t="shared" si="19"/>
        <v>4706</v>
      </c>
      <c r="O68" s="89">
        <v>186</v>
      </c>
      <c r="P68" s="89">
        <v>174</v>
      </c>
      <c r="Q68" s="89">
        <v>0</v>
      </c>
      <c r="R68" s="89">
        <v>147</v>
      </c>
      <c r="S68" s="89">
        <v>242</v>
      </c>
      <c r="T68" s="89">
        <v>241</v>
      </c>
      <c r="U68" s="89">
        <v>0</v>
      </c>
      <c r="V68" s="89">
        <v>236</v>
      </c>
      <c r="W68" s="89">
        <v>429</v>
      </c>
      <c r="X68" s="89">
        <v>444</v>
      </c>
      <c r="Y68" s="89">
        <v>0</v>
      </c>
      <c r="Z68" s="89">
        <v>388</v>
      </c>
      <c r="AA68" s="89">
        <v>836</v>
      </c>
      <c r="AB68" s="89">
        <v>909</v>
      </c>
      <c r="AC68" s="89">
        <v>0</v>
      </c>
      <c r="AD68" s="89">
        <v>754</v>
      </c>
      <c r="AE68" s="89">
        <v>283</v>
      </c>
      <c r="AF68" s="89">
        <v>632</v>
      </c>
      <c r="AG68" s="89">
        <v>2</v>
      </c>
      <c r="AH68" s="89">
        <v>484</v>
      </c>
      <c r="AI68" s="89">
        <v>368</v>
      </c>
      <c r="AJ68" s="89">
        <v>619</v>
      </c>
      <c r="AK68" s="89">
        <v>6</v>
      </c>
      <c r="AL68" s="89">
        <v>485</v>
      </c>
      <c r="AM68" s="89">
        <v>524</v>
      </c>
      <c r="AN68" s="89">
        <v>616</v>
      </c>
      <c r="AO68" s="89">
        <v>22</v>
      </c>
      <c r="AP68" s="89">
        <v>407</v>
      </c>
      <c r="AQ68" s="89">
        <v>637</v>
      </c>
      <c r="AR68" s="89">
        <v>657</v>
      </c>
      <c r="AS68" s="89">
        <v>80</v>
      </c>
      <c r="AT68" s="89">
        <v>458</v>
      </c>
      <c r="AU68" s="89">
        <v>597</v>
      </c>
      <c r="AV68" s="89">
        <v>710</v>
      </c>
      <c r="AW68" s="89">
        <v>9</v>
      </c>
      <c r="AX68" s="89">
        <v>379</v>
      </c>
      <c r="AY68" s="89">
        <v>608</v>
      </c>
      <c r="AZ68" s="89">
        <v>692</v>
      </c>
      <c r="BA68" s="89">
        <v>0</v>
      </c>
      <c r="BB68" s="89">
        <v>354</v>
      </c>
      <c r="BC68" s="89">
        <v>178</v>
      </c>
      <c r="BD68" s="89">
        <v>196</v>
      </c>
      <c r="BE68" s="89">
        <v>0</v>
      </c>
      <c r="BF68" s="89">
        <v>0</v>
      </c>
      <c r="BG68" s="89">
        <v>0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62</v>
      </c>
      <c r="CB68" s="89">
        <v>0</v>
      </c>
      <c r="CC68" s="89">
        <v>0</v>
      </c>
      <c r="CD68" s="89">
        <v>0</v>
      </c>
      <c r="CE68" s="89">
        <v>2</v>
      </c>
      <c r="CF68" s="89">
        <v>0</v>
      </c>
      <c r="CG68" s="89">
        <v>0</v>
      </c>
      <c r="CH68" s="89">
        <v>0</v>
      </c>
      <c r="CI68" s="89">
        <v>43</v>
      </c>
      <c r="CJ68" s="89">
        <v>11</v>
      </c>
      <c r="CK68" s="89">
        <v>0</v>
      </c>
      <c r="CL68" s="89">
        <v>0</v>
      </c>
      <c r="CM68" s="89">
        <v>11</v>
      </c>
      <c r="CN68" s="89">
        <v>3</v>
      </c>
      <c r="CO68" s="89">
        <v>0</v>
      </c>
      <c r="CP68" s="89">
        <v>0</v>
      </c>
      <c r="CQ68" s="89">
        <v>0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709</v>
      </c>
      <c r="CZ68" s="89">
        <v>11</v>
      </c>
      <c r="DA68" s="89">
        <v>6</v>
      </c>
      <c r="DB68" s="89">
        <v>6</v>
      </c>
      <c r="DC68" s="89">
        <v>1</v>
      </c>
      <c r="DD68" s="89">
        <v>0</v>
      </c>
      <c r="DE68" s="89">
        <v>0</v>
      </c>
      <c r="DF68" s="89">
        <v>0</v>
      </c>
      <c r="DG68" s="89">
        <v>27</v>
      </c>
      <c r="DH68" s="89">
        <v>27</v>
      </c>
      <c r="DI68" s="89">
        <v>0</v>
      </c>
      <c r="DJ68" s="89">
        <v>11</v>
      </c>
      <c r="DK68" s="89">
        <v>38</v>
      </c>
      <c r="DL68" s="89">
        <v>0</v>
      </c>
      <c r="DM68" s="89">
        <v>0</v>
      </c>
      <c r="DN68" s="89">
        <v>0</v>
      </c>
      <c r="DO68" s="89">
        <v>0</v>
      </c>
      <c r="DP68" s="89">
        <v>0</v>
      </c>
      <c r="DQ68" s="89">
        <v>0</v>
      </c>
      <c r="DR68" s="89">
        <v>0</v>
      </c>
      <c r="DS68" s="89">
        <v>37</v>
      </c>
      <c r="DT68" s="89">
        <v>15</v>
      </c>
      <c r="DU68" s="89">
        <v>0</v>
      </c>
      <c r="DV68" s="89">
        <v>0</v>
      </c>
      <c r="DW68" s="89">
        <v>20</v>
      </c>
      <c r="DX68" s="89">
        <v>0</v>
      </c>
      <c r="DY68" s="89">
        <v>0</v>
      </c>
      <c r="DZ68" s="89">
        <v>0</v>
      </c>
      <c r="EA68" s="89">
        <v>0</v>
      </c>
      <c r="EB68" s="89">
        <v>0</v>
      </c>
      <c r="EC68" s="89">
        <v>0</v>
      </c>
      <c r="ED68" s="89">
        <v>0</v>
      </c>
      <c r="EE68" s="89">
        <v>672</v>
      </c>
      <c r="EF68" s="89">
        <v>753</v>
      </c>
      <c r="EG68" s="89">
        <v>0</v>
      </c>
      <c r="EH68" s="89">
        <v>314</v>
      </c>
      <c r="EI68" s="89">
        <v>759</v>
      </c>
      <c r="EJ68" s="89">
        <v>764</v>
      </c>
      <c r="EK68" s="89">
        <v>0</v>
      </c>
      <c r="EL68" s="89">
        <v>230</v>
      </c>
      <c r="EM68" s="89">
        <v>288</v>
      </c>
      <c r="EN68" s="89">
        <v>330</v>
      </c>
      <c r="EO68" s="89">
        <v>0</v>
      </c>
      <c r="EP68" s="89">
        <v>53</v>
      </c>
      <c r="EQ68" s="89">
        <v>587</v>
      </c>
      <c r="ER68" s="89">
        <v>488</v>
      </c>
      <c r="ES68" s="89">
        <v>0</v>
      </c>
      <c r="ET68" s="89">
        <v>0</v>
      </c>
      <c r="EU68" s="89">
        <v>628</v>
      </c>
      <c r="EV68" s="89">
        <v>529</v>
      </c>
      <c r="EW68" s="89">
        <v>0</v>
      </c>
      <c r="EX68" s="89">
        <v>0</v>
      </c>
      <c r="EY68" s="89">
        <v>14</v>
      </c>
      <c r="EZ68" s="89">
        <v>0</v>
      </c>
      <c r="FA68" s="89">
        <v>0</v>
      </c>
      <c r="FB68" s="89">
        <v>0</v>
      </c>
      <c r="FC68" s="89">
        <v>11</v>
      </c>
      <c r="FD68" s="89">
        <v>0</v>
      </c>
      <c r="FE68" s="89">
        <v>0</v>
      </c>
      <c r="FF68" s="89">
        <v>0</v>
      </c>
      <c r="FG68" s="89">
        <v>827</v>
      </c>
      <c r="FH68" s="89">
        <v>164</v>
      </c>
      <c r="FI68" s="89">
        <v>0</v>
      </c>
      <c r="FJ68" s="89">
        <v>0</v>
      </c>
      <c r="FK68" s="89">
        <v>401</v>
      </c>
      <c r="FL68" s="89">
        <v>89</v>
      </c>
      <c r="FM68" s="89">
        <v>0</v>
      </c>
      <c r="FN68" s="89">
        <v>0</v>
      </c>
      <c r="FO68" s="85">
        <f t="shared" ref="FO68:FO78" si="36">(K68+M68)/B68</f>
        <v>0.83540449345732859</v>
      </c>
      <c r="FP68" s="86">
        <f t="shared" ref="FP68:FP79" si="37">(L68+M68)/B68</f>
        <v>0.75705703234301702</v>
      </c>
      <c r="FQ68" s="87">
        <f t="shared" ref="FQ68:FQ79" si="38">N68/B68</f>
        <v>0.38729322689490575</v>
      </c>
      <c r="FR68" s="21">
        <f t="shared" ref="FR68:FR79" si="39">K68/G68</f>
        <v>0.96570988248892309</v>
      </c>
      <c r="FS68" s="22">
        <f t="shared" ref="FS68:FS79" si="40">L68/H68</f>
        <v>0.92337437671720768</v>
      </c>
      <c r="FT68" s="21">
        <f t="shared" ref="FT68:FT79" si="41">M68/I68</f>
        <v>1</v>
      </c>
      <c r="FU68" s="53">
        <f t="shared" ref="FU68:FU79" si="42">N68/J68</f>
        <v>0.87180437198962579</v>
      </c>
      <c r="FV68" s="54">
        <f t="shared" ref="FV68:FV78" si="43">(S68+W68+AA68+EA68+U68+Y68+AC68+EC68)/F68</f>
        <v>1.0936139332365749</v>
      </c>
      <c r="FW68" s="64">
        <f t="shared" ref="FW68:FW78" si="44">(T68+X68+AB68+EB68+U68+Y68+AC68+EC68)/F68</f>
        <v>1.1567489114658926</v>
      </c>
      <c r="FX68" s="69">
        <f t="shared" ref="FX68:FX78" si="45">(V68+Z68+AD68+ED68)/F68</f>
        <v>1</v>
      </c>
      <c r="FY68" s="54">
        <f t="shared" ref="FY68:FY78" si="46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0.86700738535845667</v>
      </c>
      <c r="FZ68" s="64">
        <f t="shared" ref="FZ68:FZ78" si="47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0.88947235404790659</v>
      </c>
      <c r="GA68" s="69">
        <f t="shared" ref="GA68:GA79" si="48">(R68+AH68+AL68+AP68+AT68+AX68+BB68+BF68+BJ68+BN68+BR68+BZ68+CD68+CH68+CL68+CP68+CT68+CX68+DB68+DF68+DJ68+DN68+DR68+DV68+DZ68+EH68+EL68+EP68)/E68</f>
        <v>0.4672713487405577</v>
      </c>
      <c r="GB68" s="54">
        <f t="shared" ref="GB68:GB79" si="49">(EQ68+EU68)/D68</f>
        <v>1.0465116279069768</v>
      </c>
      <c r="GC68" s="64">
        <f t="shared" ref="GC68:GC79" si="50">(ER68+EV68)/D68</f>
        <v>0.87596899224806202</v>
      </c>
      <c r="GD68" s="55">
        <f t="shared" ref="GD68:GD79" si="51">(ET68+EX68)/D68</f>
        <v>0</v>
      </c>
      <c r="GE68" s="74">
        <f t="shared" ref="GE68:GE79" si="52">(EY68+FC68+FG68+FK68)/C68</f>
        <v>0.85133849707840736</v>
      </c>
      <c r="GF68" s="5"/>
      <c r="GG68" s="5"/>
      <c r="GH68" s="5"/>
      <c r="GI68" s="5"/>
      <c r="GJ68" s="5"/>
    </row>
    <row r="69" spans="1:192" s="3" customFormat="1" ht="15.6" x14ac:dyDescent="0.3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O69+S69+W69+AA69+AE69+AI69+AM69+AQ69+AU69+AY69+BC69+BG69+BK69+BO69+BS69+BW69+CA69+CE69+CI69+CM69+CQ69+CU69+CY69+DC69+DC69+DG69+DK69+DO69+DS69+DW69+EA69+EE69+EI69+EM69+EQ69+EU69+EY69+FC69+FG69+FK69</f>
        <v>76045</v>
      </c>
      <c r="L69" s="37">
        <f t="shared" ref="L69:L78" si="53">P69+T69+X69+AB69+AF69+AJ69+AN69+AR69+AV69+AZ69+BD69+BH69+BL69+BP69+BT69+BX69+CB69+CJ69+CN69+CR69+CV69+CZ69+DD69+DH69+DL69+DP69+DT69+DX69+CF69+EF69+EJ69+EN69+ER69+EV69+EB69+EZ69+FD69+FH69+FL69</f>
        <v>61971</v>
      </c>
      <c r="M69" s="37">
        <v>2384</v>
      </c>
      <c r="N69" s="41">
        <f t="shared" ref="N69:N78" si="54">R69+V69+Z69+AD69+DB69+ED69+AH69+AL69+AP69+AT69+AX69+BB69+BF69+BJ69+BN69+BR69+BV69+BZ69+CD69+CL69+CP69+CT69+CX69+DF69+DJ69+DN69+DR69+DV69+DZ69+EH69+EL69+EP69+ET69+EX69+CH69+FB69+FF69+FJ69+FN69</f>
        <v>28453</v>
      </c>
      <c r="O69" s="89">
        <v>1623</v>
      </c>
      <c r="P69" s="89">
        <v>1574</v>
      </c>
      <c r="Q69" s="89">
        <v>0</v>
      </c>
      <c r="R69" s="89">
        <v>909</v>
      </c>
      <c r="S69" s="89">
        <v>1115</v>
      </c>
      <c r="T69" s="89">
        <v>1021</v>
      </c>
      <c r="U69" s="89">
        <v>0</v>
      </c>
      <c r="V69" s="89">
        <v>917</v>
      </c>
      <c r="W69" s="89">
        <v>2329</v>
      </c>
      <c r="X69" s="89">
        <v>2341</v>
      </c>
      <c r="Y69" s="89">
        <v>2</v>
      </c>
      <c r="Z69" s="89">
        <v>1884</v>
      </c>
      <c r="AA69" s="89">
        <v>5415</v>
      </c>
      <c r="AB69" s="89">
        <v>5325</v>
      </c>
      <c r="AC69" s="89">
        <v>17</v>
      </c>
      <c r="AD69" s="89">
        <v>3903</v>
      </c>
      <c r="AE69" s="89">
        <v>2408</v>
      </c>
      <c r="AF69" s="89">
        <v>2699</v>
      </c>
      <c r="AG69" s="89">
        <v>106</v>
      </c>
      <c r="AH69" s="89">
        <v>1894</v>
      </c>
      <c r="AI69" s="89">
        <v>3168</v>
      </c>
      <c r="AJ69" s="89">
        <v>2545</v>
      </c>
      <c r="AK69" s="89">
        <v>150</v>
      </c>
      <c r="AL69" s="89">
        <v>1855</v>
      </c>
      <c r="AM69" s="89">
        <v>3944</v>
      </c>
      <c r="AN69" s="89">
        <v>3488</v>
      </c>
      <c r="AO69" s="89">
        <v>313</v>
      </c>
      <c r="AP69" s="89">
        <v>2087</v>
      </c>
      <c r="AQ69" s="89">
        <v>4002</v>
      </c>
      <c r="AR69" s="89">
        <v>3596</v>
      </c>
      <c r="AS69" s="89">
        <v>1130</v>
      </c>
      <c r="AT69" s="89">
        <v>2278</v>
      </c>
      <c r="AU69" s="89">
        <v>5203</v>
      </c>
      <c r="AV69" s="89">
        <v>3888</v>
      </c>
      <c r="AW69" s="89">
        <v>551</v>
      </c>
      <c r="AX69" s="89">
        <v>2020</v>
      </c>
      <c r="AY69" s="89">
        <v>5470</v>
      </c>
      <c r="AZ69" s="89">
        <v>4546</v>
      </c>
      <c r="BA69" s="89">
        <v>0</v>
      </c>
      <c r="BB69" s="89">
        <v>1405</v>
      </c>
      <c r="BC69" s="89">
        <v>1821</v>
      </c>
      <c r="BD69" s="89">
        <v>1642</v>
      </c>
      <c r="BE69" s="89">
        <v>24</v>
      </c>
      <c r="BF69" s="89">
        <v>950</v>
      </c>
      <c r="BG69" s="89">
        <v>1633</v>
      </c>
      <c r="BH69" s="89">
        <v>1636</v>
      </c>
      <c r="BI69" s="89">
        <v>8</v>
      </c>
      <c r="BJ69" s="89">
        <v>1018</v>
      </c>
      <c r="BK69" s="89">
        <v>4</v>
      </c>
      <c r="BL69" s="89">
        <v>0</v>
      </c>
      <c r="BM69" s="89">
        <v>0</v>
      </c>
      <c r="BN69" s="89">
        <v>0</v>
      </c>
      <c r="BO69" s="89">
        <v>2829</v>
      </c>
      <c r="BP69" s="89">
        <v>2719</v>
      </c>
      <c r="BQ69" s="89">
        <v>0</v>
      </c>
      <c r="BR69" s="89">
        <v>15</v>
      </c>
      <c r="BS69" s="89">
        <v>0</v>
      </c>
      <c r="BT69" s="89">
        <v>0</v>
      </c>
      <c r="BU69" s="89">
        <v>0</v>
      </c>
      <c r="BV69" s="89">
        <v>0</v>
      </c>
      <c r="BW69" s="89">
        <v>31</v>
      </c>
      <c r="BX69" s="89">
        <v>30</v>
      </c>
      <c r="BY69" s="89">
        <v>0</v>
      </c>
      <c r="BZ69" s="89">
        <v>20</v>
      </c>
      <c r="CA69" s="89">
        <v>539</v>
      </c>
      <c r="CB69" s="89">
        <v>379</v>
      </c>
      <c r="CC69" s="89">
        <v>11</v>
      </c>
      <c r="CD69" s="89">
        <v>43</v>
      </c>
      <c r="CE69" s="89">
        <v>75</v>
      </c>
      <c r="CF69" s="89">
        <v>8</v>
      </c>
      <c r="CG69" s="89">
        <v>0</v>
      </c>
      <c r="CH69" s="89">
        <v>6</v>
      </c>
      <c r="CI69" s="89">
        <v>442</v>
      </c>
      <c r="CJ69" s="89">
        <v>303</v>
      </c>
      <c r="CK69" s="89">
        <v>0</v>
      </c>
      <c r="CL69" s="89">
        <v>72</v>
      </c>
      <c r="CM69" s="89">
        <v>106</v>
      </c>
      <c r="CN69" s="89">
        <v>114</v>
      </c>
      <c r="CO69" s="89">
        <v>0</v>
      </c>
      <c r="CP69" s="89">
        <v>17</v>
      </c>
      <c r="CQ69" s="89">
        <v>0</v>
      </c>
      <c r="CR69" s="89">
        <v>0</v>
      </c>
      <c r="CS69" s="89">
        <v>0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5524</v>
      </c>
      <c r="CZ69" s="89">
        <v>5330</v>
      </c>
      <c r="DA69" s="89">
        <v>37</v>
      </c>
      <c r="DB69" s="89">
        <v>3258</v>
      </c>
      <c r="DC69" s="89">
        <v>158</v>
      </c>
      <c r="DD69" s="89">
        <v>86</v>
      </c>
      <c r="DE69" s="89">
        <v>11</v>
      </c>
      <c r="DF69" s="89">
        <v>10</v>
      </c>
      <c r="DG69" s="89">
        <v>251</v>
      </c>
      <c r="DH69" s="89">
        <v>238</v>
      </c>
      <c r="DI69" s="89">
        <v>1</v>
      </c>
      <c r="DJ69" s="89">
        <v>93</v>
      </c>
      <c r="DK69" s="89">
        <v>420</v>
      </c>
      <c r="DL69" s="89">
        <v>373</v>
      </c>
      <c r="DM69" s="89">
        <v>13</v>
      </c>
      <c r="DN69" s="89">
        <v>150</v>
      </c>
      <c r="DO69" s="89">
        <v>95</v>
      </c>
      <c r="DP69" s="89">
        <v>69</v>
      </c>
      <c r="DQ69" s="89">
        <v>1</v>
      </c>
      <c r="DR69" s="89">
        <v>75</v>
      </c>
      <c r="DS69" s="89">
        <v>668</v>
      </c>
      <c r="DT69" s="89">
        <v>405</v>
      </c>
      <c r="DU69" s="89">
        <v>8</v>
      </c>
      <c r="DV69" s="89">
        <v>290</v>
      </c>
      <c r="DW69" s="89">
        <v>115</v>
      </c>
      <c r="DX69" s="89">
        <v>85</v>
      </c>
      <c r="DY69" s="89">
        <v>1</v>
      </c>
      <c r="DZ69" s="89">
        <v>17</v>
      </c>
      <c r="EA69" s="89">
        <v>27</v>
      </c>
      <c r="EB69" s="89">
        <v>26</v>
      </c>
      <c r="EC69" s="89">
        <v>0</v>
      </c>
      <c r="ED69" s="89">
        <v>8</v>
      </c>
      <c r="EE69" s="89">
        <v>5382</v>
      </c>
      <c r="EF69" s="89">
        <v>4668</v>
      </c>
      <c r="EG69" s="89">
        <v>0</v>
      </c>
      <c r="EH69" s="89">
        <v>1311</v>
      </c>
      <c r="EI69" s="89">
        <v>6211</v>
      </c>
      <c r="EJ69" s="89">
        <v>5052</v>
      </c>
      <c r="EK69" s="89">
        <v>0</v>
      </c>
      <c r="EL69" s="89">
        <v>1484</v>
      </c>
      <c r="EM69" s="89">
        <v>2325</v>
      </c>
      <c r="EN69" s="89">
        <v>1909</v>
      </c>
      <c r="EO69" s="89">
        <v>0</v>
      </c>
      <c r="EP69" s="89">
        <v>393</v>
      </c>
      <c r="EQ69" s="89">
        <v>3901</v>
      </c>
      <c r="ER69" s="89">
        <v>3021</v>
      </c>
      <c r="ES69" s="89">
        <v>0</v>
      </c>
      <c r="ET69" s="89">
        <v>44</v>
      </c>
      <c r="EU69" s="89">
        <v>3516</v>
      </c>
      <c r="EV69" s="89">
        <v>2224</v>
      </c>
      <c r="EW69" s="89">
        <v>0</v>
      </c>
      <c r="EX69" s="89">
        <v>27</v>
      </c>
      <c r="EY69" s="89">
        <v>66</v>
      </c>
      <c r="EZ69" s="89">
        <v>10</v>
      </c>
      <c r="FA69" s="89">
        <v>0</v>
      </c>
      <c r="FB69" s="89">
        <v>0</v>
      </c>
      <c r="FC69" s="89">
        <v>32</v>
      </c>
      <c r="FD69" s="89">
        <v>5</v>
      </c>
      <c r="FE69" s="89">
        <v>0</v>
      </c>
      <c r="FF69" s="89">
        <v>0</v>
      </c>
      <c r="FG69" s="89">
        <v>3360</v>
      </c>
      <c r="FH69" s="89">
        <v>375</v>
      </c>
      <c r="FI69" s="89">
        <v>0</v>
      </c>
      <c r="FJ69" s="89">
        <v>0</v>
      </c>
      <c r="FK69" s="89">
        <v>1679</v>
      </c>
      <c r="FL69" s="89">
        <v>241</v>
      </c>
      <c r="FM69" s="89">
        <v>0</v>
      </c>
      <c r="FN69" s="89">
        <v>0</v>
      </c>
      <c r="FO69" s="85">
        <f t="shared" si="36"/>
        <v>0.86097724303733547</v>
      </c>
      <c r="FP69" s="86">
        <f t="shared" si="37"/>
        <v>0.70647579945769712</v>
      </c>
      <c r="FQ69" s="87">
        <f t="shared" si="38"/>
        <v>0.31235111369699098</v>
      </c>
      <c r="FR69" s="21">
        <f t="shared" si="39"/>
        <v>0.94491662317652025</v>
      </c>
      <c r="FS69" s="22">
        <f t="shared" si="40"/>
        <v>0.80208899588413451</v>
      </c>
      <c r="FT69" s="21">
        <f t="shared" si="41"/>
        <v>0.99958071278826</v>
      </c>
      <c r="FU69" s="53">
        <f t="shared" si="42"/>
        <v>0.89494542823892054</v>
      </c>
      <c r="FV69" s="54">
        <f t="shared" si="43"/>
        <v>0.98376049491825013</v>
      </c>
      <c r="FW69" s="64">
        <f t="shared" si="44"/>
        <v>0.96464869642068052</v>
      </c>
      <c r="FX69" s="69">
        <f t="shared" si="45"/>
        <v>0.74149359257622627</v>
      </c>
      <c r="FY69" s="54">
        <f t="shared" si="46"/>
        <v>1.0136311732800456</v>
      </c>
      <c r="FZ69" s="64">
        <f t="shared" si="47"/>
        <v>0.88757850413930917</v>
      </c>
      <c r="GA69" s="69">
        <f t="shared" si="48"/>
        <v>0.38663288609763058</v>
      </c>
      <c r="GB69" s="54">
        <f t="shared" si="49"/>
        <v>0.82969774257780171</v>
      </c>
      <c r="GC69" s="64">
        <f t="shared" si="50"/>
        <v>0.58672841577734525</v>
      </c>
      <c r="GD69" s="55">
        <f t="shared" si="51"/>
        <v>7.9423674967000028E-3</v>
      </c>
      <c r="GE69" s="74">
        <f t="shared" si="52"/>
        <v>0.51243939907826741</v>
      </c>
      <c r="GF69" s="5"/>
      <c r="GG69" s="5"/>
      <c r="GH69" s="5"/>
      <c r="GI69" s="5"/>
      <c r="GJ69" s="5"/>
    </row>
    <row r="70" spans="1:192" s="3" customFormat="1" ht="15.6" x14ac:dyDescent="0.3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3871</v>
      </c>
      <c r="K70" s="37">
        <f t="shared" ref="K70:K78" si="55">O70+S70+W70+AA70+AE70+AI70+AM70+AQ70+AU70+AY70+BC70+BG70+BK70+BO70+BS70+BW70+CA70+CE70+CI70+CM70+CQ70+CU70+CY70+DC70+DC70+DG70+DK70+DO70+DS70+DW70+EA70+EE70+EI70+EM70+EQ70+EU70+EY70+FC70+FG70+FK70</f>
        <v>8985</v>
      </c>
      <c r="L70" s="37">
        <f t="shared" si="53"/>
        <v>8038</v>
      </c>
      <c r="M70" s="37">
        <v>107</v>
      </c>
      <c r="N70" s="41">
        <f t="shared" si="54"/>
        <v>4038</v>
      </c>
      <c r="O70" s="89">
        <v>225</v>
      </c>
      <c r="P70" s="89">
        <v>217</v>
      </c>
      <c r="Q70" s="89">
        <v>1</v>
      </c>
      <c r="R70" s="89">
        <v>126</v>
      </c>
      <c r="S70" s="89">
        <v>193</v>
      </c>
      <c r="T70" s="89">
        <v>193</v>
      </c>
      <c r="U70" s="89">
        <v>0</v>
      </c>
      <c r="V70" s="89">
        <v>160</v>
      </c>
      <c r="W70" s="89">
        <v>483</v>
      </c>
      <c r="X70" s="89">
        <v>482</v>
      </c>
      <c r="Y70" s="89">
        <v>0</v>
      </c>
      <c r="Z70" s="89">
        <v>456</v>
      </c>
      <c r="AA70" s="89">
        <v>801</v>
      </c>
      <c r="AB70" s="89">
        <v>899</v>
      </c>
      <c r="AC70" s="89">
        <v>3</v>
      </c>
      <c r="AD70" s="89">
        <v>620</v>
      </c>
      <c r="AE70" s="89">
        <v>290</v>
      </c>
      <c r="AF70" s="89">
        <v>304</v>
      </c>
      <c r="AG70" s="89">
        <v>0</v>
      </c>
      <c r="AH70" s="89">
        <v>326</v>
      </c>
      <c r="AI70" s="89">
        <v>305</v>
      </c>
      <c r="AJ70" s="89">
        <v>310</v>
      </c>
      <c r="AK70" s="89">
        <v>5</v>
      </c>
      <c r="AL70" s="89">
        <v>344</v>
      </c>
      <c r="AM70" s="89">
        <v>495</v>
      </c>
      <c r="AN70" s="89">
        <v>507</v>
      </c>
      <c r="AO70" s="89">
        <v>7</v>
      </c>
      <c r="AP70" s="89">
        <v>392</v>
      </c>
      <c r="AQ70" s="89">
        <v>388</v>
      </c>
      <c r="AR70" s="89">
        <v>442</v>
      </c>
      <c r="AS70" s="89">
        <v>92</v>
      </c>
      <c r="AT70" s="89">
        <v>395</v>
      </c>
      <c r="AU70" s="89">
        <v>533</v>
      </c>
      <c r="AV70" s="89">
        <v>563</v>
      </c>
      <c r="AW70" s="89">
        <v>0</v>
      </c>
      <c r="AX70" s="89">
        <v>337</v>
      </c>
      <c r="AY70" s="89">
        <v>581</v>
      </c>
      <c r="AZ70" s="89">
        <v>571</v>
      </c>
      <c r="BA70" s="89">
        <v>0</v>
      </c>
      <c r="BB70" s="89">
        <v>309</v>
      </c>
      <c r="BC70" s="89">
        <v>227</v>
      </c>
      <c r="BD70" s="89">
        <v>227</v>
      </c>
      <c r="BE70" s="89">
        <v>0</v>
      </c>
      <c r="BF70" s="89">
        <v>0</v>
      </c>
      <c r="BG70" s="89">
        <v>4</v>
      </c>
      <c r="BH70" s="89">
        <v>4</v>
      </c>
      <c r="BI70" s="89">
        <v>0</v>
      </c>
      <c r="BJ70" s="89">
        <v>0</v>
      </c>
      <c r="BK70" s="89">
        <v>0</v>
      </c>
      <c r="BL70" s="89">
        <v>0</v>
      </c>
      <c r="BM70" s="89">
        <v>0</v>
      </c>
      <c r="BN70" s="89">
        <v>0</v>
      </c>
      <c r="BO70" s="89">
        <v>0</v>
      </c>
      <c r="BP70" s="89">
        <v>0</v>
      </c>
      <c r="BQ70" s="89">
        <v>0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0</v>
      </c>
      <c r="BX70" s="89">
        <v>0</v>
      </c>
      <c r="BY70" s="89">
        <v>0</v>
      </c>
      <c r="BZ70" s="89">
        <v>0</v>
      </c>
      <c r="CA70" s="89">
        <v>179</v>
      </c>
      <c r="CB70" s="89">
        <v>192</v>
      </c>
      <c r="CC70" s="89">
        <v>1</v>
      </c>
      <c r="CD70" s="89">
        <v>0</v>
      </c>
      <c r="CE70" s="89">
        <v>19</v>
      </c>
      <c r="CF70" s="89">
        <v>19</v>
      </c>
      <c r="CG70" s="89">
        <v>0</v>
      </c>
      <c r="CH70" s="89">
        <v>0</v>
      </c>
      <c r="CI70" s="89">
        <v>41</v>
      </c>
      <c r="CJ70" s="89">
        <v>41</v>
      </c>
      <c r="CK70" s="89">
        <v>0</v>
      </c>
      <c r="CL70" s="89">
        <v>6</v>
      </c>
      <c r="CM70" s="89">
        <v>20</v>
      </c>
      <c r="CN70" s="89">
        <v>20</v>
      </c>
      <c r="CO70" s="89">
        <v>0</v>
      </c>
      <c r="CP70" s="89">
        <v>0</v>
      </c>
      <c r="CQ70" s="89">
        <v>0</v>
      </c>
      <c r="CR70" s="89">
        <v>0</v>
      </c>
      <c r="CS70" s="89">
        <v>0</v>
      </c>
      <c r="CT70" s="89">
        <v>0</v>
      </c>
      <c r="CU70" s="89">
        <v>0</v>
      </c>
      <c r="CV70" s="89">
        <v>0</v>
      </c>
      <c r="CW70" s="89">
        <v>0</v>
      </c>
      <c r="CX70" s="89">
        <v>0</v>
      </c>
      <c r="CY70" s="89">
        <v>374</v>
      </c>
      <c r="CZ70" s="89">
        <v>299</v>
      </c>
      <c r="DA70" s="89">
        <v>0</v>
      </c>
      <c r="DB70" s="89">
        <v>34</v>
      </c>
      <c r="DC70" s="89">
        <v>117</v>
      </c>
      <c r="DD70" s="89">
        <v>106</v>
      </c>
      <c r="DE70" s="89">
        <v>1</v>
      </c>
      <c r="DF70" s="89">
        <v>0</v>
      </c>
      <c r="DG70" s="89">
        <v>19</v>
      </c>
      <c r="DH70" s="89">
        <v>19</v>
      </c>
      <c r="DI70" s="89">
        <v>0</v>
      </c>
      <c r="DJ70" s="89">
        <v>2</v>
      </c>
      <c r="DK70" s="89">
        <v>27</v>
      </c>
      <c r="DL70" s="89">
        <v>27</v>
      </c>
      <c r="DM70" s="89">
        <v>0</v>
      </c>
      <c r="DN70" s="89">
        <v>0</v>
      </c>
      <c r="DO70" s="89">
        <v>0</v>
      </c>
      <c r="DP70" s="89">
        <v>0</v>
      </c>
      <c r="DQ70" s="89">
        <v>0</v>
      </c>
      <c r="DR70" s="89">
        <v>0</v>
      </c>
      <c r="DS70" s="89">
        <v>1</v>
      </c>
      <c r="DT70" s="89">
        <v>1</v>
      </c>
      <c r="DU70" s="89">
        <v>0</v>
      </c>
      <c r="DV70" s="89">
        <v>0</v>
      </c>
      <c r="DW70" s="89">
        <v>24</v>
      </c>
      <c r="DX70" s="89">
        <v>24</v>
      </c>
      <c r="DY70" s="89">
        <v>0</v>
      </c>
      <c r="DZ70" s="89">
        <v>0</v>
      </c>
      <c r="EA70" s="89">
        <v>0</v>
      </c>
      <c r="EB70" s="89">
        <v>0</v>
      </c>
      <c r="EC70" s="89">
        <v>0</v>
      </c>
      <c r="ED70" s="89">
        <v>0</v>
      </c>
      <c r="EE70" s="89">
        <v>634</v>
      </c>
      <c r="EF70" s="89">
        <v>520</v>
      </c>
      <c r="EG70" s="89">
        <v>0</v>
      </c>
      <c r="EH70" s="89">
        <v>258</v>
      </c>
      <c r="EI70" s="89">
        <v>671</v>
      </c>
      <c r="EJ70" s="89">
        <v>631</v>
      </c>
      <c r="EK70" s="89">
        <v>0</v>
      </c>
      <c r="EL70" s="89">
        <v>223</v>
      </c>
      <c r="EM70" s="89">
        <v>282</v>
      </c>
      <c r="EN70" s="89">
        <v>220</v>
      </c>
      <c r="EO70" s="89">
        <v>0</v>
      </c>
      <c r="EP70" s="89">
        <v>50</v>
      </c>
      <c r="EQ70" s="89">
        <v>525</v>
      </c>
      <c r="ER70" s="89">
        <v>420</v>
      </c>
      <c r="ES70" s="89">
        <v>9</v>
      </c>
      <c r="ET70" s="89">
        <v>0</v>
      </c>
      <c r="EU70" s="89">
        <v>494</v>
      </c>
      <c r="EV70" s="89">
        <v>407</v>
      </c>
      <c r="EW70" s="89">
        <v>0</v>
      </c>
      <c r="EX70" s="89">
        <v>0</v>
      </c>
      <c r="EY70" s="89">
        <v>17</v>
      </c>
      <c r="EZ70" s="89">
        <v>1</v>
      </c>
      <c r="FA70" s="89">
        <v>0</v>
      </c>
      <c r="FB70" s="89">
        <v>0</v>
      </c>
      <c r="FC70" s="89">
        <v>2</v>
      </c>
      <c r="FD70" s="89">
        <v>0</v>
      </c>
      <c r="FE70" s="89">
        <v>0</v>
      </c>
      <c r="FF70" s="89">
        <v>0</v>
      </c>
      <c r="FG70" s="89">
        <v>612</v>
      </c>
      <c r="FH70" s="89">
        <v>231</v>
      </c>
      <c r="FI70" s="89">
        <v>0</v>
      </c>
      <c r="FJ70" s="89">
        <v>0</v>
      </c>
      <c r="FK70" s="89">
        <v>285</v>
      </c>
      <c r="FL70" s="89">
        <v>141</v>
      </c>
      <c r="FM70" s="89">
        <v>0</v>
      </c>
      <c r="FN70" s="89">
        <v>0</v>
      </c>
      <c r="FO70" s="85">
        <f t="shared" si="36"/>
        <v>0.81127866512001423</v>
      </c>
      <c r="FP70" s="86">
        <f t="shared" si="37"/>
        <v>0.72677790666547692</v>
      </c>
      <c r="FQ70" s="87">
        <f t="shared" si="38"/>
        <v>0.36031052021058269</v>
      </c>
      <c r="FR70" s="21">
        <f t="shared" si="39"/>
        <v>0.89805680896477591</v>
      </c>
      <c r="FS70" s="22">
        <f t="shared" si="40"/>
        <v>0.84780086488767004</v>
      </c>
      <c r="FT70" s="21">
        <f t="shared" si="41"/>
        <v>0.97272727272727277</v>
      </c>
      <c r="FU70" s="53">
        <f t="shared" si="42"/>
        <v>1.0431413071557738</v>
      </c>
      <c r="FV70" s="54">
        <f t="shared" si="43"/>
        <v>0.97176625082074852</v>
      </c>
      <c r="FW70" s="64">
        <f t="shared" si="44"/>
        <v>1.0354563361785949</v>
      </c>
      <c r="FX70" s="69">
        <f t="shared" si="45"/>
        <v>0.81155613919894942</v>
      </c>
      <c r="FY70" s="54">
        <f t="shared" si="46"/>
        <v>0.8409420728020317</v>
      </c>
      <c r="FZ70" s="64">
        <f t="shared" si="47"/>
        <v>0.81191800701414929</v>
      </c>
      <c r="GA70" s="69">
        <f t="shared" si="48"/>
        <v>0.42356996009190956</v>
      </c>
      <c r="GB70" s="54">
        <f t="shared" si="49"/>
        <v>1.0274248840492035</v>
      </c>
      <c r="GC70" s="64">
        <f t="shared" si="50"/>
        <v>0.8338374672312967</v>
      </c>
      <c r="GD70" s="55">
        <f t="shared" si="51"/>
        <v>0</v>
      </c>
      <c r="GE70" s="74">
        <f t="shared" si="52"/>
        <v>0.7601659751037344</v>
      </c>
      <c r="GF70" s="5"/>
      <c r="GG70" s="5"/>
      <c r="GH70" s="5"/>
      <c r="GI70" s="5"/>
      <c r="GJ70" s="5"/>
    </row>
    <row r="71" spans="1:192" s="3" customFormat="1" ht="15.6" x14ac:dyDescent="0.3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5"/>
        <v>2980</v>
      </c>
      <c r="L71" s="37">
        <f t="shared" si="53"/>
        <v>2646</v>
      </c>
      <c r="M71" s="37">
        <v>40</v>
      </c>
      <c r="N71" s="41">
        <f t="shared" si="54"/>
        <v>1494</v>
      </c>
      <c r="O71" s="89">
        <v>125</v>
      </c>
      <c r="P71" s="89">
        <v>113</v>
      </c>
      <c r="Q71" s="89">
        <v>0</v>
      </c>
      <c r="R71" s="89">
        <v>102</v>
      </c>
      <c r="S71" s="89">
        <v>65</v>
      </c>
      <c r="T71" s="89">
        <v>63</v>
      </c>
      <c r="U71" s="89">
        <v>0</v>
      </c>
      <c r="V71" s="89">
        <v>58</v>
      </c>
      <c r="W71" s="89">
        <v>119</v>
      </c>
      <c r="X71" s="89">
        <v>121</v>
      </c>
      <c r="Y71" s="89">
        <v>0</v>
      </c>
      <c r="Z71" s="89">
        <v>115</v>
      </c>
      <c r="AA71" s="89">
        <v>254</v>
      </c>
      <c r="AB71" s="89">
        <v>258</v>
      </c>
      <c r="AC71" s="89">
        <v>0</v>
      </c>
      <c r="AD71" s="89">
        <v>222</v>
      </c>
      <c r="AE71" s="89">
        <v>103</v>
      </c>
      <c r="AF71" s="89">
        <v>128</v>
      </c>
      <c r="AG71" s="89">
        <v>3</v>
      </c>
      <c r="AH71" s="89">
        <v>83</v>
      </c>
      <c r="AI71" s="89">
        <v>115</v>
      </c>
      <c r="AJ71" s="89">
        <v>147</v>
      </c>
      <c r="AK71" s="89">
        <v>6</v>
      </c>
      <c r="AL71" s="89">
        <v>85</v>
      </c>
      <c r="AM71" s="89">
        <v>132</v>
      </c>
      <c r="AN71" s="89">
        <v>122</v>
      </c>
      <c r="AO71" s="89">
        <v>9</v>
      </c>
      <c r="AP71" s="89">
        <v>87</v>
      </c>
      <c r="AQ71" s="89">
        <v>185</v>
      </c>
      <c r="AR71" s="89">
        <v>184</v>
      </c>
      <c r="AS71" s="89">
        <v>1</v>
      </c>
      <c r="AT71" s="89">
        <v>90</v>
      </c>
      <c r="AU71" s="89">
        <v>177</v>
      </c>
      <c r="AV71" s="89">
        <v>164</v>
      </c>
      <c r="AW71" s="89">
        <v>2</v>
      </c>
      <c r="AX71" s="89">
        <v>85</v>
      </c>
      <c r="AY71" s="89">
        <v>175</v>
      </c>
      <c r="AZ71" s="89">
        <v>178</v>
      </c>
      <c r="BA71" s="89">
        <v>0</v>
      </c>
      <c r="BB71" s="89">
        <v>69</v>
      </c>
      <c r="BC71" s="89">
        <v>108</v>
      </c>
      <c r="BD71" s="89">
        <v>104</v>
      </c>
      <c r="BE71" s="89">
        <v>0</v>
      </c>
      <c r="BF71" s="89">
        <v>64</v>
      </c>
      <c r="BG71" s="89">
        <v>0</v>
      </c>
      <c r="BH71" s="89">
        <v>0</v>
      </c>
      <c r="BI71" s="89">
        <v>0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43</v>
      </c>
      <c r="CB71" s="89">
        <v>24</v>
      </c>
      <c r="CC71" s="89">
        <v>0</v>
      </c>
      <c r="CD71" s="89">
        <v>21</v>
      </c>
      <c r="CE71" s="89">
        <v>5</v>
      </c>
      <c r="CF71" s="89">
        <v>5</v>
      </c>
      <c r="CG71" s="89">
        <v>0</v>
      </c>
      <c r="CH71" s="89">
        <v>4</v>
      </c>
      <c r="CI71" s="89">
        <v>32</v>
      </c>
      <c r="CJ71" s="89">
        <v>29</v>
      </c>
      <c r="CK71" s="89">
        <v>0</v>
      </c>
      <c r="CL71" s="89">
        <v>17</v>
      </c>
      <c r="CM71" s="89">
        <v>12</v>
      </c>
      <c r="CN71" s="89">
        <v>11</v>
      </c>
      <c r="CO71" s="89">
        <v>0</v>
      </c>
      <c r="CP71" s="89">
        <v>4</v>
      </c>
      <c r="CQ71" s="89">
        <v>0</v>
      </c>
      <c r="CR71" s="89">
        <v>0</v>
      </c>
      <c r="CS71" s="89">
        <v>0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197</v>
      </c>
      <c r="CZ71" s="89">
        <v>163</v>
      </c>
      <c r="DA71" s="89">
        <v>0</v>
      </c>
      <c r="DB71" s="89">
        <v>146</v>
      </c>
      <c r="DC71" s="89">
        <v>2</v>
      </c>
      <c r="DD71" s="89">
        <v>2</v>
      </c>
      <c r="DE71" s="89">
        <v>1</v>
      </c>
      <c r="DF71" s="89">
        <v>1</v>
      </c>
      <c r="DG71" s="89">
        <v>12</v>
      </c>
      <c r="DH71" s="89">
        <v>12</v>
      </c>
      <c r="DI71" s="89">
        <v>0</v>
      </c>
      <c r="DJ71" s="89">
        <v>12</v>
      </c>
      <c r="DK71" s="89">
        <v>9</v>
      </c>
      <c r="DL71" s="89">
        <v>9</v>
      </c>
      <c r="DM71" s="89">
        <v>0</v>
      </c>
      <c r="DN71" s="89">
        <v>5</v>
      </c>
      <c r="DO71" s="89">
        <v>0</v>
      </c>
      <c r="DP71" s="89">
        <v>0</v>
      </c>
      <c r="DQ71" s="89">
        <v>0</v>
      </c>
      <c r="DR71" s="89">
        <v>0</v>
      </c>
      <c r="DS71" s="89">
        <v>1</v>
      </c>
      <c r="DT71" s="89">
        <v>1</v>
      </c>
      <c r="DU71" s="89">
        <v>0</v>
      </c>
      <c r="DV71" s="89">
        <v>4</v>
      </c>
      <c r="DW71" s="89">
        <v>3</v>
      </c>
      <c r="DX71" s="89">
        <v>3</v>
      </c>
      <c r="DY71" s="89">
        <v>20</v>
      </c>
      <c r="DZ71" s="89">
        <v>20</v>
      </c>
      <c r="EA71" s="89">
        <v>0</v>
      </c>
      <c r="EB71" s="89">
        <v>0</v>
      </c>
      <c r="EC71" s="89">
        <v>0</v>
      </c>
      <c r="ED71" s="89">
        <v>55</v>
      </c>
      <c r="EE71" s="89">
        <v>146</v>
      </c>
      <c r="EF71" s="89">
        <v>142</v>
      </c>
      <c r="EG71" s="89">
        <v>0</v>
      </c>
      <c r="EH71" s="89">
        <v>34</v>
      </c>
      <c r="EI71" s="89">
        <v>231</v>
      </c>
      <c r="EJ71" s="89">
        <v>222</v>
      </c>
      <c r="EK71" s="89">
        <v>0</v>
      </c>
      <c r="EL71" s="89">
        <v>72</v>
      </c>
      <c r="EM71" s="89">
        <v>96</v>
      </c>
      <c r="EN71" s="89">
        <v>107</v>
      </c>
      <c r="EO71" s="89">
        <v>1</v>
      </c>
      <c r="EP71" s="89">
        <v>23</v>
      </c>
      <c r="EQ71" s="89">
        <v>152</v>
      </c>
      <c r="ER71" s="89">
        <v>142</v>
      </c>
      <c r="ES71" s="89">
        <v>0</v>
      </c>
      <c r="ET71" s="89">
        <v>8</v>
      </c>
      <c r="EU71" s="89">
        <v>160</v>
      </c>
      <c r="EV71" s="89">
        <v>135</v>
      </c>
      <c r="EW71" s="89">
        <v>0</v>
      </c>
      <c r="EX71" s="89">
        <v>8</v>
      </c>
      <c r="EY71" s="89">
        <v>19</v>
      </c>
      <c r="EZ71" s="89">
        <v>0</v>
      </c>
      <c r="FA71" s="89">
        <v>0</v>
      </c>
      <c r="FB71" s="89">
        <v>0</v>
      </c>
      <c r="FC71" s="89">
        <v>5</v>
      </c>
      <c r="FD71" s="89">
        <v>0</v>
      </c>
      <c r="FE71" s="89">
        <v>0</v>
      </c>
      <c r="FF71" s="89">
        <v>0</v>
      </c>
      <c r="FG71" s="89">
        <v>218</v>
      </c>
      <c r="FH71" s="89">
        <v>24</v>
      </c>
      <c r="FI71" s="89">
        <v>0</v>
      </c>
      <c r="FJ71" s="89">
        <v>0</v>
      </c>
      <c r="FK71" s="89">
        <v>77</v>
      </c>
      <c r="FL71" s="89">
        <v>33</v>
      </c>
      <c r="FM71" s="89">
        <v>0</v>
      </c>
      <c r="FN71" s="89">
        <v>0</v>
      </c>
      <c r="FO71" s="85">
        <f t="shared" si="36"/>
        <v>0.79873049457815393</v>
      </c>
      <c r="FP71" s="86">
        <f t="shared" si="37"/>
        <v>0.7103940756413647</v>
      </c>
      <c r="FQ71" s="87">
        <f t="shared" si="38"/>
        <v>0.39513356254959003</v>
      </c>
      <c r="FR71" s="21">
        <f t="shared" si="39"/>
        <v>0.85094231867504289</v>
      </c>
      <c r="FS71" s="22">
        <f t="shared" si="40"/>
        <v>0.77640845070422537</v>
      </c>
      <c r="FT71" s="21">
        <f t="shared" si="41"/>
        <v>1</v>
      </c>
      <c r="FU71" s="53">
        <f t="shared" si="42"/>
        <v>1.1318181818181818</v>
      </c>
      <c r="FV71" s="54">
        <f t="shared" si="43"/>
        <v>0.9776785714285714</v>
      </c>
      <c r="FW71" s="64">
        <f t="shared" si="44"/>
        <v>0.9866071428571429</v>
      </c>
      <c r="FX71" s="69">
        <f t="shared" si="45"/>
        <v>1.0044642857142858</v>
      </c>
      <c r="FY71" s="54">
        <f t="shared" si="46"/>
        <v>0.84656084656084651</v>
      </c>
      <c r="FZ71" s="64">
        <f t="shared" si="47"/>
        <v>0.82964697718796077</v>
      </c>
      <c r="GA71" s="69">
        <f t="shared" si="48"/>
        <v>0.44583224911093761</v>
      </c>
      <c r="GB71" s="54">
        <f t="shared" si="49"/>
        <v>0.85950413223140498</v>
      </c>
      <c r="GC71" s="64">
        <f t="shared" si="50"/>
        <v>0.76308539944903586</v>
      </c>
      <c r="GD71" s="55">
        <f t="shared" si="51"/>
        <v>4.4077134986225897E-2</v>
      </c>
      <c r="GE71" s="74">
        <f t="shared" si="52"/>
        <v>0.82814122533748702</v>
      </c>
      <c r="GF71" s="5"/>
      <c r="GG71" s="5"/>
      <c r="GH71" s="5"/>
      <c r="GI71" s="5"/>
      <c r="GJ71" s="5"/>
    </row>
    <row r="72" spans="1:192" s="3" customFormat="1" ht="15.6" x14ac:dyDescent="0.3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5"/>
        <v>3539</v>
      </c>
      <c r="L72" s="37">
        <f t="shared" si="53"/>
        <v>2833</v>
      </c>
      <c r="M72" s="37">
        <v>54</v>
      </c>
      <c r="N72" s="41">
        <f t="shared" si="54"/>
        <v>1414</v>
      </c>
      <c r="O72" s="89">
        <v>123</v>
      </c>
      <c r="P72" s="89">
        <v>120</v>
      </c>
      <c r="Q72" s="89">
        <v>0</v>
      </c>
      <c r="R72" s="89">
        <v>70</v>
      </c>
      <c r="S72" s="89">
        <v>107</v>
      </c>
      <c r="T72" s="89">
        <v>103</v>
      </c>
      <c r="U72" s="89">
        <v>0</v>
      </c>
      <c r="V72" s="89">
        <v>100</v>
      </c>
      <c r="W72" s="89">
        <v>201</v>
      </c>
      <c r="X72" s="89">
        <v>201</v>
      </c>
      <c r="Y72" s="89">
        <v>0</v>
      </c>
      <c r="Z72" s="89">
        <v>141</v>
      </c>
      <c r="AA72" s="89">
        <v>320</v>
      </c>
      <c r="AB72" s="89">
        <v>317</v>
      </c>
      <c r="AC72" s="89">
        <v>0</v>
      </c>
      <c r="AD72" s="89">
        <v>193</v>
      </c>
      <c r="AE72" s="89">
        <v>139</v>
      </c>
      <c r="AF72" s="89">
        <v>139</v>
      </c>
      <c r="AG72" s="89">
        <v>1</v>
      </c>
      <c r="AH72" s="89">
        <v>88</v>
      </c>
      <c r="AI72" s="89">
        <v>161</v>
      </c>
      <c r="AJ72" s="89">
        <v>150</v>
      </c>
      <c r="AK72" s="89">
        <v>1</v>
      </c>
      <c r="AL72" s="89">
        <v>82</v>
      </c>
      <c r="AM72" s="89">
        <v>192</v>
      </c>
      <c r="AN72" s="89">
        <v>166</v>
      </c>
      <c r="AO72" s="89">
        <v>15</v>
      </c>
      <c r="AP72" s="89">
        <v>105</v>
      </c>
      <c r="AQ72" s="89">
        <v>175</v>
      </c>
      <c r="AR72" s="89">
        <v>177</v>
      </c>
      <c r="AS72" s="89">
        <v>32</v>
      </c>
      <c r="AT72" s="89">
        <v>116</v>
      </c>
      <c r="AU72" s="89">
        <v>202</v>
      </c>
      <c r="AV72" s="89">
        <v>162</v>
      </c>
      <c r="AW72" s="89">
        <v>5</v>
      </c>
      <c r="AX72" s="89">
        <v>87</v>
      </c>
      <c r="AY72" s="89">
        <v>203</v>
      </c>
      <c r="AZ72" s="89">
        <v>170</v>
      </c>
      <c r="BA72" s="89">
        <v>0</v>
      </c>
      <c r="BB72" s="89">
        <v>84</v>
      </c>
      <c r="BC72" s="89">
        <v>91</v>
      </c>
      <c r="BD72" s="89">
        <v>84</v>
      </c>
      <c r="BE72" s="89">
        <v>0</v>
      </c>
      <c r="BF72" s="89">
        <v>25</v>
      </c>
      <c r="BG72" s="89">
        <v>0</v>
      </c>
      <c r="BH72" s="89">
        <v>0</v>
      </c>
      <c r="BI72" s="89">
        <v>0</v>
      </c>
      <c r="BJ72" s="89">
        <v>0</v>
      </c>
      <c r="BK72" s="89">
        <v>0</v>
      </c>
      <c r="BL72" s="89">
        <v>0</v>
      </c>
      <c r="BM72" s="89">
        <v>0</v>
      </c>
      <c r="BN72" s="89">
        <v>0</v>
      </c>
      <c r="BO72" s="89">
        <v>0</v>
      </c>
      <c r="BP72" s="89">
        <v>0</v>
      </c>
      <c r="BQ72" s="89">
        <v>0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0</v>
      </c>
      <c r="BX72" s="89">
        <v>0</v>
      </c>
      <c r="BY72" s="89">
        <v>0</v>
      </c>
      <c r="BZ72" s="89">
        <v>0</v>
      </c>
      <c r="CA72" s="89">
        <v>54</v>
      </c>
      <c r="CB72" s="89">
        <v>51</v>
      </c>
      <c r="CC72" s="89">
        <v>0</v>
      </c>
      <c r="CD72" s="89">
        <v>24</v>
      </c>
      <c r="CE72" s="89">
        <v>0</v>
      </c>
      <c r="CF72" s="89">
        <v>0</v>
      </c>
      <c r="CG72" s="89">
        <v>0</v>
      </c>
      <c r="CH72" s="89">
        <v>0</v>
      </c>
      <c r="CI72" s="89">
        <v>32</v>
      </c>
      <c r="CJ72" s="89">
        <v>29</v>
      </c>
      <c r="CK72" s="89">
        <v>0</v>
      </c>
      <c r="CL72" s="89">
        <v>13</v>
      </c>
      <c r="CM72" s="89">
        <v>0</v>
      </c>
      <c r="CN72" s="89">
        <v>0</v>
      </c>
      <c r="CO72" s="89">
        <v>0</v>
      </c>
      <c r="CP72" s="89">
        <v>0</v>
      </c>
      <c r="CQ72" s="89">
        <v>0</v>
      </c>
      <c r="CR72" s="89">
        <v>0</v>
      </c>
      <c r="CS72" s="89">
        <v>0</v>
      </c>
      <c r="CT72" s="89">
        <v>0</v>
      </c>
      <c r="CU72" s="89">
        <v>0</v>
      </c>
      <c r="CV72" s="89">
        <v>0</v>
      </c>
      <c r="CW72" s="89">
        <v>0</v>
      </c>
      <c r="CX72" s="89">
        <v>0</v>
      </c>
      <c r="CY72" s="89">
        <v>210</v>
      </c>
      <c r="CZ72" s="89">
        <v>193</v>
      </c>
      <c r="DA72" s="89">
        <v>0</v>
      </c>
      <c r="DB72" s="89">
        <v>93</v>
      </c>
      <c r="DC72" s="89">
        <v>5</v>
      </c>
      <c r="DD72" s="89">
        <v>5</v>
      </c>
      <c r="DE72" s="89">
        <v>0</v>
      </c>
      <c r="DF72" s="89">
        <v>0</v>
      </c>
      <c r="DG72" s="89">
        <v>14</v>
      </c>
      <c r="DH72" s="89">
        <v>13</v>
      </c>
      <c r="DI72" s="89">
        <v>0</v>
      </c>
      <c r="DJ72" s="89">
        <v>3</v>
      </c>
      <c r="DK72" s="89">
        <v>4</v>
      </c>
      <c r="DL72" s="89">
        <v>4</v>
      </c>
      <c r="DM72" s="89">
        <v>0</v>
      </c>
      <c r="DN72" s="89">
        <v>4</v>
      </c>
      <c r="DO72" s="89">
        <v>0</v>
      </c>
      <c r="DP72" s="89">
        <v>0</v>
      </c>
      <c r="DQ72" s="89">
        <v>0</v>
      </c>
      <c r="DR72" s="89">
        <v>0</v>
      </c>
      <c r="DS72" s="89">
        <v>0</v>
      </c>
      <c r="DT72" s="89">
        <v>1</v>
      </c>
      <c r="DU72" s="89">
        <v>0</v>
      </c>
      <c r="DV72" s="89">
        <v>0</v>
      </c>
      <c r="DW72" s="89">
        <v>25</v>
      </c>
      <c r="DX72" s="89">
        <v>22</v>
      </c>
      <c r="DY72" s="89">
        <v>0</v>
      </c>
      <c r="DZ72" s="89">
        <v>15</v>
      </c>
      <c r="EA72" s="89">
        <v>0</v>
      </c>
      <c r="EB72" s="89">
        <v>0</v>
      </c>
      <c r="EC72" s="89">
        <v>0</v>
      </c>
      <c r="ED72" s="89">
        <v>0</v>
      </c>
      <c r="EE72" s="89">
        <v>233</v>
      </c>
      <c r="EF72" s="89">
        <v>190</v>
      </c>
      <c r="EG72" s="89">
        <v>0</v>
      </c>
      <c r="EH72" s="89">
        <v>48</v>
      </c>
      <c r="EI72" s="89">
        <v>297</v>
      </c>
      <c r="EJ72" s="89">
        <v>237</v>
      </c>
      <c r="EK72" s="89">
        <v>0</v>
      </c>
      <c r="EL72" s="89">
        <v>93</v>
      </c>
      <c r="EM72" s="89">
        <v>150</v>
      </c>
      <c r="EN72" s="89">
        <v>120</v>
      </c>
      <c r="EO72" s="89">
        <v>0</v>
      </c>
      <c r="EP72" s="89">
        <v>30</v>
      </c>
      <c r="EQ72" s="89">
        <v>140</v>
      </c>
      <c r="ER72" s="89">
        <v>91</v>
      </c>
      <c r="ES72" s="89">
        <v>0</v>
      </c>
      <c r="ET72" s="89">
        <v>0</v>
      </c>
      <c r="EU72" s="89">
        <v>153</v>
      </c>
      <c r="EV72" s="89">
        <v>77</v>
      </c>
      <c r="EW72" s="89">
        <v>0</v>
      </c>
      <c r="EX72" s="89">
        <v>0</v>
      </c>
      <c r="EY72" s="89">
        <v>8</v>
      </c>
      <c r="EZ72" s="89">
        <v>0</v>
      </c>
      <c r="FA72" s="89">
        <v>0</v>
      </c>
      <c r="FB72" s="89">
        <v>0</v>
      </c>
      <c r="FC72" s="89">
        <v>2</v>
      </c>
      <c r="FD72" s="89">
        <v>0</v>
      </c>
      <c r="FE72" s="89">
        <v>0</v>
      </c>
      <c r="FF72" s="89">
        <v>0</v>
      </c>
      <c r="FG72" s="89">
        <v>192</v>
      </c>
      <c r="FH72" s="89">
        <v>6</v>
      </c>
      <c r="FI72" s="89">
        <v>0</v>
      </c>
      <c r="FJ72" s="89">
        <v>0</v>
      </c>
      <c r="FK72" s="89">
        <v>101</v>
      </c>
      <c r="FL72" s="89">
        <v>5</v>
      </c>
      <c r="FM72" s="89">
        <v>0</v>
      </c>
      <c r="FN72" s="89">
        <v>0</v>
      </c>
      <c r="FO72" s="85">
        <f t="shared" si="36"/>
        <v>0.91031162908538132</v>
      </c>
      <c r="FP72" s="86">
        <f t="shared" si="37"/>
        <v>0.73144160121611346</v>
      </c>
      <c r="FQ72" s="87">
        <f t="shared" si="38"/>
        <v>0.35824676969850522</v>
      </c>
      <c r="FR72" s="21">
        <f t="shared" si="39"/>
        <v>0.96614796614796616</v>
      </c>
      <c r="FS72" s="22">
        <f t="shared" si="40"/>
        <v>0.7908989391401452</v>
      </c>
      <c r="FT72" s="21">
        <f t="shared" si="41"/>
        <v>1.35</v>
      </c>
      <c r="FU72" s="53">
        <f t="shared" si="42"/>
        <v>0.69009272816007805</v>
      </c>
      <c r="FV72" s="54">
        <f t="shared" si="43"/>
        <v>1.1738317757009347</v>
      </c>
      <c r="FW72" s="64">
        <f t="shared" si="44"/>
        <v>1.1607476635514018</v>
      </c>
      <c r="FX72" s="69">
        <f t="shared" si="45"/>
        <v>0.81121495327102799</v>
      </c>
      <c r="FY72" s="54">
        <f t="shared" si="46"/>
        <v>0.97108116989812676</v>
      </c>
      <c r="FZ72" s="64">
        <f t="shared" si="47"/>
        <v>0.85729543213933612</v>
      </c>
      <c r="GA72" s="69">
        <f t="shared" si="48"/>
        <v>0.40256325994084785</v>
      </c>
      <c r="GB72" s="54">
        <f t="shared" si="49"/>
        <v>0.83333333333333326</v>
      </c>
      <c r="GC72" s="64">
        <f t="shared" si="50"/>
        <v>0.47781569965870302</v>
      </c>
      <c r="GD72" s="55">
        <f t="shared" si="51"/>
        <v>0</v>
      </c>
      <c r="GE72" s="74">
        <f t="shared" si="52"/>
        <v>0.81451612903225812</v>
      </c>
      <c r="GF72" s="5"/>
      <c r="GG72" s="5"/>
      <c r="GH72" s="5"/>
      <c r="GI72" s="5"/>
      <c r="GJ72" s="5"/>
    </row>
    <row r="73" spans="1:192" s="3" customFormat="1" ht="15.6" x14ac:dyDescent="0.3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5"/>
        <v>35319</v>
      </c>
      <c r="L73" s="37">
        <f t="shared" si="53"/>
        <v>29982</v>
      </c>
      <c r="M73" s="37">
        <v>1078</v>
      </c>
      <c r="N73" s="41">
        <f t="shared" si="54"/>
        <v>13022</v>
      </c>
      <c r="O73" s="89">
        <v>1027</v>
      </c>
      <c r="P73" s="89">
        <v>955</v>
      </c>
      <c r="Q73" s="89">
        <v>9</v>
      </c>
      <c r="R73" s="89">
        <v>627</v>
      </c>
      <c r="S73" s="89">
        <v>1167</v>
      </c>
      <c r="T73" s="89">
        <v>1100</v>
      </c>
      <c r="U73" s="89">
        <v>0</v>
      </c>
      <c r="V73" s="89">
        <v>902</v>
      </c>
      <c r="W73" s="89">
        <v>1913</v>
      </c>
      <c r="X73" s="89">
        <v>1803</v>
      </c>
      <c r="Y73" s="89">
        <v>5</v>
      </c>
      <c r="Z73" s="89">
        <v>1527</v>
      </c>
      <c r="AA73" s="89">
        <v>2819</v>
      </c>
      <c r="AB73" s="89">
        <v>2756</v>
      </c>
      <c r="AC73" s="89">
        <v>11</v>
      </c>
      <c r="AD73" s="89">
        <v>1969</v>
      </c>
      <c r="AE73" s="89">
        <v>1549</v>
      </c>
      <c r="AF73" s="89">
        <v>1738</v>
      </c>
      <c r="AG73" s="89">
        <v>1</v>
      </c>
      <c r="AH73" s="89">
        <v>1161</v>
      </c>
      <c r="AI73" s="89">
        <v>1692</v>
      </c>
      <c r="AJ73" s="89">
        <v>1766</v>
      </c>
      <c r="AK73" s="89">
        <v>205</v>
      </c>
      <c r="AL73" s="89">
        <v>1125</v>
      </c>
      <c r="AM73" s="89">
        <v>1663</v>
      </c>
      <c r="AN73" s="89">
        <v>1694</v>
      </c>
      <c r="AO73" s="89">
        <v>357</v>
      </c>
      <c r="AP73" s="89">
        <v>1116</v>
      </c>
      <c r="AQ73" s="89">
        <v>1916</v>
      </c>
      <c r="AR73" s="89">
        <v>1844</v>
      </c>
      <c r="AS73" s="89">
        <v>262</v>
      </c>
      <c r="AT73" s="89">
        <v>1082</v>
      </c>
      <c r="AU73" s="89">
        <v>2162</v>
      </c>
      <c r="AV73" s="89">
        <v>2071</v>
      </c>
      <c r="AW73" s="89">
        <v>28</v>
      </c>
      <c r="AX73" s="89">
        <v>950</v>
      </c>
      <c r="AY73" s="89">
        <v>2163</v>
      </c>
      <c r="AZ73" s="89">
        <v>2068</v>
      </c>
      <c r="BA73" s="89">
        <v>54</v>
      </c>
      <c r="BB73" s="89">
        <v>756</v>
      </c>
      <c r="BC73" s="89">
        <v>720</v>
      </c>
      <c r="BD73" s="89">
        <v>708</v>
      </c>
      <c r="BE73" s="89">
        <v>7</v>
      </c>
      <c r="BF73" s="89">
        <v>55</v>
      </c>
      <c r="BG73" s="89">
        <v>0</v>
      </c>
      <c r="BH73" s="89">
        <v>0</v>
      </c>
      <c r="BI73" s="89">
        <v>0</v>
      </c>
      <c r="BJ73" s="89">
        <v>0</v>
      </c>
      <c r="BK73" s="89">
        <v>0</v>
      </c>
      <c r="BL73" s="89">
        <v>0</v>
      </c>
      <c r="BM73" s="89">
        <v>0</v>
      </c>
      <c r="BN73" s="89">
        <v>0</v>
      </c>
      <c r="BO73" s="89">
        <v>0</v>
      </c>
      <c r="BP73" s="89">
        <v>0</v>
      </c>
      <c r="BQ73" s="89">
        <v>0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310</v>
      </c>
      <c r="BX73" s="89">
        <v>182</v>
      </c>
      <c r="BY73" s="89">
        <v>35</v>
      </c>
      <c r="BZ73" s="89">
        <v>17</v>
      </c>
      <c r="CA73" s="89">
        <v>203</v>
      </c>
      <c r="CB73" s="89">
        <v>67</v>
      </c>
      <c r="CC73" s="89">
        <v>4</v>
      </c>
      <c r="CD73" s="89">
        <v>10</v>
      </c>
      <c r="CE73" s="89">
        <v>66</v>
      </c>
      <c r="CF73" s="89">
        <v>52</v>
      </c>
      <c r="CG73" s="89">
        <v>0</v>
      </c>
      <c r="CH73" s="89">
        <v>4</v>
      </c>
      <c r="CI73" s="89">
        <v>232</v>
      </c>
      <c r="CJ73" s="89">
        <v>139</v>
      </c>
      <c r="CK73" s="89">
        <v>0</v>
      </c>
      <c r="CL73" s="89">
        <v>15</v>
      </c>
      <c r="CM73" s="89">
        <v>52</v>
      </c>
      <c r="CN73" s="89">
        <v>34</v>
      </c>
      <c r="CO73" s="89">
        <v>0</v>
      </c>
      <c r="CP73" s="89">
        <v>0</v>
      </c>
      <c r="CQ73" s="89">
        <v>0</v>
      </c>
      <c r="CR73" s="89">
        <v>0</v>
      </c>
      <c r="CS73" s="89">
        <v>0</v>
      </c>
      <c r="CT73" s="89">
        <v>0</v>
      </c>
      <c r="CU73" s="89">
        <v>0</v>
      </c>
      <c r="CV73" s="89">
        <v>0</v>
      </c>
      <c r="CW73" s="89">
        <v>0</v>
      </c>
      <c r="CX73" s="89">
        <v>0</v>
      </c>
      <c r="CY73" s="89">
        <v>1218</v>
      </c>
      <c r="CZ73" s="89">
        <v>735</v>
      </c>
      <c r="DA73" s="89">
        <v>59</v>
      </c>
      <c r="DB73" s="89">
        <v>69</v>
      </c>
      <c r="DC73" s="89">
        <v>150</v>
      </c>
      <c r="DD73" s="89">
        <v>50</v>
      </c>
      <c r="DE73" s="89">
        <v>0</v>
      </c>
      <c r="DF73" s="89">
        <v>1</v>
      </c>
      <c r="DG73" s="89">
        <v>91</v>
      </c>
      <c r="DH73" s="89">
        <v>89</v>
      </c>
      <c r="DI73" s="89">
        <v>0</v>
      </c>
      <c r="DJ73" s="89">
        <v>28</v>
      </c>
      <c r="DK73" s="89">
        <v>113</v>
      </c>
      <c r="DL73" s="89">
        <v>59</v>
      </c>
      <c r="DM73" s="89">
        <v>8</v>
      </c>
      <c r="DN73" s="89">
        <v>3</v>
      </c>
      <c r="DO73" s="89">
        <v>0</v>
      </c>
      <c r="DP73" s="89">
        <v>0</v>
      </c>
      <c r="DQ73" s="89">
        <v>0</v>
      </c>
      <c r="DR73" s="89">
        <v>0</v>
      </c>
      <c r="DS73" s="89">
        <v>1474</v>
      </c>
      <c r="DT73" s="89">
        <v>1253</v>
      </c>
      <c r="DU73" s="89">
        <v>10</v>
      </c>
      <c r="DV73" s="89">
        <v>93</v>
      </c>
      <c r="DW73" s="89">
        <v>90</v>
      </c>
      <c r="DX73" s="89">
        <v>39</v>
      </c>
      <c r="DY73" s="89">
        <v>23</v>
      </c>
      <c r="DZ73" s="89">
        <v>1</v>
      </c>
      <c r="EA73" s="89">
        <v>13</v>
      </c>
      <c r="EB73" s="89">
        <v>16</v>
      </c>
      <c r="EC73" s="89">
        <v>0</v>
      </c>
      <c r="ED73" s="89">
        <v>13</v>
      </c>
      <c r="EE73" s="89">
        <v>2303</v>
      </c>
      <c r="EF73" s="89">
        <v>2055</v>
      </c>
      <c r="EG73" s="89">
        <v>2</v>
      </c>
      <c r="EH73" s="89">
        <v>651</v>
      </c>
      <c r="EI73" s="89">
        <v>2629</v>
      </c>
      <c r="EJ73" s="89">
        <v>2231</v>
      </c>
      <c r="EK73" s="89">
        <v>0</v>
      </c>
      <c r="EL73" s="89">
        <v>633</v>
      </c>
      <c r="EM73" s="89">
        <v>1222</v>
      </c>
      <c r="EN73" s="89">
        <v>989</v>
      </c>
      <c r="EO73" s="89">
        <v>1</v>
      </c>
      <c r="EP73" s="89">
        <v>203</v>
      </c>
      <c r="EQ73" s="89">
        <v>1813</v>
      </c>
      <c r="ER73" s="89">
        <v>1426</v>
      </c>
      <c r="ES73" s="89">
        <v>0</v>
      </c>
      <c r="ET73" s="89">
        <v>0</v>
      </c>
      <c r="EU73" s="89">
        <v>1691</v>
      </c>
      <c r="EV73" s="89">
        <v>1211</v>
      </c>
      <c r="EW73" s="89">
        <v>0</v>
      </c>
      <c r="EX73" s="89">
        <v>11</v>
      </c>
      <c r="EY73" s="89">
        <v>30</v>
      </c>
      <c r="EZ73" s="89">
        <v>2</v>
      </c>
      <c r="FA73" s="89">
        <v>0</v>
      </c>
      <c r="FB73" s="89">
        <v>0</v>
      </c>
      <c r="FC73" s="89">
        <v>20</v>
      </c>
      <c r="FD73" s="89">
        <v>3</v>
      </c>
      <c r="FE73" s="89">
        <v>0</v>
      </c>
      <c r="FF73" s="89">
        <v>0</v>
      </c>
      <c r="FG73" s="89">
        <v>1839</v>
      </c>
      <c r="FH73" s="89">
        <v>528</v>
      </c>
      <c r="FI73" s="89">
        <v>0</v>
      </c>
      <c r="FJ73" s="89">
        <v>0</v>
      </c>
      <c r="FK73" s="89">
        <v>819</v>
      </c>
      <c r="FL73" s="89">
        <v>319</v>
      </c>
      <c r="FM73" s="89">
        <v>0</v>
      </c>
      <c r="FN73" s="89">
        <v>0</v>
      </c>
      <c r="FO73" s="85">
        <f t="shared" si="36"/>
        <v>0.89634536767965323</v>
      </c>
      <c r="FP73" s="86">
        <f t="shared" si="37"/>
        <v>0.7649115894202827</v>
      </c>
      <c r="FQ73" s="87">
        <f t="shared" si="38"/>
        <v>0.3206915234201842</v>
      </c>
      <c r="FR73" s="21">
        <f t="shared" si="39"/>
        <v>0.97904365904365909</v>
      </c>
      <c r="FS73" s="22">
        <f t="shared" si="40"/>
        <v>0.9035349425910858</v>
      </c>
      <c r="FT73" s="21">
        <f t="shared" si="41"/>
        <v>1.0266666666666666</v>
      </c>
      <c r="FU73" s="53">
        <f t="shared" si="42"/>
        <v>0.82023179642227262</v>
      </c>
      <c r="FV73" s="54">
        <f t="shared" si="43"/>
        <v>1.1142857142857143</v>
      </c>
      <c r="FW73" s="64">
        <f t="shared" si="44"/>
        <v>1.0697368421052631</v>
      </c>
      <c r="FX73" s="69">
        <f t="shared" si="45"/>
        <v>0.82913533834586461</v>
      </c>
      <c r="FY73" s="54">
        <f t="shared" si="46"/>
        <v>0.96195279209690554</v>
      </c>
      <c r="FZ73" s="64">
        <f t="shared" si="47"/>
        <v>0.87309883655979192</v>
      </c>
      <c r="GA73" s="69">
        <f t="shared" si="48"/>
        <v>0.34312708469653203</v>
      </c>
      <c r="GB73" s="54">
        <f t="shared" si="49"/>
        <v>0.98003020641047156</v>
      </c>
      <c r="GC73" s="64">
        <f t="shared" si="50"/>
        <v>0.7375398556804833</v>
      </c>
      <c r="GD73" s="55">
        <f t="shared" si="51"/>
        <v>3.0765788443251102E-3</v>
      </c>
      <c r="GE73" s="74">
        <f t="shared" si="52"/>
        <v>0.69507186858316217</v>
      </c>
      <c r="GF73" s="5"/>
      <c r="GG73" s="5"/>
      <c r="GH73" s="5"/>
      <c r="GI73" s="5"/>
      <c r="GJ73" s="5"/>
    </row>
    <row r="74" spans="1:192" s="3" customFormat="1" ht="15.6" x14ac:dyDescent="0.3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5"/>
        <v>7015</v>
      </c>
      <c r="L74" s="37">
        <f t="shared" si="53"/>
        <v>6293</v>
      </c>
      <c r="M74" s="37">
        <v>75</v>
      </c>
      <c r="N74" s="41">
        <f t="shared" si="54"/>
        <v>3250</v>
      </c>
      <c r="O74" s="89">
        <v>205</v>
      </c>
      <c r="P74" s="89">
        <v>201</v>
      </c>
      <c r="Q74" s="89">
        <v>1</v>
      </c>
      <c r="R74" s="89">
        <v>161</v>
      </c>
      <c r="S74" s="89">
        <v>165</v>
      </c>
      <c r="T74" s="89">
        <v>162</v>
      </c>
      <c r="U74" s="89">
        <v>0</v>
      </c>
      <c r="V74" s="89">
        <v>160</v>
      </c>
      <c r="W74" s="89">
        <v>314</v>
      </c>
      <c r="X74" s="89">
        <v>312</v>
      </c>
      <c r="Y74" s="89">
        <v>0</v>
      </c>
      <c r="Z74" s="89">
        <v>273</v>
      </c>
      <c r="AA74" s="89">
        <v>517</v>
      </c>
      <c r="AB74" s="89">
        <v>509</v>
      </c>
      <c r="AC74" s="89">
        <v>2</v>
      </c>
      <c r="AD74" s="89">
        <v>440</v>
      </c>
      <c r="AE74" s="89">
        <v>250</v>
      </c>
      <c r="AF74" s="89">
        <v>259</v>
      </c>
      <c r="AG74" s="89">
        <v>3</v>
      </c>
      <c r="AH74" s="89">
        <v>177</v>
      </c>
      <c r="AI74" s="89">
        <v>303</v>
      </c>
      <c r="AJ74" s="89">
        <v>301</v>
      </c>
      <c r="AK74" s="89">
        <v>2</v>
      </c>
      <c r="AL74" s="89">
        <v>254</v>
      </c>
      <c r="AM74" s="89">
        <v>323</v>
      </c>
      <c r="AN74" s="89">
        <v>310</v>
      </c>
      <c r="AO74" s="89">
        <v>10</v>
      </c>
      <c r="AP74" s="89">
        <v>226</v>
      </c>
      <c r="AQ74" s="89">
        <v>333</v>
      </c>
      <c r="AR74" s="89">
        <v>328</v>
      </c>
      <c r="AS74" s="89">
        <v>37</v>
      </c>
      <c r="AT74" s="89">
        <v>243</v>
      </c>
      <c r="AU74" s="89">
        <v>395</v>
      </c>
      <c r="AV74" s="89">
        <v>384</v>
      </c>
      <c r="AW74" s="89">
        <v>17</v>
      </c>
      <c r="AX74" s="89">
        <v>227</v>
      </c>
      <c r="AY74" s="89">
        <v>404</v>
      </c>
      <c r="AZ74" s="89">
        <v>387</v>
      </c>
      <c r="BA74" s="89">
        <v>0</v>
      </c>
      <c r="BB74" s="89">
        <v>194</v>
      </c>
      <c r="BC74" s="89">
        <v>192</v>
      </c>
      <c r="BD74" s="89">
        <v>172</v>
      </c>
      <c r="BE74" s="89">
        <v>0</v>
      </c>
      <c r="BF74" s="89">
        <v>85</v>
      </c>
      <c r="BG74" s="89">
        <v>0</v>
      </c>
      <c r="BH74" s="89">
        <v>14</v>
      </c>
      <c r="BI74" s="89">
        <v>0</v>
      </c>
      <c r="BJ74" s="89">
        <v>4</v>
      </c>
      <c r="BK74" s="89">
        <v>0</v>
      </c>
      <c r="BL74" s="89">
        <v>0</v>
      </c>
      <c r="BM74" s="89">
        <v>0</v>
      </c>
      <c r="BN74" s="89">
        <v>0</v>
      </c>
      <c r="BO74" s="89">
        <v>0</v>
      </c>
      <c r="BP74" s="89">
        <v>0</v>
      </c>
      <c r="BQ74" s="89">
        <v>0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169</v>
      </c>
      <c r="BX74" s="89">
        <v>165</v>
      </c>
      <c r="BY74" s="89">
        <v>3</v>
      </c>
      <c r="BZ74" s="89">
        <v>132</v>
      </c>
      <c r="CA74" s="89">
        <v>71</v>
      </c>
      <c r="CB74" s="89">
        <v>73</v>
      </c>
      <c r="CC74" s="89">
        <v>0</v>
      </c>
      <c r="CD74" s="89">
        <v>16</v>
      </c>
      <c r="CE74" s="89">
        <v>14</v>
      </c>
      <c r="CF74" s="89">
        <v>11</v>
      </c>
      <c r="CG74" s="89">
        <v>0</v>
      </c>
      <c r="CH74" s="89">
        <v>1</v>
      </c>
      <c r="CI74" s="89">
        <v>55</v>
      </c>
      <c r="CJ74" s="89">
        <v>63</v>
      </c>
      <c r="CK74" s="89">
        <v>0</v>
      </c>
      <c r="CL74" s="89">
        <v>19</v>
      </c>
      <c r="CM74" s="89">
        <v>7</v>
      </c>
      <c r="CN74" s="89">
        <v>11</v>
      </c>
      <c r="CO74" s="89">
        <v>0</v>
      </c>
      <c r="CP74" s="89">
        <v>2</v>
      </c>
      <c r="CQ74" s="89">
        <v>0</v>
      </c>
      <c r="CR74" s="89">
        <v>0</v>
      </c>
      <c r="CS74" s="89">
        <v>0</v>
      </c>
      <c r="CT74" s="89">
        <v>0</v>
      </c>
      <c r="CU74" s="89">
        <v>0</v>
      </c>
      <c r="CV74" s="89">
        <v>0</v>
      </c>
      <c r="CW74" s="89">
        <v>0</v>
      </c>
      <c r="CX74" s="89">
        <v>0</v>
      </c>
      <c r="CY74" s="89">
        <v>299</v>
      </c>
      <c r="CZ74" s="89">
        <v>307</v>
      </c>
      <c r="DA74" s="89">
        <v>0</v>
      </c>
      <c r="DB74" s="89">
        <v>116</v>
      </c>
      <c r="DC74" s="89">
        <v>34</v>
      </c>
      <c r="DD74" s="89">
        <v>33</v>
      </c>
      <c r="DE74" s="89">
        <v>0</v>
      </c>
      <c r="DF74" s="89">
        <v>6</v>
      </c>
      <c r="DG74" s="89">
        <v>10</v>
      </c>
      <c r="DH74" s="89">
        <v>10</v>
      </c>
      <c r="DI74" s="89">
        <v>0</v>
      </c>
      <c r="DJ74" s="89">
        <v>6</v>
      </c>
      <c r="DK74" s="89">
        <v>5</v>
      </c>
      <c r="DL74" s="89">
        <v>4</v>
      </c>
      <c r="DM74" s="89">
        <v>0</v>
      </c>
      <c r="DN74" s="89">
        <v>0</v>
      </c>
      <c r="DO74" s="89">
        <v>0</v>
      </c>
      <c r="DP74" s="89">
        <v>0</v>
      </c>
      <c r="DQ74" s="89">
        <v>0</v>
      </c>
      <c r="DR74" s="89">
        <v>0</v>
      </c>
      <c r="DS74" s="89">
        <v>141</v>
      </c>
      <c r="DT74" s="89">
        <v>142</v>
      </c>
      <c r="DU74" s="89">
        <v>1</v>
      </c>
      <c r="DV74" s="89">
        <v>59</v>
      </c>
      <c r="DW74" s="89">
        <v>30</v>
      </c>
      <c r="DX74" s="89">
        <v>22</v>
      </c>
      <c r="DY74" s="89">
        <v>0</v>
      </c>
      <c r="DZ74" s="89">
        <v>9</v>
      </c>
      <c r="EA74" s="89">
        <v>0</v>
      </c>
      <c r="EB74" s="89">
        <v>0</v>
      </c>
      <c r="EC74" s="89">
        <v>0</v>
      </c>
      <c r="ED74" s="89">
        <v>0</v>
      </c>
      <c r="EE74" s="89">
        <v>410</v>
      </c>
      <c r="EF74" s="89">
        <v>379</v>
      </c>
      <c r="EG74" s="89">
        <v>0</v>
      </c>
      <c r="EH74" s="89">
        <v>170</v>
      </c>
      <c r="EI74" s="89">
        <v>496</v>
      </c>
      <c r="EJ74" s="89">
        <v>476</v>
      </c>
      <c r="EK74" s="89">
        <v>0</v>
      </c>
      <c r="EL74" s="89">
        <v>191</v>
      </c>
      <c r="EM74" s="89">
        <v>234</v>
      </c>
      <c r="EN74" s="89">
        <v>215</v>
      </c>
      <c r="EO74" s="89">
        <v>0</v>
      </c>
      <c r="EP74" s="89">
        <v>79</v>
      </c>
      <c r="EQ74" s="89">
        <v>397</v>
      </c>
      <c r="ER74" s="89">
        <v>354</v>
      </c>
      <c r="ES74" s="89">
        <v>0</v>
      </c>
      <c r="ET74" s="89">
        <v>0</v>
      </c>
      <c r="EU74" s="89">
        <v>487</v>
      </c>
      <c r="EV74" s="89">
        <v>437</v>
      </c>
      <c r="EW74" s="89">
        <v>0</v>
      </c>
      <c r="EX74" s="89">
        <v>0</v>
      </c>
      <c r="EY74" s="89">
        <v>6</v>
      </c>
      <c r="EZ74" s="89">
        <v>5</v>
      </c>
      <c r="FA74" s="89">
        <v>0</v>
      </c>
      <c r="FB74" s="89">
        <v>0</v>
      </c>
      <c r="FC74" s="89">
        <v>21</v>
      </c>
      <c r="FD74" s="89">
        <v>7</v>
      </c>
      <c r="FE74" s="89">
        <v>0</v>
      </c>
      <c r="FF74" s="89">
        <v>0</v>
      </c>
      <c r="FG74" s="89">
        <v>451</v>
      </c>
      <c r="FH74" s="89">
        <v>129</v>
      </c>
      <c r="FI74" s="89">
        <v>0</v>
      </c>
      <c r="FJ74" s="89">
        <v>0</v>
      </c>
      <c r="FK74" s="89">
        <v>243</v>
      </c>
      <c r="FL74" s="89">
        <v>111</v>
      </c>
      <c r="FM74" s="89">
        <v>0</v>
      </c>
      <c r="FN74" s="89">
        <v>0</v>
      </c>
      <c r="FO74" s="85">
        <f t="shared" si="36"/>
        <v>0.79041248606465997</v>
      </c>
      <c r="FP74" s="86">
        <f t="shared" si="37"/>
        <v>0.7099219620958751</v>
      </c>
      <c r="FQ74" s="87">
        <f t="shared" si="38"/>
        <v>0.36231884057971014</v>
      </c>
      <c r="FR74" s="21">
        <f t="shared" si="39"/>
        <v>0.90422789378705848</v>
      </c>
      <c r="FS74" s="22">
        <f t="shared" si="40"/>
        <v>0.92954209748892169</v>
      </c>
      <c r="FT74" s="21">
        <f t="shared" si="41"/>
        <v>1</v>
      </c>
      <c r="FU74" s="53">
        <f t="shared" si="42"/>
        <v>0.95279976546467315</v>
      </c>
      <c r="FV74" s="54">
        <f t="shared" si="43"/>
        <v>0.99501495513459626</v>
      </c>
      <c r="FW74" s="64">
        <f t="shared" si="44"/>
        <v>0.98205383848454642</v>
      </c>
      <c r="FX74" s="69">
        <f t="shared" si="45"/>
        <v>0.87038883349950147</v>
      </c>
      <c r="FY74" s="54">
        <f t="shared" si="46"/>
        <v>0.87333333333333329</v>
      </c>
      <c r="FZ74" s="64">
        <f t="shared" si="47"/>
        <v>0.85117647058823531</v>
      </c>
      <c r="GA74" s="69">
        <f t="shared" si="48"/>
        <v>0.46607843137254901</v>
      </c>
      <c r="GB74" s="54">
        <f t="shared" si="49"/>
        <v>0.96802452912833981</v>
      </c>
      <c r="GC74" s="64">
        <f t="shared" si="50"/>
        <v>0.86618484450284705</v>
      </c>
      <c r="GD74" s="55">
        <f t="shared" si="51"/>
        <v>0</v>
      </c>
      <c r="GE74" s="74">
        <f t="shared" si="52"/>
        <v>0.63535424744448366</v>
      </c>
      <c r="GF74" s="5"/>
      <c r="GG74" s="5"/>
      <c r="GH74" s="5"/>
      <c r="GI74" s="5"/>
      <c r="GJ74" s="5"/>
    </row>
    <row r="75" spans="1:192" s="3" customFormat="1" ht="15.6" x14ac:dyDescent="0.3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5"/>
        <v>2772</v>
      </c>
      <c r="L75" s="37">
        <f t="shared" si="53"/>
        <v>2325</v>
      </c>
      <c r="M75" s="37">
        <v>46</v>
      </c>
      <c r="N75" s="41">
        <f t="shared" si="54"/>
        <v>1191</v>
      </c>
      <c r="O75" s="89">
        <v>105</v>
      </c>
      <c r="P75" s="89">
        <v>106</v>
      </c>
      <c r="Q75" s="89">
        <v>0</v>
      </c>
      <c r="R75" s="89">
        <v>97</v>
      </c>
      <c r="S75" s="89">
        <v>59</v>
      </c>
      <c r="T75" s="89">
        <v>59</v>
      </c>
      <c r="U75" s="89">
        <v>0</v>
      </c>
      <c r="V75" s="89">
        <v>52</v>
      </c>
      <c r="W75" s="89">
        <v>104</v>
      </c>
      <c r="X75" s="89">
        <v>103</v>
      </c>
      <c r="Y75" s="89">
        <v>0</v>
      </c>
      <c r="Z75" s="89">
        <v>99</v>
      </c>
      <c r="AA75" s="89">
        <v>190</v>
      </c>
      <c r="AB75" s="89">
        <v>192</v>
      </c>
      <c r="AC75" s="89">
        <v>0</v>
      </c>
      <c r="AD75" s="89">
        <v>134</v>
      </c>
      <c r="AE75" s="89">
        <v>83</v>
      </c>
      <c r="AF75" s="89">
        <v>88</v>
      </c>
      <c r="AG75" s="89">
        <v>4</v>
      </c>
      <c r="AH75" s="89">
        <v>54</v>
      </c>
      <c r="AI75" s="89">
        <v>65</v>
      </c>
      <c r="AJ75" s="89">
        <v>77</v>
      </c>
      <c r="AK75" s="89">
        <v>4</v>
      </c>
      <c r="AL75" s="89">
        <v>52</v>
      </c>
      <c r="AM75" s="89">
        <v>90</v>
      </c>
      <c r="AN75" s="89">
        <v>108</v>
      </c>
      <c r="AO75" s="89">
        <v>19</v>
      </c>
      <c r="AP75" s="89">
        <v>64</v>
      </c>
      <c r="AQ75" s="89">
        <v>147</v>
      </c>
      <c r="AR75" s="89">
        <v>129</v>
      </c>
      <c r="AS75" s="89">
        <v>16</v>
      </c>
      <c r="AT75" s="89">
        <v>74</v>
      </c>
      <c r="AU75" s="89">
        <v>163</v>
      </c>
      <c r="AV75" s="89">
        <v>121</v>
      </c>
      <c r="AW75" s="89">
        <v>0</v>
      </c>
      <c r="AX75" s="89">
        <v>67</v>
      </c>
      <c r="AY75" s="89">
        <v>154</v>
      </c>
      <c r="AZ75" s="89">
        <v>143</v>
      </c>
      <c r="BA75" s="89">
        <v>0</v>
      </c>
      <c r="BB75" s="89">
        <v>68</v>
      </c>
      <c r="BC75" s="89">
        <v>70</v>
      </c>
      <c r="BD75" s="89">
        <v>62</v>
      </c>
      <c r="BE75" s="89">
        <v>0</v>
      </c>
      <c r="BF75" s="89">
        <v>47</v>
      </c>
      <c r="BG75" s="89">
        <v>0</v>
      </c>
      <c r="BH75" s="89">
        <v>0</v>
      </c>
      <c r="BI75" s="89">
        <v>0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20</v>
      </c>
      <c r="CB75" s="89">
        <v>25</v>
      </c>
      <c r="CC75" s="89">
        <v>0</v>
      </c>
      <c r="CD75" s="89">
        <v>10</v>
      </c>
      <c r="CE75" s="89">
        <v>0</v>
      </c>
      <c r="CF75" s="89">
        <v>0</v>
      </c>
      <c r="CG75" s="89">
        <v>0</v>
      </c>
      <c r="CH75" s="89">
        <v>4</v>
      </c>
      <c r="CI75" s="89">
        <v>30</v>
      </c>
      <c r="CJ75" s="89">
        <v>17</v>
      </c>
      <c r="CK75" s="89">
        <v>0</v>
      </c>
      <c r="CL75" s="89">
        <v>2</v>
      </c>
      <c r="CM75" s="89">
        <v>4</v>
      </c>
      <c r="CN75" s="89">
        <v>9</v>
      </c>
      <c r="CO75" s="89">
        <v>0</v>
      </c>
      <c r="CP75" s="89">
        <v>4</v>
      </c>
      <c r="CQ75" s="89">
        <v>0</v>
      </c>
      <c r="CR75" s="89">
        <v>0</v>
      </c>
      <c r="CS75" s="89">
        <v>0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348</v>
      </c>
      <c r="CZ75" s="89">
        <v>284</v>
      </c>
      <c r="DA75" s="89">
        <v>3</v>
      </c>
      <c r="DB75" s="89">
        <v>198</v>
      </c>
      <c r="DC75" s="89">
        <v>9</v>
      </c>
      <c r="DD75" s="89">
        <v>7</v>
      </c>
      <c r="DE75" s="89">
        <v>0</v>
      </c>
      <c r="DF75" s="89">
        <v>3</v>
      </c>
      <c r="DG75" s="89">
        <v>12</v>
      </c>
      <c r="DH75" s="89">
        <v>12</v>
      </c>
      <c r="DI75" s="89">
        <v>0</v>
      </c>
      <c r="DJ75" s="89">
        <v>5</v>
      </c>
      <c r="DK75" s="89">
        <v>0</v>
      </c>
      <c r="DL75" s="89">
        <v>0</v>
      </c>
      <c r="DM75" s="89">
        <v>0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4</v>
      </c>
      <c r="DT75" s="89">
        <v>3</v>
      </c>
      <c r="DU75" s="89">
        <v>0</v>
      </c>
      <c r="DV75" s="89">
        <v>3</v>
      </c>
      <c r="DW75" s="89">
        <v>23</v>
      </c>
      <c r="DX75" s="89">
        <v>19</v>
      </c>
      <c r="DY75" s="89">
        <v>0</v>
      </c>
      <c r="DZ75" s="89">
        <v>20</v>
      </c>
      <c r="EA75" s="89">
        <v>0</v>
      </c>
      <c r="EB75" s="89">
        <v>0</v>
      </c>
      <c r="EC75" s="89">
        <v>0</v>
      </c>
      <c r="ED75" s="89">
        <v>0</v>
      </c>
      <c r="EE75" s="89">
        <v>179</v>
      </c>
      <c r="EF75" s="89">
        <v>165</v>
      </c>
      <c r="EG75" s="89">
        <v>0</v>
      </c>
      <c r="EH75" s="89">
        <v>77</v>
      </c>
      <c r="EI75" s="89">
        <v>202</v>
      </c>
      <c r="EJ75" s="89">
        <v>174</v>
      </c>
      <c r="EK75" s="89">
        <v>0</v>
      </c>
      <c r="EL75" s="89">
        <v>47</v>
      </c>
      <c r="EM75" s="89">
        <v>87</v>
      </c>
      <c r="EN75" s="89">
        <v>79</v>
      </c>
      <c r="EO75" s="89">
        <v>0</v>
      </c>
      <c r="EP75" s="89">
        <v>10</v>
      </c>
      <c r="EQ75" s="89">
        <v>172</v>
      </c>
      <c r="ER75" s="89">
        <v>131</v>
      </c>
      <c r="ES75" s="89">
        <v>0</v>
      </c>
      <c r="ET75" s="89">
        <v>0</v>
      </c>
      <c r="EU75" s="89">
        <v>165</v>
      </c>
      <c r="EV75" s="89">
        <v>122</v>
      </c>
      <c r="EW75" s="89">
        <v>0</v>
      </c>
      <c r="EX75" s="89">
        <v>0</v>
      </c>
      <c r="EY75" s="89">
        <v>14</v>
      </c>
      <c r="EZ75" s="89">
        <v>7</v>
      </c>
      <c r="FA75" s="89">
        <v>0</v>
      </c>
      <c r="FB75" s="89">
        <v>0</v>
      </c>
      <c r="FC75" s="89">
        <v>10</v>
      </c>
      <c r="FD75" s="89">
        <v>3</v>
      </c>
      <c r="FE75" s="89">
        <v>0</v>
      </c>
      <c r="FF75" s="89">
        <v>0</v>
      </c>
      <c r="FG75" s="89">
        <v>183</v>
      </c>
      <c r="FH75" s="89">
        <v>45</v>
      </c>
      <c r="FI75" s="89">
        <v>0</v>
      </c>
      <c r="FJ75" s="89">
        <v>0</v>
      </c>
      <c r="FK75" s="89">
        <v>71</v>
      </c>
      <c r="FL75" s="89">
        <v>35</v>
      </c>
      <c r="FM75" s="89">
        <v>0</v>
      </c>
      <c r="FN75" s="89">
        <v>0</v>
      </c>
      <c r="FO75" s="85">
        <f t="shared" si="36"/>
        <v>0.86734379809172057</v>
      </c>
      <c r="FP75" s="86">
        <f t="shared" si="37"/>
        <v>0.72976300400123117</v>
      </c>
      <c r="FQ75" s="87">
        <f t="shared" si="38"/>
        <v>0.36657433056325023</v>
      </c>
      <c r="FR75" s="21">
        <f t="shared" si="39"/>
        <v>0.95094339622641511</v>
      </c>
      <c r="FS75" s="22">
        <f t="shared" si="40"/>
        <v>0.85071350164654225</v>
      </c>
      <c r="FT75" s="21">
        <f t="shared" si="41"/>
        <v>1.0222222222222221</v>
      </c>
      <c r="FU75" s="53">
        <f t="shared" si="42"/>
        <v>0.90158970476911426</v>
      </c>
      <c r="FV75" s="54">
        <f t="shared" si="43"/>
        <v>1.0795107033639144</v>
      </c>
      <c r="FW75" s="64">
        <f t="shared" si="44"/>
        <v>1.0825688073394495</v>
      </c>
      <c r="FX75" s="69">
        <f t="shared" si="45"/>
        <v>0.87155963302752293</v>
      </c>
      <c r="FY75" s="54">
        <f t="shared" si="46"/>
        <v>0.90805958370326523</v>
      </c>
      <c r="FZ75" s="64">
        <f t="shared" si="47"/>
        <v>0.82568807339449535</v>
      </c>
      <c r="GA75" s="69">
        <f t="shared" si="48"/>
        <v>0.4468777744894939</v>
      </c>
      <c r="GB75" s="54">
        <f t="shared" si="49"/>
        <v>1.1278447121820616</v>
      </c>
      <c r="GC75" s="64">
        <f t="shared" si="50"/>
        <v>0.84672021419009369</v>
      </c>
      <c r="GD75" s="55">
        <f t="shared" si="51"/>
        <v>0</v>
      </c>
      <c r="GE75" s="74">
        <f t="shared" si="52"/>
        <v>0.79930994824611845</v>
      </c>
      <c r="GF75" s="5"/>
      <c r="GG75" s="5"/>
      <c r="GH75" s="5"/>
      <c r="GI75" s="5"/>
      <c r="GJ75" s="5"/>
    </row>
    <row r="76" spans="1:192" s="3" customFormat="1" ht="15.6" x14ac:dyDescent="0.3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5"/>
        <v>42170</v>
      </c>
      <c r="L76" s="37">
        <f t="shared" si="53"/>
        <v>36501</v>
      </c>
      <c r="M76" s="37">
        <v>1187</v>
      </c>
      <c r="N76" s="41">
        <f t="shared" si="54"/>
        <v>16544</v>
      </c>
      <c r="O76" s="89">
        <v>1670</v>
      </c>
      <c r="P76" s="89">
        <v>1513</v>
      </c>
      <c r="Q76" s="89">
        <v>0</v>
      </c>
      <c r="R76" s="89">
        <v>753</v>
      </c>
      <c r="S76" s="89">
        <v>1350</v>
      </c>
      <c r="T76" s="89">
        <v>1233</v>
      </c>
      <c r="U76" s="89">
        <v>1</v>
      </c>
      <c r="V76" s="89">
        <v>934</v>
      </c>
      <c r="W76" s="89">
        <v>2159</v>
      </c>
      <c r="X76" s="89">
        <v>2159</v>
      </c>
      <c r="Y76" s="89">
        <v>76</v>
      </c>
      <c r="Z76" s="89">
        <v>1782</v>
      </c>
      <c r="AA76" s="89">
        <v>3392</v>
      </c>
      <c r="AB76" s="89">
        <v>3392</v>
      </c>
      <c r="AC76" s="89">
        <v>7</v>
      </c>
      <c r="AD76" s="89">
        <v>2612</v>
      </c>
      <c r="AE76" s="89">
        <v>1321</v>
      </c>
      <c r="AF76" s="89">
        <v>1325</v>
      </c>
      <c r="AG76" s="89">
        <v>29</v>
      </c>
      <c r="AH76" s="89">
        <v>1326</v>
      </c>
      <c r="AI76" s="89">
        <v>2004</v>
      </c>
      <c r="AJ76" s="89">
        <v>2003</v>
      </c>
      <c r="AK76" s="89">
        <v>117</v>
      </c>
      <c r="AL76" s="89">
        <v>1235</v>
      </c>
      <c r="AM76" s="89">
        <v>1778</v>
      </c>
      <c r="AN76" s="89">
        <v>1711</v>
      </c>
      <c r="AO76" s="89">
        <v>359</v>
      </c>
      <c r="AP76" s="89">
        <v>1174</v>
      </c>
      <c r="AQ76" s="89">
        <v>2303</v>
      </c>
      <c r="AR76" s="89">
        <v>1979</v>
      </c>
      <c r="AS76" s="89">
        <v>448</v>
      </c>
      <c r="AT76" s="89">
        <v>1289</v>
      </c>
      <c r="AU76" s="89">
        <v>2743</v>
      </c>
      <c r="AV76" s="89">
        <v>2176</v>
      </c>
      <c r="AW76" s="89">
        <v>43</v>
      </c>
      <c r="AX76" s="89">
        <v>981</v>
      </c>
      <c r="AY76" s="89">
        <v>2608</v>
      </c>
      <c r="AZ76" s="89">
        <v>2217</v>
      </c>
      <c r="BA76" s="89">
        <v>0</v>
      </c>
      <c r="BB76" s="89">
        <v>857</v>
      </c>
      <c r="BC76" s="89">
        <v>1157</v>
      </c>
      <c r="BD76" s="89">
        <v>1156</v>
      </c>
      <c r="BE76" s="89">
        <v>6</v>
      </c>
      <c r="BF76" s="89">
        <v>290</v>
      </c>
      <c r="BG76" s="89">
        <v>0</v>
      </c>
      <c r="BH76" s="89">
        <v>0</v>
      </c>
      <c r="BI76" s="89">
        <v>0</v>
      </c>
      <c r="BJ76" s="89">
        <v>0</v>
      </c>
      <c r="BK76" s="89">
        <v>0</v>
      </c>
      <c r="BL76" s="89">
        <v>0</v>
      </c>
      <c r="BM76" s="89">
        <v>0</v>
      </c>
      <c r="BN76" s="89">
        <v>0</v>
      </c>
      <c r="BO76" s="89">
        <v>499</v>
      </c>
      <c r="BP76" s="89">
        <v>542</v>
      </c>
      <c r="BQ76" s="89">
        <v>0</v>
      </c>
      <c r="BR76" s="89">
        <v>401</v>
      </c>
      <c r="BS76" s="89">
        <v>1</v>
      </c>
      <c r="BT76" s="89">
        <v>0</v>
      </c>
      <c r="BU76" s="89">
        <v>0</v>
      </c>
      <c r="BV76" s="89">
        <v>0</v>
      </c>
      <c r="BW76" s="89">
        <v>0</v>
      </c>
      <c r="BX76" s="89">
        <v>0</v>
      </c>
      <c r="BY76" s="89">
        <v>0</v>
      </c>
      <c r="BZ76" s="89">
        <v>0</v>
      </c>
      <c r="CA76" s="89">
        <v>245</v>
      </c>
      <c r="CB76" s="89">
        <v>246</v>
      </c>
      <c r="CC76" s="89">
        <v>9</v>
      </c>
      <c r="CD76" s="89">
        <v>56</v>
      </c>
      <c r="CE76" s="89">
        <v>3</v>
      </c>
      <c r="CF76" s="89">
        <v>3</v>
      </c>
      <c r="CG76" s="89">
        <v>0</v>
      </c>
      <c r="CH76" s="89">
        <v>3</v>
      </c>
      <c r="CI76" s="89">
        <v>206</v>
      </c>
      <c r="CJ76" s="89">
        <v>206</v>
      </c>
      <c r="CK76" s="89">
        <v>0</v>
      </c>
      <c r="CL76" s="89">
        <v>38</v>
      </c>
      <c r="CM76" s="89">
        <v>55</v>
      </c>
      <c r="CN76" s="89">
        <v>55</v>
      </c>
      <c r="CO76" s="89">
        <v>0</v>
      </c>
      <c r="CP76" s="89">
        <v>10</v>
      </c>
      <c r="CQ76" s="89">
        <v>0</v>
      </c>
      <c r="CR76" s="89">
        <v>0</v>
      </c>
      <c r="CS76" s="89">
        <v>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2573</v>
      </c>
      <c r="CZ76" s="89">
        <v>2573</v>
      </c>
      <c r="DA76" s="89">
        <v>20</v>
      </c>
      <c r="DB76" s="89">
        <v>666</v>
      </c>
      <c r="DC76" s="89">
        <v>105</v>
      </c>
      <c r="DD76" s="89">
        <v>105</v>
      </c>
      <c r="DE76" s="89">
        <v>4</v>
      </c>
      <c r="DF76" s="89">
        <v>29</v>
      </c>
      <c r="DG76" s="89">
        <v>105</v>
      </c>
      <c r="DH76" s="89">
        <v>106</v>
      </c>
      <c r="DI76" s="89">
        <v>0</v>
      </c>
      <c r="DJ76" s="89">
        <v>70</v>
      </c>
      <c r="DK76" s="89">
        <v>157</v>
      </c>
      <c r="DL76" s="89">
        <v>157</v>
      </c>
      <c r="DM76" s="89">
        <v>0</v>
      </c>
      <c r="DN76" s="89">
        <v>29</v>
      </c>
      <c r="DO76" s="89">
        <v>83</v>
      </c>
      <c r="DP76" s="89">
        <v>83</v>
      </c>
      <c r="DQ76" s="89">
        <v>0</v>
      </c>
      <c r="DR76" s="89">
        <v>20</v>
      </c>
      <c r="DS76" s="89">
        <v>1090</v>
      </c>
      <c r="DT76" s="89">
        <v>1083</v>
      </c>
      <c r="DU76" s="89">
        <v>159</v>
      </c>
      <c r="DV76" s="89">
        <v>341</v>
      </c>
      <c r="DW76" s="89">
        <v>43</v>
      </c>
      <c r="DX76" s="89">
        <v>43</v>
      </c>
      <c r="DY76" s="89">
        <v>0</v>
      </c>
      <c r="DZ76" s="89">
        <v>26</v>
      </c>
      <c r="EA76" s="89">
        <v>35</v>
      </c>
      <c r="EB76" s="89">
        <v>33</v>
      </c>
      <c r="EC76" s="89">
        <v>0</v>
      </c>
      <c r="ED76" s="89">
        <v>33</v>
      </c>
      <c r="EE76" s="89">
        <v>3000</v>
      </c>
      <c r="EF76" s="89">
        <v>2568</v>
      </c>
      <c r="EG76" s="89">
        <v>4</v>
      </c>
      <c r="EH76" s="89">
        <v>747</v>
      </c>
      <c r="EI76" s="89">
        <v>3279</v>
      </c>
      <c r="EJ76" s="89">
        <v>2644</v>
      </c>
      <c r="EK76" s="89">
        <v>1</v>
      </c>
      <c r="EL76" s="89">
        <v>631</v>
      </c>
      <c r="EM76" s="89">
        <v>1322</v>
      </c>
      <c r="EN76" s="89">
        <v>1252</v>
      </c>
      <c r="EO76" s="89">
        <v>0</v>
      </c>
      <c r="EP76" s="89">
        <v>211</v>
      </c>
      <c r="EQ76" s="89">
        <v>2167</v>
      </c>
      <c r="ER76" s="89">
        <v>1793</v>
      </c>
      <c r="ES76" s="89">
        <v>0</v>
      </c>
      <c r="ET76" s="89">
        <v>0</v>
      </c>
      <c r="EU76" s="89">
        <v>2163</v>
      </c>
      <c r="EV76" s="89">
        <v>1714</v>
      </c>
      <c r="EW76" s="89">
        <v>0</v>
      </c>
      <c r="EX76" s="89">
        <v>0</v>
      </c>
      <c r="EY76" s="89">
        <v>4</v>
      </c>
      <c r="EZ76" s="89">
        <v>0</v>
      </c>
      <c r="FA76" s="89">
        <v>0</v>
      </c>
      <c r="FB76" s="89">
        <v>0</v>
      </c>
      <c r="FC76" s="89">
        <v>6</v>
      </c>
      <c r="FD76" s="89">
        <v>0</v>
      </c>
      <c r="FE76" s="89">
        <v>0</v>
      </c>
      <c r="FF76" s="89">
        <v>0</v>
      </c>
      <c r="FG76" s="89">
        <v>1635</v>
      </c>
      <c r="FH76" s="89">
        <v>269</v>
      </c>
      <c r="FI76" s="89">
        <v>0</v>
      </c>
      <c r="FJ76" s="89">
        <v>0</v>
      </c>
      <c r="FK76" s="89">
        <v>804</v>
      </c>
      <c r="FL76" s="89">
        <v>162</v>
      </c>
      <c r="FM76" s="89">
        <v>0</v>
      </c>
      <c r="FN76" s="89">
        <v>0</v>
      </c>
      <c r="FO76" s="85">
        <f t="shared" si="36"/>
        <v>0.8253759756329716</v>
      </c>
      <c r="FP76" s="86">
        <f t="shared" si="37"/>
        <v>0.7174566914144298</v>
      </c>
      <c r="FQ76" s="87">
        <f t="shared" si="38"/>
        <v>0.31494384161431566</v>
      </c>
      <c r="FR76" s="21">
        <f t="shared" si="39"/>
        <v>0.93953301844755366</v>
      </c>
      <c r="FS76" s="22">
        <f t="shared" si="40"/>
        <v>0.96308707124010551</v>
      </c>
      <c r="FT76" s="21">
        <f t="shared" si="41"/>
        <v>1.0232758620689655</v>
      </c>
      <c r="FU76" s="53">
        <f t="shared" si="42"/>
        <v>0.91458897672618722</v>
      </c>
      <c r="FV76" s="54">
        <f t="shared" si="43"/>
        <v>1.0404624277456647</v>
      </c>
      <c r="FW76" s="64">
        <f t="shared" si="44"/>
        <v>1.0228249592411442</v>
      </c>
      <c r="FX76" s="69">
        <f t="shared" si="45"/>
        <v>0.79457536682970209</v>
      </c>
      <c r="FY76" s="54">
        <f t="shared" si="46"/>
        <v>0.92067626769033273</v>
      </c>
      <c r="FZ76" s="64">
        <f t="shared" si="47"/>
        <v>0.83957025967632382</v>
      </c>
      <c r="GA76" s="69">
        <f t="shared" si="48"/>
        <v>0.34844736366525625</v>
      </c>
      <c r="GB76" s="54">
        <f t="shared" si="49"/>
        <v>0.90185786886611685</v>
      </c>
      <c r="GC76" s="64">
        <f t="shared" si="50"/>
        <v>0.73044238940264938</v>
      </c>
      <c r="GD76" s="55">
        <f t="shared" si="51"/>
        <v>0</v>
      </c>
      <c r="GE76" s="74">
        <f t="shared" si="52"/>
        <v>0.46692087702573881</v>
      </c>
      <c r="GF76" s="5"/>
      <c r="GG76" s="5"/>
      <c r="GH76" s="5"/>
      <c r="GI76" s="5"/>
      <c r="GJ76" s="5"/>
    </row>
    <row r="77" spans="1:192" s="3" customFormat="1" ht="15.6" x14ac:dyDescent="0.3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10361</v>
      </c>
      <c r="I77" s="81">
        <v>135</v>
      </c>
      <c r="J77" s="81">
        <v>5262</v>
      </c>
      <c r="K77" s="37">
        <f t="shared" si="55"/>
        <v>9662</v>
      </c>
      <c r="L77" s="37">
        <f t="shared" si="53"/>
        <v>7917</v>
      </c>
      <c r="M77" s="37">
        <v>139</v>
      </c>
      <c r="N77" s="41">
        <f t="shared" si="54"/>
        <v>2870</v>
      </c>
      <c r="O77" s="89">
        <v>217</v>
      </c>
      <c r="P77" s="89">
        <v>167</v>
      </c>
      <c r="Q77" s="89">
        <v>4</v>
      </c>
      <c r="R77" s="89">
        <v>51</v>
      </c>
      <c r="S77" s="89">
        <v>216</v>
      </c>
      <c r="T77" s="89">
        <v>238</v>
      </c>
      <c r="U77" s="89">
        <v>0</v>
      </c>
      <c r="V77" s="89">
        <v>171</v>
      </c>
      <c r="W77" s="89">
        <v>468</v>
      </c>
      <c r="X77" s="89">
        <v>461</v>
      </c>
      <c r="Y77" s="89">
        <v>2</v>
      </c>
      <c r="Z77" s="89">
        <v>351</v>
      </c>
      <c r="AA77" s="89">
        <v>818</v>
      </c>
      <c r="AB77" s="89">
        <v>773</v>
      </c>
      <c r="AC77" s="89">
        <v>0</v>
      </c>
      <c r="AD77" s="89">
        <v>510</v>
      </c>
      <c r="AE77" s="89">
        <v>466</v>
      </c>
      <c r="AF77" s="89">
        <v>520</v>
      </c>
      <c r="AG77" s="89">
        <v>0</v>
      </c>
      <c r="AH77" s="89">
        <v>270</v>
      </c>
      <c r="AI77" s="89">
        <v>630</v>
      </c>
      <c r="AJ77" s="89">
        <v>539</v>
      </c>
      <c r="AK77" s="89">
        <v>0</v>
      </c>
      <c r="AL77" s="89">
        <v>246</v>
      </c>
      <c r="AM77" s="89">
        <v>621</v>
      </c>
      <c r="AN77" s="89">
        <v>647</v>
      </c>
      <c r="AO77" s="89">
        <v>0</v>
      </c>
      <c r="AP77" s="89">
        <v>297</v>
      </c>
      <c r="AQ77" s="89">
        <v>684</v>
      </c>
      <c r="AR77" s="89">
        <v>703</v>
      </c>
      <c r="AS77" s="89">
        <v>0</v>
      </c>
      <c r="AT77" s="89">
        <v>271</v>
      </c>
      <c r="AU77" s="89">
        <v>679</v>
      </c>
      <c r="AV77" s="89">
        <v>664</v>
      </c>
      <c r="AW77" s="89">
        <v>139</v>
      </c>
      <c r="AX77" s="89">
        <v>251</v>
      </c>
      <c r="AY77" s="89">
        <v>657</v>
      </c>
      <c r="AZ77" s="89">
        <v>598</v>
      </c>
      <c r="BA77" s="89">
        <v>2</v>
      </c>
      <c r="BB77" s="89">
        <v>139</v>
      </c>
      <c r="BC77" s="89">
        <v>206</v>
      </c>
      <c r="BD77" s="89">
        <v>82</v>
      </c>
      <c r="BE77" s="89">
        <v>0</v>
      </c>
      <c r="BF77" s="89">
        <v>0</v>
      </c>
      <c r="BG77" s="89">
        <v>0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85</v>
      </c>
      <c r="CB77" s="89">
        <v>16</v>
      </c>
      <c r="CC77" s="89">
        <v>0</v>
      </c>
      <c r="CD77" s="89">
        <v>0</v>
      </c>
      <c r="CE77" s="89">
        <v>7</v>
      </c>
      <c r="CF77" s="89">
        <v>0</v>
      </c>
      <c r="CG77" s="89">
        <v>0</v>
      </c>
      <c r="CH77" s="89">
        <v>0</v>
      </c>
      <c r="CI77" s="89">
        <v>63</v>
      </c>
      <c r="CJ77" s="89">
        <v>23</v>
      </c>
      <c r="CK77" s="89">
        <v>0</v>
      </c>
      <c r="CL77" s="89">
        <v>2</v>
      </c>
      <c r="CM77" s="89">
        <v>7</v>
      </c>
      <c r="CN77" s="89">
        <v>4</v>
      </c>
      <c r="CO77" s="89">
        <v>0</v>
      </c>
      <c r="CP77" s="89">
        <v>0</v>
      </c>
      <c r="CQ77" s="89">
        <v>0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323</v>
      </c>
      <c r="CZ77" s="89">
        <v>78</v>
      </c>
      <c r="DA77" s="89">
        <v>0</v>
      </c>
      <c r="DB77" s="89">
        <v>4</v>
      </c>
      <c r="DC77" s="89">
        <v>19</v>
      </c>
      <c r="DD77" s="89">
        <v>9</v>
      </c>
      <c r="DE77" s="89">
        <v>0</v>
      </c>
      <c r="DF77" s="89">
        <v>0</v>
      </c>
      <c r="DG77" s="89">
        <v>14</v>
      </c>
      <c r="DH77" s="89">
        <v>12</v>
      </c>
      <c r="DI77" s="89">
        <v>0</v>
      </c>
      <c r="DJ77" s="89">
        <v>0</v>
      </c>
      <c r="DK77" s="89">
        <v>10</v>
      </c>
      <c r="DL77" s="89">
        <v>1</v>
      </c>
      <c r="DM77" s="89">
        <v>0</v>
      </c>
      <c r="DN77" s="89">
        <v>0</v>
      </c>
      <c r="DO77" s="89">
        <v>0</v>
      </c>
      <c r="DP77" s="89">
        <v>0</v>
      </c>
      <c r="DQ77" s="89">
        <v>0</v>
      </c>
      <c r="DR77" s="89">
        <v>0</v>
      </c>
      <c r="DS77" s="89">
        <v>22</v>
      </c>
      <c r="DT77" s="89">
        <v>12</v>
      </c>
      <c r="DU77" s="89">
        <v>0</v>
      </c>
      <c r="DV77" s="89">
        <v>0</v>
      </c>
      <c r="DW77" s="89">
        <v>27</v>
      </c>
      <c r="DX77" s="89">
        <v>3</v>
      </c>
      <c r="DY77" s="89">
        <v>0</v>
      </c>
      <c r="DZ77" s="89">
        <v>0</v>
      </c>
      <c r="EA77" s="89">
        <v>0</v>
      </c>
      <c r="EB77" s="89">
        <v>0</v>
      </c>
      <c r="EC77" s="89">
        <v>0</v>
      </c>
      <c r="ED77" s="89">
        <v>0</v>
      </c>
      <c r="EE77" s="89">
        <v>703</v>
      </c>
      <c r="EF77" s="89">
        <v>598</v>
      </c>
      <c r="EG77" s="89">
        <v>0</v>
      </c>
      <c r="EH77" s="89">
        <v>148</v>
      </c>
      <c r="EI77" s="89">
        <v>654</v>
      </c>
      <c r="EJ77" s="89">
        <v>580</v>
      </c>
      <c r="EK77" s="89">
        <v>0</v>
      </c>
      <c r="EL77" s="89">
        <v>110</v>
      </c>
      <c r="EM77" s="89">
        <v>315</v>
      </c>
      <c r="EN77" s="89">
        <v>242</v>
      </c>
      <c r="EO77" s="89">
        <v>0</v>
      </c>
      <c r="EP77" s="89">
        <v>39</v>
      </c>
      <c r="EQ77" s="89">
        <v>582</v>
      </c>
      <c r="ER77" s="89">
        <v>421</v>
      </c>
      <c r="ES77" s="89">
        <v>0</v>
      </c>
      <c r="ET77" s="89">
        <v>8</v>
      </c>
      <c r="EU77" s="89">
        <v>537</v>
      </c>
      <c r="EV77" s="89">
        <v>418</v>
      </c>
      <c r="EW77" s="89">
        <v>0</v>
      </c>
      <c r="EX77" s="89">
        <v>2</v>
      </c>
      <c r="EY77" s="89">
        <v>21</v>
      </c>
      <c r="EZ77" s="89">
        <v>4</v>
      </c>
      <c r="FA77" s="89">
        <v>0</v>
      </c>
      <c r="FB77" s="89">
        <v>0</v>
      </c>
      <c r="FC77" s="89">
        <v>11</v>
      </c>
      <c r="FD77" s="89">
        <v>7</v>
      </c>
      <c r="FE77" s="89">
        <v>0</v>
      </c>
      <c r="FF77" s="89">
        <v>0</v>
      </c>
      <c r="FG77" s="89">
        <v>373</v>
      </c>
      <c r="FH77" s="89">
        <v>61</v>
      </c>
      <c r="FI77" s="89">
        <v>0</v>
      </c>
      <c r="FJ77" s="89">
        <v>0</v>
      </c>
      <c r="FK77" s="89">
        <v>208</v>
      </c>
      <c r="FL77" s="89">
        <v>36</v>
      </c>
      <c r="FM77" s="89">
        <v>0</v>
      </c>
      <c r="FN77" s="89">
        <v>0</v>
      </c>
      <c r="FO77" s="85">
        <f t="shared" si="36"/>
        <v>0.72412264499445878</v>
      </c>
      <c r="FP77" s="86">
        <f t="shared" si="37"/>
        <v>0.59519763575914297</v>
      </c>
      <c r="FQ77" s="87">
        <f t="shared" si="38"/>
        <v>0.21204285186553379</v>
      </c>
      <c r="FR77" s="21">
        <f t="shared" si="39"/>
        <v>0.81570282819755169</v>
      </c>
      <c r="FS77" s="22">
        <f t="shared" si="40"/>
        <v>0.76411543287327477</v>
      </c>
      <c r="FT77" s="21">
        <f t="shared" si="41"/>
        <v>1.0296296296296297</v>
      </c>
      <c r="FU77" s="53">
        <f t="shared" si="42"/>
        <v>0.54541999239832761</v>
      </c>
      <c r="FV77" s="54">
        <f t="shared" si="43"/>
        <v>1.0636492220650637</v>
      </c>
      <c r="FW77" s="64">
        <f t="shared" si="44"/>
        <v>1.0424328147100423</v>
      </c>
      <c r="FX77" s="69">
        <f t="shared" si="45"/>
        <v>0.72984441301272984</v>
      </c>
      <c r="FY77" s="54">
        <f t="shared" si="46"/>
        <v>0.77844026890277218</v>
      </c>
      <c r="FZ77" s="64">
        <f t="shared" si="47"/>
        <v>0.67023778416514246</v>
      </c>
      <c r="GA77" s="69">
        <f t="shared" si="48"/>
        <v>0.21711760933083118</v>
      </c>
      <c r="GB77" s="54">
        <f t="shared" si="49"/>
        <v>0.91421568627450978</v>
      </c>
      <c r="GC77" s="64">
        <f t="shared" si="50"/>
        <v>0.68545751633986929</v>
      </c>
      <c r="GD77" s="55">
        <f t="shared" si="51"/>
        <v>8.1699346405228763E-3</v>
      </c>
      <c r="GE77" s="74">
        <f t="shared" si="52"/>
        <v>0.43487514188422249</v>
      </c>
      <c r="GF77" s="5"/>
      <c r="GG77" s="5"/>
      <c r="GH77" s="5"/>
      <c r="GI77" s="5"/>
      <c r="GJ77" s="5"/>
    </row>
    <row r="78" spans="1:192" s="3" customFormat="1" ht="15.6" x14ac:dyDescent="0.3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5"/>
        <v>19983</v>
      </c>
      <c r="L78" s="37">
        <f t="shared" si="53"/>
        <v>17359</v>
      </c>
      <c r="M78" s="37">
        <v>237</v>
      </c>
      <c r="N78" s="41">
        <f t="shared" si="54"/>
        <v>5049</v>
      </c>
      <c r="O78" s="89">
        <v>458</v>
      </c>
      <c r="P78" s="89">
        <v>458</v>
      </c>
      <c r="Q78" s="89">
        <v>1</v>
      </c>
      <c r="R78" s="89">
        <v>302</v>
      </c>
      <c r="S78" s="89">
        <v>382</v>
      </c>
      <c r="T78" s="89">
        <v>365</v>
      </c>
      <c r="U78" s="89">
        <v>0</v>
      </c>
      <c r="V78" s="89">
        <v>240</v>
      </c>
      <c r="W78" s="89">
        <v>779</v>
      </c>
      <c r="X78" s="89">
        <v>777</v>
      </c>
      <c r="Y78" s="89">
        <v>0</v>
      </c>
      <c r="Z78" s="89">
        <v>497</v>
      </c>
      <c r="AA78" s="89">
        <v>1566</v>
      </c>
      <c r="AB78" s="89">
        <v>1530</v>
      </c>
      <c r="AC78" s="89">
        <v>3</v>
      </c>
      <c r="AD78" s="89">
        <v>890</v>
      </c>
      <c r="AE78" s="89">
        <v>707</v>
      </c>
      <c r="AF78" s="89">
        <v>662</v>
      </c>
      <c r="AG78" s="89">
        <v>9</v>
      </c>
      <c r="AH78" s="89">
        <v>324</v>
      </c>
      <c r="AI78" s="89">
        <v>849</v>
      </c>
      <c r="AJ78" s="89">
        <v>806</v>
      </c>
      <c r="AK78" s="89">
        <v>11</v>
      </c>
      <c r="AL78" s="89">
        <v>306</v>
      </c>
      <c r="AM78" s="89">
        <v>988</v>
      </c>
      <c r="AN78" s="89">
        <v>933</v>
      </c>
      <c r="AO78" s="89">
        <v>18</v>
      </c>
      <c r="AP78" s="89">
        <v>356</v>
      </c>
      <c r="AQ78" s="89">
        <v>1344</v>
      </c>
      <c r="AR78" s="89">
        <v>1272</v>
      </c>
      <c r="AS78" s="89">
        <v>34</v>
      </c>
      <c r="AT78" s="89">
        <v>362</v>
      </c>
      <c r="AU78" s="89">
        <v>1310</v>
      </c>
      <c r="AV78" s="89">
        <v>1220</v>
      </c>
      <c r="AW78" s="89">
        <v>117</v>
      </c>
      <c r="AX78" s="89">
        <v>318</v>
      </c>
      <c r="AY78" s="89">
        <v>1269</v>
      </c>
      <c r="AZ78" s="89">
        <v>1234</v>
      </c>
      <c r="BA78" s="89">
        <v>41</v>
      </c>
      <c r="BB78" s="89">
        <v>272</v>
      </c>
      <c r="BC78" s="89">
        <v>582</v>
      </c>
      <c r="BD78" s="89">
        <v>553</v>
      </c>
      <c r="BE78" s="89">
        <v>2</v>
      </c>
      <c r="BF78" s="89">
        <v>243</v>
      </c>
      <c r="BG78" s="89">
        <v>6</v>
      </c>
      <c r="BH78" s="89">
        <v>5</v>
      </c>
      <c r="BI78" s="89">
        <v>0</v>
      </c>
      <c r="BJ78" s="89">
        <v>0</v>
      </c>
      <c r="BK78" s="89">
        <v>2</v>
      </c>
      <c r="BL78" s="89">
        <v>0</v>
      </c>
      <c r="BM78" s="89">
        <v>0</v>
      </c>
      <c r="BN78" s="89">
        <v>0</v>
      </c>
      <c r="BO78" s="89">
        <v>0</v>
      </c>
      <c r="BP78" s="89">
        <v>0</v>
      </c>
      <c r="BQ78" s="89">
        <v>0</v>
      </c>
      <c r="BR78" s="89">
        <v>0</v>
      </c>
      <c r="BS78" s="89">
        <v>0</v>
      </c>
      <c r="BT78" s="89">
        <v>0</v>
      </c>
      <c r="BU78" s="89">
        <v>0</v>
      </c>
      <c r="BV78" s="89">
        <v>0</v>
      </c>
      <c r="BW78" s="89">
        <v>0</v>
      </c>
      <c r="BX78" s="89">
        <v>0</v>
      </c>
      <c r="BY78" s="89">
        <v>0</v>
      </c>
      <c r="BZ78" s="89">
        <v>0</v>
      </c>
      <c r="CA78" s="89">
        <v>223</v>
      </c>
      <c r="CB78" s="89">
        <v>205</v>
      </c>
      <c r="CC78" s="89">
        <v>0</v>
      </c>
      <c r="CD78" s="89">
        <v>55</v>
      </c>
      <c r="CE78" s="89">
        <v>8</v>
      </c>
      <c r="CF78" s="89">
        <v>7</v>
      </c>
      <c r="CG78" s="89">
        <v>0</v>
      </c>
      <c r="CH78" s="89">
        <v>0</v>
      </c>
      <c r="CI78" s="89">
        <v>97</v>
      </c>
      <c r="CJ78" s="89">
        <v>90</v>
      </c>
      <c r="CK78" s="89">
        <v>0</v>
      </c>
      <c r="CL78" s="89">
        <v>24</v>
      </c>
      <c r="CM78" s="89">
        <v>38</v>
      </c>
      <c r="CN78" s="89">
        <v>35</v>
      </c>
      <c r="CO78" s="89">
        <v>0</v>
      </c>
      <c r="CP78" s="89">
        <v>8</v>
      </c>
      <c r="CQ78" s="89">
        <v>0</v>
      </c>
      <c r="CR78" s="89">
        <v>0</v>
      </c>
      <c r="CS78" s="89">
        <v>0</v>
      </c>
      <c r="CT78" s="89">
        <v>0</v>
      </c>
      <c r="CU78" s="89">
        <v>0</v>
      </c>
      <c r="CV78" s="89">
        <v>0</v>
      </c>
      <c r="CW78" s="89">
        <v>0</v>
      </c>
      <c r="CX78" s="89">
        <v>0</v>
      </c>
      <c r="CY78" s="89">
        <v>940</v>
      </c>
      <c r="CZ78" s="89">
        <v>871</v>
      </c>
      <c r="DA78" s="89">
        <v>1</v>
      </c>
      <c r="DB78" s="89">
        <v>407</v>
      </c>
      <c r="DC78" s="89">
        <v>108</v>
      </c>
      <c r="DD78" s="89">
        <v>74</v>
      </c>
      <c r="DE78" s="89">
        <v>0</v>
      </c>
      <c r="DF78" s="89">
        <v>19</v>
      </c>
      <c r="DG78" s="89">
        <v>27</v>
      </c>
      <c r="DH78" s="89">
        <v>23</v>
      </c>
      <c r="DI78" s="89">
        <v>0</v>
      </c>
      <c r="DJ78" s="89">
        <v>8</v>
      </c>
      <c r="DK78" s="89">
        <v>59</v>
      </c>
      <c r="DL78" s="89">
        <v>55</v>
      </c>
      <c r="DM78" s="89">
        <v>0</v>
      </c>
      <c r="DN78" s="89">
        <v>11</v>
      </c>
      <c r="DO78" s="89">
        <v>0</v>
      </c>
      <c r="DP78" s="89">
        <v>0</v>
      </c>
      <c r="DQ78" s="89">
        <v>0</v>
      </c>
      <c r="DR78" s="89">
        <v>0</v>
      </c>
      <c r="DS78" s="89">
        <v>184</v>
      </c>
      <c r="DT78" s="89">
        <v>160</v>
      </c>
      <c r="DU78" s="89">
        <v>0</v>
      </c>
      <c r="DV78" s="89">
        <v>28</v>
      </c>
      <c r="DW78" s="89">
        <v>52</v>
      </c>
      <c r="DX78" s="89">
        <v>45</v>
      </c>
      <c r="DY78" s="89">
        <v>0</v>
      </c>
      <c r="DZ78" s="89">
        <v>15</v>
      </c>
      <c r="EA78" s="89">
        <v>0</v>
      </c>
      <c r="EB78" s="89">
        <v>0</v>
      </c>
      <c r="EC78" s="89">
        <v>0</v>
      </c>
      <c r="ED78" s="89">
        <v>0</v>
      </c>
      <c r="EE78" s="89">
        <v>1526</v>
      </c>
      <c r="EF78" s="89">
        <v>1420</v>
      </c>
      <c r="EG78" s="89">
        <v>0</v>
      </c>
      <c r="EH78" s="89">
        <v>199</v>
      </c>
      <c r="EI78" s="89">
        <v>1741</v>
      </c>
      <c r="EJ78" s="89">
        <v>1624</v>
      </c>
      <c r="EK78" s="89">
        <v>0</v>
      </c>
      <c r="EL78" s="89">
        <v>137</v>
      </c>
      <c r="EM78" s="89">
        <v>680</v>
      </c>
      <c r="EN78" s="89">
        <v>590</v>
      </c>
      <c r="EO78" s="89">
        <v>0</v>
      </c>
      <c r="EP78" s="89">
        <v>28</v>
      </c>
      <c r="EQ78" s="89">
        <v>1167</v>
      </c>
      <c r="ER78" s="89">
        <v>1081</v>
      </c>
      <c r="ES78" s="89">
        <v>0</v>
      </c>
      <c r="ET78" s="89">
        <v>0</v>
      </c>
      <c r="EU78" s="89">
        <v>1246</v>
      </c>
      <c r="EV78" s="89">
        <v>1132</v>
      </c>
      <c r="EW78" s="89">
        <v>0</v>
      </c>
      <c r="EX78" s="89">
        <v>0</v>
      </c>
      <c r="EY78" s="89">
        <v>11</v>
      </c>
      <c r="EZ78" s="89">
        <v>1</v>
      </c>
      <c r="FA78" s="89">
        <v>0</v>
      </c>
      <c r="FB78" s="89">
        <v>0</v>
      </c>
      <c r="FC78" s="89">
        <v>7</v>
      </c>
      <c r="FD78" s="89">
        <v>0</v>
      </c>
      <c r="FE78" s="89">
        <v>0</v>
      </c>
      <c r="FF78" s="89">
        <v>0</v>
      </c>
      <c r="FG78" s="89">
        <v>1022</v>
      </c>
      <c r="FH78" s="89">
        <v>60</v>
      </c>
      <c r="FI78" s="89">
        <v>0</v>
      </c>
      <c r="FJ78" s="89">
        <v>0</v>
      </c>
      <c r="FK78" s="89">
        <v>497</v>
      </c>
      <c r="FL78" s="89">
        <v>71</v>
      </c>
      <c r="FM78" s="89">
        <v>0</v>
      </c>
      <c r="FN78" s="89">
        <v>0</v>
      </c>
      <c r="FO78" s="85">
        <f t="shared" si="36"/>
        <v>0.7913894324853229</v>
      </c>
      <c r="FP78" s="86">
        <f t="shared" si="37"/>
        <v>0.68868884540117414</v>
      </c>
      <c r="FQ78" s="87">
        <f t="shared" si="38"/>
        <v>0.19761252446183952</v>
      </c>
      <c r="FR78" s="21">
        <f t="shared" si="39"/>
        <v>0.89273588277340954</v>
      </c>
      <c r="FS78" s="22">
        <f t="shared" si="40"/>
        <v>0.85986724787002178</v>
      </c>
      <c r="FT78" s="21">
        <f t="shared" si="41"/>
        <v>0.98750000000000004</v>
      </c>
      <c r="FU78" s="53">
        <f t="shared" si="42"/>
        <v>0.92337234820775416</v>
      </c>
      <c r="FV78" s="54">
        <f t="shared" si="43"/>
        <v>1.0854870775347913</v>
      </c>
      <c r="FW78" s="64">
        <f t="shared" si="44"/>
        <v>1.0636182902584492</v>
      </c>
      <c r="FX78" s="69">
        <f t="shared" si="45"/>
        <v>0.64691848906560634</v>
      </c>
      <c r="FY78" s="54">
        <f t="shared" si="46"/>
        <v>0.87463860599588461</v>
      </c>
      <c r="FZ78" s="64">
        <f t="shared" si="47"/>
        <v>0.81889927851431243</v>
      </c>
      <c r="GA78" s="69">
        <f t="shared" si="48"/>
        <v>0.22282707785273356</v>
      </c>
      <c r="GB78" s="54">
        <f t="shared" si="49"/>
        <v>0.92900592900592893</v>
      </c>
      <c r="GC78" s="64">
        <f t="shared" si="50"/>
        <v>0.85200585200585199</v>
      </c>
      <c r="GD78" s="55">
        <f t="shared" si="51"/>
        <v>0</v>
      </c>
      <c r="GE78" s="74">
        <f t="shared" si="52"/>
        <v>0.52325185538231089</v>
      </c>
      <c r="GF78" s="5"/>
      <c r="GG78" s="5"/>
      <c r="GH78" s="5"/>
      <c r="GI78" s="5"/>
      <c r="GJ78" s="5"/>
    </row>
    <row r="79" spans="1:192" s="2" customFormat="1" ht="16.2" thickBot="1" x14ac:dyDescent="0.35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6">SUM(D4:D78)</f>
        <v>219786.60000000006</v>
      </c>
      <c r="E79" s="47">
        <v>1423924</v>
      </c>
      <c r="F79" s="47">
        <f t="shared" si="56"/>
        <v>262847</v>
      </c>
      <c r="G79" s="63">
        <f t="shared" ref="G79:N79" si="57">SUM(G4:G78)</f>
        <v>2059009.3625309051</v>
      </c>
      <c r="H79" s="63">
        <f t="shared" si="57"/>
        <v>1959995</v>
      </c>
      <c r="I79" s="63">
        <f t="shared" si="57"/>
        <v>39750</v>
      </c>
      <c r="J79" s="63">
        <f t="shared" si="57"/>
        <v>854218</v>
      </c>
      <c r="K79" s="42">
        <f t="shared" si="57"/>
        <v>1947727</v>
      </c>
      <c r="L79" s="42">
        <f t="shared" si="57"/>
        <v>1685369</v>
      </c>
      <c r="M79" s="42">
        <f t="shared" si="57"/>
        <v>40125</v>
      </c>
      <c r="N79" s="83">
        <f t="shared" si="57"/>
        <v>798335</v>
      </c>
      <c r="O79" s="89">
        <v>79068</v>
      </c>
      <c r="P79" s="89">
        <v>85864</v>
      </c>
      <c r="Q79" s="89">
        <v>1528</v>
      </c>
      <c r="R79" s="89">
        <v>40357</v>
      </c>
      <c r="S79" s="89">
        <v>41519</v>
      </c>
      <c r="T79" s="89">
        <v>40164</v>
      </c>
      <c r="U79" s="89">
        <v>83</v>
      </c>
      <c r="V79" s="89">
        <v>33182</v>
      </c>
      <c r="W79" s="89">
        <v>83955</v>
      </c>
      <c r="X79" s="89">
        <v>90622</v>
      </c>
      <c r="Y79" s="89">
        <v>450</v>
      </c>
      <c r="Z79" s="89">
        <v>67977</v>
      </c>
      <c r="AA79" s="89">
        <v>150089</v>
      </c>
      <c r="AB79" s="89">
        <v>148866</v>
      </c>
      <c r="AC79" s="89">
        <v>356</v>
      </c>
      <c r="AD79" s="89">
        <v>114483</v>
      </c>
      <c r="AE79" s="89">
        <v>69477</v>
      </c>
      <c r="AF79" s="89">
        <v>76149</v>
      </c>
      <c r="AG79" s="89">
        <v>1152</v>
      </c>
      <c r="AH79" s="89">
        <v>64272</v>
      </c>
      <c r="AI79" s="89">
        <v>86676</v>
      </c>
      <c r="AJ79" s="89">
        <v>90346</v>
      </c>
      <c r="AK79" s="89">
        <v>2578</v>
      </c>
      <c r="AL79" s="89">
        <v>67543</v>
      </c>
      <c r="AM79" s="89">
        <v>98474</v>
      </c>
      <c r="AN79" s="89">
        <v>101304</v>
      </c>
      <c r="AO79" s="89">
        <v>6091</v>
      </c>
      <c r="AP79" s="89">
        <v>65843</v>
      </c>
      <c r="AQ79" s="89">
        <v>110205</v>
      </c>
      <c r="AR79" s="89">
        <v>114094</v>
      </c>
      <c r="AS79" s="89">
        <v>14081</v>
      </c>
      <c r="AT79" s="89">
        <v>69999</v>
      </c>
      <c r="AU79" s="89">
        <v>119813</v>
      </c>
      <c r="AV79" s="89">
        <v>117264</v>
      </c>
      <c r="AW79" s="89">
        <v>7270</v>
      </c>
      <c r="AX79" s="89">
        <v>63616</v>
      </c>
      <c r="AY79" s="89">
        <v>131284</v>
      </c>
      <c r="AZ79" s="89">
        <v>124618</v>
      </c>
      <c r="BA79" s="89">
        <v>2318</v>
      </c>
      <c r="BB79" s="89">
        <v>53543</v>
      </c>
      <c r="BC79" s="89">
        <v>37178</v>
      </c>
      <c r="BD79" s="89">
        <v>28205</v>
      </c>
      <c r="BE79" s="89">
        <v>796</v>
      </c>
      <c r="BF79" s="89">
        <v>8670</v>
      </c>
      <c r="BG79" s="89">
        <v>4107</v>
      </c>
      <c r="BH79" s="89">
        <v>3554</v>
      </c>
      <c r="BI79" s="89">
        <v>14</v>
      </c>
      <c r="BJ79" s="89">
        <v>1515</v>
      </c>
      <c r="BK79" s="89">
        <v>371</v>
      </c>
      <c r="BL79" s="89">
        <v>254</v>
      </c>
      <c r="BM79" s="89">
        <v>271</v>
      </c>
      <c r="BN79" s="89">
        <v>83</v>
      </c>
      <c r="BO79" s="89">
        <v>5808</v>
      </c>
      <c r="BP79" s="89">
        <v>5978</v>
      </c>
      <c r="BQ79" s="89">
        <v>0</v>
      </c>
      <c r="BR79" s="89">
        <v>947</v>
      </c>
      <c r="BS79" s="89">
        <v>367</v>
      </c>
      <c r="BT79" s="89">
        <v>305</v>
      </c>
      <c r="BU79" s="89">
        <v>0</v>
      </c>
      <c r="BV79" s="89">
        <v>153</v>
      </c>
      <c r="BW79" s="89">
        <v>11703</v>
      </c>
      <c r="BX79" s="89">
        <v>11063</v>
      </c>
      <c r="BY79" s="89">
        <v>179</v>
      </c>
      <c r="BZ79" s="89">
        <v>4485</v>
      </c>
      <c r="CA79" s="89">
        <v>10104</v>
      </c>
      <c r="CB79" s="89">
        <v>5958</v>
      </c>
      <c r="CC79" s="89">
        <v>107</v>
      </c>
      <c r="CD79" s="89">
        <v>1403</v>
      </c>
      <c r="CE79" s="89">
        <v>1913</v>
      </c>
      <c r="CF79" s="89">
        <v>836</v>
      </c>
      <c r="CG79" s="89">
        <v>0</v>
      </c>
      <c r="CH79" s="89">
        <v>188</v>
      </c>
      <c r="CI79" s="89">
        <v>12965</v>
      </c>
      <c r="CJ79" s="89">
        <v>8592</v>
      </c>
      <c r="CK79" s="89">
        <v>0</v>
      </c>
      <c r="CL79" s="89">
        <v>1538</v>
      </c>
      <c r="CM79" s="89">
        <v>2698</v>
      </c>
      <c r="CN79" s="89">
        <v>2013</v>
      </c>
      <c r="CO79" s="89">
        <v>2</v>
      </c>
      <c r="CP79" s="89">
        <v>247</v>
      </c>
      <c r="CQ79" s="89">
        <v>453</v>
      </c>
      <c r="CR79" s="89">
        <v>152</v>
      </c>
      <c r="CS79" s="89">
        <v>1</v>
      </c>
      <c r="CT79" s="89">
        <v>0</v>
      </c>
      <c r="CU79" s="89">
        <v>519</v>
      </c>
      <c r="CV79" s="89">
        <v>405</v>
      </c>
      <c r="CW79" s="89">
        <v>1</v>
      </c>
      <c r="CX79" s="89">
        <v>86</v>
      </c>
      <c r="CY79" s="89">
        <v>123732</v>
      </c>
      <c r="CZ79" s="89">
        <v>73890</v>
      </c>
      <c r="DA79" s="89">
        <v>718</v>
      </c>
      <c r="DB79" s="89">
        <v>25608</v>
      </c>
      <c r="DC79" s="89">
        <v>7140</v>
      </c>
      <c r="DD79" s="89">
        <v>4653</v>
      </c>
      <c r="DE79" s="89">
        <v>89</v>
      </c>
      <c r="DF79" s="89">
        <v>1409</v>
      </c>
      <c r="DG79" s="89">
        <v>8862</v>
      </c>
      <c r="DH79" s="89">
        <v>7339</v>
      </c>
      <c r="DI79" s="89">
        <v>75</v>
      </c>
      <c r="DJ79" s="89">
        <v>1123</v>
      </c>
      <c r="DK79" s="89">
        <v>4041</v>
      </c>
      <c r="DL79" s="89">
        <v>2874</v>
      </c>
      <c r="DM79" s="89">
        <v>56</v>
      </c>
      <c r="DN79" s="89">
        <v>546</v>
      </c>
      <c r="DO79" s="89">
        <v>848</v>
      </c>
      <c r="DP79" s="89">
        <v>529</v>
      </c>
      <c r="DQ79" s="89">
        <v>1</v>
      </c>
      <c r="DR79" s="89">
        <v>263</v>
      </c>
      <c r="DS79" s="89">
        <v>18513</v>
      </c>
      <c r="DT79" s="89">
        <v>13956</v>
      </c>
      <c r="DU79" s="89">
        <v>489</v>
      </c>
      <c r="DV79" s="89">
        <v>4513</v>
      </c>
      <c r="DW79" s="89">
        <v>4429</v>
      </c>
      <c r="DX79" s="89">
        <v>3061</v>
      </c>
      <c r="DY79" s="89">
        <v>70</v>
      </c>
      <c r="DZ79" s="89">
        <v>998</v>
      </c>
      <c r="EA79" s="89">
        <v>1568</v>
      </c>
      <c r="EB79" s="89">
        <v>1954</v>
      </c>
      <c r="EC79" s="89">
        <v>168</v>
      </c>
      <c r="ED79" s="89">
        <v>8456</v>
      </c>
      <c r="EE79" s="89">
        <v>137833</v>
      </c>
      <c r="EF79" s="89">
        <v>123534</v>
      </c>
      <c r="EG79" s="89">
        <v>848</v>
      </c>
      <c r="EH79" s="89">
        <v>44353</v>
      </c>
      <c r="EI79" s="89">
        <v>147941</v>
      </c>
      <c r="EJ79" s="89">
        <v>136541</v>
      </c>
      <c r="EK79" s="89">
        <v>1537</v>
      </c>
      <c r="EL79" s="89">
        <v>38498</v>
      </c>
      <c r="EM79" s="89">
        <v>64579</v>
      </c>
      <c r="EN79" s="89">
        <v>58383</v>
      </c>
      <c r="EO79" s="89">
        <v>238</v>
      </c>
      <c r="EP79" s="89">
        <v>12175</v>
      </c>
      <c r="EQ79" s="89">
        <v>99812</v>
      </c>
      <c r="ER79" s="89">
        <v>85065</v>
      </c>
      <c r="ES79" s="89">
        <v>11</v>
      </c>
      <c r="ET79" s="89">
        <v>164</v>
      </c>
      <c r="EU79" s="89">
        <v>102966</v>
      </c>
      <c r="EV79" s="89">
        <v>82183</v>
      </c>
      <c r="EW79" s="89">
        <v>1</v>
      </c>
      <c r="EX79" s="89">
        <v>99</v>
      </c>
      <c r="EY79" s="89">
        <v>1987</v>
      </c>
      <c r="EZ79" s="89">
        <v>342</v>
      </c>
      <c r="FA79" s="89">
        <v>0</v>
      </c>
      <c r="FB79" s="89">
        <v>0</v>
      </c>
      <c r="FC79" s="89">
        <v>1048</v>
      </c>
      <c r="FD79" s="89">
        <v>208</v>
      </c>
      <c r="FE79" s="89">
        <v>0</v>
      </c>
      <c r="FF79" s="89">
        <v>0</v>
      </c>
      <c r="FG79" s="89">
        <v>102895</v>
      </c>
      <c r="FH79" s="89">
        <v>21927</v>
      </c>
      <c r="FI79" s="89">
        <v>0</v>
      </c>
      <c r="FJ79" s="89">
        <v>0</v>
      </c>
      <c r="FK79" s="89">
        <v>53080</v>
      </c>
      <c r="FL79" s="89">
        <v>12324</v>
      </c>
      <c r="FM79" s="89">
        <v>0</v>
      </c>
      <c r="FN79" s="89">
        <v>0</v>
      </c>
      <c r="FO79" s="23">
        <f t="shared" ref="FO79" si="58">(K79+M79)/B79</f>
        <v>0.85726804386020139</v>
      </c>
      <c r="FP79" s="24">
        <f t="shared" si="37"/>
        <v>0.74412524980356409</v>
      </c>
      <c r="FQ79" s="34">
        <f t="shared" si="38"/>
        <v>0.34428472733137772</v>
      </c>
      <c r="FR79" s="21">
        <f t="shared" si="39"/>
        <v>0.94595344511007062</v>
      </c>
      <c r="FS79" s="22">
        <f t="shared" si="40"/>
        <v>0.8598843364396338</v>
      </c>
      <c r="FT79" s="21">
        <f t="shared" si="41"/>
        <v>1.0094339622641511</v>
      </c>
      <c r="FU79" s="53">
        <f t="shared" si="42"/>
        <v>0.93457993158655051</v>
      </c>
      <c r="FV79" s="56">
        <f>(S79+W79+AA79)/F79</f>
        <v>1.0483779537145184</v>
      </c>
      <c r="FW79" s="67">
        <f>(T79+X79+AB79)/F79</f>
        <v>1.0639345322564078</v>
      </c>
      <c r="FX79" s="70">
        <f>(V79+Z79+AD79)/F79</f>
        <v>0.82040883099293505</v>
      </c>
      <c r="FY79" s="56">
        <f>(O79+AE79+AI79+AM79+AQ79+AU79+AY79+BC79+BG79+BK79+BO79+BW79+CA79+CE79+CI79+CM79+CQ79+CU79+CY79+DC79+DG79+DK79+DO79+DS79+DW79+EE79+EI79+EM79)/E79</f>
        <v>0.91348555119514807</v>
      </c>
      <c r="FZ79" s="67">
        <f>(P79+AF79+AJ79+AN79+AR79+AV79+AZ79+BD79+BH79+BL79+BP79+BX79+CB79+CF79+CJ79+CN79+CR79+CV79+CZ79+DD79+DH79+DL79+DP79+DT79+DX79+EF79+EJ79+EN79)/E79</f>
        <v>0.84373112609942669</v>
      </c>
      <c r="GA79" s="70">
        <f t="shared" si="48"/>
        <v>0.40298569305665188</v>
      </c>
      <c r="GB79" s="56">
        <f t="shared" si="49"/>
        <v>0.92261311654122657</v>
      </c>
      <c r="GC79" s="67">
        <f t="shared" si="50"/>
        <v>0.76095630943833681</v>
      </c>
      <c r="GD79" s="57">
        <f t="shared" si="51"/>
        <v>1.1966152622589362E-3</v>
      </c>
      <c r="GE79" s="75">
        <f t="shared" si="52"/>
        <v>0.65463315265496747</v>
      </c>
      <c r="GF79" s="6"/>
      <c r="GG79" s="6"/>
      <c r="GH79" s="6"/>
      <c r="GI79" s="6"/>
      <c r="GJ79" s="6"/>
    </row>
    <row r="80" spans="1:192" x14ac:dyDescent="0.3">
      <c r="H80" s="26"/>
      <c r="I80" s="43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6" t="s">
        <v>164</v>
      </c>
      <c r="B81" s="106"/>
      <c r="C81" s="106"/>
      <c r="D81" s="106"/>
      <c r="E81" s="106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7" t="s">
        <v>78</v>
      </c>
      <c r="B83" s="107"/>
      <c r="C83" s="107"/>
      <c r="D83" s="107"/>
      <c r="E83" s="107"/>
      <c r="F83" s="107"/>
      <c r="G83" s="107"/>
      <c r="H83" s="107"/>
      <c r="I83" s="107"/>
      <c r="J83" s="31"/>
      <c r="K83" s="9"/>
      <c r="L83" s="19"/>
    </row>
    <row r="84" spans="1:183" x14ac:dyDescent="0.3">
      <c r="A84" s="105" t="s">
        <v>89</v>
      </c>
      <c r="B84" s="105"/>
      <c r="C84" s="105"/>
      <c r="D84" s="105"/>
      <c r="E84" s="105"/>
      <c r="F84" s="105"/>
      <c r="G84" s="105"/>
      <c r="H84" s="105"/>
      <c r="I84" s="105"/>
      <c r="J84" s="30"/>
      <c r="K84" s="9"/>
      <c r="L84" s="19"/>
    </row>
    <row r="85" spans="1:183" x14ac:dyDescent="0.3">
      <c r="A85" s="105" t="s">
        <v>93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5"/>
      <c r="CG85" s="105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05"/>
      <c r="CU85" s="105"/>
      <c r="CV85" s="105"/>
      <c r="CW85" s="105"/>
      <c r="CX85" s="105"/>
      <c r="CY85" s="105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  <c r="DU85" s="105"/>
      <c r="DV85" s="105"/>
      <c r="DW85" s="105"/>
      <c r="DX85" s="105"/>
      <c r="DY85" s="105"/>
      <c r="DZ85" s="49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</row>
    <row r="86" spans="1:183" x14ac:dyDescent="0.3">
      <c r="A86" s="9" t="s">
        <v>90</v>
      </c>
      <c r="B86" s="62"/>
      <c r="C86" s="62"/>
      <c r="D86" s="62"/>
    </row>
    <row r="87" spans="1:183" x14ac:dyDescent="0.3">
      <c r="A87" s="105" t="s">
        <v>92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5"/>
      <c r="CG87" s="105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05"/>
      <c r="CU87" s="105"/>
      <c r="CV87" s="105"/>
      <c r="CW87" s="105"/>
      <c r="CX87" s="105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5"/>
      <c r="EI87" s="105"/>
      <c r="EJ87" s="105"/>
      <c r="EK87" s="105"/>
      <c r="EL87" s="105"/>
      <c r="EM87" s="105"/>
      <c r="EN87" s="105"/>
      <c r="EO87" s="105"/>
      <c r="EP87" s="105"/>
      <c r="EQ87" s="105"/>
      <c r="ER87" s="105"/>
      <c r="ES87" s="105"/>
      <c r="ET87" s="105"/>
      <c r="EU87" s="105"/>
      <c r="EV87" s="105"/>
      <c r="EW87" s="105"/>
      <c r="EX87" s="105"/>
      <c r="EY87" s="105"/>
      <c r="EZ87" s="105"/>
      <c r="FA87" s="105"/>
      <c r="FB87" s="105"/>
      <c r="FC87" s="105"/>
      <c r="FD87" s="105"/>
      <c r="FE87" s="105"/>
      <c r="FF87" s="105"/>
      <c r="FG87" s="105"/>
      <c r="FH87" s="105"/>
      <c r="FI87" s="105"/>
      <c r="FJ87" s="105"/>
      <c r="FK87" s="105"/>
      <c r="FL87" s="105"/>
      <c r="FM87" s="105"/>
      <c r="FN87" s="105"/>
      <c r="FO87" s="105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2022-03-24T21:06:14Z</dcterms:modified>
</cp:coreProperties>
</file>