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Site\"/>
    </mc:Choice>
  </mc:AlternateContent>
  <bookViews>
    <workbookView xWindow="0" yWindow="0" windowWidth="20490" windowHeight="7755"/>
  </bookViews>
  <sheets>
    <sheet name="Plan 1" sheetId="4" r:id="rId1"/>
  </sheets>
  <calcPr calcId="152511"/>
</workbook>
</file>

<file path=xl/calcChain.xml><?xml version="1.0" encoding="utf-8"?>
<calcChain xmlns="http://schemas.openxmlformats.org/spreadsheetml/2006/main">
  <c r="H77" i="4" l="1"/>
  <c r="H4" i="4"/>
  <c r="H75" i="4" l="1"/>
  <c r="X63" i="4" l="1"/>
  <c r="Y63" i="4"/>
  <c r="X4" i="4" l="1"/>
  <c r="Z4" i="4" l="1"/>
  <c r="W5" i="4"/>
  <c r="X5" i="4"/>
  <c r="Y5" i="4"/>
  <c r="AB5" i="4"/>
  <c r="AC5" i="4"/>
  <c r="AD5" i="4"/>
  <c r="W6" i="4"/>
  <c r="X6" i="4"/>
  <c r="Y6" i="4"/>
  <c r="AB6" i="4"/>
  <c r="AC6" i="4"/>
  <c r="AD6" i="4"/>
  <c r="W7" i="4"/>
  <c r="X7" i="4"/>
  <c r="Y7" i="4"/>
  <c r="AB7" i="4"/>
  <c r="AC7" i="4"/>
  <c r="AD7" i="4"/>
  <c r="W8" i="4"/>
  <c r="X8" i="4"/>
  <c r="Y8" i="4"/>
  <c r="AB8" i="4"/>
  <c r="AC8" i="4"/>
  <c r="AD8" i="4"/>
  <c r="W9" i="4"/>
  <c r="X9" i="4"/>
  <c r="Y9" i="4"/>
  <c r="AB9" i="4"/>
  <c r="AC9" i="4"/>
  <c r="AD9" i="4"/>
  <c r="W10" i="4"/>
  <c r="X10" i="4"/>
  <c r="Y10" i="4"/>
  <c r="AB10" i="4"/>
  <c r="AC10" i="4"/>
  <c r="AD10" i="4"/>
  <c r="W11" i="4"/>
  <c r="X11" i="4"/>
  <c r="Y11" i="4"/>
  <c r="AB11" i="4"/>
  <c r="AC11" i="4"/>
  <c r="AD11" i="4"/>
  <c r="W12" i="4"/>
  <c r="X12" i="4"/>
  <c r="Y12" i="4"/>
  <c r="AB12" i="4"/>
  <c r="AC12" i="4"/>
  <c r="AD12" i="4"/>
  <c r="W13" i="4"/>
  <c r="X13" i="4"/>
  <c r="Y13" i="4"/>
  <c r="AB13" i="4"/>
  <c r="AC13" i="4"/>
  <c r="AD13" i="4"/>
  <c r="W14" i="4"/>
  <c r="X14" i="4"/>
  <c r="Y14" i="4"/>
  <c r="AB14" i="4"/>
  <c r="AC14" i="4"/>
  <c r="AD14" i="4"/>
  <c r="W15" i="4"/>
  <c r="X15" i="4"/>
  <c r="Y15" i="4"/>
  <c r="AB15" i="4"/>
  <c r="AC15" i="4"/>
  <c r="AD15" i="4"/>
  <c r="W16" i="4"/>
  <c r="X16" i="4"/>
  <c r="Y16" i="4"/>
  <c r="AB16" i="4"/>
  <c r="AC16" i="4"/>
  <c r="AD16" i="4"/>
  <c r="W17" i="4"/>
  <c r="X17" i="4"/>
  <c r="Y17" i="4"/>
  <c r="AB17" i="4"/>
  <c r="AC17" i="4"/>
  <c r="AD17" i="4"/>
  <c r="W18" i="4"/>
  <c r="X18" i="4"/>
  <c r="Y18" i="4"/>
  <c r="AB18" i="4"/>
  <c r="AC18" i="4"/>
  <c r="AD18" i="4"/>
  <c r="W19" i="4"/>
  <c r="X19" i="4"/>
  <c r="Y19" i="4"/>
  <c r="AB19" i="4"/>
  <c r="AC19" i="4"/>
  <c r="AD19" i="4"/>
  <c r="W20" i="4"/>
  <c r="X20" i="4"/>
  <c r="Y20" i="4"/>
  <c r="AB20" i="4"/>
  <c r="AC20" i="4"/>
  <c r="AD20" i="4"/>
  <c r="W21" i="4"/>
  <c r="X21" i="4"/>
  <c r="Y21" i="4"/>
  <c r="AB21" i="4"/>
  <c r="AC21" i="4"/>
  <c r="AD21" i="4"/>
  <c r="W22" i="4"/>
  <c r="X22" i="4"/>
  <c r="Y22" i="4"/>
  <c r="AB22" i="4"/>
  <c r="AC22" i="4"/>
  <c r="AD22" i="4"/>
  <c r="W23" i="4"/>
  <c r="X23" i="4"/>
  <c r="Y23" i="4"/>
  <c r="AB23" i="4"/>
  <c r="AC23" i="4"/>
  <c r="AD23" i="4"/>
  <c r="W24" i="4"/>
  <c r="X24" i="4"/>
  <c r="Y24" i="4"/>
  <c r="AB24" i="4"/>
  <c r="AC24" i="4"/>
  <c r="AD24" i="4"/>
  <c r="W25" i="4"/>
  <c r="X25" i="4"/>
  <c r="Y25" i="4"/>
  <c r="AB25" i="4"/>
  <c r="AC25" i="4"/>
  <c r="AD25" i="4"/>
  <c r="W26" i="4"/>
  <c r="X26" i="4"/>
  <c r="Y26" i="4"/>
  <c r="AB26" i="4"/>
  <c r="AC26" i="4"/>
  <c r="AD26" i="4"/>
  <c r="W27" i="4"/>
  <c r="X27" i="4"/>
  <c r="Y27" i="4"/>
  <c r="AB27" i="4"/>
  <c r="AC27" i="4"/>
  <c r="AD27" i="4"/>
  <c r="W28" i="4"/>
  <c r="X28" i="4"/>
  <c r="Y28" i="4"/>
  <c r="AB28" i="4"/>
  <c r="AC28" i="4"/>
  <c r="AD28" i="4"/>
  <c r="W29" i="4"/>
  <c r="X29" i="4"/>
  <c r="Y29" i="4"/>
  <c r="AB29" i="4"/>
  <c r="AC29" i="4"/>
  <c r="AD29" i="4"/>
  <c r="W30" i="4"/>
  <c r="X30" i="4"/>
  <c r="Y30" i="4"/>
  <c r="AB30" i="4"/>
  <c r="AC30" i="4"/>
  <c r="AD30" i="4"/>
  <c r="W31" i="4"/>
  <c r="X31" i="4"/>
  <c r="Y31" i="4"/>
  <c r="AB31" i="4"/>
  <c r="AC31" i="4"/>
  <c r="AD31" i="4"/>
  <c r="W32" i="4"/>
  <c r="X32" i="4"/>
  <c r="Y32" i="4"/>
  <c r="AB32" i="4"/>
  <c r="AC32" i="4"/>
  <c r="AD32" i="4"/>
  <c r="W33" i="4"/>
  <c r="X33" i="4"/>
  <c r="Y33" i="4"/>
  <c r="AB33" i="4"/>
  <c r="AC33" i="4"/>
  <c r="AD33" i="4"/>
  <c r="W34" i="4"/>
  <c r="X34" i="4"/>
  <c r="Y34" i="4"/>
  <c r="AB34" i="4"/>
  <c r="AC34" i="4"/>
  <c r="AD34" i="4"/>
  <c r="W35" i="4"/>
  <c r="X35" i="4"/>
  <c r="Y35" i="4"/>
  <c r="AB35" i="4"/>
  <c r="AC35" i="4"/>
  <c r="AD35" i="4"/>
  <c r="W36" i="4"/>
  <c r="X36" i="4"/>
  <c r="Y36" i="4"/>
  <c r="AB36" i="4"/>
  <c r="AC36" i="4"/>
  <c r="AD36" i="4"/>
  <c r="W37" i="4"/>
  <c r="X37" i="4"/>
  <c r="Y37" i="4"/>
  <c r="AB37" i="4"/>
  <c r="AC37" i="4"/>
  <c r="AD37" i="4"/>
  <c r="W38" i="4"/>
  <c r="X38" i="4"/>
  <c r="Y38" i="4"/>
  <c r="AB38" i="4"/>
  <c r="AC38" i="4"/>
  <c r="AD38" i="4"/>
  <c r="W39" i="4"/>
  <c r="X39" i="4"/>
  <c r="Y39" i="4"/>
  <c r="AB39" i="4"/>
  <c r="AC39" i="4"/>
  <c r="AD39" i="4"/>
  <c r="W40" i="4"/>
  <c r="X40" i="4"/>
  <c r="Y40" i="4"/>
  <c r="AB40" i="4"/>
  <c r="AC40" i="4"/>
  <c r="AD40" i="4"/>
  <c r="W41" i="4"/>
  <c r="X41" i="4"/>
  <c r="Y41" i="4"/>
  <c r="AB41" i="4"/>
  <c r="AC41" i="4"/>
  <c r="AD41" i="4"/>
  <c r="W42" i="4"/>
  <c r="X42" i="4"/>
  <c r="Y42" i="4"/>
  <c r="AB42" i="4"/>
  <c r="AC42" i="4"/>
  <c r="AD42" i="4"/>
  <c r="W43" i="4"/>
  <c r="X43" i="4"/>
  <c r="Y43" i="4"/>
  <c r="AB43" i="4"/>
  <c r="AC43" i="4"/>
  <c r="AD43" i="4"/>
  <c r="W44" i="4"/>
  <c r="X44" i="4"/>
  <c r="Y44" i="4"/>
  <c r="AB44" i="4"/>
  <c r="AC44" i="4"/>
  <c r="AD44" i="4"/>
  <c r="W45" i="4"/>
  <c r="X45" i="4"/>
  <c r="Y45" i="4"/>
  <c r="AB45" i="4"/>
  <c r="AC45" i="4"/>
  <c r="AD45" i="4"/>
  <c r="W46" i="4"/>
  <c r="X46" i="4"/>
  <c r="Y46" i="4"/>
  <c r="AB46" i="4"/>
  <c r="AC46" i="4"/>
  <c r="AD46" i="4"/>
  <c r="W47" i="4"/>
  <c r="X47" i="4"/>
  <c r="Y47" i="4"/>
  <c r="AB47" i="4"/>
  <c r="AC47" i="4"/>
  <c r="AD47" i="4"/>
  <c r="W48" i="4"/>
  <c r="X48" i="4"/>
  <c r="Y48" i="4"/>
  <c r="AB48" i="4"/>
  <c r="AC48" i="4"/>
  <c r="AD48" i="4"/>
  <c r="W49" i="4"/>
  <c r="X49" i="4"/>
  <c r="Y49" i="4"/>
  <c r="AB49" i="4"/>
  <c r="AC49" i="4"/>
  <c r="AD49" i="4"/>
  <c r="W50" i="4"/>
  <c r="X50" i="4"/>
  <c r="Y50" i="4"/>
  <c r="AB50" i="4"/>
  <c r="AC50" i="4"/>
  <c r="AD50" i="4"/>
  <c r="W51" i="4"/>
  <c r="X51" i="4"/>
  <c r="Y51" i="4"/>
  <c r="AB51" i="4"/>
  <c r="AC51" i="4"/>
  <c r="AD51" i="4"/>
  <c r="W52" i="4"/>
  <c r="X52" i="4"/>
  <c r="Y52" i="4"/>
  <c r="AB52" i="4"/>
  <c r="AC52" i="4"/>
  <c r="AD52" i="4"/>
  <c r="W53" i="4"/>
  <c r="X53" i="4"/>
  <c r="Y53" i="4"/>
  <c r="AB53" i="4"/>
  <c r="AC53" i="4"/>
  <c r="AD53" i="4"/>
  <c r="W54" i="4"/>
  <c r="X54" i="4"/>
  <c r="Y54" i="4"/>
  <c r="AB54" i="4"/>
  <c r="AC54" i="4"/>
  <c r="AD54" i="4"/>
  <c r="W55" i="4"/>
  <c r="X55" i="4"/>
  <c r="Y55" i="4"/>
  <c r="AB55" i="4"/>
  <c r="AC55" i="4"/>
  <c r="AD55" i="4"/>
  <c r="W56" i="4"/>
  <c r="X56" i="4"/>
  <c r="Y56" i="4"/>
  <c r="AB56" i="4"/>
  <c r="AC56" i="4"/>
  <c r="AD56" i="4"/>
  <c r="W57" i="4"/>
  <c r="X57" i="4"/>
  <c r="Y57" i="4"/>
  <c r="AB57" i="4"/>
  <c r="AC57" i="4"/>
  <c r="AD57" i="4"/>
  <c r="W58" i="4"/>
  <c r="X58" i="4"/>
  <c r="Y58" i="4"/>
  <c r="AB58" i="4"/>
  <c r="AC58" i="4"/>
  <c r="AD58" i="4"/>
  <c r="W59" i="4"/>
  <c r="X59" i="4"/>
  <c r="Y59" i="4"/>
  <c r="AB59" i="4"/>
  <c r="AC59" i="4"/>
  <c r="AD59" i="4"/>
  <c r="W60" i="4"/>
  <c r="X60" i="4"/>
  <c r="Y60" i="4"/>
  <c r="AB60" i="4"/>
  <c r="AC60" i="4"/>
  <c r="AD60" i="4"/>
  <c r="W61" i="4"/>
  <c r="X61" i="4"/>
  <c r="Y61" i="4"/>
  <c r="AB61" i="4"/>
  <c r="AC61" i="4"/>
  <c r="AD61" i="4"/>
  <c r="W62" i="4"/>
  <c r="X62" i="4"/>
  <c r="Y62" i="4"/>
  <c r="AB62" i="4"/>
  <c r="AC62" i="4"/>
  <c r="AD62" i="4"/>
  <c r="W63" i="4"/>
  <c r="AB63" i="4"/>
  <c r="AC63" i="4"/>
  <c r="AD63" i="4"/>
  <c r="W64" i="4"/>
  <c r="X64" i="4"/>
  <c r="Y64" i="4"/>
  <c r="AB64" i="4"/>
  <c r="AC64" i="4"/>
  <c r="AD64" i="4"/>
  <c r="W65" i="4"/>
  <c r="X65" i="4"/>
  <c r="Y65" i="4"/>
  <c r="AB65" i="4"/>
  <c r="AC65" i="4"/>
  <c r="AD65" i="4"/>
  <c r="W66" i="4"/>
  <c r="X66" i="4"/>
  <c r="Y66" i="4"/>
  <c r="AB66" i="4"/>
  <c r="AC66" i="4"/>
  <c r="AD66" i="4"/>
  <c r="W67" i="4"/>
  <c r="X67" i="4"/>
  <c r="Y67" i="4"/>
  <c r="AB67" i="4"/>
  <c r="AC67" i="4"/>
  <c r="AD67" i="4"/>
  <c r="W68" i="4"/>
  <c r="X68" i="4"/>
  <c r="Y68" i="4"/>
  <c r="AB68" i="4"/>
  <c r="AC68" i="4"/>
  <c r="AD68" i="4"/>
  <c r="W69" i="4"/>
  <c r="X69" i="4"/>
  <c r="Y69" i="4"/>
  <c r="AB69" i="4"/>
  <c r="AC69" i="4"/>
  <c r="AD69" i="4"/>
  <c r="W70" i="4"/>
  <c r="X70" i="4"/>
  <c r="Y70" i="4"/>
  <c r="AB70" i="4"/>
  <c r="AC70" i="4"/>
  <c r="AD70" i="4"/>
  <c r="W71" i="4"/>
  <c r="X71" i="4"/>
  <c r="Y71" i="4"/>
  <c r="AB71" i="4"/>
  <c r="AC71" i="4"/>
  <c r="AD71" i="4"/>
  <c r="W72" i="4"/>
  <c r="X72" i="4"/>
  <c r="Y72" i="4"/>
  <c r="AB72" i="4"/>
  <c r="AC72" i="4"/>
  <c r="AD72" i="4"/>
  <c r="W73" i="4"/>
  <c r="X73" i="4"/>
  <c r="Y73" i="4"/>
  <c r="AB73" i="4"/>
  <c r="AC73" i="4"/>
  <c r="AD73" i="4"/>
  <c r="W74" i="4"/>
  <c r="X74" i="4"/>
  <c r="Y74" i="4"/>
  <c r="AB74" i="4"/>
  <c r="AC74" i="4"/>
  <c r="AD74" i="4"/>
  <c r="W75" i="4"/>
  <c r="X75" i="4"/>
  <c r="Y75" i="4"/>
  <c r="AB75" i="4"/>
  <c r="AC75" i="4"/>
  <c r="AD75" i="4"/>
  <c r="W76" i="4"/>
  <c r="X76" i="4"/>
  <c r="Y76" i="4"/>
  <c r="AB76" i="4"/>
  <c r="AC76" i="4"/>
  <c r="AD76" i="4"/>
  <c r="W77" i="4"/>
  <c r="X77" i="4"/>
  <c r="Y77" i="4"/>
  <c r="AB77" i="4"/>
  <c r="AC77" i="4"/>
  <c r="AD77" i="4"/>
  <c r="W78" i="4"/>
  <c r="X78" i="4"/>
  <c r="Y78" i="4"/>
  <c r="AB78" i="4"/>
  <c r="AC78" i="4"/>
  <c r="AD78" i="4"/>
  <c r="W79" i="4"/>
  <c r="X79" i="4"/>
  <c r="Y79" i="4"/>
  <c r="AB79" i="4"/>
  <c r="AC79" i="4"/>
  <c r="AD79" i="4"/>
  <c r="AD4" i="4"/>
  <c r="AC4" i="4"/>
  <c r="AB4" i="4"/>
  <c r="Y4" i="4"/>
  <c r="W4" i="4"/>
  <c r="H5" i="4" l="1"/>
  <c r="H6" i="4"/>
  <c r="H7" i="4"/>
  <c r="H8" i="4"/>
  <c r="H9" i="4"/>
  <c r="H10" i="4"/>
  <c r="H11" i="4"/>
  <c r="H12" i="4"/>
  <c r="AA12" i="4"/>
  <c r="H13" i="4"/>
  <c r="H14" i="4"/>
  <c r="H15" i="4"/>
  <c r="AA15" i="4"/>
  <c r="H16" i="4"/>
  <c r="H17" i="4"/>
  <c r="H18" i="4"/>
  <c r="H19" i="4"/>
  <c r="H20" i="4"/>
  <c r="H21" i="4"/>
  <c r="H22" i="4"/>
  <c r="AE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Z62" i="4" s="1"/>
  <c r="H63" i="4"/>
  <c r="Z63" i="4" s="1"/>
  <c r="H64" i="4"/>
  <c r="H65" i="4"/>
  <c r="H66" i="4"/>
  <c r="H67" i="4"/>
  <c r="H68" i="4"/>
  <c r="H69" i="4"/>
  <c r="H70" i="4"/>
  <c r="H71" i="4"/>
  <c r="H72" i="4"/>
  <c r="H73" i="4"/>
  <c r="H74" i="4"/>
  <c r="H76" i="4"/>
  <c r="H78" i="4"/>
  <c r="H79" i="4" l="1"/>
  <c r="V79" i="4" s="1"/>
  <c r="AE4" i="4"/>
  <c r="AA4" i="4"/>
  <c r="V74" i="4"/>
  <c r="Z74" i="4"/>
  <c r="V70" i="4"/>
  <c r="Z70" i="4"/>
  <c r="V68" i="4"/>
  <c r="Z68" i="4"/>
  <c r="V64" i="4"/>
  <c r="Z64" i="4"/>
  <c r="V58" i="4"/>
  <c r="Z58" i="4"/>
  <c r="V54" i="4"/>
  <c r="Z54" i="4"/>
  <c r="V50" i="4"/>
  <c r="Z50" i="4"/>
  <c r="V46" i="4"/>
  <c r="Z46" i="4"/>
  <c r="V42" i="4"/>
  <c r="Z42" i="4"/>
  <c r="V40" i="4"/>
  <c r="Z40" i="4"/>
  <c r="V36" i="4"/>
  <c r="Z36" i="4"/>
  <c r="V32" i="4"/>
  <c r="Z32" i="4"/>
  <c r="V28" i="4"/>
  <c r="Z28" i="4"/>
  <c r="V26" i="4"/>
  <c r="Z26" i="4"/>
  <c r="V22" i="4"/>
  <c r="Z22" i="4"/>
  <c r="V18" i="4"/>
  <c r="Z18" i="4"/>
  <c r="V14" i="4"/>
  <c r="Z14" i="4"/>
  <c r="V12" i="4"/>
  <c r="Z12" i="4"/>
  <c r="V8" i="4"/>
  <c r="Z8" i="4"/>
  <c r="AA79" i="4"/>
  <c r="AE79" i="4"/>
  <c r="AE77" i="4"/>
  <c r="AA77" i="4"/>
  <c r="AA73" i="4"/>
  <c r="AE73" i="4"/>
  <c r="AA69" i="4"/>
  <c r="AE69" i="4"/>
  <c r="AE65" i="4"/>
  <c r="AA65" i="4"/>
  <c r="AA61" i="4"/>
  <c r="AE61" i="4"/>
  <c r="AE59" i="4"/>
  <c r="AA59" i="4"/>
  <c r="AA55" i="4"/>
  <c r="AE55" i="4"/>
  <c r="AA51" i="4"/>
  <c r="AE51" i="4"/>
  <c r="AA47" i="4"/>
  <c r="AE47" i="4"/>
  <c r="AA43" i="4"/>
  <c r="AE43" i="4"/>
  <c r="AA39" i="4"/>
  <c r="AE39" i="4"/>
  <c r="AA35" i="4"/>
  <c r="AE35" i="4"/>
  <c r="AA31" i="4"/>
  <c r="AE31" i="4"/>
  <c r="AA27" i="4"/>
  <c r="AE27" i="4"/>
  <c r="AA23" i="4"/>
  <c r="AE23" i="4"/>
  <c r="AA21" i="4"/>
  <c r="AE21" i="4"/>
  <c r="AA17" i="4"/>
  <c r="AE17" i="4"/>
  <c r="AE15" i="4"/>
  <c r="AA11" i="4"/>
  <c r="AE11" i="4"/>
  <c r="AA9" i="4"/>
  <c r="AE9" i="4"/>
  <c r="AA7" i="4"/>
  <c r="AE7" i="4"/>
  <c r="AA5" i="4"/>
  <c r="AE5" i="4"/>
  <c r="V77" i="4"/>
  <c r="Z77" i="4"/>
  <c r="V75" i="4"/>
  <c r="Z75" i="4"/>
  <c r="V73" i="4"/>
  <c r="Z73" i="4"/>
  <c r="V71" i="4"/>
  <c r="Z71" i="4"/>
  <c r="V69" i="4"/>
  <c r="Z69" i="4"/>
  <c r="V67" i="4"/>
  <c r="Z67" i="4"/>
  <c r="V65" i="4"/>
  <c r="Z65" i="4"/>
  <c r="V63" i="4"/>
  <c r="V61" i="4"/>
  <c r="Z61" i="4"/>
  <c r="V59" i="4"/>
  <c r="Z59" i="4"/>
  <c r="V57" i="4"/>
  <c r="Z57" i="4"/>
  <c r="V53" i="4"/>
  <c r="Z53" i="4"/>
  <c r="V51" i="4"/>
  <c r="Z51" i="4"/>
  <c r="V49" i="4"/>
  <c r="Z49" i="4"/>
  <c r="V47" i="4"/>
  <c r="Z47" i="4"/>
  <c r="V45" i="4"/>
  <c r="Z45" i="4"/>
  <c r="V43" i="4"/>
  <c r="Z43" i="4"/>
  <c r="V41" i="4"/>
  <c r="Z41" i="4"/>
  <c r="V39" i="4"/>
  <c r="Z39" i="4"/>
  <c r="V37" i="4"/>
  <c r="Z37" i="4"/>
  <c r="V35" i="4"/>
  <c r="Z35" i="4"/>
  <c r="V33" i="4"/>
  <c r="Z33" i="4"/>
  <c r="V31" i="4"/>
  <c r="Z31" i="4"/>
  <c r="V29" i="4"/>
  <c r="Z29" i="4"/>
  <c r="V27" i="4"/>
  <c r="Z27" i="4"/>
  <c r="V25" i="4"/>
  <c r="Z25" i="4"/>
  <c r="V23" i="4"/>
  <c r="Z23" i="4"/>
  <c r="V21" i="4"/>
  <c r="Z21" i="4"/>
  <c r="V19" i="4"/>
  <c r="Z19" i="4"/>
  <c r="V17" i="4"/>
  <c r="Z17" i="4"/>
  <c r="V15" i="4"/>
  <c r="Z15" i="4"/>
  <c r="V13" i="4"/>
  <c r="Z13" i="4"/>
  <c r="V11" i="4"/>
  <c r="Z11" i="4"/>
  <c r="V9" i="4"/>
  <c r="Z9" i="4"/>
  <c r="V7" i="4"/>
  <c r="Z7" i="4"/>
  <c r="V5" i="4"/>
  <c r="Z5" i="4"/>
  <c r="V4" i="4"/>
  <c r="AA78" i="4"/>
  <c r="AE78" i="4"/>
  <c r="AA76" i="4"/>
  <c r="AE76" i="4"/>
  <c r="AA74" i="4"/>
  <c r="AE74" i="4"/>
  <c r="AA72" i="4"/>
  <c r="AE72" i="4"/>
  <c r="AA70" i="4"/>
  <c r="AE70" i="4"/>
  <c r="AA68" i="4"/>
  <c r="AE68" i="4"/>
  <c r="AA66" i="4"/>
  <c r="AE66" i="4"/>
  <c r="AA64" i="4"/>
  <c r="AE64" i="4"/>
  <c r="AA62" i="4"/>
  <c r="AE62" i="4"/>
  <c r="AA60" i="4"/>
  <c r="AE60" i="4"/>
  <c r="AA58" i="4"/>
  <c r="AE58" i="4"/>
  <c r="AA56" i="4"/>
  <c r="AE56" i="4"/>
  <c r="AA54" i="4"/>
  <c r="AE54" i="4"/>
  <c r="AA52" i="4"/>
  <c r="AE52" i="4"/>
  <c r="AA50" i="4"/>
  <c r="AE50" i="4"/>
  <c r="AA48" i="4"/>
  <c r="AE48" i="4"/>
  <c r="AA46" i="4"/>
  <c r="AE46" i="4"/>
  <c r="AA44" i="4"/>
  <c r="AE44" i="4"/>
  <c r="AA42" i="4"/>
  <c r="AE42" i="4"/>
  <c r="AA40" i="4"/>
  <c r="AE40" i="4"/>
  <c r="AA38" i="4"/>
  <c r="AE38" i="4"/>
  <c r="AA36" i="4"/>
  <c r="AE36" i="4"/>
  <c r="AA34" i="4"/>
  <c r="AE34" i="4"/>
  <c r="AA32" i="4"/>
  <c r="AE32" i="4"/>
  <c r="AA30" i="4"/>
  <c r="AE30" i="4"/>
  <c r="AA28" i="4"/>
  <c r="AE28" i="4"/>
  <c r="AA26" i="4"/>
  <c r="AE26" i="4"/>
  <c r="AA24" i="4"/>
  <c r="AE24" i="4"/>
  <c r="AA22" i="4"/>
  <c r="AA20" i="4"/>
  <c r="AE20" i="4"/>
  <c r="AA18" i="4"/>
  <c r="AE18" i="4"/>
  <c r="AA16" i="4"/>
  <c r="AE16" i="4"/>
  <c r="AA14" i="4"/>
  <c r="AE14" i="4"/>
  <c r="AE12" i="4"/>
  <c r="AA10" i="4"/>
  <c r="AE10" i="4"/>
  <c r="AA8" i="4"/>
  <c r="AE8" i="4"/>
  <c r="AA6" i="4"/>
  <c r="AE6" i="4"/>
  <c r="V78" i="4"/>
  <c r="Z78" i="4"/>
  <c r="V76" i="4"/>
  <c r="Z76" i="4"/>
  <c r="V72" i="4"/>
  <c r="Z72" i="4"/>
  <c r="V66" i="4"/>
  <c r="Z66" i="4"/>
  <c r="V62" i="4"/>
  <c r="V60" i="4"/>
  <c r="Z60" i="4"/>
  <c r="V56" i="4"/>
  <c r="Z56" i="4"/>
  <c r="V52" i="4"/>
  <c r="Z52" i="4"/>
  <c r="V48" i="4"/>
  <c r="Z48" i="4"/>
  <c r="V44" i="4"/>
  <c r="Z44" i="4"/>
  <c r="V38" i="4"/>
  <c r="Z38" i="4"/>
  <c r="V34" i="4"/>
  <c r="Z34" i="4"/>
  <c r="V30" i="4"/>
  <c r="Z30" i="4"/>
  <c r="V24" i="4"/>
  <c r="Z24" i="4"/>
  <c r="V20" i="4"/>
  <c r="Z20" i="4"/>
  <c r="V16" i="4"/>
  <c r="Z16" i="4"/>
  <c r="V10" i="4"/>
  <c r="Z10" i="4"/>
  <c r="V6" i="4"/>
  <c r="Z6" i="4"/>
  <c r="AA75" i="4"/>
  <c r="AE75" i="4"/>
  <c r="AE71" i="4"/>
  <c r="AA71" i="4"/>
  <c r="AE67" i="4"/>
  <c r="AA67" i="4"/>
  <c r="AA63" i="4"/>
  <c r="AE63" i="4"/>
  <c r="AA57" i="4"/>
  <c r="AE57" i="4"/>
  <c r="AA53" i="4"/>
  <c r="AE53" i="4"/>
  <c r="AA49" i="4"/>
  <c r="AE49" i="4"/>
  <c r="AA45" i="4"/>
  <c r="AE45" i="4"/>
  <c r="AA41" i="4"/>
  <c r="AE41" i="4"/>
  <c r="AA37" i="4"/>
  <c r="AE37" i="4"/>
  <c r="AA33" i="4"/>
  <c r="AE33" i="4"/>
  <c r="AA29" i="4"/>
  <c r="AE29" i="4"/>
  <c r="AA25" i="4"/>
  <c r="AE25" i="4"/>
  <c r="AA19" i="4"/>
  <c r="AE19" i="4"/>
  <c r="AA13" i="4"/>
  <c r="AE13" i="4"/>
  <c r="V55" i="4"/>
  <c r="Z55" i="4"/>
  <c r="Z79" i="4" l="1"/>
</calcChain>
</file>

<file path=xl/sharedStrings.xml><?xml version="1.0" encoding="utf-8"?>
<sst xmlns="http://schemas.openxmlformats.org/spreadsheetml/2006/main" count="127" uniqueCount="108">
  <si>
    <t>Pessoas com 60 anos ou mais e deficientes Institucionalizados</t>
  </si>
  <si>
    <t>População Geral</t>
  </si>
  <si>
    <t>Município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</si>
  <si>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</si>
  <si>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</si>
  <si>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</si>
  <si>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</si>
  <si>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</si>
  <si>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</si>
  <si>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</si>
  <si>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</si>
  <si>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</si>
  <si>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</si>
  <si>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</si>
  <si>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</si>
  <si>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</si>
  <si>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</si>
  <si>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</si>
  <si>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</si>
  <si>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</si>
  <si>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</si>
  <si>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</si>
  <si>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</si>
  <si>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</si>
  <si>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</si>
  <si>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</si>
  <si>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</si>
  <si>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</si>
  <si>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</si>
  <si>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</si>
  <si>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</si>
  <si>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</si>
  <si>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</si>
  <si>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</si>
  <si>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</si>
  <si>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</si>
  <si>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</si>
  <si>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</si>
  <si>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</si>
  <si>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</si>
  <si>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</si>
  <si>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</si>
  <si>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</si>
  <si>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</si>
  <si>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</si>
  <si>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</si>
  <si>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</si>
  <si>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</si>
  <si>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</si>
  <si>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</si>
  <si>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</si>
  <si>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</si>
  <si>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</si>
  <si>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</si>
  <si>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</si>
  <si>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</si>
  <si>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</si>
  <si>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</si>
  <si>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</si>
  <si>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</si>
  <si>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</si>
  <si>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</si>
  <si>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</si>
  <si>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</si>
  <si>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</si>
  <si>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</si>
  <si>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</si>
  <si>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</si>
  <si>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</si>
  <si>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</si>
  <si>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</si>
  <si>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</si>
  <si>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</si>
  <si>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</si>
  <si>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</si>
  <si>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</si>
  <si>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</si>
  <si>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</si>
  <si>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</si>
  <si>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</si>
  <si>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</si>
  <si>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</si>
  <si>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</si>
  <si>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</si>
  <si>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</si>
  <si>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</si>
  <si>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</si>
  <si>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</si>
  <si>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</si>
  <si>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</si>
  <si>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DOSES ENVIADAS **</t>
  </si>
  <si>
    <t>DOSES APLICADAS</t>
  </si>
  <si>
    <t>% 1ª dose aplicada</t>
  </si>
  <si>
    <t>% 2ª dose aplicada</t>
  </si>
  <si>
    <t>PRIMEIRA DOSE</t>
  </si>
  <si>
    <t>SEGUNDA DOSE</t>
  </si>
  <si>
    <t>80 anos e mais***</t>
  </si>
  <si>
    <t>*** O Município de Aracaju não tem enviado a informação com a discriminação da faixa etária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</si>
  <si>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</si>
  <si>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</si>
  <si>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ESTIMATIVA POPULACIONAL*</t>
  </si>
  <si>
    <t>População Total</t>
  </si>
  <si>
    <t>Total de 2ª dose aplicada****</t>
  </si>
  <si>
    <t>****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</si>
  <si>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COBERTURA VACINAL (%)</t>
  </si>
  <si>
    <t>DOSES APLICADAS POR GRUPO</t>
  </si>
  <si>
    <t>As informações são recebidas diariamene às 18  horas, podendo haver alguma inconsistência que será corrigida posteriormente após conferência da informação com o município.</t>
  </si>
  <si>
    <t>FONTE: Planilha CEAD/GIM/COVEP/DVS (Data de atualização: 17.03.2021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</si>
</sst>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 applyAlignment="1"/>
    <xf numFmtId="3" fontId="0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3" fontId="0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0" fontId="0" fillId="8" borderId="1" xfId="1" applyNumberFormat="1" applyFon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/>
    <xf numFmtId="0" fontId="1" fillId="6" borderId="1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/>
    <xf numFmtId="3" fontId="3" fillId="7" borderId="1" xfId="0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0" fontId="4" fillId="0" borderId="0" xfId="0" applyFont="1"/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3" fontId="4" fillId="7" borderId="1" xfId="0" applyNumberFormat="1" applyFont="1" applyFill="1" applyBorder="1" applyAlignment="1">
      <alignment horizontal="center"/>
    </xf>
    <xf numFmtId="10" fontId="4" fillId="4" borderId="1" xfId="1" applyNumberFormat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center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"/>
  <sheetViews>
    <sheetView tabSelected="1" topLeftCell="A58" zoomScale="85" zoomScaleNormal="85" workbookViewId="0">
      <pane xSplit="1" topLeftCell="F1" activePane="topRight" state="frozen"/>
      <selection pane="topRight" activeCell="F79" sqref="F79"/>
    </sheetView>
  </sheetViews>
  <sheetFormatPr defaultRowHeight="15" x14ac:dyDescent="0.25"/>
  <cols>
    <col min="1" max="1" width="29.42578125" customWidth="1"/>
    <col min="2" max="2" width="11.5703125" style="1" customWidth="1"/>
    <col min="3" max="3" width="8.28515625" style="1" customWidth="1"/>
    <col min="4" max="4" width="9.5703125" style="1" customWidth="1"/>
    <col min="5" max="5" width="10.42578125" style="1" customWidth="1"/>
    <col min="6" max="6" width="14.42578125" customWidth="1"/>
    <col min="7" max="7" width="14.7109375" customWidth="1"/>
    <col min="8" max="8" width="14.5703125" customWidth="1"/>
    <col min="9" max="9" width="15.7109375" customWidth="1"/>
    <col min="10" max="10" width="9.140625" customWidth="1"/>
    <col min="11" max="11" width="10" customWidth="1"/>
    <col min="12" max="12" width="9.5703125" customWidth="1"/>
    <col min="13" max="13" width="9" customWidth="1"/>
    <col min="14" max="14" width="7.85546875" style="1" customWidth="1"/>
    <col min="15" max="15" width="8.7109375" style="1" customWidth="1"/>
    <col min="16" max="16" width="7.28515625" customWidth="1"/>
    <col min="17" max="17" width="7.85546875" customWidth="1"/>
    <col min="18" max="18" width="8.5703125" customWidth="1"/>
    <col min="19" max="19" width="7.85546875" customWidth="1"/>
    <col min="20" max="20" width="10" style="1" customWidth="1"/>
    <col min="21" max="21" width="8.5703125" style="1" customWidth="1"/>
    <col min="22" max="22" width="11.42578125" style="1" customWidth="1"/>
    <col min="23" max="23" width="8.7109375" style="1" customWidth="1"/>
    <col min="24" max="24" width="12.140625" style="1" customWidth="1"/>
    <col min="25" max="25" width="16.42578125" style="1" customWidth="1"/>
    <col min="26" max="26" width="12" style="1" customWidth="1"/>
    <col min="27" max="27" width="10.85546875" customWidth="1"/>
    <col min="28" max="28" width="9" customWidth="1"/>
    <col min="29" max="29" width="9.28515625" customWidth="1"/>
    <col min="30" max="30" width="9.5703125" customWidth="1"/>
    <col min="31" max="31" width="12.28515625" customWidth="1"/>
  </cols>
  <sheetData>
    <row r="1" spans="1:31" x14ac:dyDescent="0.25">
      <c r="A1" s="48" t="s">
        <v>2</v>
      </c>
      <c r="B1" s="53" t="s">
        <v>100</v>
      </c>
      <c r="C1" s="54"/>
      <c r="D1" s="54"/>
      <c r="E1" s="55"/>
      <c r="F1" s="49" t="s">
        <v>90</v>
      </c>
      <c r="G1" s="50"/>
      <c r="H1" s="59" t="s">
        <v>91</v>
      </c>
      <c r="I1" s="60"/>
      <c r="J1" s="65" t="s">
        <v>105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4" t="s">
        <v>104</v>
      </c>
      <c r="W1" s="64"/>
      <c r="X1" s="64"/>
      <c r="Y1" s="64"/>
      <c r="Z1" s="64"/>
      <c r="AA1" s="64"/>
      <c r="AB1" s="64"/>
      <c r="AC1" s="64"/>
      <c r="AD1" s="64"/>
      <c r="AE1" s="64"/>
    </row>
    <row r="2" spans="1:31" ht="42.95" customHeight="1" x14ac:dyDescent="0.25">
      <c r="A2" s="48"/>
      <c r="B2" s="56"/>
      <c r="C2" s="57"/>
      <c r="D2" s="57"/>
      <c r="E2" s="58"/>
      <c r="F2" s="51"/>
      <c r="G2" s="52"/>
      <c r="H2" s="51"/>
      <c r="I2" s="52"/>
      <c r="J2" s="66" t="s">
        <v>86</v>
      </c>
      <c r="K2" s="67"/>
      <c r="L2" s="68" t="s">
        <v>0</v>
      </c>
      <c r="M2" s="69"/>
      <c r="N2" s="70" t="s">
        <v>89</v>
      </c>
      <c r="O2" s="70"/>
      <c r="P2" s="65" t="s">
        <v>83</v>
      </c>
      <c r="Q2" s="65"/>
      <c r="R2" s="65" t="s">
        <v>84</v>
      </c>
      <c r="S2" s="65"/>
      <c r="T2" s="65" t="s">
        <v>85</v>
      </c>
      <c r="U2" s="65"/>
      <c r="V2" s="61" t="s">
        <v>94</v>
      </c>
      <c r="W2" s="62"/>
      <c r="X2" s="62"/>
      <c r="Y2" s="62"/>
      <c r="Z2" s="63"/>
      <c r="AA2" s="71" t="s">
        <v>95</v>
      </c>
      <c r="AB2" s="71"/>
      <c r="AC2" s="71"/>
      <c r="AD2" s="71"/>
      <c r="AE2" s="71"/>
    </row>
    <row r="3" spans="1:31" s="23" customFormat="1" ht="30" x14ac:dyDescent="0.25">
      <c r="A3" s="48"/>
      <c r="B3" s="25" t="s">
        <v>101</v>
      </c>
      <c r="C3" s="25" t="s">
        <v>83</v>
      </c>
      <c r="D3" s="25" t="s">
        <v>84</v>
      </c>
      <c r="E3" s="25" t="s">
        <v>85</v>
      </c>
      <c r="F3" s="17" t="s">
        <v>80</v>
      </c>
      <c r="G3" s="18" t="s">
        <v>81</v>
      </c>
      <c r="H3" s="19" t="s">
        <v>82</v>
      </c>
      <c r="I3" s="19" t="s">
        <v>102</v>
      </c>
      <c r="J3" s="20" t="s">
        <v>87</v>
      </c>
      <c r="K3" s="20" t="s">
        <v>88</v>
      </c>
      <c r="L3" s="20" t="s">
        <v>87</v>
      </c>
      <c r="M3" s="20" t="s">
        <v>88</v>
      </c>
      <c r="N3" s="20" t="s">
        <v>87</v>
      </c>
      <c r="O3" s="20" t="s">
        <v>88</v>
      </c>
      <c r="P3" s="20" t="s">
        <v>87</v>
      </c>
      <c r="Q3" s="20" t="s">
        <v>88</v>
      </c>
      <c r="R3" s="20" t="s">
        <v>87</v>
      </c>
      <c r="S3" s="20" t="s">
        <v>88</v>
      </c>
      <c r="T3" s="20" t="s">
        <v>87</v>
      </c>
      <c r="U3" s="20" t="s">
        <v>88</v>
      </c>
      <c r="V3" s="21" t="s">
        <v>1</v>
      </c>
      <c r="W3" s="21" t="s">
        <v>83</v>
      </c>
      <c r="X3" s="21" t="s">
        <v>84</v>
      </c>
      <c r="Y3" s="21" t="s">
        <v>96</v>
      </c>
      <c r="Z3" s="21" t="s">
        <v>92</v>
      </c>
      <c r="AA3" s="22" t="s">
        <v>1</v>
      </c>
      <c r="AB3" s="22" t="s">
        <v>83</v>
      </c>
      <c r="AC3" s="22" t="s">
        <v>84</v>
      </c>
      <c r="AD3" s="22" t="s">
        <v>85</v>
      </c>
      <c r="AE3" s="22" t="s">
        <v>93</v>
      </c>
    </row>
    <row r="4" spans="1:31" s="34" customFormat="1" x14ac:dyDescent="0.25">
      <c r="A4" s="34" t="s">
        <v>3</v>
      </c>
      <c r="B4" s="35">
        <v>2380</v>
      </c>
      <c r="C4" s="35">
        <v>140</v>
      </c>
      <c r="D4" s="35">
        <v>89</v>
      </c>
      <c r="E4" s="35">
        <v>51</v>
      </c>
      <c r="F4" s="36">
        <v>122</v>
      </c>
      <c r="G4" s="36">
        <v>52</v>
      </c>
      <c r="H4" s="37">
        <f>J4+L4+N4+P4+R4+T4</f>
        <v>124</v>
      </c>
      <c r="I4" s="36">
        <v>50</v>
      </c>
      <c r="J4" s="38">
        <v>56</v>
      </c>
      <c r="K4" s="38">
        <v>45</v>
      </c>
      <c r="L4" s="38"/>
      <c r="M4" s="38"/>
      <c r="N4" s="38"/>
      <c r="O4" s="38"/>
      <c r="P4" s="39"/>
      <c r="Q4" s="39"/>
      <c r="R4" s="38">
        <v>27</v>
      </c>
      <c r="S4" s="39"/>
      <c r="T4" s="40">
        <v>41</v>
      </c>
      <c r="U4" s="38">
        <v>5</v>
      </c>
      <c r="V4" s="41">
        <f>H4/B4</f>
        <v>5.2100840336134456E-2</v>
      </c>
      <c r="W4" s="41">
        <f>P4/C4</f>
        <v>0</v>
      </c>
      <c r="X4" s="41">
        <f>R4/D4</f>
        <v>0.30337078651685395</v>
      </c>
      <c r="Y4" s="41">
        <f>T4/E4</f>
        <v>0.80392156862745101</v>
      </c>
      <c r="Z4" s="41">
        <f>H4/F4</f>
        <v>1.0163934426229508</v>
      </c>
      <c r="AA4" s="42">
        <f>I4/B4</f>
        <v>2.100840336134454E-2</v>
      </c>
      <c r="AB4" s="42">
        <f>Q4/C4</f>
        <v>0</v>
      </c>
      <c r="AC4" s="42">
        <f>S4/D4</f>
        <v>0</v>
      </c>
      <c r="AD4" s="42">
        <f>U4/E4</f>
        <v>9.8039215686274508E-2</v>
      </c>
      <c r="AE4" s="42">
        <f>I4/G4</f>
        <v>0.96153846153846156</v>
      </c>
    </row>
    <row r="5" spans="1:31" s="34" customFormat="1" x14ac:dyDescent="0.25">
      <c r="A5" s="34" t="s">
        <v>4</v>
      </c>
      <c r="B5" s="35">
        <v>21681</v>
      </c>
      <c r="C5" s="35">
        <v>1543</v>
      </c>
      <c r="D5" s="35">
        <v>932</v>
      </c>
      <c r="E5" s="35">
        <v>481</v>
      </c>
      <c r="F5" s="36">
        <v>983</v>
      </c>
      <c r="G5" s="36">
        <v>372</v>
      </c>
      <c r="H5" s="37">
        <f t="shared" ref="H5:H68" si="0">J5+L5+N5+P5+R5+T5</f>
        <v>922</v>
      </c>
      <c r="I5" s="36">
        <v>341</v>
      </c>
      <c r="J5" s="38">
        <v>298</v>
      </c>
      <c r="K5" s="38">
        <v>255</v>
      </c>
      <c r="L5" s="38">
        <v>18</v>
      </c>
      <c r="M5" s="38">
        <v>17</v>
      </c>
      <c r="N5" s="38"/>
      <c r="O5" s="38"/>
      <c r="P5" s="39"/>
      <c r="Q5" s="39"/>
      <c r="R5" s="38">
        <v>168</v>
      </c>
      <c r="S5" s="39"/>
      <c r="T5" s="40">
        <v>438</v>
      </c>
      <c r="U5" s="38">
        <v>69</v>
      </c>
      <c r="V5" s="41">
        <f t="shared" ref="V5:V68" si="1">H5/B5</f>
        <v>4.2525713758590468E-2</v>
      </c>
      <c r="W5" s="41">
        <f t="shared" ref="W5:W68" si="2">P5/C5</f>
        <v>0</v>
      </c>
      <c r="X5" s="41">
        <f t="shared" ref="X5:X68" si="3">R5/D5</f>
        <v>0.18025751072961374</v>
      </c>
      <c r="Y5" s="41">
        <f t="shared" ref="Y5:Y68" si="4">T5/E5</f>
        <v>0.91060291060291065</v>
      </c>
      <c r="Z5" s="41">
        <f t="shared" ref="Z5:Z68" si="5">H5/F5</f>
        <v>0.93794506612410988</v>
      </c>
      <c r="AA5" s="42">
        <f t="shared" ref="AA5:AA68" si="6">I5/B5</f>
        <v>1.5728056823947234E-2</v>
      </c>
      <c r="AB5" s="42">
        <f t="shared" ref="AB5:AB68" si="7">Q5/C5</f>
        <v>0</v>
      </c>
      <c r="AC5" s="42">
        <f t="shared" ref="AC5:AC68" si="8">S5/D5</f>
        <v>0</v>
      </c>
      <c r="AD5" s="42">
        <f t="shared" ref="AD5:AD68" si="9">U5/E5</f>
        <v>0.14345114345114346</v>
      </c>
      <c r="AE5" s="42">
        <f t="shared" ref="AE5:AE68" si="10">I5/G5</f>
        <v>0.91666666666666663</v>
      </c>
    </row>
    <row r="6" spans="1:31" x14ac:dyDescent="0.25">
      <c r="A6" t="s">
        <v>5</v>
      </c>
      <c r="B6" s="4">
        <v>664908</v>
      </c>
      <c r="C6" s="4">
        <v>47854</v>
      </c>
      <c r="D6" s="4">
        <v>24138</v>
      </c>
      <c r="E6" s="4">
        <v>10149</v>
      </c>
      <c r="F6" s="7">
        <v>38740</v>
      </c>
      <c r="G6" s="5">
        <v>13230</v>
      </c>
      <c r="H6" s="13">
        <f t="shared" si="0"/>
        <v>38267</v>
      </c>
      <c r="I6" s="13">
        <v>13017</v>
      </c>
      <c r="J6" s="8">
        <v>17959</v>
      </c>
      <c r="K6" s="8">
        <v>12781</v>
      </c>
      <c r="L6" s="8">
        <v>243</v>
      </c>
      <c r="M6" s="8">
        <v>236</v>
      </c>
      <c r="N6" s="8"/>
      <c r="O6" s="8"/>
      <c r="P6" s="9"/>
      <c r="Q6" s="9"/>
      <c r="R6" s="8">
        <v>9960</v>
      </c>
      <c r="S6" s="9"/>
      <c r="T6" s="10">
        <v>10105</v>
      </c>
      <c r="U6" s="8"/>
      <c r="V6" s="16">
        <f t="shared" si="1"/>
        <v>5.7552323028148257E-2</v>
      </c>
      <c r="W6" s="16">
        <f t="shared" si="2"/>
        <v>0</v>
      </c>
      <c r="X6" s="16">
        <f t="shared" si="3"/>
        <v>0.41262739249316432</v>
      </c>
      <c r="Y6" s="16">
        <f t="shared" si="4"/>
        <v>0.99566459749729042</v>
      </c>
      <c r="Z6" s="16">
        <f t="shared" si="5"/>
        <v>0.9877903975219412</v>
      </c>
      <c r="AA6" s="15">
        <f t="shared" si="6"/>
        <v>1.9577144507210022E-2</v>
      </c>
      <c r="AB6" s="15">
        <f t="shared" si="7"/>
        <v>0</v>
      </c>
      <c r="AC6" s="15">
        <f t="shared" si="8"/>
        <v>0</v>
      </c>
      <c r="AD6" s="15">
        <f t="shared" si="9"/>
        <v>0</v>
      </c>
      <c r="AE6" s="15">
        <f t="shared" si="10"/>
        <v>0.98390022675736966</v>
      </c>
    </row>
    <row r="7" spans="1:31" s="34" customFormat="1" x14ac:dyDescent="0.25">
      <c r="A7" s="34" t="s">
        <v>6</v>
      </c>
      <c r="B7" s="35">
        <v>9947</v>
      </c>
      <c r="C7" s="35">
        <v>644</v>
      </c>
      <c r="D7" s="35">
        <v>348</v>
      </c>
      <c r="E7" s="35">
        <v>149</v>
      </c>
      <c r="F7" s="36">
        <v>412</v>
      </c>
      <c r="G7" s="36">
        <v>172</v>
      </c>
      <c r="H7" s="37">
        <f t="shared" si="0"/>
        <v>403</v>
      </c>
      <c r="I7" s="36">
        <v>172</v>
      </c>
      <c r="J7" s="38">
        <v>152</v>
      </c>
      <c r="K7" s="38">
        <v>142</v>
      </c>
      <c r="L7" s="38"/>
      <c r="M7" s="38"/>
      <c r="N7" s="38"/>
      <c r="O7" s="38"/>
      <c r="P7" s="39"/>
      <c r="Q7" s="39"/>
      <c r="R7" s="38">
        <v>72</v>
      </c>
      <c r="S7" s="39"/>
      <c r="T7" s="40">
        <v>179</v>
      </c>
      <c r="U7" s="38">
        <v>30</v>
      </c>
      <c r="V7" s="41">
        <f t="shared" si="1"/>
        <v>4.0514728058711168E-2</v>
      </c>
      <c r="W7" s="41">
        <f t="shared" si="2"/>
        <v>0</v>
      </c>
      <c r="X7" s="41">
        <f t="shared" si="3"/>
        <v>0.20689655172413793</v>
      </c>
      <c r="Y7" s="41">
        <f t="shared" si="4"/>
        <v>1.2013422818791946</v>
      </c>
      <c r="Z7" s="41">
        <f t="shared" si="5"/>
        <v>0.97815533980582525</v>
      </c>
      <c r="AA7" s="42">
        <f t="shared" si="6"/>
        <v>1.7291645722328341E-2</v>
      </c>
      <c r="AB7" s="42">
        <f t="shared" si="7"/>
        <v>0</v>
      </c>
      <c r="AC7" s="42">
        <f t="shared" si="8"/>
        <v>0</v>
      </c>
      <c r="AD7" s="42">
        <f t="shared" si="9"/>
        <v>0.20134228187919462</v>
      </c>
      <c r="AE7" s="42">
        <f t="shared" si="10"/>
        <v>1</v>
      </c>
    </row>
    <row r="8" spans="1:31" s="34" customFormat="1" x14ac:dyDescent="0.25">
      <c r="A8" s="34" t="s">
        <v>7</v>
      </c>
      <c r="B8" s="35">
        <v>18686</v>
      </c>
      <c r="C8" s="35">
        <v>1047</v>
      </c>
      <c r="D8" s="35">
        <v>548</v>
      </c>
      <c r="E8" s="35">
        <v>281</v>
      </c>
      <c r="F8" s="36">
        <v>668</v>
      </c>
      <c r="G8" s="36">
        <v>308</v>
      </c>
      <c r="H8" s="37">
        <f t="shared" si="0"/>
        <v>652</v>
      </c>
      <c r="I8" s="36">
        <v>259</v>
      </c>
      <c r="J8" s="38">
        <v>234</v>
      </c>
      <c r="K8" s="38">
        <v>222</v>
      </c>
      <c r="L8" s="38"/>
      <c r="M8" s="38"/>
      <c r="N8" s="38"/>
      <c r="O8" s="38"/>
      <c r="P8" s="39"/>
      <c r="Q8" s="39"/>
      <c r="R8" s="38">
        <v>110</v>
      </c>
      <c r="S8" s="39"/>
      <c r="T8" s="40">
        <v>308</v>
      </c>
      <c r="U8" s="38">
        <v>37</v>
      </c>
      <c r="V8" s="41">
        <f t="shared" si="1"/>
        <v>3.4892432837418386E-2</v>
      </c>
      <c r="W8" s="41">
        <f t="shared" si="2"/>
        <v>0</v>
      </c>
      <c r="X8" s="41">
        <f t="shared" si="3"/>
        <v>0.20072992700729927</v>
      </c>
      <c r="Y8" s="41">
        <f t="shared" si="4"/>
        <v>1.0960854092526691</v>
      </c>
      <c r="Z8" s="41">
        <f t="shared" si="5"/>
        <v>0.9760479041916168</v>
      </c>
      <c r="AA8" s="42">
        <f t="shared" si="6"/>
        <v>1.3860644332655464E-2</v>
      </c>
      <c r="AB8" s="42">
        <f t="shared" si="7"/>
        <v>0</v>
      </c>
      <c r="AC8" s="42">
        <f t="shared" si="8"/>
        <v>0</v>
      </c>
      <c r="AD8" s="42">
        <f t="shared" si="9"/>
        <v>0.13167259786476868</v>
      </c>
      <c r="AE8" s="42">
        <f t="shared" si="10"/>
        <v>0.84090909090909094</v>
      </c>
    </row>
    <row r="9" spans="1:31" x14ac:dyDescent="0.25">
      <c r="A9" t="s">
        <v>8</v>
      </c>
      <c r="B9" s="4">
        <v>30930</v>
      </c>
      <c r="C9" s="4">
        <v>1754</v>
      </c>
      <c r="D9" s="4">
        <v>816</v>
      </c>
      <c r="E9" s="4">
        <v>358</v>
      </c>
      <c r="F9" s="7">
        <v>995</v>
      </c>
      <c r="G9" s="5">
        <v>295</v>
      </c>
      <c r="H9" s="13">
        <f t="shared" si="0"/>
        <v>975</v>
      </c>
      <c r="I9" s="5">
        <v>259</v>
      </c>
      <c r="J9" s="8">
        <v>497</v>
      </c>
      <c r="K9" s="8">
        <v>209</v>
      </c>
      <c r="L9" s="8"/>
      <c r="M9" s="8"/>
      <c r="N9" s="8"/>
      <c r="O9" s="8"/>
      <c r="P9" s="9"/>
      <c r="Q9" s="9"/>
      <c r="R9" s="8">
        <v>103</v>
      </c>
      <c r="S9" s="9"/>
      <c r="T9" s="10">
        <v>375</v>
      </c>
      <c r="U9" s="8">
        <v>50</v>
      </c>
      <c r="V9" s="16">
        <f t="shared" si="1"/>
        <v>3.1522793404461687E-2</v>
      </c>
      <c r="W9" s="16">
        <f t="shared" si="2"/>
        <v>0</v>
      </c>
      <c r="X9" s="16">
        <f t="shared" si="3"/>
        <v>0.12622549019607843</v>
      </c>
      <c r="Y9" s="16">
        <f t="shared" si="4"/>
        <v>1.0474860335195531</v>
      </c>
      <c r="Z9" s="16">
        <f t="shared" si="5"/>
        <v>0.97989949748743721</v>
      </c>
      <c r="AA9" s="15">
        <f t="shared" si="6"/>
        <v>8.3737471710313618E-3</v>
      </c>
      <c r="AB9" s="15">
        <f t="shared" si="7"/>
        <v>0</v>
      </c>
      <c r="AC9" s="15">
        <f t="shared" si="8"/>
        <v>0</v>
      </c>
      <c r="AD9" s="15">
        <f t="shared" si="9"/>
        <v>0.13966480446927373</v>
      </c>
      <c r="AE9" s="15">
        <f t="shared" si="10"/>
        <v>0.87796610169491529</v>
      </c>
    </row>
    <row r="10" spans="1:31" x14ac:dyDescent="0.25">
      <c r="A10" t="s">
        <v>9</v>
      </c>
      <c r="B10" s="4">
        <v>26899</v>
      </c>
      <c r="C10" s="4">
        <v>1852</v>
      </c>
      <c r="D10" s="4">
        <v>1158</v>
      </c>
      <c r="E10" s="4">
        <v>476</v>
      </c>
      <c r="F10" s="7">
        <v>1326</v>
      </c>
      <c r="G10" s="5">
        <v>366</v>
      </c>
      <c r="H10" s="13">
        <f t="shared" si="0"/>
        <v>1319</v>
      </c>
      <c r="I10" s="5">
        <v>371</v>
      </c>
      <c r="J10" s="8">
        <v>558</v>
      </c>
      <c r="K10" s="8">
        <v>262</v>
      </c>
      <c r="L10" s="8">
        <v>9</v>
      </c>
      <c r="M10" s="8">
        <v>9</v>
      </c>
      <c r="N10" s="8"/>
      <c r="O10" s="8"/>
      <c r="P10" s="9"/>
      <c r="Q10" s="9"/>
      <c r="R10" s="8">
        <v>214</v>
      </c>
      <c r="S10" s="9"/>
      <c r="T10" s="10">
        <v>538</v>
      </c>
      <c r="U10" s="8">
        <v>100</v>
      </c>
      <c r="V10" s="16">
        <f t="shared" si="1"/>
        <v>4.903528012193762E-2</v>
      </c>
      <c r="W10" s="16">
        <f t="shared" si="2"/>
        <v>0</v>
      </c>
      <c r="X10" s="16">
        <f t="shared" si="3"/>
        <v>0.1848013816925734</v>
      </c>
      <c r="Y10" s="16">
        <f t="shared" si="4"/>
        <v>1.1302521008403361</v>
      </c>
      <c r="Z10" s="16">
        <f t="shared" si="5"/>
        <v>0.99472096530920062</v>
      </c>
      <c r="AA10" s="15">
        <f t="shared" si="6"/>
        <v>1.3792334287519982E-2</v>
      </c>
      <c r="AB10" s="15">
        <f t="shared" si="7"/>
        <v>0</v>
      </c>
      <c r="AC10" s="15">
        <f t="shared" si="8"/>
        <v>0</v>
      </c>
      <c r="AD10" s="15">
        <f t="shared" si="9"/>
        <v>0.21008403361344538</v>
      </c>
      <c r="AE10" s="15">
        <f t="shared" si="10"/>
        <v>1.0136612021857923</v>
      </c>
    </row>
    <row r="11" spans="1:31" s="24" customFormat="1" x14ac:dyDescent="0.25">
      <c r="A11" s="24" t="s">
        <v>10</v>
      </c>
      <c r="B11" s="26">
        <v>8353</v>
      </c>
      <c r="C11" s="26">
        <v>417</v>
      </c>
      <c r="D11" s="26">
        <v>199</v>
      </c>
      <c r="E11" s="26">
        <v>121</v>
      </c>
      <c r="F11" s="27">
        <v>228</v>
      </c>
      <c r="G11" s="27">
        <v>78</v>
      </c>
      <c r="H11" s="28">
        <f t="shared" si="0"/>
        <v>185</v>
      </c>
      <c r="I11" s="27">
        <v>78</v>
      </c>
      <c r="J11" s="29">
        <v>68</v>
      </c>
      <c r="K11" s="29">
        <v>55</v>
      </c>
      <c r="L11" s="29"/>
      <c r="M11" s="29"/>
      <c r="N11" s="29"/>
      <c r="O11" s="29"/>
      <c r="P11" s="30"/>
      <c r="Q11" s="30"/>
      <c r="R11" s="29">
        <v>0</v>
      </c>
      <c r="S11" s="30"/>
      <c r="T11" s="31">
        <v>117</v>
      </c>
      <c r="U11" s="29">
        <v>23</v>
      </c>
      <c r="V11" s="32">
        <f t="shared" si="1"/>
        <v>2.2147731354004548E-2</v>
      </c>
      <c r="W11" s="32">
        <f t="shared" si="2"/>
        <v>0</v>
      </c>
      <c r="X11" s="32">
        <f t="shared" si="3"/>
        <v>0</v>
      </c>
      <c r="Y11" s="32">
        <f t="shared" si="4"/>
        <v>0.96694214876033058</v>
      </c>
      <c r="Z11" s="32">
        <f t="shared" si="5"/>
        <v>0.81140350877192979</v>
      </c>
      <c r="AA11" s="33">
        <f t="shared" si="6"/>
        <v>9.3379624087154313E-3</v>
      </c>
      <c r="AB11" s="33">
        <f t="shared" si="7"/>
        <v>0</v>
      </c>
      <c r="AC11" s="33">
        <f t="shared" si="8"/>
        <v>0</v>
      </c>
      <c r="AD11" s="33">
        <f t="shared" si="9"/>
        <v>0.19008264462809918</v>
      </c>
      <c r="AE11" s="33">
        <f t="shared" si="10"/>
        <v>1</v>
      </c>
    </row>
    <row r="12" spans="1:31" x14ac:dyDescent="0.25">
      <c r="A12" t="s">
        <v>11</v>
      </c>
      <c r="B12" s="4">
        <v>18218</v>
      </c>
      <c r="C12" s="4">
        <v>1318</v>
      </c>
      <c r="D12" s="4">
        <v>774</v>
      </c>
      <c r="E12" s="4">
        <v>408</v>
      </c>
      <c r="F12" s="7">
        <v>829</v>
      </c>
      <c r="G12" s="5">
        <v>309</v>
      </c>
      <c r="H12" s="13">
        <f t="shared" si="0"/>
        <v>797</v>
      </c>
      <c r="I12" s="5">
        <v>302</v>
      </c>
      <c r="J12" s="8">
        <v>233</v>
      </c>
      <c r="K12" s="8">
        <v>215</v>
      </c>
      <c r="L12" s="8"/>
      <c r="M12" s="8"/>
      <c r="N12" s="8"/>
      <c r="O12" s="8"/>
      <c r="P12" s="9"/>
      <c r="Q12" s="9"/>
      <c r="R12" s="8">
        <v>157</v>
      </c>
      <c r="S12" s="9"/>
      <c r="T12" s="10">
        <v>407</v>
      </c>
      <c r="U12" s="8">
        <v>87</v>
      </c>
      <c r="V12" s="16">
        <f t="shared" si="1"/>
        <v>4.3747941596223514E-2</v>
      </c>
      <c r="W12" s="16">
        <f t="shared" si="2"/>
        <v>0</v>
      </c>
      <c r="X12" s="16">
        <f t="shared" si="3"/>
        <v>0.20284237726098192</v>
      </c>
      <c r="Y12" s="16">
        <f t="shared" si="4"/>
        <v>0.99754901960784315</v>
      </c>
      <c r="Z12" s="16">
        <f t="shared" si="5"/>
        <v>0.9613992762364294</v>
      </c>
      <c r="AA12" s="15">
        <f>I12/B12</f>
        <v>1.6577011746624216E-2</v>
      </c>
      <c r="AB12" s="15">
        <f t="shared" si="7"/>
        <v>0</v>
      </c>
      <c r="AC12" s="15">
        <f t="shared" si="8"/>
        <v>0</v>
      </c>
      <c r="AD12" s="15">
        <f t="shared" si="9"/>
        <v>0.21323529411764705</v>
      </c>
      <c r="AE12" s="15">
        <f t="shared" si="10"/>
        <v>0.97734627831715215</v>
      </c>
    </row>
    <row r="13" spans="1:31" s="34" customFormat="1" x14ac:dyDescent="0.25">
      <c r="A13" s="34" t="s">
        <v>12</v>
      </c>
      <c r="B13" s="35">
        <v>4006</v>
      </c>
      <c r="C13" s="35">
        <v>232</v>
      </c>
      <c r="D13" s="35">
        <v>156</v>
      </c>
      <c r="E13" s="35">
        <v>72</v>
      </c>
      <c r="F13" s="36">
        <v>168</v>
      </c>
      <c r="G13" s="36">
        <v>68</v>
      </c>
      <c r="H13" s="37">
        <f t="shared" si="0"/>
        <v>172</v>
      </c>
      <c r="I13" s="36">
        <v>61</v>
      </c>
      <c r="J13" s="38">
        <v>63</v>
      </c>
      <c r="K13" s="38">
        <v>51</v>
      </c>
      <c r="L13" s="38"/>
      <c r="M13" s="38"/>
      <c r="N13" s="38"/>
      <c r="O13" s="38"/>
      <c r="P13" s="39"/>
      <c r="Q13" s="39"/>
      <c r="R13" s="38">
        <v>18</v>
      </c>
      <c r="S13" s="39"/>
      <c r="T13" s="40">
        <v>91</v>
      </c>
      <c r="U13" s="38">
        <v>10</v>
      </c>
      <c r="V13" s="41">
        <f t="shared" si="1"/>
        <v>4.2935596605092365E-2</v>
      </c>
      <c r="W13" s="41">
        <f t="shared" si="2"/>
        <v>0</v>
      </c>
      <c r="X13" s="41">
        <f t="shared" si="3"/>
        <v>0.11538461538461539</v>
      </c>
      <c r="Y13" s="41">
        <f t="shared" si="4"/>
        <v>1.2638888888888888</v>
      </c>
      <c r="Z13" s="41">
        <f t="shared" si="5"/>
        <v>1.0238095238095237</v>
      </c>
      <c r="AA13" s="42">
        <f t="shared" si="6"/>
        <v>1.5227159261108337E-2</v>
      </c>
      <c r="AB13" s="42">
        <f t="shared" si="7"/>
        <v>0</v>
      </c>
      <c r="AC13" s="42">
        <f t="shared" si="8"/>
        <v>0</v>
      </c>
      <c r="AD13" s="42">
        <f t="shared" si="9"/>
        <v>0.1388888888888889</v>
      </c>
      <c r="AE13" s="42">
        <f t="shared" si="10"/>
        <v>0.8970588235294118</v>
      </c>
    </row>
    <row r="14" spans="1:31" x14ac:dyDescent="0.25">
      <c r="A14" t="s">
        <v>13</v>
      </c>
      <c r="B14" s="4">
        <v>30402</v>
      </c>
      <c r="C14" s="4">
        <v>1214</v>
      </c>
      <c r="D14" s="4">
        <v>703</v>
      </c>
      <c r="E14" s="4">
        <v>278</v>
      </c>
      <c r="F14" s="7">
        <v>695</v>
      </c>
      <c r="G14" s="5">
        <v>275</v>
      </c>
      <c r="H14" s="13">
        <f t="shared" si="0"/>
        <v>707</v>
      </c>
      <c r="I14" s="5">
        <v>260</v>
      </c>
      <c r="J14" s="8">
        <v>249</v>
      </c>
      <c r="K14" s="8">
        <v>208</v>
      </c>
      <c r="L14" s="8"/>
      <c r="M14" s="8"/>
      <c r="N14" s="8"/>
      <c r="O14" s="8"/>
      <c r="P14" s="9"/>
      <c r="Q14" s="9"/>
      <c r="R14" s="8">
        <v>147</v>
      </c>
      <c r="S14" s="9"/>
      <c r="T14" s="10">
        <v>311</v>
      </c>
      <c r="U14" s="8">
        <v>52</v>
      </c>
      <c r="V14" s="16">
        <f t="shared" si="1"/>
        <v>2.3255049009933557E-2</v>
      </c>
      <c r="W14" s="16">
        <f t="shared" si="2"/>
        <v>0</v>
      </c>
      <c r="X14" s="16">
        <f t="shared" si="3"/>
        <v>0.20910384068278806</v>
      </c>
      <c r="Y14" s="16">
        <f t="shared" si="4"/>
        <v>1.1187050359712229</v>
      </c>
      <c r="Z14" s="16">
        <f t="shared" si="5"/>
        <v>1.0172661870503596</v>
      </c>
      <c r="AA14" s="15">
        <f t="shared" si="6"/>
        <v>8.552068942832709E-3</v>
      </c>
      <c r="AB14" s="15">
        <f t="shared" si="7"/>
        <v>0</v>
      </c>
      <c r="AC14" s="15">
        <f t="shared" si="8"/>
        <v>0</v>
      </c>
      <c r="AD14" s="15">
        <f t="shared" si="9"/>
        <v>0.18705035971223022</v>
      </c>
      <c r="AE14" s="15">
        <f t="shared" si="10"/>
        <v>0.94545454545454544</v>
      </c>
    </row>
    <row r="15" spans="1:31" s="34" customFormat="1" x14ac:dyDescent="0.25">
      <c r="A15" s="34" t="s">
        <v>14</v>
      </c>
      <c r="B15" s="35">
        <v>34514</v>
      </c>
      <c r="C15" s="35">
        <v>2006</v>
      </c>
      <c r="D15" s="35">
        <v>1121</v>
      </c>
      <c r="E15" s="35">
        <v>564</v>
      </c>
      <c r="F15" s="36">
        <v>1403</v>
      </c>
      <c r="G15" s="36">
        <v>343</v>
      </c>
      <c r="H15" s="37">
        <f t="shared" si="0"/>
        <v>1201</v>
      </c>
      <c r="I15" s="36">
        <v>323</v>
      </c>
      <c r="J15" s="38">
        <v>536</v>
      </c>
      <c r="K15" s="38">
        <v>225</v>
      </c>
      <c r="L15" s="38"/>
      <c r="M15" s="38"/>
      <c r="N15" s="38"/>
      <c r="O15" s="38"/>
      <c r="P15" s="39"/>
      <c r="Q15" s="39"/>
      <c r="R15" s="38">
        <v>92</v>
      </c>
      <c r="S15" s="39"/>
      <c r="T15" s="40">
        <v>573</v>
      </c>
      <c r="U15" s="38">
        <v>98</v>
      </c>
      <c r="V15" s="41">
        <f t="shared" si="1"/>
        <v>3.4797473489018946E-2</v>
      </c>
      <c r="W15" s="41">
        <f t="shared" si="2"/>
        <v>0</v>
      </c>
      <c r="X15" s="41">
        <f t="shared" si="3"/>
        <v>8.2069580731489747E-2</v>
      </c>
      <c r="Y15" s="41">
        <f t="shared" si="4"/>
        <v>1.0159574468085106</v>
      </c>
      <c r="Z15" s="41">
        <f t="shared" si="5"/>
        <v>0.85602280826799715</v>
      </c>
      <c r="AA15" s="42">
        <f>I15/B15</f>
        <v>9.3585211798110912E-3</v>
      </c>
      <c r="AB15" s="42">
        <f t="shared" si="7"/>
        <v>0</v>
      </c>
      <c r="AC15" s="42">
        <f t="shared" si="8"/>
        <v>0</v>
      </c>
      <c r="AD15" s="42">
        <f t="shared" si="9"/>
        <v>0.17375886524822695</v>
      </c>
      <c r="AE15" s="42">
        <f t="shared" si="10"/>
        <v>0.94169096209912539</v>
      </c>
    </row>
    <row r="16" spans="1:31" x14ac:dyDescent="0.25">
      <c r="A16" t="s">
        <v>15</v>
      </c>
      <c r="B16" s="4">
        <v>22239</v>
      </c>
      <c r="C16" s="4">
        <v>1559</v>
      </c>
      <c r="D16" s="4">
        <v>956</v>
      </c>
      <c r="E16" s="4">
        <v>450</v>
      </c>
      <c r="F16" s="7">
        <v>862</v>
      </c>
      <c r="G16" s="5">
        <v>292</v>
      </c>
      <c r="H16" s="13">
        <f t="shared" si="0"/>
        <v>884</v>
      </c>
      <c r="I16" s="5">
        <v>269</v>
      </c>
      <c r="J16" s="8">
        <v>232</v>
      </c>
      <c r="K16" s="8">
        <v>198</v>
      </c>
      <c r="L16" s="8"/>
      <c r="M16" s="8"/>
      <c r="N16" s="8"/>
      <c r="O16" s="8"/>
      <c r="P16" s="9"/>
      <c r="Q16" s="9"/>
      <c r="R16" s="8">
        <v>210</v>
      </c>
      <c r="S16" s="9"/>
      <c r="T16" s="10">
        <v>442</v>
      </c>
      <c r="U16" s="8">
        <v>71</v>
      </c>
      <c r="V16" s="16">
        <f t="shared" si="1"/>
        <v>3.9749988758487342E-2</v>
      </c>
      <c r="W16" s="16">
        <f t="shared" si="2"/>
        <v>0</v>
      </c>
      <c r="X16" s="16">
        <f t="shared" si="3"/>
        <v>0.21966527196652719</v>
      </c>
      <c r="Y16" s="16">
        <f t="shared" si="4"/>
        <v>0.98222222222222222</v>
      </c>
      <c r="Z16" s="16">
        <f t="shared" si="5"/>
        <v>1.0255220417633411</v>
      </c>
      <c r="AA16" s="15">
        <f t="shared" si="6"/>
        <v>1.2095867619946941E-2</v>
      </c>
      <c r="AB16" s="15">
        <f t="shared" si="7"/>
        <v>0</v>
      </c>
      <c r="AC16" s="15">
        <f t="shared" si="8"/>
        <v>0</v>
      </c>
      <c r="AD16" s="15">
        <f t="shared" si="9"/>
        <v>0.15777777777777777</v>
      </c>
      <c r="AE16" s="15">
        <f t="shared" si="10"/>
        <v>0.92123287671232879</v>
      </c>
    </row>
    <row r="17" spans="1:31" x14ac:dyDescent="0.25">
      <c r="A17" t="s">
        <v>16</v>
      </c>
      <c r="B17" s="4">
        <v>16937</v>
      </c>
      <c r="C17" s="4">
        <v>770</v>
      </c>
      <c r="D17" s="4">
        <v>294</v>
      </c>
      <c r="E17" s="4">
        <v>117</v>
      </c>
      <c r="F17" s="7">
        <v>441</v>
      </c>
      <c r="G17" s="5">
        <v>261</v>
      </c>
      <c r="H17" s="13">
        <f t="shared" si="0"/>
        <v>409</v>
      </c>
      <c r="I17" s="5">
        <v>235</v>
      </c>
      <c r="J17" s="8">
        <v>242</v>
      </c>
      <c r="K17" s="8">
        <v>215</v>
      </c>
      <c r="L17" s="8"/>
      <c r="M17" s="8"/>
      <c r="N17" s="8"/>
      <c r="O17" s="8"/>
      <c r="P17" s="9"/>
      <c r="Q17" s="9"/>
      <c r="R17" s="8">
        <v>28</v>
      </c>
      <c r="S17" s="9"/>
      <c r="T17" s="10">
        <v>139</v>
      </c>
      <c r="U17" s="8">
        <v>20</v>
      </c>
      <c r="V17" s="16">
        <f t="shared" si="1"/>
        <v>2.414831434138277E-2</v>
      </c>
      <c r="W17" s="16">
        <f t="shared" si="2"/>
        <v>0</v>
      </c>
      <c r="X17" s="16">
        <f t="shared" si="3"/>
        <v>9.5238095238095233E-2</v>
      </c>
      <c r="Y17" s="16">
        <f t="shared" si="4"/>
        <v>1.188034188034188</v>
      </c>
      <c r="Z17" s="16">
        <f t="shared" si="5"/>
        <v>0.92743764172335597</v>
      </c>
      <c r="AA17" s="15">
        <f t="shared" si="6"/>
        <v>1.3874948337958316E-2</v>
      </c>
      <c r="AB17" s="15">
        <f t="shared" si="7"/>
        <v>0</v>
      </c>
      <c r="AC17" s="15">
        <f t="shared" si="8"/>
        <v>0</v>
      </c>
      <c r="AD17" s="15">
        <f t="shared" si="9"/>
        <v>0.17094017094017094</v>
      </c>
      <c r="AE17" s="15">
        <f t="shared" si="10"/>
        <v>0.90038314176245215</v>
      </c>
    </row>
    <row r="18" spans="1:31" x14ac:dyDescent="0.25">
      <c r="A18" t="s">
        <v>17</v>
      </c>
      <c r="B18" s="4">
        <v>5913</v>
      </c>
      <c r="C18" s="4">
        <v>399</v>
      </c>
      <c r="D18" s="4">
        <v>291</v>
      </c>
      <c r="E18" s="4">
        <v>140</v>
      </c>
      <c r="F18" s="7">
        <v>308</v>
      </c>
      <c r="G18" s="5">
        <v>128</v>
      </c>
      <c r="H18" s="13">
        <f t="shared" si="0"/>
        <v>319</v>
      </c>
      <c r="I18" s="5">
        <v>117</v>
      </c>
      <c r="J18" s="8">
        <v>126</v>
      </c>
      <c r="K18" s="8">
        <v>103</v>
      </c>
      <c r="L18" s="8"/>
      <c r="M18" s="8"/>
      <c r="N18" s="8"/>
      <c r="O18" s="8"/>
      <c r="P18" s="9"/>
      <c r="Q18" s="9"/>
      <c r="R18" s="8">
        <v>66</v>
      </c>
      <c r="S18" s="9"/>
      <c r="T18" s="10">
        <v>127</v>
      </c>
      <c r="U18" s="8">
        <v>14</v>
      </c>
      <c r="V18" s="16">
        <f t="shared" si="1"/>
        <v>5.3948926095044814E-2</v>
      </c>
      <c r="W18" s="16">
        <f t="shared" si="2"/>
        <v>0</v>
      </c>
      <c r="X18" s="16">
        <f t="shared" si="3"/>
        <v>0.22680412371134021</v>
      </c>
      <c r="Y18" s="16">
        <f t="shared" si="4"/>
        <v>0.90714285714285714</v>
      </c>
      <c r="Z18" s="16">
        <f t="shared" si="5"/>
        <v>1.0357142857142858</v>
      </c>
      <c r="AA18" s="15">
        <f t="shared" si="6"/>
        <v>1.9786910197869101E-2</v>
      </c>
      <c r="AB18" s="15">
        <f t="shared" si="7"/>
        <v>0</v>
      </c>
      <c r="AC18" s="15">
        <f t="shared" si="8"/>
        <v>0</v>
      </c>
      <c r="AD18" s="15">
        <f t="shared" si="9"/>
        <v>0.1</v>
      </c>
      <c r="AE18" s="15">
        <f t="shared" si="10"/>
        <v>0.9140625</v>
      </c>
    </row>
    <row r="19" spans="1:31" s="24" customFormat="1" x14ac:dyDescent="0.25">
      <c r="A19" s="24" t="s">
        <v>18</v>
      </c>
      <c r="B19" s="26">
        <v>18029</v>
      </c>
      <c r="C19" s="26">
        <v>876</v>
      </c>
      <c r="D19" s="26">
        <v>496</v>
      </c>
      <c r="E19" s="26">
        <v>202</v>
      </c>
      <c r="F19" s="27">
        <v>757</v>
      </c>
      <c r="G19" s="27">
        <v>417</v>
      </c>
      <c r="H19" s="28">
        <f t="shared" si="0"/>
        <v>559</v>
      </c>
      <c r="I19" s="27">
        <v>255</v>
      </c>
      <c r="J19" s="29">
        <v>292</v>
      </c>
      <c r="K19" s="29">
        <v>230</v>
      </c>
      <c r="L19" s="29"/>
      <c r="M19" s="29"/>
      <c r="N19" s="29"/>
      <c r="O19" s="29"/>
      <c r="P19" s="30"/>
      <c r="Q19" s="30"/>
      <c r="R19" s="29">
        <v>61</v>
      </c>
      <c r="S19" s="30"/>
      <c r="T19" s="31">
        <v>206</v>
      </c>
      <c r="U19" s="29">
        <v>25</v>
      </c>
      <c r="V19" s="32">
        <f t="shared" si="1"/>
        <v>3.1005602085528869E-2</v>
      </c>
      <c r="W19" s="32">
        <f t="shared" si="2"/>
        <v>0</v>
      </c>
      <c r="X19" s="32">
        <f t="shared" si="3"/>
        <v>0.12298387096774194</v>
      </c>
      <c r="Y19" s="32">
        <f t="shared" si="4"/>
        <v>1.0198019801980198</v>
      </c>
      <c r="Z19" s="32">
        <f t="shared" si="5"/>
        <v>0.73844121532364593</v>
      </c>
      <c r="AA19" s="33">
        <f t="shared" si="6"/>
        <v>1.4143879305563259E-2</v>
      </c>
      <c r="AB19" s="33">
        <f t="shared" si="7"/>
        <v>0</v>
      </c>
      <c r="AC19" s="33">
        <f t="shared" si="8"/>
        <v>0</v>
      </c>
      <c r="AD19" s="33">
        <f t="shared" si="9"/>
        <v>0.12376237623762376</v>
      </c>
      <c r="AE19" s="33">
        <f t="shared" si="10"/>
        <v>0.61151079136690645</v>
      </c>
    </row>
    <row r="20" spans="1:31" x14ac:dyDescent="0.25">
      <c r="A20" t="s">
        <v>19</v>
      </c>
      <c r="B20" s="4">
        <v>3998</v>
      </c>
      <c r="C20" s="4">
        <v>262</v>
      </c>
      <c r="D20" s="4">
        <v>198</v>
      </c>
      <c r="E20" s="4">
        <v>94</v>
      </c>
      <c r="F20" s="7">
        <v>213</v>
      </c>
      <c r="G20" s="5">
        <v>83</v>
      </c>
      <c r="H20" s="13">
        <f t="shared" si="0"/>
        <v>225</v>
      </c>
      <c r="I20" s="5">
        <v>73</v>
      </c>
      <c r="J20" s="8">
        <v>67</v>
      </c>
      <c r="K20" s="8">
        <v>60</v>
      </c>
      <c r="L20" s="8"/>
      <c r="M20" s="8"/>
      <c r="N20" s="8"/>
      <c r="O20" s="8"/>
      <c r="P20" s="9"/>
      <c r="Q20" s="9"/>
      <c r="R20" s="8">
        <v>65</v>
      </c>
      <c r="S20" s="9"/>
      <c r="T20" s="10">
        <v>93</v>
      </c>
      <c r="U20" s="8">
        <v>13</v>
      </c>
      <c r="V20" s="16">
        <f t="shared" si="1"/>
        <v>5.6278139069534765E-2</v>
      </c>
      <c r="W20" s="16">
        <f t="shared" si="2"/>
        <v>0</v>
      </c>
      <c r="X20" s="16">
        <f t="shared" si="3"/>
        <v>0.32828282828282829</v>
      </c>
      <c r="Y20" s="16">
        <f t="shared" si="4"/>
        <v>0.98936170212765961</v>
      </c>
      <c r="Z20" s="16">
        <f t="shared" si="5"/>
        <v>1.056338028169014</v>
      </c>
      <c r="AA20" s="15">
        <f t="shared" si="6"/>
        <v>1.825912956478239E-2</v>
      </c>
      <c r="AB20" s="15">
        <f t="shared" si="7"/>
        <v>0</v>
      </c>
      <c r="AC20" s="15">
        <f t="shared" si="8"/>
        <v>0</v>
      </c>
      <c r="AD20" s="15">
        <f t="shared" si="9"/>
        <v>0.13829787234042554</v>
      </c>
      <c r="AE20" s="15">
        <f t="shared" si="10"/>
        <v>0.87951807228915657</v>
      </c>
    </row>
    <row r="21" spans="1:31" x14ac:dyDescent="0.25">
      <c r="A21" t="s">
        <v>20</v>
      </c>
      <c r="B21" s="4">
        <v>5215</v>
      </c>
      <c r="C21" s="4">
        <v>317</v>
      </c>
      <c r="D21" s="4">
        <v>155</v>
      </c>
      <c r="E21" s="4">
        <v>69</v>
      </c>
      <c r="F21" s="7">
        <v>228</v>
      </c>
      <c r="G21" s="5">
        <v>108</v>
      </c>
      <c r="H21" s="13">
        <f t="shared" si="0"/>
        <v>238</v>
      </c>
      <c r="I21" s="5">
        <v>108</v>
      </c>
      <c r="J21" s="8">
        <v>112</v>
      </c>
      <c r="K21" s="8">
        <v>97</v>
      </c>
      <c r="L21" s="8"/>
      <c r="M21" s="8"/>
      <c r="N21" s="8"/>
      <c r="O21" s="8"/>
      <c r="P21" s="9"/>
      <c r="Q21" s="9"/>
      <c r="R21" s="8">
        <v>51</v>
      </c>
      <c r="S21" s="9"/>
      <c r="T21" s="10">
        <v>75</v>
      </c>
      <c r="U21" s="8">
        <v>11</v>
      </c>
      <c r="V21" s="16">
        <f t="shared" si="1"/>
        <v>4.5637583892617448E-2</v>
      </c>
      <c r="W21" s="16">
        <f t="shared" si="2"/>
        <v>0</v>
      </c>
      <c r="X21" s="16">
        <f t="shared" si="3"/>
        <v>0.32903225806451614</v>
      </c>
      <c r="Y21" s="16">
        <f t="shared" si="4"/>
        <v>1.0869565217391304</v>
      </c>
      <c r="Z21" s="16">
        <f t="shared" si="5"/>
        <v>1.0438596491228069</v>
      </c>
      <c r="AA21" s="15">
        <f t="shared" si="6"/>
        <v>2.0709491850431447E-2</v>
      </c>
      <c r="AB21" s="15">
        <f t="shared" si="7"/>
        <v>0</v>
      </c>
      <c r="AC21" s="15">
        <f t="shared" si="8"/>
        <v>0</v>
      </c>
      <c r="AD21" s="15">
        <f t="shared" si="9"/>
        <v>0.15942028985507245</v>
      </c>
      <c r="AE21" s="15">
        <f t="shared" si="10"/>
        <v>1</v>
      </c>
    </row>
    <row r="22" spans="1:31" x14ac:dyDescent="0.25">
      <c r="A22" t="s">
        <v>21</v>
      </c>
      <c r="B22" s="4">
        <v>69556</v>
      </c>
      <c r="C22" s="4">
        <v>4544</v>
      </c>
      <c r="D22" s="4">
        <v>2308</v>
      </c>
      <c r="E22" s="4">
        <v>1093</v>
      </c>
      <c r="F22" s="7">
        <v>2888</v>
      </c>
      <c r="G22" s="5">
        <v>978</v>
      </c>
      <c r="H22" s="13">
        <f t="shared" si="0"/>
        <v>2578</v>
      </c>
      <c r="I22" s="5">
        <v>963</v>
      </c>
      <c r="J22" s="8">
        <v>1256</v>
      </c>
      <c r="K22" s="8">
        <v>751</v>
      </c>
      <c r="L22" s="8">
        <v>33</v>
      </c>
      <c r="M22" s="8">
        <v>33</v>
      </c>
      <c r="N22" s="8"/>
      <c r="O22" s="8"/>
      <c r="P22" s="9"/>
      <c r="Q22" s="9"/>
      <c r="R22" s="8">
        <v>315</v>
      </c>
      <c r="S22" s="9"/>
      <c r="T22" s="10">
        <v>974</v>
      </c>
      <c r="U22" s="8">
        <v>179</v>
      </c>
      <c r="V22" s="16">
        <f t="shared" si="1"/>
        <v>3.7063660935073899E-2</v>
      </c>
      <c r="W22" s="16">
        <f t="shared" si="2"/>
        <v>0</v>
      </c>
      <c r="X22" s="16">
        <f t="shared" si="3"/>
        <v>0.13648180242634314</v>
      </c>
      <c r="Y22" s="16">
        <f t="shared" si="4"/>
        <v>0.89112534309240621</v>
      </c>
      <c r="Z22" s="16">
        <f t="shared" si="5"/>
        <v>0.89265927977839332</v>
      </c>
      <c r="AA22" s="15">
        <f t="shared" si="6"/>
        <v>1.384495945712807E-2</v>
      </c>
      <c r="AB22" s="15">
        <f t="shared" si="7"/>
        <v>0</v>
      </c>
      <c r="AC22" s="15">
        <f t="shared" si="8"/>
        <v>0</v>
      </c>
      <c r="AD22" s="15">
        <f t="shared" si="9"/>
        <v>0.1637694419030192</v>
      </c>
      <c r="AE22" s="15">
        <f>I22/G22</f>
        <v>0.98466257668711654</v>
      </c>
    </row>
    <row r="23" spans="1:31" x14ac:dyDescent="0.25">
      <c r="A23" t="s">
        <v>22</v>
      </c>
      <c r="B23" s="4">
        <v>5601</v>
      </c>
      <c r="C23" s="4">
        <v>383</v>
      </c>
      <c r="D23" s="4">
        <v>217</v>
      </c>
      <c r="E23" s="4">
        <v>100</v>
      </c>
      <c r="F23" s="7">
        <v>203</v>
      </c>
      <c r="G23" s="5">
        <v>73</v>
      </c>
      <c r="H23" s="13">
        <f t="shared" si="0"/>
        <v>197</v>
      </c>
      <c r="I23" s="5">
        <v>64</v>
      </c>
      <c r="J23" s="8">
        <v>66</v>
      </c>
      <c r="K23" s="8">
        <v>58</v>
      </c>
      <c r="L23" s="8"/>
      <c r="M23" s="8"/>
      <c r="N23" s="8"/>
      <c r="O23" s="8"/>
      <c r="P23" s="9"/>
      <c r="Q23" s="9"/>
      <c r="R23" s="8">
        <v>44</v>
      </c>
      <c r="S23" s="9"/>
      <c r="T23" s="10">
        <v>87</v>
      </c>
      <c r="U23" s="8">
        <v>6</v>
      </c>
      <c r="V23" s="16">
        <f t="shared" si="1"/>
        <v>3.5172290662381721E-2</v>
      </c>
      <c r="W23" s="16">
        <f t="shared" si="2"/>
        <v>0</v>
      </c>
      <c r="X23" s="16">
        <f t="shared" si="3"/>
        <v>0.20276497695852536</v>
      </c>
      <c r="Y23" s="16">
        <f t="shared" si="4"/>
        <v>0.87</v>
      </c>
      <c r="Z23" s="16">
        <f t="shared" si="5"/>
        <v>0.97044334975369462</v>
      </c>
      <c r="AA23" s="15">
        <f t="shared" si="6"/>
        <v>1.1426530976611319E-2</v>
      </c>
      <c r="AB23" s="15">
        <f t="shared" si="7"/>
        <v>0</v>
      </c>
      <c r="AC23" s="15">
        <f t="shared" si="8"/>
        <v>0</v>
      </c>
      <c r="AD23" s="15">
        <f t="shared" si="9"/>
        <v>0.06</v>
      </c>
      <c r="AE23" s="15">
        <f t="shared" si="10"/>
        <v>0.87671232876712324</v>
      </c>
    </row>
    <row r="24" spans="1:31" x14ac:dyDescent="0.25">
      <c r="A24" t="s">
        <v>23</v>
      </c>
      <c r="B24" s="4">
        <v>15556</v>
      </c>
      <c r="C24" s="4">
        <v>994</v>
      </c>
      <c r="D24" s="4">
        <v>608</v>
      </c>
      <c r="E24" s="4">
        <v>294</v>
      </c>
      <c r="F24" s="7">
        <v>565</v>
      </c>
      <c r="G24" s="5">
        <v>205</v>
      </c>
      <c r="H24" s="13">
        <f t="shared" si="0"/>
        <v>577</v>
      </c>
      <c r="I24" s="5">
        <v>198</v>
      </c>
      <c r="J24" s="8">
        <v>168</v>
      </c>
      <c r="K24" s="8">
        <v>145</v>
      </c>
      <c r="L24" s="8"/>
      <c r="M24" s="8"/>
      <c r="N24" s="8"/>
      <c r="O24" s="8"/>
      <c r="P24" s="9"/>
      <c r="Q24" s="9"/>
      <c r="R24" s="8">
        <v>133</v>
      </c>
      <c r="S24" s="9"/>
      <c r="T24" s="10">
        <v>276</v>
      </c>
      <c r="U24" s="8">
        <v>53</v>
      </c>
      <c r="V24" s="16">
        <f t="shared" si="1"/>
        <v>3.7091797377217794E-2</v>
      </c>
      <c r="W24" s="16">
        <f t="shared" si="2"/>
        <v>0</v>
      </c>
      <c r="X24" s="16">
        <f t="shared" si="3"/>
        <v>0.21875</v>
      </c>
      <c r="Y24" s="16">
        <f t="shared" si="4"/>
        <v>0.93877551020408168</v>
      </c>
      <c r="Z24" s="16">
        <f t="shared" si="5"/>
        <v>1.0212389380530973</v>
      </c>
      <c r="AA24" s="15">
        <f t="shared" si="6"/>
        <v>1.2728207765492414E-2</v>
      </c>
      <c r="AB24" s="15">
        <f t="shared" si="7"/>
        <v>0</v>
      </c>
      <c r="AC24" s="15">
        <f t="shared" si="8"/>
        <v>0</v>
      </c>
      <c r="AD24" s="15">
        <f t="shared" si="9"/>
        <v>0.18027210884353742</v>
      </c>
      <c r="AE24" s="15">
        <f t="shared" si="10"/>
        <v>0.96585365853658534</v>
      </c>
    </row>
    <row r="25" spans="1:31" x14ac:dyDescent="0.25">
      <c r="A25" t="s">
        <v>24</v>
      </c>
      <c r="B25" s="4">
        <v>11601</v>
      </c>
      <c r="C25" s="4">
        <v>701</v>
      </c>
      <c r="D25" s="4">
        <v>448</v>
      </c>
      <c r="E25" s="4">
        <v>203</v>
      </c>
      <c r="F25" s="7">
        <v>403</v>
      </c>
      <c r="G25" s="5">
        <v>123</v>
      </c>
      <c r="H25" s="13">
        <f t="shared" si="0"/>
        <v>362</v>
      </c>
      <c r="I25" s="5">
        <v>124</v>
      </c>
      <c r="J25" s="8">
        <v>118</v>
      </c>
      <c r="K25" s="8">
        <v>83</v>
      </c>
      <c r="L25" s="8"/>
      <c r="M25" s="8"/>
      <c r="N25" s="8"/>
      <c r="O25" s="8"/>
      <c r="P25" s="9"/>
      <c r="Q25" s="9"/>
      <c r="R25" s="8">
        <v>37</v>
      </c>
      <c r="S25" s="9"/>
      <c r="T25" s="10">
        <v>207</v>
      </c>
      <c r="U25" s="8">
        <v>41</v>
      </c>
      <c r="V25" s="16">
        <f t="shared" si="1"/>
        <v>3.120420653391949E-2</v>
      </c>
      <c r="W25" s="16">
        <f t="shared" si="2"/>
        <v>0</v>
      </c>
      <c r="X25" s="16">
        <f t="shared" si="3"/>
        <v>8.2589285714285712E-2</v>
      </c>
      <c r="Y25" s="16">
        <f t="shared" si="4"/>
        <v>1.0197044334975369</v>
      </c>
      <c r="Z25" s="16">
        <f t="shared" si="5"/>
        <v>0.8982630272952854</v>
      </c>
      <c r="AA25" s="15">
        <f t="shared" si="6"/>
        <v>1.0688733729850875E-2</v>
      </c>
      <c r="AB25" s="15">
        <f t="shared" si="7"/>
        <v>0</v>
      </c>
      <c r="AC25" s="15">
        <f t="shared" si="8"/>
        <v>0</v>
      </c>
      <c r="AD25" s="15">
        <f t="shared" si="9"/>
        <v>0.2019704433497537</v>
      </c>
      <c r="AE25" s="15">
        <f t="shared" si="10"/>
        <v>1.0081300813008129</v>
      </c>
    </row>
    <row r="26" spans="1:31" x14ac:dyDescent="0.25">
      <c r="A26" t="s">
        <v>25</v>
      </c>
      <c r="B26" s="4">
        <v>3384</v>
      </c>
      <c r="C26" s="4">
        <v>207</v>
      </c>
      <c r="D26" s="4">
        <v>109</v>
      </c>
      <c r="E26" s="4">
        <v>47</v>
      </c>
      <c r="F26" s="7">
        <v>163</v>
      </c>
      <c r="G26" s="5">
        <v>83</v>
      </c>
      <c r="H26" s="13">
        <f t="shared" si="0"/>
        <v>175</v>
      </c>
      <c r="I26" s="5">
        <v>96</v>
      </c>
      <c r="J26" s="8">
        <v>87</v>
      </c>
      <c r="K26" s="8">
        <v>85</v>
      </c>
      <c r="L26" s="8"/>
      <c r="M26" s="8"/>
      <c r="N26" s="8"/>
      <c r="O26" s="8"/>
      <c r="P26" s="9"/>
      <c r="Q26" s="9"/>
      <c r="R26" s="8">
        <v>38</v>
      </c>
      <c r="S26" s="9"/>
      <c r="T26" s="10">
        <v>50</v>
      </c>
      <c r="U26" s="8">
        <v>11</v>
      </c>
      <c r="V26" s="16">
        <f t="shared" si="1"/>
        <v>5.1713947990543734E-2</v>
      </c>
      <c r="W26" s="16">
        <f t="shared" si="2"/>
        <v>0</v>
      </c>
      <c r="X26" s="16">
        <f t="shared" si="3"/>
        <v>0.34862385321100919</v>
      </c>
      <c r="Y26" s="16">
        <f t="shared" si="4"/>
        <v>1.0638297872340425</v>
      </c>
      <c r="Z26" s="16">
        <f t="shared" si="5"/>
        <v>1.0736196319018405</v>
      </c>
      <c r="AA26" s="15">
        <f t="shared" si="6"/>
        <v>2.8368794326241134E-2</v>
      </c>
      <c r="AB26" s="15">
        <f t="shared" si="7"/>
        <v>0</v>
      </c>
      <c r="AC26" s="15">
        <f t="shared" si="8"/>
        <v>0</v>
      </c>
      <c r="AD26" s="15">
        <f t="shared" si="9"/>
        <v>0.23404255319148937</v>
      </c>
      <c r="AE26" s="15">
        <f t="shared" si="10"/>
        <v>1.1566265060240963</v>
      </c>
    </row>
    <row r="27" spans="1:31" x14ac:dyDescent="0.25">
      <c r="A27" t="s">
        <v>26</v>
      </c>
      <c r="B27" s="4">
        <v>5824</v>
      </c>
      <c r="C27" s="4">
        <v>469</v>
      </c>
      <c r="D27" s="4">
        <v>281</v>
      </c>
      <c r="E27" s="4">
        <v>150</v>
      </c>
      <c r="F27" s="7">
        <v>293</v>
      </c>
      <c r="G27" s="5">
        <v>103</v>
      </c>
      <c r="H27" s="13">
        <f t="shared" si="0"/>
        <v>324</v>
      </c>
      <c r="I27" s="5">
        <v>101</v>
      </c>
      <c r="J27" s="8">
        <v>83</v>
      </c>
      <c r="K27" s="8">
        <v>72</v>
      </c>
      <c r="L27" s="8"/>
      <c r="M27" s="8"/>
      <c r="N27" s="8"/>
      <c r="O27" s="8"/>
      <c r="P27" s="9"/>
      <c r="Q27" s="9"/>
      <c r="R27" s="8">
        <v>77</v>
      </c>
      <c r="S27" s="9"/>
      <c r="T27" s="10">
        <v>164</v>
      </c>
      <c r="U27" s="8">
        <v>29</v>
      </c>
      <c r="V27" s="16">
        <f t="shared" si="1"/>
        <v>5.5631868131868129E-2</v>
      </c>
      <c r="W27" s="16">
        <f t="shared" si="2"/>
        <v>0</v>
      </c>
      <c r="X27" s="16">
        <f t="shared" si="3"/>
        <v>0.27402135231316727</v>
      </c>
      <c r="Y27" s="16">
        <f t="shared" si="4"/>
        <v>1.0933333333333333</v>
      </c>
      <c r="Z27" s="16">
        <f t="shared" si="5"/>
        <v>1.10580204778157</v>
      </c>
      <c r="AA27" s="15">
        <f t="shared" si="6"/>
        <v>1.7342032967032968E-2</v>
      </c>
      <c r="AB27" s="15">
        <f t="shared" si="7"/>
        <v>0</v>
      </c>
      <c r="AC27" s="15">
        <f t="shared" si="8"/>
        <v>0</v>
      </c>
      <c r="AD27" s="15">
        <f t="shared" si="9"/>
        <v>0.19333333333333333</v>
      </c>
      <c r="AE27" s="15">
        <f t="shared" si="10"/>
        <v>0.98058252427184467</v>
      </c>
    </row>
    <row r="28" spans="1:31" x14ac:dyDescent="0.25">
      <c r="A28" t="s">
        <v>27</v>
      </c>
      <c r="B28" s="4">
        <v>8521</v>
      </c>
      <c r="C28" s="4">
        <v>452</v>
      </c>
      <c r="D28" s="4">
        <v>275</v>
      </c>
      <c r="E28" s="4">
        <v>170</v>
      </c>
      <c r="F28" s="7">
        <v>292</v>
      </c>
      <c r="G28" s="5">
        <v>112</v>
      </c>
      <c r="H28" s="13">
        <f t="shared" si="0"/>
        <v>297</v>
      </c>
      <c r="I28" s="5">
        <v>110</v>
      </c>
      <c r="J28" s="8">
        <v>87</v>
      </c>
      <c r="K28" s="8">
        <v>77</v>
      </c>
      <c r="L28" s="8"/>
      <c r="M28" s="8"/>
      <c r="N28" s="8"/>
      <c r="O28" s="8"/>
      <c r="P28" s="9"/>
      <c r="Q28" s="9"/>
      <c r="R28" s="8">
        <v>39</v>
      </c>
      <c r="S28" s="9"/>
      <c r="T28" s="10">
        <v>171</v>
      </c>
      <c r="U28" s="8">
        <v>33</v>
      </c>
      <c r="V28" s="16">
        <f t="shared" si="1"/>
        <v>3.4855063959629153E-2</v>
      </c>
      <c r="W28" s="16">
        <f t="shared" si="2"/>
        <v>0</v>
      </c>
      <c r="X28" s="16">
        <f t="shared" si="3"/>
        <v>0.14181818181818182</v>
      </c>
      <c r="Y28" s="16">
        <f t="shared" si="4"/>
        <v>1.0058823529411764</v>
      </c>
      <c r="Z28" s="16">
        <f t="shared" si="5"/>
        <v>1.0171232876712328</v>
      </c>
      <c r="AA28" s="15">
        <f t="shared" si="6"/>
        <v>1.2909282948010798E-2</v>
      </c>
      <c r="AB28" s="15">
        <f t="shared" si="7"/>
        <v>0</v>
      </c>
      <c r="AC28" s="15">
        <f t="shared" si="8"/>
        <v>0</v>
      </c>
      <c r="AD28" s="15">
        <f t="shared" si="9"/>
        <v>0.19411764705882353</v>
      </c>
      <c r="AE28" s="15">
        <f t="shared" si="10"/>
        <v>0.9821428571428571</v>
      </c>
    </row>
    <row r="29" spans="1:31" x14ac:dyDescent="0.25">
      <c r="A29" t="s">
        <v>28</v>
      </c>
      <c r="B29" s="4">
        <v>18149</v>
      </c>
      <c r="C29" s="4">
        <v>850</v>
      </c>
      <c r="D29" s="4">
        <v>453</v>
      </c>
      <c r="E29" s="4">
        <v>221</v>
      </c>
      <c r="F29" s="7">
        <v>502</v>
      </c>
      <c r="G29" s="5">
        <v>212</v>
      </c>
      <c r="H29" s="13">
        <f t="shared" si="0"/>
        <v>469</v>
      </c>
      <c r="I29" s="5">
        <v>207</v>
      </c>
      <c r="J29" s="8">
        <v>171</v>
      </c>
      <c r="K29" s="8">
        <v>167</v>
      </c>
      <c r="L29" s="8"/>
      <c r="M29" s="8"/>
      <c r="N29" s="8"/>
      <c r="O29" s="8"/>
      <c r="P29" s="9"/>
      <c r="Q29" s="9"/>
      <c r="R29" s="8">
        <v>65</v>
      </c>
      <c r="S29" s="9"/>
      <c r="T29" s="10">
        <v>233</v>
      </c>
      <c r="U29" s="8">
        <v>40</v>
      </c>
      <c r="V29" s="16">
        <f t="shared" si="1"/>
        <v>2.5841644167722739E-2</v>
      </c>
      <c r="W29" s="16">
        <f t="shared" si="2"/>
        <v>0</v>
      </c>
      <c r="X29" s="16">
        <f t="shared" si="3"/>
        <v>0.14348785871964681</v>
      </c>
      <c r="Y29" s="16">
        <f t="shared" si="4"/>
        <v>1.0542986425339367</v>
      </c>
      <c r="Z29" s="16">
        <f t="shared" si="5"/>
        <v>0.93426294820717126</v>
      </c>
      <c r="AA29" s="15">
        <f t="shared" si="6"/>
        <v>1.1405587084687861E-2</v>
      </c>
      <c r="AB29" s="15">
        <f t="shared" si="7"/>
        <v>0</v>
      </c>
      <c r="AC29" s="15">
        <f t="shared" si="8"/>
        <v>0</v>
      </c>
      <c r="AD29" s="15">
        <f t="shared" si="9"/>
        <v>0.18099547511312217</v>
      </c>
      <c r="AE29" s="15">
        <f t="shared" si="10"/>
        <v>0.97641509433962259</v>
      </c>
    </row>
    <row r="30" spans="1:31" x14ac:dyDescent="0.25">
      <c r="A30" t="s">
        <v>29</v>
      </c>
      <c r="B30" s="4">
        <v>96142</v>
      </c>
      <c r="C30" s="4">
        <v>6024</v>
      </c>
      <c r="D30" s="4">
        <v>3289</v>
      </c>
      <c r="E30" s="4">
        <v>1449</v>
      </c>
      <c r="F30" s="7">
        <v>4337</v>
      </c>
      <c r="G30" s="5">
        <v>1337</v>
      </c>
      <c r="H30" s="13">
        <f t="shared" si="0"/>
        <v>3950</v>
      </c>
      <c r="I30" s="13">
        <v>1305</v>
      </c>
      <c r="J30" s="8">
        <v>1925</v>
      </c>
      <c r="K30" s="8">
        <v>973</v>
      </c>
      <c r="L30" s="8">
        <v>148</v>
      </c>
      <c r="M30" s="8">
        <v>148</v>
      </c>
      <c r="N30" s="8"/>
      <c r="O30" s="8"/>
      <c r="P30" s="9"/>
      <c r="Q30" s="9"/>
      <c r="R30" s="8">
        <v>402</v>
      </c>
      <c r="S30" s="9"/>
      <c r="T30" s="10">
        <v>1475</v>
      </c>
      <c r="U30" s="8">
        <v>184</v>
      </c>
      <c r="V30" s="16">
        <f t="shared" si="1"/>
        <v>4.1085061679598925E-2</v>
      </c>
      <c r="W30" s="16">
        <f t="shared" si="2"/>
        <v>0</v>
      </c>
      <c r="X30" s="16">
        <f t="shared" si="3"/>
        <v>0.12222560048647005</v>
      </c>
      <c r="Y30" s="16">
        <f t="shared" si="4"/>
        <v>1.0179434092477571</v>
      </c>
      <c r="Z30" s="16">
        <f t="shared" si="5"/>
        <v>0.91076781185151023</v>
      </c>
      <c r="AA30" s="15">
        <f t="shared" si="6"/>
        <v>1.3573672276424455E-2</v>
      </c>
      <c r="AB30" s="15">
        <f t="shared" si="7"/>
        <v>0</v>
      </c>
      <c r="AC30" s="15">
        <f t="shared" si="8"/>
        <v>0</v>
      </c>
      <c r="AD30" s="15">
        <f t="shared" si="9"/>
        <v>0.12698412698412698</v>
      </c>
      <c r="AE30" s="15">
        <f t="shared" si="10"/>
        <v>0.97606581899775613</v>
      </c>
    </row>
    <row r="31" spans="1:31" x14ac:dyDescent="0.25">
      <c r="A31" t="s">
        <v>30</v>
      </c>
      <c r="B31" s="4">
        <v>42166</v>
      </c>
      <c r="C31" s="4">
        <v>2494</v>
      </c>
      <c r="D31" s="4">
        <v>1353</v>
      </c>
      <c r="E31" s="4">
        <v>630</v>
      </c>
      <c r="F31" s="7">
        <v>1399</v>
      </c>
      <c r="G31" s="5">
        <v>389</v>
      </c>
      <c r="H31" s="13">
        <f t="shared" si="0"/>
        <v>1406</v>
      </c>
      <c r="I31" s="5">
        <v>356</v>
      </c>
      <c r="J31" s="8">
        <v>527</v>
      </c>
      <c r="K31" s="8">
        <v>273</v>
      </c>
      <c r="L31" s="8"/>
      <c r="M31" s="8"/>
      <c r="N31" s="8"/>
      <c r="O31" s="8"/>
      <c r="P31" s="9"/>
      <c r="Q31" s="9"/>
      <c r="R31" s="8">
        <v>261</v>
      </c>
      <c r="S31" s="9"/>
      <c r="T31" s="10">
        <v>618</v>
      </c>
      <c r="U31" s="8">
        <v>83</v>
      </c>
      <c r="V31" s="16">
        <f t="shared" si="1"/>
        <v>3.3344400701987381E-2</v>
      </c>
      <c r="W31" s="16">
        <f t="shared" si="2"/>
        <v>0</v>
      </c>
      <c r="X31" s="16">
        <f t="shared" si="3"/>
        <v>0.19290465631929046</v>
      </c>
      <c r="Y31" s="16">
        <f t="shared" si="4"/>
        <v>0.98095238095238091</v>
      </c>
      <c r="Z31" s="16">
        <f t="shared" si="5"/>
        <v>1.0050035739814154</v>
      </c>
      <c r="AA31" s="15">
        <f t="shared" si="6"/>
        <v>8.4428212303751839E-3</v>
      </c>
      <c r="AB31" s="15">
        <f t="shared" si="7"/>
        <v>0</v>
      </c>
      <c r="AC31" s="15">
        <f t="shared" si="8"/>
        <v>0</v>
      </c>
      <c r="AD31" s="15">
        <f t="shared" si="9"/>
        <v>0.13174603174603175</v>
      </c>
      <c r="AE31" s="15">
        <f t="shared" si="10"/>
        <v>0.91516709511568128</v>
      </c>
    </row>
    <row r="32" spans="1:31" s="24" customFormat="1" x14ac:dyDescent="0.25">
      <c r="A32" s="24" t="s">
        <v>31</v>
      </c>
      <c r="B32" s="26">
        <v>4886</v>
      </c>
      <c r="C32" s="26">
        <v>446</v>
      </c>
      <c r="D32" s="26">
        <v>264</v>
      </c>
      <c r="E32" s="26">
        <v>115</v>
      </c>
      <c r="F32" s="27">
        <v>253</v>
      </c>
      <c r="G32" s="27">
        <v>83</v>
      </c>
      <c r="H32" s="28">
        <f t="shared" si="0"/>
        <v>197</v>
      </c>
      <c r="I32" s="27">
        <v>61</v>
      </c>
      <c r="J32" s="29">
        <v>82</v>
      </c>
      <c r="K32" s="29">
        <v>52</v>
      </c>
      <c r="L32" s="29"/>
      <c r="M32" s="29"/>
      <c r="N32" s="29"/>
      <c r="O32" s="29"/>
      <c r="P32" s="30"/>
      <c r="Q32" s="30"/>
      <c r="R32" s="29">
        <v>18</v>
      </c>
      <c r="S32" s="30"/>
      <c r="T32" s="31">
        <v>97</v>
      </c>
      <c r="U32" s="29">
        <v>9</v>
      </c>
      <c r="V32" s="32">
        <f t="shared" si="1"/>
        <v>4.0319279574293904E-2</v>
      </c>
      <c r="W32" s="32">
        <f t="shared" si="2"/>
        <v>0</v>
      </c>
      <c r="X32" s="32">
        <f t="shared" si="3"/>
        <v>6.8181818181818177E-2</v>
      </c>
      <c r="Y32" s="32">
        <f t="shared" si="4"/>
        <v>0.84347826086956523</v>
      </c>
      <c r="Z32" s="32">
        <f t="shared" si="5"/>
        <v>0.77865612648221338</v>
      </c>
      <c r="AA32" s="33">
        <f t="shared" si="6"/>
        <v>1.2484650020466639E-2</v>
      </c>
      <c r="AB32" s="33">
        <f t="shared" si="7"/>
        <v>0</v>
      </c>
      <c r="AC32" s="33">
        <f t="shared" si="8"/>
        <v>0</v>
      </c>
      <c r="AD32" s="33">
        <f t="shared" si="9"/>
        <v>7.8260869565217397E-2</v>
      </c>
      <c r="AE32" s="33">
        <f t="shared" si="10"/>
        <v>0.73493975903614461</v>
      </c>
    </row>
    <row r="33" spans="1:31" x14ac:dyDescent="0.25">
      <c r="A33" t="s">
        <v>32</v>
      </c>
      <c r="B33" s="4">
        <v>34709</v>
      </c>
      <c r="C33" s="4">
        <v>1790</v>
      </c>
      <c r="D33" s="4">
        <v>1079</v>
      </c>
      <c r="E33" s="4">
        <v>482</v>
      </c>
      <c r="F33" s="7">
        <v>1094</v>
      </c>
      <c r="G33" s="5">
        <v>474</v>
      </c>
      <c r="H33" s="13">
        <f t="shared" si="0"/>
        <v>965</v>
      </c>
      <c r="I33" s="5">
        <v>491</v>
      </c>
      <c r="J33" s="8">
        <v>436</v>
      </c>
      <c r="K33" s="8">
        <v>426</v>
      </c>
      <c r="L33" s="8"/>
      <c r="M33" s="8"/>
      <c r="N33" s="8"/>
      <c r="O33" s="8"/>
      <c r="P33" s="9"/>
      <c r="Q33" s="9"/>
      <c r="R33" s="8">
        <v>112</v>
      </c>
      <c r="S33" s="9"/>
      <c r="T33" s="10">
        <v>417</v>
      </c>
      <c r="U33" s="8">
        <v>65</v>
      </c>
      <c r="V33" s="16">
        <f t="shared" si="1"/>
        <v>2.780258722521536E-2</v>
      </c>
      <c r="W33" s="16">
        <f t="shared" si="2"/>
        <v>0</v>
      </c>
      <c r="X33" s="16">
        <f t="shared" si="3"/>
        <v>0.10379981464318813</v>
      </c>
      <c r="Y33" s="16">
        <f t="shared" si="4"/>
        <v>0.86514522821576767</v>
      </c>
      <c r="Z33" s="16">
        <f t="shared" si="5"/>
        <v>0.88208409506398533</v>
      </c>
      <c r="AA33" s="15">
        <f t="shared" si="6"/>
        <v>1.4146186867959319E-2</v>
      </c>
      <c r="AB33" s="15">
        <f t="shared" si="7"/>
        <v>0</v>
      </c>
      <c r="AC33" s="15">
        <f t="shared" si="8"/>
        <v>0</v>
      </c>
      <c r="AD33" s="15">
        <f t="shared" si="9"/>
        <v>0.13485477178423236</v>
      </c>
      <c r="AE33" s="15">
        <f t="shared" si="10"/>
        <v>1.0358649789029535</v>
      </c>
    </row>
    <row r="34" spans="1:31" x14ac:dyDescent="0.25">
      <c r="A34" t="s">
        <v>33</v>
      </c>
      <c r="B34" s="4">
        <v>18907</v>
      </c>
      <c r="C34" s="4">
        <v>1215</v>
      </c>
      <c r="D34" s="4">
        <v>670</v>
      </c>
      <c r="E34" s="4">
        <v>302</v>
      </c>
      <c r="F34" s="7">
        <v>710</v>
      </c>
      <c r="G34" s="5">
        <v>310</v>
      </c>
      <c r="H34" s="13">
        <f t="shared" si="0"/>
        <v>646</v>
      </c>
      <c r="I34" s="5">
        <v>285</v>
      </c>
      <c r="J34" s="8">
        <v>256</v>
      </c>
      <c r="K34" s="8">
        <v>235</v>
      </c>
      <c r="L34" s="8"/>
      <c r="M34" s="8"/>
      <c r="N34" s="8"/>
      <c r="O34" s="8"/>
      <c r="P34" s="9"/>
      <c r="Q34" s="9"/>
      <c r="R34" s="8">
        <v>106</v>
      </c>
      <c r="S34" s="9"/>
      <c r="T34" s="10">
        <v>284</v>
      </c>
      <c r="U34" s="8">
        <v>50</v>
      </c>
      <c r="V34" s="16">
        <f t="shared" si="1"/>
        <v>3.4167239646691702E-2</v>
      </c>
      <c r="W34" s="16">
        <f t="shared" si="2"/>
        <v>0</v>
      </c>
      <c r="X34" s="16">
        <f t="shared" si="3"/>
        <v>0.15820895522388059</v>
      </c>
      <c r="Y34" s="16">
        <f t="shared" si="4"/>
        <v>0.94039735099337751</v>
      </c>
      <c r="Z34" s="16">
        <f t="shared" si="5"/>
        <v>0.90985915492957747</v>
      </c>
      <c r="AA34" s="15">
        <f t="shared" si="6"/>
        <v>1.5073782197069868E-2</v>
      </c>
      <c r="AB34" s="15">
        <f t="shared" si="7"/>
        <v>0</v>
      </c>
      <c r="AC34" s="15">
        <f t="shared" si="8"/>
        <v>0</v>
      </c>
      <c r="AD34" s="15">
        <f t="shared" si="9"/>
        <v>0.16556291390728478</v>
      </c>
      <c r="AE34" s="15">
        <f t="shared" si="10"/>
        <v>0.91935483870967738</v>
      </c>
    </row>
    <row r="35" spans="1:31" s="34" customFormat="1" x14ac:dyDescent="0.25">
      <c r="A35" s="34" t="s">
        <v>34</v>
      </c>
      <c r="B35" s="35">
        <v>13429</v>
      </c>
      <c r="C35" s="35">
        <v>734</v>
      </c>
      <c r="D35" s="35">
        <v>477</v>
      </c>
      <c r="E35" s="35">
        <v>208</v>
      </c>
      <c r="F35" s="36">
        <v>485</v>
      </c>
      <c r="G35" s="36">
        <v>195</v>
      </c>
      <c r="H35" s="37">
        <f t="shared" si="0"/>
        <v>462</v>
      </c>
      <c r="I35" s="36">
        <v>163</v>
      </c>
      <c r="J35" s="38">
        <v>173</v>
      </c>
      <c r="K35" s="38">
        <v>133</v>
      </c>
      <c r="L35" s="38"/>
      <c r="M35" s="38"/>
      <c r="N35" s="38"/>
      <c r="O35" s="38"/>
      <c r="P35" s="39"/>
      <c r="Q35" s="39"/>
      <c r="R35" s="38">
        <v>67</v>
      </c>
      <c r="S35" s="39"/>
      <c r="T35" s="40">
        <v>222</v>
      </c>
      <c r="U35" s="38">
        <v>30</v>
      </c>
      <c r="V35" s="41">
        <f t="shared" si="1"/>
        <v>3.440315734604215E-2</v>
      </c>
      <c r="W35" s="41">
        <f t="shared" si="2"/>
        <v>0</v>
      </c>
      <c r="X35" s="41">
        <f t="shared" si="3"/>
        <v>0.14046121593291405</v>
      </c>
      <c r="Y35" s="41">
        <f t="shared" si="4"/>
        <v>1.0673076923076923</v>
      </c>
      <c r="Z35" s="41">
        <f t="shared" si="5"/>
        <v>0.95257731958762881</v>
      </c>
      <c r="AA35" s="42">
        <f t="shared" si="6"/>
        <v>1.2137910492218334E-2</v>
      </c>
      <c r="AB35" s="42">
        <f t="shared" si="7"/>
        <v>0</v>
      </c>
      <c r="AC35" s="42">
        <f t="shared" si="8"/>
        <v>0</v>
      </c>
      <c r="AD35" s="42">
        <f t="shared" si="9"/>
        <v>0.14423076923076922</v>
      </c>
      <c r="AE35" s="42">
        <f t="shared" si="10"/>
        <v>0.83589743589743593</v>
      </c>
    </row>
    <row r="36" spans="1:31" x14ac:dyDescent="0.25">
      <c r="A36" t="s">
        <v>35</v>
      </c>
      <c r="B36" s="4">
        <v>105221</v>
      </c>
      <c r="C36" s="4">
        <v>7217</v>
      </c>
      <c r="D36" s="4">
        <v>4108</v>
      </c>
      <c r="E36" s="4">
        <v>1941</v>
      </c>
      <c r="F36" s="7">
        <v>6035</v>
      </c>
      <c r="G36" s="5">
        <v>1915</v>
      </c>
      <c r="H36" s="13">
        <f t="shared" si="0"/>
        <v>6148</v>
      </c>
      <c r="I36" s="13">
        <v>1852</v>
      </c>
      <c r="J36" s="8">
        <v>3162</v>
      </c>
      <c r="K36" s="8">
        <v>1475</v>
      </c>
      <c r="L36" s="8">
        <v>48</v>
      </c>
      <c r="M36" s="8">
        <v>44</v>
      </c>
      <c r="N36" s="8"/>
      <c r="O36" s="8"/>
      <c r="P36" s="9"/>
      <c r="Q36" s="9"/>
      <c r="R36" s="8">
        <v>1029</v>
      </c>
      <c r="S36" s="9"/>
      <c r="T36" s="10">
        <v>1909</v>
      </c>
      <c r="U36" s="8">
        <v>333</v>
      </c>
      <c r="V36" s="16">
        <f t="shared" si="1"/>
        <v>5.8429400975090522E-2</v>
      </c>
      <c r="W36" s="16">
        <f t="shared" si="2"/>
        <v>0</v>
      </c>
      <c r="X36" s="16">
        <f t="shared" si="3"/>
        <v>0.25048685491723466</v>
      </c>
      <c r="Y36" s="16">
        <f t="shared" si="4"/>
        <v>0.9835136527563112</v>
      </c>
      <c r="Z36" s="16">
        <f t="shared" si="5"/>
        <v>1.0187241093620547</v>
      </c>
      <c r="AA36" s="15">
        <f t="shared" si="6"/>
        <v>1.7601049220212696E-2</v>
      </c>
      <c r="AB36" s="15">
        <f t="shared" si="7"/>
        <v>0</v>
      </c>
      <c r="AC36" s="15">
        <f t="shared" si="8"/>
        <v>0</v>
      </c>
      <c r="AD36" s="15">
        <f t="shared" si="9"/>
        <v>0.17156105100463678</v>
      </c>
      <c r="AE36" s="15">
        <f t="shared" si="10"/>
        <v>0.9671018276762402</v>
      </c>
    </row>
    <row r="37" spans="1:31" x14ac:dyDescent="0.25">
      <c r="A37" t="s">
        <v>36</v>
      </c>
      <c r="B37" s="4">
        <v>30080</v>
      </c>
      <c r="C37" s="4">
        <v>1448</v>
      </c>
      <c r="D37" s="4">
        <v>727</v>
      </c>
      <c r="E37" s="4">
        <v>269</v>
      </c>
      <c r="F37" s="7">
        <v>835</v>
      </c>
      <c r="G37" s="5">
        <v>425</v>
      </c>
      <c r="H37" s="13">
        <f t="shared" si="0"/>
        <v>754</v>
      </c>
      <c r="I37" s="5">
        <v>388</v>
      </c>
      <c r="J37" s="8">
        <v>388</v>
      </c>
      <c r="K37" s="8">
        <v>345</v>
      </c>
      <c r="L37" s="8"/>
      <c r="M37" s="8"/>
      <c r="N37" s="8"/>
      <c r="O37" s="8"/>
      <c r="P37" s="9"/>
      <c r="Q37" s="9"/>
      <c r="R37" s="8">
        <v>96</v>
      </c>
      <c r="S37" s="9"/>
      <c r="T37" s="10">
        <v>270</v>
      </c>
      <c r="U37" s="8">
        <v>43</v>
      </c>
      <c r="V37" s="16">
        <f t="shared" si="1"/>
        <v>2.5066489361702127E-2</v>
      </c>
      <c r="W37" s="16">
        <f t="shared" si="2"/>
        <v>0</v>
      </c>
      <c r="X37" s="16">
        <f t="shared" si="3"/>
        <v>0.13204951856946354</v>
      </c>
      <c r="Y37" s="16">
        <f t="shared" si="4"/>
        <v>1.003717472118959</v>
      </c>
      <c r="Z37" s="16">
        <f t="shared" si="5"/>
        <v>0.90299401197604789</v>
      </c>
      <c r="AA37" s="15">
        <f t="shared" si="6"/>
        <v>1.2898936170212765E-2</v>
      </c>
      <c r="AB37" s="15">
        <f t="shared" si="7"/>
        <v>0</v>
      </c>
      <c r="AC37" s="15">
        <f t="shared" si="8"/>
        <v>0</v>
      </c>
      <c r="AD37" s="15">
        <f t="shared" si="9"/>
        <v>0.15985130111524162</v>
      </c>
      <c r="AE37" s="15">
        <f t="shared" si="10"/>
        <v>0.91294117647058826</v>
      </c>
    </row>
    <row r="38" spans="1:31" x14ac:dyDescent="0.25">
      <c r="A38" t="s">
        <v>37</v>
      </c>
      <c r="B38" s="4">
        <v>6961</v>
      </c>
      <c r="C38" s="4">
        <v>535</v>
      </c>
      <c r="D38" s="4">
        <v>337</v>
      </c>
      <c r="E38" s="4">
        <v>178</v>
      </c>
      <c r="F38" s="7">
        <v>335</v>
      </c>
      <c r="G38" s="5">
        <v>95</v>
      </c>
      <c r="H38" s="13">
        <f t="shared" si="0"/>
        <v>282</v>
      </c>
      <c r="I38" s="5">
        <v>95</v>
      </c>
      <c r="J38" s="8">
        <v>71</v>
      </c>
      <c r="K38" s="8">
        <v>60</v>
      </c>
      <c r="L38" s="8"/>
      <c r="M38" s="8"/>
      <c r="N38" s="8"/>
      <c r="O38" s="8"/>
      <c r="P38" s="9"/>
      <c r="Q38" s="9"/>
      <c r="R38" s="8">
        <v>48</v>
      </c>
      <c r="S38" s="9"/>
      <c r="T38" s="10">
        <v>163</v>
      </c>
      <c r="U38" s="8">
        <v>35</v>
      </c>
      <c r="V38" s="16">
        <f t="shared" si="1"/>
        <v>4.0511420772877463E-2</v>
      </c>
      <c r="W38" s="16">
        <f t="shared" si="2"/>
        <v>0</v>
      </c>
      <c r="X38" s="16">
        <f t="shared" si="3"/>
        <v>0.14243323442136499</v>
      </c>
      <c r="Y38" s="16">
        <f t="shared" si="4"/>
        <v>0.9157303370786517</v>
      </c>
      <c r="Z38" s="16">
        <f t="shared" si="5"/>
        <v>0.84179104477611943</v>
      </c>
      <c r="AA38" s="15">
        <f t="shared" si="6"/>
        <v>1.3647464444763684E-2</v>
      </c>
      <c r="AB38" s="15">
        <f t="shared" si="7"/>
        <v>0</v>
      </c>
      <c r="AC38" s="15">
        <f t="shared" si="8"/>
        <v>0</v>
      </c>
      <c r="AD38" s="15">
        <f t="shared" si="9"/>
        <v>0.19662921348314608</v>
      </c>
      <c r="AE38" s="15">
        <f t="shared" si="10"/>
        <v>1</v>
      </c>
    </row>
    <row r="39" spans="1:31" s="34" customFormat="1" x14ac:dyDescent="0.25">
      <c r="A39" s="34" t="s">
        <v>38</v>
      </c>
      <c r="B39" s="35">
        <v>3699</v>
      </c>
      <c r="C39" s="35">
        <v>180</v>
      </c>
      <c r="D39" s="35">
        <v>111</v>
      </c>
      <c r="E39" s="35">
        <v>55</v>
      </c>
      <c r="F39" s="36">
        <v>177</v>
      </c>
      <c r="G39" s="36">
        <v>87</v>
      </c>
      <c r="H39" s="37">
        <f t="shared" si="0"/>
        <v>188</v>
      </c>
      <c r="I39" s="36">
        <v>81</v>
      </c>
      <c r="J39" s="38">
        <v>90</v>
      </c>
      <c r="K39" s="38">
        <v>75</v>
      </c>
      <c r="L39" s="38"/>
      <c r="M39" s="38"/>
      <c r="N39" s="38"/>
      <c r="O39" s="38"/>
      <c r="P39" s="39"/>
      <c r="Q39" s="39"/>
      <c r="R39" s="38">
        <v>17</v>
      </c>
      <c r="S39" s="39"/>
      <c r="T39" s="40">
        <v>81</v>
      </c>
      <c r="U39" s="38">
        <v>6</v>
      </c>
      <c r="V39" s="41">
        <f t="shared" si="1"/>
        <v>5.0824547174912138E-2</v>
      </c>
      <c r="W39" s="41">
        <f t="shared" si="2"/>
        <v>0</v>
      </c>
      <c r="X39" s="41">
        <f t="shared" si="3"/>
        <v>0.15315315315315314</v>
      </c>
      <c r="Y39" s="41">
        <f t="shared" si="4"/>
        <v>1.4727272727272727</v>
      </c>
      <c r="Z39" s="41">
        <f t="shared" si="5"/>
        <v>1.0621468926553672</v>
      </c>
      <c r="AA39" s="42">
        <f t="shared" si="6"/>
        <v>2.1897810218978103E-2</v>
      </c>
      <c r="AB39" s="42">
        <f t="shared" si="7"/>
        <v>0</v>
      </c>
      <c r="AC39" s="42">
        <f t="shared" si="8"/>
        <v>0</v>
      </c>
      <c r="AD39" s="42">
        <f t="shared" si="9"/>
        <v>0.10909090909090909</v>
      </c>
      <c r="AE39" s="42">
        <f t="shared" si="10"/>
        <v>0.93103448275862066</v>
      </c>
    </row>
    <row r="40" spans="1:31" x14ac:dyDescent="0.25">
      <c r="A40" t="s">
        <v>39</v>
      </c>
      <c r="B40" s="4">
        <v>12653</v>
      </c>
      <c r="C40" s="4">
        <v>914</v>
      </c>
      <c r="D40" s="4">
        <v>468</v>
      </c>
      <c r="E40" s="4">
        <v>203</v>
      </c>
      <c r="F40" s="7">
        <v>431</v>
      </c>
      <c r="G40" s="5">
        <v>141</v>
      </c>
      <c r="H40" s="13">
        <f t="shared" si="0"/>
        <v>455</v>
      </c>
      <c r="I40" s="5">
        <v>139</v>
      </c>
      <c r="J40" s="8">
        <v>121</v>
      </c>
      <c r="K40" s="8">
        <v>103</v>
      </c>
      <c r="L40" s="8"/>
      <c r="M40" s="8"/>
      <c r="N40" s="8"/>
      <c r="O40" s="8"/>
      <c r="P40" s="9"/>
      <c r="Q40" s="9"/>
      <c r="R40" s="8">
        <v>123</v>
      </c>
      <c r="S40" s="9"/>
      <c r="T40" s="10">
        <v>211</v>
      </c>
      <c r="U40" s="8">
        <v>36</v>
      </c>
      <c r="V40" s="16">
        <f t="shared" si="1"/>
        <v>3.5959851418635898E-2</v>
      </c>
      <c r="W40" s="16">
        <f t="shared" si="2"/>
        <v>0</v>
      </c>
      <c r="X40" s="16">
        <f t="shared" si="3"/>
        <v>0.26282051282051283</v>
      </c>
      <c r="Y40" s="16">
        <f t="shared" si="4"/>
        <v>1.0394088669950738</v>
      </c>
      <c r="Z40" s="16">
        <f t="shared" si="5"/>
        <v>1.0556844547563806</v>
      </c>
      <c r="AA40" s="15">
        <f t="shared" si="6"/>
        <v>1.0985537026792065E-2</v>
      </c>
      <c r="AB40" s="15">
        <f t="shared" si="7"/>
        <v>0</v>
      </c>
      <c r="AC40" s="15">
        <f t="shared" si="8"/>
        <v>0</v>
      </c>
      <c r="AD40" s="15">
        <f t="shared" si="9"/>
        <v>0.17733990147783252</v>
      </c>
      <c r="AE40" s="15">
        <f t="shared" si="10"/>
        <v>0.98581560283687941</v>
      </c>
    </row>
    <row r="41" spans="1:31" x14ac:dyDescent="0.25">
      <c r="A41" t="s">
        <v>40</v>
      </c>
      <c r="B41" s="4">
        <v>17271</v>
      </c>
      <c r="C41" s="4">
        <v>898</v>
      </c>
      <c r="D41" s="4">
        <v>453</v>
      </c>
      <c r="E41" s="4">
        <v>179</v>
      </c>
      <c r="F41" s="7">
        <v>561</v>
      </c>
      <c r="G41" s="5">
        <v>251</v>
      </c>
      <c r="H41" s="13">
        <f t="shared" si="0"/>
        <v>575</v>
      </c>
      <c r="I41" s="5">
        <v>241</v>
      </c>
      <c r="J41" s="8">
        <v>236</v>
      </c>
      <c r="K41" s="8">
        <v>200</v>
      </c>
      <c r="L41" s="8"/>
      <c r="M41" s="8"/>
      <c r="N41" s="8"/>
      <c r="O41" s="8"/>
      <c r="P41" s="9"/>
      <c r="Q41" s="9"/>
      <c r="R41" s="8">
        <v>114</v>
      </c>
      <c r="S41" s="9"/>
      <c r="T41" s="10">
        <v>225</v>
      </c>
      <c r="U41" s="8">
        <v>41</v>
      </c>
      <c r="V41" s="16">
        <f t="shared" si="1"/>
        <v>3.3292802964506978E-2</v>
      </c>
      <c r="W41" s="16">
        <f t="shared" si="2"/>
        <v>0</v>
      </c>
      <c r="X41" s="16">
        <f t="shared" si="3"/>
        <v>0.25165562913907286</v>
      </c>
      <c r="Y41" s="16">
        <f t="shared" si="4"/>
        <v>1.2569832402234637</v>
      </c>
      <c r="Z41" s="16">
        <f t="shared" si="5"/>
        <v>1.0249554367201426</v>
      </c>
      <c r="AA41" s="15">
        <f t="shared" si="6"/>
        <v>1.3954026981645534E-2</v>
      </c>
      <c r="AB41" s="15">
        <f t="shared" si="7"/>
        <v>0</v>
      </c>
      <c r="AC41" s="15">
        <f t="shared" si="8"/>
        <v>0</v>
      </c>
      <c r="AD41" s="15">
        <f t="shared" si="9"/>
        <v>0.22905027932960895</v>
      </c>
      <c r="AE41" s="15">
        <f t="shared" si="10"/>
        <v>0.96015936254980083</v>
      </c>
    </row>
    <row r="42" spans="1:31" s="34" customFormat="1" x14ac:dyDescent="0.25">
      <c r="A42" s="34" t="s">
        <v>41</v>
      </c>
      <c r="B42" s="35">
        <v>11348</v>
      </c>
      <c r="C42" s="35">
        <v>904</v>
      </c>
      <c r="D42" s="35">
        <v>611</v>
      </c>
      <c r="E42" s="35">
        <v>318</v>
      </c>
      <c r="F42" s="36">
        <v>565</v>
      </c>
      <c r="G42" s="36">
        <v>175</v>
      </c>
      <c r="H42" s="37">
        <f t="shared" si="0"/>
        <v>574</v>
      </c>
      <c r="I42" s="36">
        <v>178</v>
      </c>
      <c r="J42" s="38">
        <v>130</v>
      </c>
      <c r="K42" s="38">
        <v>111</v>
      </c>
      <c r="L42" s="38"/>
      <c r="M42" s="38"/>
      <c r="N42" s="38"/>
      <c r="O42" s="38"/>
      <c r="P42" s="39"/>
      <c r="Q42" s="39"/>
      <c r="R42" s="38">
        <v>131</v>
      </c>
      <c r="S42" s="39"/>
      <c r="T42" s="40">
        <v>313</v>
      </c>
      <c r="U42" s="38">
        <v>67</v>
      </c>
      <c r="V42" s="41">
        <f t="shared" si="1"/>
        <v>5.0581600281988014E-2</v>
      </c>
      <c r="W42" s="41">
        <f t="shared" si="2"/>
        <v>0</v>
      </c>
      <c r="X42" s="41">
        <f t="shared" si="3"/>
        <v>0.2144026186579378</v>
      </c>
      <c r="Y42" s="41">
        <f t="shared" si="4"/>
        <v>0.98427672955974843</v>
      </c>
      <c r="Z42" s="41">
        <f t="shared" si="5"/>
        <v>1.0159292035398231</v>
      </c>
      <c r="AA42" s="42">
        <f t="shared" si="6"/>
        <v>1.5685583362707086E-2</v>
      </c>
      <c r="AB42" s="42">
        <f t="shared" si="7"/>
        <v>0</v>
      </c>
      <c r="AC42" s="42">
        <f t="shared" si="8"/>
        <v>0</v>
      </c>
      <c r="AD42" s="42">
        <f t="shared" si="9"/>
        <v>0.21069182389937108</v>
      </c>
      <c r="AE42" s="42">
        <f t="shared" si="10"/>
        <v>1.0171428571428571</v>
      </c>
    </row>
    <row r="43" spans="1:31" s="34" customFormat="1" x14ac:dyDescent="0.25">
      <c r="A43" s="34" t="s">
        <v>42</v>
      </c>
      <c r="B43" s="35">
        <v>15175</v>
      </c>
      <c r="C43" s="35">
        <v>806</v>
      </c>
      <c r="D43" s="35">
        <v>452</v>
      </c>
      <c r="E43" s="35">
        <v>183</v>
      </c>
      <c r="F43" s="36">
        <v>445</v>
      </c>
      <c r="G43" s="36">
        <v>165</v>
      </c>
      <c r="H43" s="37">
        <f t="shared" si="0"/>
        <v>441</v>
      </c>
      <c r="I43" s="36">
        <v>159</v>
      </c>
      <c r="J43" s="38">
        <v>153</v>
      </c>
      <c r="K43" s="38">
        <v>129</v>
      </c>
      <c r="L43" s="38"/>
      <c r="M43" s="38"/>
      <c r="N43" s="38"/>
      <c r="O43" s="38"/>
      <c r="P43" s="39"/>
      <c r="Q43" s="39"/>
      <c r="R43" s="38">
        <v>95</v>
      </c>
      <c r="S43" s="39"/>
      <c r="T43" s="40">
        <v>193</v>
      </c>
      <c r="U43" s="38">
        <v>30</v>
      </c>
      <c r="V43" s="41">
        <f t="shared" si="1"/>
        <v>2.9060955518945636E-2</v>
      </c>
      <c r="W43" s="41">
        <f t="shared" si="2"/>
        <v>0</v>
      </c>
      <c r="X43" s="41">
        <f t="shared" si="3"/>
        <v>0.21017699115044247</v>
      </c>
      <c r="Y43" s="41">
        <f t="shared" si="4"/>
        <v>1.0546448087431695</v>
      </c>
      <c r="Z43" s="41">
        <f t="shared" si="5"/>
        <v>0.99101123595505614</v>
      </c>
      <c r="AA43" s="42">
        <f t="shared" si="6"/>
        <v>1.0477759472817134E-2</v>
      </c>
      <c r="AB43" s="42">
        <f t="shared" si="7"/>
        <v>0</v>
      </c>
      <c r="AC43" s="42">
        <f t="shared" si="8"/>
        <v>0</v>
      </c>
      <c r="AD43" s="42">
        <f t="shared" si="9"/>
        <v>0.16393442622950818</v>
      </c>
      <c r="AE43" s="42">
        <f t="shared" si="10"/>
        <v>0.96363636363636362</v>
      </c>
    </row>
    <row r="44" spans="1:31" x14ac:dyDescent="0.25">
      <c r="A44" t="s">
        <v>43</v>
      </c>
      <c r="B44" s="4">
        <v>7639</v>
      </c>
      <c r="C44" s="4">
        <v>500</v>
      </c>
      <c r="D44" s="4">
        <v>263</v>
      </c>
      <c r="E44" s="4">
        <v>120</v>
      </c>
      <c r="F44" s="7">
        <v>281</v>
      </c>
      <c r="G44" s="5">
        <v>121</v>
      </c>
      <c r="H44" s="13">
        <f t="shared" si="0"/>
        <v>251</v>
      </c>
      <c r="I44" s="5">
        <v>86</v>
      </c>
      <c r="J44" s="8">
        <v>88</v>
      </c>
      <c r="K44" s="8">
        <v>82</v>
      </c>
      <c r="L44" s="8"/>
      <c r="M44" s="8"/>
      <c r="N44" s="8"/>
      <c r="O44" s="8"/>
      <c r="P44" s="9"/>
      <c r="Q44" s="9"/>
      <c r="R44" s="8">
        <v>37</v>
      </c>
      <c r="S44" s="9"/>
      <c r="T44" s="10">
        <v>126</v>
      </c>
      <c r="U44" s="8">
        <v>4</v>
      </c>
      <c r="V44" s="16">
        <f t="shared" si="1"/>
        <v>3.285770388794345E-2</v>
      </c>
      <c r="W44" s="16">
        <f t="shared" si="2"/>
        <v>0</v>
      </c>
      <c r="X44" s="16">
        <f t="shared" si="3"/>
        <v>0.14068441064638784</v>
      </c>
      <c r="Y44" s="16">
        <f t="shared" si="4"/>
        <v>1.05</v>
      </c>
      <c r="Z44" s="16">
        <f t="shared" si="5"/>
        <v>0.89323843416370108</v>
      </c>
      <c r="AA44" s="15">
        <f t="shared" si="6"/>
        <v>1.1258018065191779E-2</v>
      </c>
      <c r="AB44" s="15">
        <f t="shared" si="7"/>
        <v>0</v>
      </c>
      <c r="AC44" s="15">
        <f t="shared" si="8"/>
        <v>0</v>
      </c>
      <c r="AD44" s="15">
        <f t="shared" si="9"/>
        <v>3.3333333333333333E-2</v>
      </c>
      <c r="AE44" s="15">
        <f t="shared" si="10"/>
        <v>0.71074380165289253</v>
      </c>
    </row>
    <row r="45" spans="1:31" x14ac:dyDescent="0.25">
      <c r="A45" t="s">
        <v>44</v>
      </c>
      <c r="B45" s="4">
        <v>18703</v>
      </c>
      <c r="C45" s="4">
        <v>1274</v>
      </c>
      <c r="D45" s="4">
        <v>698</v>
      </c>
      <c r="E45" s="4">
        <v>361</v>
      </c>
      <c r="F45" s="7">
        <v>816</v>
      </c>
      <c r="G45" s="5">
        <v>366</v>
      </c>
      <c r="H45" s="13">
        <f t="shared" si="0"/>
        <v>788</v>
      </c>
      <c r="I45" s="5">
        <v>280</v>
      </c>
      <c r="J45" s="8">
        <v>336</v>
      </c>
      <c r="K45" s="8">
        <v>253</v>
      </c>
      <c r="L45" s="8"/>
      <c r="M45" s="8"/>
      <c r="N45" s="8"/>
      <c r="O45" s="8"/>
      <c r="P45" s="9"/>
      <c r="Q45" s="9"/>
      <c r="R45" s="8">
        <v>138</v>
      </c>
      <c r="S45" s="9"/>
      <c r="T45" s="10">
        <v>314</v>
      </c>
      <c r="U45" s="8">
        <v>27</v>
      </c>
      <c r="V45" s="16">
        <f t="shared" si="1"/>
        <v>4.213227824413196E-2</v>
      </c>
      <c r="W45" s="16">
        <f t="shared" si="2"/>
        <v>0</v>
      </c>
      <c r="X45" s="16">
        <f t="shared" si="3"/>
        <v>0.19770773638968481</v>
      </c>
      <c r="Y45" s="16">
        <f t="shared" si="4"/>
        <v>0.86980609418282551</v>
      </c>
      <c r="Z45" s="16">
        <f t="shared" si="5"/>
        <v>0.96568627450980393</v>
      </c>
      <c r="AA45" s="15">
        <f t="shared" si="6"/>
        <v>1.4970860289793081E-2</v>
      </c>
      <c r="AB45" s="15">
        <f t="shared" si="7"/>
        <v>0</v>
      </c>
      <c r="AC45" s="15">
        <f t="shared" si="8"/>
        <v>0</v>
      </c>
      <c r="AD45" s="15">
        <f t="shared" si="9"/>
        <v>7.4792243767313013E-2</v>
      </c>
      <c r="AE45" s="15">
        <f t="shared" si="10"/>
        <v>0.76502732240437155</v>
      </c>
    </row>
    <row r="46" spans="1:31" x14ac:dyDescent="0.25">
      <c r="A46" t="s">
        <v>45</v>
      </c>
      <c r="B46" s="4">
        <v>8809</v>
      </c>
      <c r="C46" s="4">
        <v>645</v>
      </c>
      <c r="D46" s="4">
        <v>416</v>
      </c>
      <c r="E46" s="4">
        <v>170</v>
      </c>
      <c r="F46" s="7">
        <v>380</v>
      </c>
      <c r="G46" s="5">
        <v>150</v>
      </c>
      <c r="H46" s="13">
        <f t="shared" si="0"/>
        <v>380</v>
      </c>
      <c r="I46" s="5">
        <v>147</v>
      </c>
      <c r="J46" s="8">
        <v>129</v>
      </c>
      <c r="K46" s="8">
        <v>120</v>
      </c>
      <c r="L46" s="8"/>
      <c r="M46" s="8"/>
      <c r="N46" s="8"/>
      <c r="O46" s="8"/>
      <c r="P46" s="9"/>
      <c r="Q46" s="9"/>
      <c r="R46" s="8">
        <v>50</v>
      </c>
      <c r="S46" s="9"/>
      <c r="T46" s="10">
        <v>201</v>
      </c>
      <c r="U46" s="8">
        <v>27</v>
      </c>
      <c r="V46" s="16">
        <f t="shared" si="1"/>
        <v>4.3137700079464186E-2</v>
      </c>
      <c r="W46" s="16">
        <f t="shared" si="2"/>
        <v>0</v>
      </c>
      <c r="X46" s="16">
        <f t="shared" si="3"/>
        <v>0.1201923076923077</v>
      </c>
      <c r="Y46" s="16">
        <f t="shared" si="4"/>
        <v>1.1823529411764706</v>
      </c>
      <c r="Z46" s="16">
        <f t="shared" si="5"/>
        <v>1</v>
      </c>
      <c r="AA46" s="15">
        <f t="shared" si="6"/>
        <v>1.6687478714950618E-2</v>
      </c>
      <c r="AB46" s="15">
        <f t="shared" si="7"/>
        <v>0</v>
      </c>
      <c r="AC46" s="15">
        <f t="shared" si="8"/>
        <v>0</v>
      </c>
      <c r="AD46" s="15">
        <f t="shared" si="9"/>
        <v>0.1588235294117647</v>
      </c>
      <c r="AE46" s="15">
        <f t="shared" si="10"/>
        <v>0.98</v>
      </c>
    </row>
    <row r="47" spans="1:31" x14ac:dyDescent="0.25">
      <c r="A47" t="s">
        <v>46</v>
      </c>
      <c r="B47" s="4">
        <v>37324</v>
      </c>
      <c r="C47" s="4">
        <v>2188</v>
      </c>
      <c r="D47" s="4">
        <v>1255</v>
      </c>
      <c r="E47" s="4">
        <v>525</v>
      </c>
      <c r="F47" s="7">
        <v>1458</v>
      </c>
      <c r="G47" s="5">
        <v>358</v>
      </c>
      <c r="H47" s="13">
        <f t="shared" si="0"/>
        <v>1423</v>
      </c>
      <c r="I47" s="5">
        <v>384</v>
      </c>
      <c r="J47" s="8">
        <v>620</v>
      </c>
      <c r="K47" s="8">
        <v>252</v>
      </c>
      <c r="L47" s="8">
        <v>20</v>
      </c>
      <c r="M47" s="8">
        <v>19</v>
      </c>
      <c r="N47" s="8"/>
      <c r="O47" s="8"/>
      <c r="P47" s="9"/>
      <c r="Q47" s="9"/>
      <c r="R47" s="8">
        <v>218</v>
      </c>
      <c r="S47" s="9"/>
      <c r="T47" s="10">
        <v>565</v>
      </c>
      <c r="U47" s="8">
        <v>113</v>
      </c>
      <c r="V47" s="16">
        <f t="shared" si="1"/>
        <v>3.8125602829278751E-2</v>
      </c>
      <c r="W47" s="16">
        <f t="shared" si="2"/>
        <v>0</v>
      </c>
      <c r="X47" s="16">
        <f t="shared" si="3"/>
        <v>0.17370517928286852</v>
      </c>
      <c r="Y47" s="16">
        <f t="shared" si="4"/>
        <v>1.0761904761904761</v>
      </c>
      <c r="Z47" s="16">
        <f t="shared" si="5"/>
        <v>0.97599451303155005</v>
      </c>
      <c r="AA47" s="15">
        <f t="shared" si="6"/>
        <v>1.0288286357303611E-2</v>
      </c>
      <c r="AB47" s="15">
        <f t="shared" si="7"/>
        <v>0</v>
      </c>
      <c r="AC47" s="15">
        <f t="shared" si="8"/>
        <v>0</v>
      </c>
      <c r="AD47" s="15">
        <f t="shared" si="9"/>
        <v>0.21523809523809523</v>
      </c>
      <c r="AE47" s="15">
        <f t="shared" si="10"/>
        <v>1.0726256983240223</v>
      </c>
    </row>
    <row r="48" spans="1:31" s="34" customFormat="1" x14ac:dyDescent="0.25">
      <c r="A48" s="34" t="s">
        <v>47</v>
      </c>
      <c r="B48" s="35">
        <v>26795</v>
      </c>
      <c r="C48" s="35">
        <v>1821</v>
      </c>
      <c r="D48" s="35">
        <v>1011</v>
      </c>
      <c r="E48" s="35">
        <v>473</v>
      </c>
      <c r="F48" s="36">
        <v>1089</v>
      </c>
      <c r="G48" s="36">
        <v>449</v>
      </c>
      <c r="H48" s="37">
        <f t="shared" si="0"/>
        <v>1019</v>
      </c>
      <c r="I48" s="36">
        <v>446</v>
      </c>
      <c r="J48" s="38">
        <v>377</v>
      </c>
      <c r="K48" s="38">
        <v>357</v>
      </c>
      <c r="L48" s="38"/>
      <c r="M48" s="38"/>
      <c r="N48" s="38"/>
      <c r="O48" s="38"/>
      <c r="P48" s="39"/>
      <c r="Q48" s="39"/>
      <c r="R48" s="38">
        <v>210</v>
      </c>
      <c r="S48" s="39"/>
      <c r="T48" s="40">
        <v>432</v>
      </c>
      <c r="U48" s="38">
        <v>89</v>
      </c>
      <c r="V48" s="41">
        <f t="shared" si="1"/>
        <v>3.8029483112520995E-2</v>
      </c>
      <c r="W48" s="41">
        <f t="shared" si="2"/>
        <v>0</v>
      </c>
      <c r="X48" s="41">
        <f t="shared" si="3"/>
        <v>0.20771513353115728</v>
      </c>
      <c r="Y48" s="41">
        <f t="shared" si="4"/>
        <v>0.91331923890063427</v>
      </c>
      <c r="Z48" s="41">
        <f t="shared" si="5"/>
        <v>0.93572084481175388</v>
      </c>
      <c r="AA48" s="42">
        <f t="shared" si="6"/>
        <v>1.664489643590222E-2</v>
      </c>
      <c r="AB48" s="42">
        <f t="shared" si="7"/>
        <v>0</v>
      </c>
      <c r="AC48" s="42">
        <f t="shared" si="8"/>
        <v>0</v>
      </c>
      <c r="AD48" s="42">
        <f t="shared" si="9"/>
        <v>0.18816067653276955</v>
      </c>
      <c r="AE48" s="42">
        <f t="shared" si="10"/>
        <v>0.99331848552338531</v>
      </c>
    </row>
    <row r="49" spans="1:31" x14ac:dyDescent="0.25">
      <c r="A49" t="s">
        <v>48</v>
      </c>
      <c r="B49" s="4">
        <v>6496</v>
      </c>
      <c r="C49" s="4">
        <v>459</v>
      </c>
      <c r="D49" s="4">
        <v>268</v>
      </c>
      <c r="E49" s="4">
        <v>114</v>
      </c>
      <c r="F49" s="7">
        <v>298</v>
      </c>
      <c r="G49" s="5">
        <v>138</v>
      </c>
      <c r="H49" s="13">
        <f t="shared" si="0"/>
        <v>301</v>
      </c>
      <c r="I49" s="5">
        <v>101</v>
      </c>
      <c r="J49" s="8">
        <v>110</v>
      </c>
      <c r="K49" s="8">
        <v>88</v>
      </c>
      <c r="L49" s="8"/>
      <c r="M49" s="8"/>
      <c r="N49" s="8"/>
      <c r="O49" s="8"/>
      <c r="P49" s="9"/>
      <c r="Q49" s="9"/>
      <c r="R49" s="8">
        <v>62</v>
      </c>
      <c r="S49" s="9"/>
      <c r="T49" s="10">
        <v>129</v>
      </c>
      <c r="U49" s="8">
        <v>13</v>
      </c>
      <c r="V49" s="16">
        <f t="shared" si="1"/>
        <v>4.6336206896551727E-2</v>
      </c>
      <c r="W49" s="16">
        <f t="shared" si="2"/>
        <v>0</v>
      </c>
      <c r="X49" s="16">
        <f t="shared" si="3"/>
        <v>0.23134328358208955</v>
      </c>
      <c r="Y49" s="16">
        <f t="shared" si="4"/>
        <v>1.131578947368421</v>
      </c>
      <c r="Z49" s="16">
        <f t="shared" si="5"/>
        <v>1.0100671140939597</v>
      </c>
      <c r="AA49" s="15">
        <f t="shared" si="6"/>
        <v>1.5548029556650246E-2</v>
      </c>
      <c r="AB49" s="15">
        <f t="shared" si="7"/>
        <v>0</v>
      </c>
      <c r="AC49" s="15">
        <f t="shared" si="8"/>
        <v>0</v>
      </c>
      <c r="AD49" s="15">
        <f t="shared" si="9"/>
        <v>0.11403508771929824</v>
      </c>
      <c r="AE49" s="15">
        <f t="shared" si="10"/>
        <v>0.73188405797101452</v>
      </c>
    </row>
    <row r="50" spans="1:31" x14ac:dyDescent="0.25">
      <c r="A50" t="s">
        <v>49</v>
      </c>
      <c r="B50" s="4">
        <v>185706</v>
      </c>
      <c r="C50" s="4">
        <v>10283</v>
      </c>
      <c r="D50" s="4">
        <v>4085</v>
      </c>
      <c r="E50" s="4">
        <v>1310</v>
      </c>
      <c r="F50" s="7">
        <v>4176</v>
      </c>
      <c r="G50" s="5">
        <v>1354</v>
      </c>
      <c r="H50" s="13">
        <f t="shared" si="0"/>
        <v>4181</v>
      </c>
      <c r="I50" s="13">
        <v>2230</v>
      </c>
      <c r="J50" s="8">
        <v>2022</v>
      </c>
      <c r="K50" s="8">
        <v>2030</v>
      </c>
      <c r="L50" s="8">
        <v>36</v>
      </c>
      <c r="M50" s="8">
        <v>36</v>
      </c>
      <c r="N50" s="8"/>
      <c r="O50" s="8"/>
      <c r="P50" s="9"/>
      <c r="Q50" s="9"/>
      <c r="R50" s="8">
        <v>794</v>
      </c>
      <c r="S50" s="9"/>
      <c r="T50" s="10">
        <v>1329</v>
      </c>
      <c r="U50" s="8">
        <v>164</v>
      </c>
      <c r="V50" s="16">
        <f t="shared" si="1"/>
        <v>2.2514081397477733E-2</v>
      </c>
      <c r="W50" s="16">
        <f t="shared" si="2"/>
        <v>0</v>
      </c>
      <c r="X50" s="16">
        <f t="shared" si="3"/>
        <v>0.19436964504283966</v>
      </c>
      <c r="Y50" s="16">
        <f t="shared" si="4"/>
        <v>1.0145038167938931</v>
      </c>
      <c r="Z50" s="16">
        <f t="shared" si="5"/>
        <v>1.0011973180076628</v>
      </c>
      <c r="AA50" s="15">
        <f t="shared" si="6"/>
        <v>1.2008228059405728E-2</v>
      </c>
      <c r="AB50" s="15">
        <f t="shared" si="7"/>
        <v>0</v>
      </c>
      <c r="AC50" s="15">
        <f t="shared" si="8"/>
        <v>0</v>
      </c>
      <c r="AD50" s="15">
        <f t="shared" si="9"/>
        <v>0.1251908396946565</v>
      </c>
      <c r="AE50" s="15">
        <f t="shared" si="10"/>
        <v>1.6469719350073855</v>
      </c>
    </row>
    <row r="51" spans="1:31" x14ac:dyDescent="0.25">
      <c r="A51" t="s">
        <v>50</v>
      </c>
      <c r="B51" s="4">
        <v>14540</v>
      </c>
      <c r="C51" s="4">
        <v>822</v>
      </c>
      <c r="D51" s="4">
        <v>455</v>
      </c>
      <c r="E51" s="4">
        <v>230</v>
      </c>
      <c r="F51" s="7">
        <v>456</v>
      </c>
      <c r="G51" s="5">
        <v>166</v>
      </c>
      <c r="H51" s="13">
        <f t="shared" si="0"/>
        <v>451</v>
      </c>
      <c r="I51" s="5">
        <v>155</v>
      </c>
      <c r="J51" s="8">
        <v>140</v>
      </c>
      <c r="K51" s="8">
        <v>117</v>
      </c>
      <c r="L51" s="8"/>
      <c r="M51" s="8"/>
      <c r="N51" s="8"/>
      <c r="O51" s="8"/>
      <c r="P51" s="9"/>
      <c r="Q51" s="9"/>
      <c r="R51" s="8">
        <v>96</v>
      </c>
      <c r="S51" s="9"/>
      <c r="T51" s="10">
        <v>215</v>
      </c>
      <c r="U51" s="8">
        <v>38</v>
      </c>
      <c r="V51" s="16">
        <f t="shared" si="1"/>
        <v>3.1017881705639613E-2</v>
      </c>
      <c r="W51" s="16">
        <f t="shared" si="2"/>
        <v>0</v>
      </c>
      <c r="X51" s="16">
        <f t="shared" si="3"/>
        <v>0.21098901098901099</v>
      </c>
      <c r="Y51" s="16">
        <f t="shared" si="4"/>
        <v>0.93478260869565222</v>
      </c>
      <c r="Z51" s="16">
        <f t="shared" si="5"/>
        <v>0.98903508771929827</v>
      </c>
      <c r="AA51" s="15">
        <f t="shared" si="6"/>
        <v>1.0660247592847318E-2</v>
      </c>
      <c r="AB51" s="15">
        <f t="shared" si="7"/>
        <v>0</v>
      </c>
      <c r="AC51" s="15">
        <f t="shared" si="8"/>
        <v>0</v>
      </c>
      <c r="AD51" s="15">
        <f t="shared" si="9"/>
        <v>0.16521739130434782</v>
      </c>
      <c r="AE51" s="15">
        <f t="shared" si="10"/>
        <v>0.9337349397590361</v>
      </c>
    </row>
    <row r="52" spans="1:31" x14ac:dyDescent="0.25">
      <c r="A52" t="s">
        <v>51</v>
      </c>
      <c r="B52" s="4">
        <v>3285</v>
      </c>
      <c r="C52" s="4">
        <v>245</v>
      </c>
      <c r="D52" s="4">
        <v>121</v>
      </c>
      <c r="E52" s="4">
        <v>65</v>
      </c>
      <c r="F52" s="7">
        <v>149</v>
      </c>
      <c r="G52" s="5">
        <v>49</v>
      </c>
      <c r="H52" s="13">
        <f t="shared" si="0"/>
        <v>150</v>
      </c>
      <c r="I52" s="5">
        <v>49</v>
      </c>
      <c r="J52" s="8">
        <v>52</v>
      </c>
      <c r="K52" s="8">
        <v>41</v>
      </c>
      <c r="L52" s="8"/>
      <c r="M52" s="8"/>
      <c r="N52" s="8"/>
      <c r="O52" s="8"/>
      <c r="P52" s="9"/>
      <c r="Q52" s="9"/>
      <c r="R52" s="8">
        <v>37</v>
      </c>
      <c r="S52" s="9"/>
      <c r="T52" s="10">
        <v>61</v>
      </c>
      <c r="U52" s="8">
        <v>8</v>
      </c>
      <c r="V52" s="16">
        <f t="shared" si="1"/>
        <v>4.5662100456621002E-2</v>
      </c>
      <c r="W52" s="16">
        <f t="shared" si="2"/>
        <v>0</v>
      </c>
      <c r="X52" s="16">
        <f t="shared" si="3"/>
        <v>0.30578512396694213</v>
      </c>
      <c r="Y52" s="16">
        <f t="shared" si="4"/>
        <v>0.93846153846153846</v>
      </c>
      <c r="Z52" s="16">
        <f t="shared" si="5"/>
        <v>1.0067114093959733</v>
      </c>
      <c r="AA52" s="15">
        <f t="shared" si="6"/>
        <v>1.4916286149162862E-2</v>
      </c>
      <c r="AB52" s="15">
        <f t="shared" si="7"/>
        <v>0</v>
      </c>
      <c r="AC52" s="15">
        <f t="shared" si="8"/>
        <v>0</v>
      </c>
      <c r="AD52" s="15">
        <f t="shared" si="9"/>
        <v>0.12307692307692308</v>
      </c>
      <c r="AE52" s="15">
        <f t="shared" si="10"/>
        <v>1</v>
      </c>
    </row>
    <row r="53" spans="1:31" s="34" customFormat="1" x14ac:dyDescent="0.25">
      <c r="A53" s="34" t="s">
        <v>52</v>
      </c>
      <c r="B53" s="35">
        <v>9665</v>
      </c>
      <c r="C53" s="35">
        <v>604</v>
      </c>
      <c r="D53" s="35">
        <v>335</v>
      </c>
      <c r="E53" s="35">
        <v>156</v>
      </c>
      <c r="F53" s="36">
        <v>313</v>
      </c>
      <c r="G53" s="36">
        <v>113</v>
      </c>
      <c r="H53" s="37">
        <f t="shared" si="0"/>
        <v>269</v>
      </c>
      <c r="I53" s="36">
        <v>112</v>
      </c>
      <c r="J53" s="38">
        <v>94</v>
      </c>
      <c r="K53" s="38">
        <v>80</v>
      </c>
      <c r="L53" s="38"/>
      <c r="M53" s="38"/>
      <c r="N53" s="38"/>
      <c r="O53" s="38"/>
      <c r="P53" s="39"/>
      <c r="Q53" s="39"/>
      <c r="R53" s="38">
        <v>42</v>
      </c>
      <c r="S53" s="39"/>
      <c r="T53" s="40">
        <v>133</v>
      </c>
      <c r="U53" s="38">
        <v>32</v>
      </c>
      <c r="V53" s="41">
        <f t="shared" si="1"/>
        <v>2.7832384893947234E-2</v>
      </c>
      <c r="W53" s="41">
        <f t="shared" si="2"/>
        <v>0</v>
      </c>
      <c r="X53" s="41">
        <f t="shared" si="3"/>
        <v>0.1253731343283582</v>
      </c>
      <c r="Y53" s="41">
        <f t="shared" si="4"/>
        <v>0.85256410256410253</v>
      </c>
      <c r="Z53" s="41">
        <f t="shared" si="5"/>
        <v>0.85942492012779548</v>
      </c>
      <c r="AA53" s="42">
        <f t="shared" si="6"/>
        <v>1.1588204862907398E-2</v>
      </c>
      <c r="AB53" s="42">
        <f t="shared" si="7"/>
        <v>0</v>
      </c>
      <c r="AC53" s="42">
        <f t="shared" si="8"/>
        <v>0</v>
      </c>
      <c r="AD53" s="42">
        <f t="shared" si="9"/>
        <v>0.20512820512820512</v>
      </c>
      <c r="AE53" s="42">
        <f t="shared" si="10"/>
        <v>0.99115044247787609</v>
      </c>
    </row>
    <row r="54" spans="1:31" s="34" customFormat="1" x14ac:dyDescent="0.25">
      <c r="A54" s="34" t="s">
        <v>53</v>
      </c>
      <c r="B54" s="35">
        <v>6627</v>
      </c>
      <c r="C54" s="35">
        <v>524</v>
      </c>
      <c r="D54" s="35">
        <v>336</v>
      </c>
      <c r="E54" s="35">
        <v>134</v>
      </c>
      <c r="F54" s="36">
        <v>281</v>
      </c>
      <c r="G54" s="36">
        <v>91</v>
      </c>
      <c r="H54" s="37">
        <f t="shared" si="0"/>
        <v>291</v>
      </c>
      <c r="I54" s="36">
        <v>95</v>
      </c>
      <c r="J54" s="38">
        <v>77</v>
      </c>
      <c r="K54" s="38">
        <v>72</v>
      </c>
      <c r="L54" s="38"/>
      <c r="M54" s="38"/>
      <c r="N54" s="38"/>
      <c r="O54" s="38"/>
      <c r="P54" s="39"/>
      <c r="Q54" s="39"/>
      <c r="R54" s="38">
        <v>93</v>
      </c>
      <c r="S54" s="39"/>
      <c r="T54" s="40">
        <v>121</v>
      </c>
      <c r="U54" s="38">
        <v>23</v>
      </c>
      <c r="V54" s="41">
        <f t="shared" si="1"/>
        <v>4.3911272068809418E-2</v>
      </c>
      <c r="W54" s="41">
        <f t="shared" si="2"/>
        <v>0</v>
      </c>
      <c r="X54" s="41">
        <f t="shared" si="3"/>
        <v>0.2767857142857143</v>
      </c>
      <c r="Y54" s="41">
        <f t="shared" si="4"/>
        <v>0.90298507462686572</v>
      </c>
      <c r="Z54" s="41">
        <f t="shared" si="5"/>
        <v>1.0355871886120998</v>
      </c>
      <c r="AA54" s="42">
        <f t="shared" si="6"/>
        <v>1.4335295005281424E-2</v>
      </c>
      <c r="AB54" s="42">
        <f t="shared" si="7"/>
        <v>0</v>
      </c>
      <c r="AC54" s="42">
        <f t="shared" si="8"/>
        <v>0</v>
      </c>
      <c r="AD54" s="42">
        <f t="shared" si="9"/>
        <v>0.17164179104477612</v>
      </c>
      <c r="AE54" s="42">
        <f t="shared" si="10"/>
        <v>1.043956043956044</v>
      </c>
    </row>
    <row r="55" spans="1:31" x14ac:dyDescent="0.25">
      <c r="A55" t="s">
        <v>54</v>
      </c>
      <c r="B55" s="4">
        <v>9359</v>
      </c>
      <c r="C55" s="4">
        <v>522</v>
      </c>
      <c r="D55" s="4">
        <v>267</v>
      </c>
      <c r="E55" s="4">
        <v>130</v>
      </c>
      <c r="F55" s="7">
        <v>359</v>
      </c>
      <c r="G55" s="5">
        <v>149</v>
      </c>
      <c r="H55" s="13">
        <f t="shared" si="0"/>
        <v>310</v>
      </c>
      <c r="I55" s="5">
        <v>154</v>
      </c>
      <c r="J55" s="8">
        <v>150</v>
      </c>
      <c r="K55" s="8">
        <v>130</v>
      </c>
      <c r="L55" s="8"/>
      <c r="M55" s="8"/>
      <c r="N55" s="8"/>
      <c r="O55" s="8"/>
      <c r="P55" s="9"/>
      <c r="Q55" s="9"/>
      <c r="R55" s="8">
        <v>19</v>
      </c>
      <c r="S55" s="9"/>
      <c r="T55" s="10">
        <v>141</v>
      </c>
      <c r="U55" s="8">
        <v>24</v>
      </c>
      <c r="V55" s="16">
        <f t="shared" si="1"/>
        <v>3.3123196922748156E-2</v>
      </c>
      <c r="W55" s="16">
        <f t="shared" si="2"/>
        <v>0</v>
      </c>
      <c r="X55" s="16">
        <f t="shared" si="3"/>
        <v>7.116104868913857E-2</v>
      </c>
      <c r="Y55" s="16">
        <f t="shared" si="4"/>
        <v>1.0846153846153845</v>
      </c>
      <c r="Z55" s="16">
        <f t="shared" si="5"/>
        <v>0.86350974930362112</v>
      </c>
      <c r="AA55" s="15">
        <f t="shared" si="6"/>
        <v>1.6454749439042633E-2</v>
      </c>
      <c r="AB55" s="15">
        <f t="shared" si="7"/>
        <v>0</v>
      </c>
      <c r="AC55" s="15">
        <f t="shared" si="8"/>
        <v>0</v>
      </c>
      <c r="AD55" s="15">
        <f t="shared" si="9"/>
        <v>0.18461538461538463</v>
      </c>
      <c r="AE55" s="15">
        <f t="shared" si="10"/>
        <v>1.0335570469798658</v>
      </c>
    </row>
    <row r="56" spans="1:31" x14ac:dyDescent="0.25">
      <c r="A56" t="s">
        <v>55</v>
      </c>
      <c r="B56" s="4">
        <v>35122</v>
      </c>
      <c r="C56" s="4">
        <v>1672</v>
      </c>
      <c r="D56" s="4">
        <v>1056</v>
      </c>
      <c r="E56" s="4">
        <v>399</v>
      </c>
      <c r="F56" s="7">
        <v>1036</v>
      </c>
      <c r="G56" s="5">
        <v>306</v>
      </c>
      <c r="H56" s="13">
        <f t="shared" si="0"/>
        <v>929</v>
      </c>
      <c r="I56" s="5">
        <v>291</v>
      </c>
      <c r="J56" s="8">
        <v>372</v>
      </c>
      <c r="K56" s="8">
        <v>243</v>
      </c>
      <c r="L56" s="8"/>
      <c r="M56" s="8"/>
      <c r="N56" s="8"/>
      <c r="O56" s="8"/>
      <c r="P56" s="9"/>
      <c r="Q56" s="9"/>
      <c r="R56" s="8">
        <v>149</v>
      </c>
      <c r="S56" s="9"/>
      <c r="T56" s="10">
        <v>408</v>
      </c>
      <c r="U56" s="8">
        <v>48</v>
      </c>
      <c r="V56" s="16">
        <f t="shared" si="1"/>
        <v>2.6450657707419851E-2</v>
      </c>
      <c r="W56" s="16">
        <f t="shared" si="2"/>
        <v>0</v>
      </c>
      <c r="X56" s="16">
        <f t="shared" si="3"/>
        <v>0.14109848484848486</v>
      </c>
      <c r="Y56" s="16">
        <f t="shared" si="4"/>
        <v>1.0225563909774436</v>
      </c>
      <c r="Z56" s="16">
        <f t="shared" si="5"/>
        <v>0.89671814671814676</v>
      </c>
      <c r="AA56" s="15">
        <f t="shared" si="6"/>
        <v>8.2854051591595007E-3</v>
      </c>
      <c r="AB56" s="15">
        <f t="shared" si="7"/>
        <v>0</v>
      </c>
      <c r="AC56" s="15">
        <f t="shared" si="8"/>
        <v>0</v>
      </c>
      <c r="AD56" s="15">
        <f t="shared" si="9"/>
        <v>0.12030075187969924</v>
      </c>
      <c r="AE56" s="15">
        <f t="shared" si="10"/>
        <v>0.9509803921568627</v>
      </c>
    </row>
    <row r="57" spans="1:31" s="34" customFormat="1" x14ac:dyDescent="0.25">
      <c r="A57" s="34" t="s">
        <v>56</v>
      </c>
      <c r="B57" s="35">
        <v>23867</v>
      </c>
      <c r="C57" s="35">
        <v>1828</v>
      </c>
      <c r="D57" s="35">
        <v>1241</v>
      </c>
      <c r="E57" s="35">
        <v>576</v>
      </c>
      <c r="F57" s="36">
        <v>1098</v>
      </c>
      <c r="G57" s="36">
        <v>338</v>
      </c>
      <c r="H57" s="37">
        <f t="shared" si="0"/>
        <v>932</v>
      </c>
      <c r="I57" s="36">
        <v>302</v>
      </c>
      <c r="J57" s="38">
        <v>287</v>
      </c>
      <c r="K57" s="38">
        <v>224</v>
      </c>
      <c r="L57" s="38"/>
      <c r="M57" s="38"/>
      <c r="N57" s="38"/>
      <c r="O57" s="38"/>
      <c r="P57" s="39"/>
      <c r="Q57" s="39"/>
      <c r="R57" s="38">
        <v>145</v>
      </c>
      <c r="S57" s="39"/>
      <c r="T57" s="40">
        <v>500</v>
      </c>
      <c r="U57" s="38">
        <v>78</v>
      </c>
      <c r="V57" s="41">
        <f t="shared" si="1"/>
        <v>3.9049733942263375E-2</v>
      </c>
      <c r="W57" s="41">
        <f t="shared" si="2"/>
        <v>0</v>
      </c>
      <c r="X57" s="41">
        <f t="shared" si="3"/>
        <v>0.11684125705076551</v>
      </c>
      <c r="Y57" s="41">
        <f t="shared" si="4"/>
        <v>0.86805555555555558</v>
      </c>
      <c r="Z57" s="41">
        <f t="shared" si="5"/>
        <v>0.84881602914389798</v>
      </c>
      <c r="AA57" s="42">
        <f t="shared" si="6"/>
        <v>1.2653454560690494E-2</v>
      </c>
      <c r="AB57" s="42">
        <f t="shared" si="7"/>
        <v>0</v>
      </c>
      <c r="AC57" s="42">
        <f t="shared" si="8"/>
        <v>0</v>
      </c>
      <c r="AD57" s="42">
        <f t="shared" si="9"/>
        <v>0.13541666666666666</v>
      </c>
      <c r="AE57" s="42">
        <f t="shared" si="10"/>
        <v>0.89349112426035504</v>
      </c>
    </row>
    <row r="58" spans="1:31" x14ac:dyDescent="0.25">
      <c r="A58" t="s">
        <v>57</v>
      </c>
      <c r="B58" s="4">
        <v>28693</v>
      </c>
      <c r="C58" s="4">
        <v>1660</v>
      </c>
      <c r="D58" s="4">
        <v>1002</v>
      </c>
      <c r="E58" s="4">
        <v>477</v>
      </c>
      <c r="F58" s="7">
        <v>1274</v>
      </c>
      <c r="G58" s="5">
        <v>634</v>
      </c>
      <c r="H58" s="13">
        <f t="shared" si="0"/>
        <v>1304</v>
      </c>
      <c r="I58" s="5">
        <v>591</v>
      </c>
      <c r="J58" s="8">
        <v>344</v>
      </c>
      <c r="K58" s="8">
        <v>273</v>
      </c>
      <c r="L58" s="8"/>
      <c r="M58" s="8"/>
      <c r="N58" s="8">
        <v>260</v>
      </c>
      <c r="O58" s="8">
        <v>248</v>
      </c>
      <c r="P58" s="9"/>
      <c r="Q58" s="9"/>
      <c r="R58" s="8">
        <v>225</v>
      </c>
      <c r="S58" s="9"/>
      <c r="T58" s="10">
        <v>475</v>
      </c>
      <c r="U58" s="8">
        <v>70</v>
      </c>
      <c r="V58" s="16">
        <f t="shared" si="1"/>
        <v>4.5446624612274771E-2</v>
      </c>
      <c r="W58" s="16">
        <f t="shared" si="2"/>
        <v>0</v>
      </c>
      <c r="X58" s="16">
        <f t="shared" si="3"/>
        <v>0.22455089820359281</v>
      </c>
      <c r="Y58" s="16">
        <f t="shared" si="4"/>
        <v>0.99580712788259962</v>
      </c>
      <c r="Z58" s="16">
        <f t="shared" si="5"/>
        <v>1.0235478806907379</v>
      </c>
      <c r="AA58" s="15">
        <f t="shared" si="6"/>
        <v>2.0597358240685881E-2</v>
      </c>
      <c r="AB58" s="15">
        <f t="shared" si="7"/>
        <v>0</v>
      </c>
      <c r="AC58" s="15">
        <f t="shared" si="8"/>
        <v>0</v>
      </c>
      <c r="AD58" s="15">
        <f t="shared" si="9"/>
        <v>0.14675052410901468</v>
      </c>
      <c r="AE58" s="15">
        <f t="shared" si="10"/>
        <v>0.93217665615141954</v>
      </c>
    </row>
    <row r="59" spans="1:31" x14ac:dyDescent="0.25">
      <c r="A59" t="s">
        <v>58</v>
      </c>
      <c r="B59" s="4">
        <v>29692</v>
      </c>
      <c r="C59" s="4">
        <v>1914</v>
      </c>
      <c r="D59" s="4">
        <v>990</v>
      </c>
      <c r="E59" s="4">
        <v>524</v>
      </c>
      <c r="F59" s="7">
        <v>1319</v>
      </c>
      <c r="G59" s="5">
        <v>649</v>
      </c>
      <c r="H59" s="13">
        <f t="shared" si="0"/>
        <v>1244</v>
      </c>
      <c r="I59" s="5">
        <v>378</v>
      </c>
      <c r="J59" s="8">
        <v>592</v>
      </c>
      <c r="K59" s="8">
        <v>272</v>
      </c>
      <c r="L59" s="8">
        <v>21</v>
      </c>
      <c r="M59" s="8">
        <v>21</v>
      </c>
      <c r="N59" s="8"/>
      <c r="O59" s="8"/>
      <c r="P59" s="9"/>
      <c r="Q59" s="9"/>
      <c r="R59" s="8">
        <v>110</v>
      </c>
      <c r="S59" s="9"/>
      <c r="T59" s="10">
        <v>521</v>
      </c>
      <c r="U59" s="8">
        <v>85</v>
      </c>
      <c r="V59" s="16">
        <f t="shared" si="1"/>
        <v>4.1896807220800213E-2</v>
      </c>
      <c r="W59" s="16">
        <f t="shared" si="2"/>
        <v>0</v>
      </c>
      <c r="X59" s="16">
        <f t="shared" si="3"/>
        <v>0.1111111111111111</v>
      </c>
      <c r="Y59" s="16">
        <f t="shared" si="4"/>
        <v>0.99427480916030531</v>
      </c>
      <c r="Z59" s="16">
        <f t="shared" si="5"/>
        <v>0.94313874147081123</v>
      </c>
      <c r="AA59" s="15">
        <f t="shared" si="6"/>
        <v>1.2730701872558264E-2</v>
      </c>
      <c r="AB59" s="15">
        <f t="shared" si="7"/>
        <v>0</v>
      </c>
      <c r="AC59" s="15">
        <f t="shared" si="8"/>
        <v>0</v>
      </c>
      <c r="AD59" s="15">
        <f t="shared" si="9"/>
        <v>0.16221374045801526</v>
      </c>
      <c r="AE59" s="15">
        <f t="shared" si="10"/>
        <v>0.58243451463790452</v>
      </c>
    </row>
    <row r="60" spans="1:31" x14ac:dyDescent="0.25">
      <c r="A60" t="s">
        <v>59</v>
      </c>
      <c r="B60" s="4">
        <v>19809</v>
      </c>
      <c r="C60" s="4">
        <v>1181</v>
      </c>
      <c r="D60" s="4">
        <v>781</v>
      </c>
      <c r="E60" s="4">
        <v>386</v>
      </c>
      <c r="F60" s="7">
        <v>871</v>
      </c>
      <c r="G60" s="5">
        <v>391</v>
      </c>
      <c r="H60" s="13">
        <f t="shared" si="0"/>
        <v>874</v>
      </c>
      <c r="I60" s="5">
        <v>357</v>
      </c>
      <c r="J60" s="8">
        <v>300</v>
      </c>
      <c r="K60" s="8">
        <v>293</v>
      </c>
      <c r="L60" s="8"/>
      <c r="M60" s="8"/>
      <c r="N60" s="8"/>
      <c r="O60" s="8"/>
      <c r="P60" s="9"/>
      <c r="Q60" s="9"/>
      <c r="R60" s="8">
        <v>142</v>
      </c>
      <c r="S60" s="9"/>
      <c r="T60" s="10">
        <v>432</v>
      </c>
      <c r="U60" s="8">
        <v>64</v>
      </c>
      <c r="V60" s="16">
        <f t="shared" si="1"/>
        <v>4.4121358978242216E-2</v>
      </c>
      <c r="W60" s="16">
        <f t="shared" si="2"/>
        <v>0</v>
      </c>
      <c r="X60" s="16">
        <f t="shared" si="3"/>
        <v>0.18181818181818182</v>
      </c>
      <c r="Y60" s="16">
        <f t="shared" si="4"/>
        <v>1.1191709844559585</v>
      </c>
      <c r="Z60" s="16">
        <f t="shared" si="5"/>
        <v>1.0034443168771527</v>
      </c>
      <c r="AA60" s="15">
        <f t="shared" si="6"/>
        <v>1.8022111161593215E-2</v>
      </c>
      <c r="AB60" s="15">
        <f t="shared" si="7"/>
        <v>0</v>
      </c>
      <c r="AC60" s="15">
        <f t="shared" si="8"/>
        <v>0</v>
      </c>
      <c r="AD60" s="15">
        <f t="shared" si="9"/>
        <v>0.16580310880829016</v>
      </c>
      <c r="AE60" s="15">
        <f t="shared" si="10"/>
        <v>0.91304347826086951</v>
      </c>
    </row>
    <row r="61" spans="1:31" x14ac:dyDescent="0.25">
      <c r="A61" t="s">
        <v>60</v>
      </c>
      <c r="B61" s="4">
        <v>10284</v>
      </c>
      <c r="C61" s="4">
        <v>517</v>
      </c>
      <c r="D61" s="4">
        <v>275</v>
      </c>
      <c r="E61" s="4">
        <v>116</v>
      </c>
      <c r="F61" s="7">
        <v>395</v>
      </c>
      <c r="G61" s="5">
        <v>225</v>
      </c>
      <c r="H61" s="13">
        <f t="shared" si="0"/>
        <v>378</v>
      </c>
      <c r="I61" s="5">
        <v>211</v>
      </c>
      <c r="J61" s="8">
        <v>196</v>
      </c>
      <c r="K61" s="8">
        <v>192</v>
      </c>
      <c r="L61" s="8"/>
      <c r="M61" s="8"/>
      <c r="N61" s="8"/>
      <c r="O61" s="8"/>
      <c r="P61" s="9"/>
      <c r="Q61" s="9"/>
      <c r="R61" s="8">
        <v>50</v>
      </c>
      <c r="S61" s="9"/>
      <c r="T61" s="10">
        <v>132</v>
      </c>
      <c r="U61" s="8">
        <v>19</v>
      </c>
      <c r="V61" s="16">
        <f t="shared" si="1"/>
        <v>3.6756126021003498E-2</v>
      </c>
      <c r="W61" s="16">
        <f t="shared" si="2"/>
        <v>0</v>
      </c>
      <c r="X61" s="16">
        <f t="shared" si="3"/>
        <v>0.18181818181818182</v>
      </c>
      <c r="Y61" s="16">
        <f t="shared" si="4"/>
        <v>1.1379310344827587</v>
      </c>
      <c r="Z61" s="16">
        <f t="shared" si="5"/>
        <v>0.95696202531645569</v>
      </c>
      <c r="AA61" s="15">
        <f t="shared" si="6"/>
        <v>2.0517308440295604E-2</v>
      </c>
      <c r="AB61" s="15">
        <f t="shared" si="7"/>
        <v>0</v>
      </c>
      <c r="AC61" s="15">
        <f t="shared" si="8"/>
        <v>0</v>
      </c>
      <c r="AD61" s="15">
        <f t="shared" si="9"/>
        <v>0.16379310344827586</v>
      </c>
      <c r="AE61" s="15">
        <f t="shared" si="10"/>
        <v>0.93777777777777782</v>
      </c>
    </row>
    <row r="62" spans="1:31" x14ac:dyDescent="0.25">
      <c r="A62" t="s">
        <v>61</v>
      </c>
      <c r="B62" s="4">
        <v>18773</v>
      </c>
      <c r="C62" s="4">
        <v>1340</v>
      </c>
      <c r="D62" s="4">
        <v>892</v>
      </c>
      <c r="E62" s="4">
        <v>438</v>
      </c>
      <c r="F62" s="7">
        <v>932</v>
      </c>
      <c r="G62" s="5">
        <v>382</v>
      </c>
      <c r="H62" s="13">
        <f t="shared" si="0"/>
        <v>922</v>
      </c>
      <c r="I62" s="5">
        <v>372</v>
      </c>
      <c r="J62" s="8">
        <v>285</v>
      </c>
      <c r="K62" s="8">
        <v>246</v>
      </c>
      <c r="L62" s="8">
        <v>48</v>
      </c>
      <c r="M62" s="8">
        <v>48</v>
      </c>
      <c r="N62" s="8"/>
      <c r="O62" s="8"/>
      <c r="P62" s="9"/>
      <c r="Q62" s="9"/>
      <c r="R62" s="8">
        <v>184</v>
      </c>
      <c r="S62" s="9"/>
      <c r="T62" s="10">
        <v>405</v>
      </c>
      <c r="U62" s="8">
        <v>78</v>
      </c>
      <c r="V62" s="16">
        <f t="shared" si="1"/>
        <v>4.9113087945453576E-2</v>
      </c>
      <c r="W62" s="16">
        <f t="shared" si="2"/>
        <v>0</v>
      </c>
      <c r="X62" s="16">
        <f t="shared" si="3"/>
        <v>0.20627802690582961</v>
      </c>
      <c r="Y62" s="16">
        <f t="shared" si="4"/>
        <v>0.92465753424657537</v>
      </c>
      <c r="Z62" s="16">
        <f>H62/F62</f>
        <v>0.98927038626609443</v>
      </c>
      <c r="AA62" s="15">
        <f t="shared" si="6"/>
        <v>1.9815692750226387E-2</v>
      </c>
      <c r="AB62" s="15">
        <f t="shared" si="7"/>
        <v>0</v>
      </c>
      <c r="AC62" s="15">
        <f t="shared" si="8"/>
        <v>0</v>
      </c>
      <c r="AD62" s="15">
        <f t="shared" si="9"/>
        <v>0.17808219178082191</v>
      </c>
      <c r="AE62" s="15">
        <f t="shared" si="10"/>
        <v>0.97382198952879584</v>
      </c>
    </row>
    <row r="63" spans="1:31" s="34" customFormat="1" x14ac:dyDescent="0.25">
      <c r="A63" s="34" t="s">
        <v>62</v>
      </c>
      <c r="B63" s="35">
        <v>11008</v>
      </c>
      <c r="C63" s="35">
        <v>544</v>
      </c>
      <c r="D63" s="35">
        <v>240</v>
      </c>
      <c r="E63" s="35">
        <v>97</v>
      </c>
      <c r="F63" s="36">
        <v>404</v>
      </c>
      <c r="G63" s="36">
        <v>244</v>
      </c>
      <c r="H63" s="37">
        <f t="shared" si="0"/>
        <v>346</v>
      </c>
      <c r="I63" s="36">
        <v>216</v>
      </c>
      <c r="J63" s="38">
        <v>233</v>
      </c>
      <c r="K63" s="38">
        <v>198</v>
      </c>
      <c r="L63" s="38"/>
      <c r="M63" s="38"/>
      <c r="N63" s="38"/>
      <c r="O63" s="38"/>
      <c r="P63" s="39"/>
      <c r="Q63" s="39"/>
      <c r="R63" s="38">
        <v>0</v>
      </c>
      <c r="S63" s="39"/>
      <c r="T63" s="40">
        <v>113</v>
      </c>
      <c r="U63" s="38">
        <v>18</v>
      </c>
      <c r="V63" s="41">
        <f t="shared" si="1"/>
        <v>3.1431686046511628E-2</v>
      </c>
      <c r="W63" s="41">
        <f t="shared" si="2"/>
        <v>0</v>
      </c>
      <c r="X63" s="41">
        <f>R63/D63</f>
        <v>0</v>
      </c>
      <c r="Y63" s="41">
        <f>T63/E63</f>
        <v>1.1649484536082475</v>
      </c>
      <c r="Z63" s="41">
        <f>H63/F63</f>
        <v>0.85643564356435642</v>
      </c>
      <c r="AA63" s="42">
        <f t="shared" si="6"/>
        <v>1.9622093023255814E-2</v>
      </c>
      <c r="AB63" s="42">
        <f t="shared" si="7"/>
        <v>0</v>
      </c>
      <c r="AC63" s="42">
        <f t="shared" si="8"/>
        <v>0</v>
      </c>
      <c r="AD63" s="42">
        <f t="shared" si="9"/>
        <v>0.18556701030927836</v>
      </c>
      <c r="AE63" s="42">
        <f t="shared" si="10"/>
        <v>0.88524590163934425</v>
      </c>
    </row>
    <row r="64" spans="1:31" x14ac:dyDescent="0.25">
      <c r="A64" t="s">
        <v>63</v>
      </c>
      <c r="B64" s="4">
        <v>20025</v>
      </c>
      <c r="C64" s="4">
        <v>1250</v>
      </c>
      <c r="D64" s="4">
        <v>780</v>
      </c>
      <c r="E64" s="4">
        <v>352</v>
      </c>
      <c r="F64" s="7">
        <v>757</v>
      </c>
      <c r="G64" s="5">
        <v>317</v>
      </c>
      <c r="H64" s="13">
        <f t="shared" si="0"/>
        <v>769</v>
      </c>
      <c r="I64" s="5">
        <v>267</v>
      </c>
      <c r="J64" s="8">
        <v>231</v>
      </c>
      <c r="K64" s="8">
        <v>219</v>
      </c>
      <c r="L64" s="8"/>
      <c r="M64" s="8"/>
      <c r="N64" s="8"/>
      <c r="O64" s="8"/>
      <c r="P64" s="9"/>
      <c r="Q64" s="9"/>
      <c r="R64" s="8">
        <v>161</v>
      </c>
      <c r="S64" s="9"/>
      <c r="T64" s="10">
        <v>377</v>
      </c>
      <c r="U64" s="8">
        <v>48</v>
      </c>
      <c r="V64" s="16">
        <f t="shared" si="1"/>
        <v>3.8401997503121101E-2</v>
      </c>
      <c r="W64" s="16">
        <f t="shared" si="2"/>
        <v>0</v>
      </c>
      <c r="X64" s="16">
        <f t="shared" si="3"/>
        <v>0.2064102564102564</v>
      </c>
      <c r="Y64" s="16">
        <f t="shared" si="4"/>
        <v>1.0710227272727273</v>
      </c>
      <c r="Z64" s="16">
        <f t="shared" si="5"/>
        <v>1.0158520475561428</v>
      </c>
      <c r="AA64" s="15">
        <f t="shared" si="6"/>
        <v>1.3333333333333334E-2</v>
      </c>
      <c r="AB64" s="15">
        <f t="shared" si="7"/>
        <v>0</v>
      </c>
      <c r="AC64" s="15">
        <f t="shared" si="8"/>
        <v>0</v>
      </c>
      <c r="AD64" s="15">
        <f t="shared" si="9"/>
        <v>0.13636363636363635</v>
      </c>
      <c r="AE64" s="15">
        <f t="shared" si="10"/>
        <v>0.8422712933753943</v>
      </c>
    </row>
    <row r="65" spans="1:31" s="24" customFormat="1" x14ac:dyDescent="0.25">
      <c r="A65" s="24" t="s">
        <v>64</v>
      </c>
      <c r="B65" s="26">
        <v>14121</v>
      </c>
      <c r="C65" s="26">
        <v>758</v>
      </c>
      <c r="D65" s="26">
        <v>374</v>
      </c>
      <c r="E65" s="26">
        <v>156</v>
      </c>
      <c r="F65" s="27">
        <v>386</v>
      </c>
      <c r="G65" s="27">
        <v>166</v>
      </c>
      <c r="H65" s="28">
        <f t="shared" si="0"/>
        <v>316</v>
      </c>
      <c r="I65" s="27">
        <v>127</v>
      </c>
      <c r="J65" s="29">
        <v>142</v>
      </c>
      <c r="K65" s="29">
        <v>106</v>
      </c>
      <c r="L65" s="29"/>
      <c r="M65" s="29"/>
      <c r="N65" s="29"/>
      <c r="O65" s="29"/>
      <c r="P65" s="30"/>
      <c r="Q65" s="30"/>
      <c r="R65" s="29">
        <v>32</v>
      </c>
      <c r="S65" s="30"/>
      <c r="T65" s="31">
        <v>142</v>
      </c>
      <c r="U65" s="29">
        <v>21</v>
      </c>
      <c r="V65" s="32">
        <f t="shared" si="1"/>
        <v>2.2378018553926775E-2</v>
      </c>
      <c r="W65" s="32">
        <f t="shared" si="2"/>
        <v>0</v>
      </c>
      <c r="X65" s="32">
        <f t="shared" si="3"/>
        <v>8.5561497326203204E-2</v>
      </c>
      <c r="Y65" s="32">
        <f t="shared" si="4"/>
        <v>0.91025641025641024</v>
      </c>
      <c r="Z65" s="32">
        <f t="shared" si="5"/>
        <v>0.81865284974093266</v>
      </c>
      <c r="AA65" s="33">
        <f t="shared" si="6"/>
        <v>8.9936973302174074E-3</v>
      </c>
      <c r="AB65" s="33">
        <f t="shared" si="7"/>
        <v>0</v>
      </c>
      <c r="AC65" s="33">
        <f t="shared" si="8"/>
        <v>0</v>
      </c>
      <c r="AD65" s="33">
        <f t="shared" si="9"/>
        <v>0.13461538461538461</v>
      </c>
      <c r="AE65" s="33">
        <f t="shared" si="10"/>
        <v>0.76506024096385539</v>
      </c>
    </row>
    <row r="66" spans="1:31" x14ac:dyDescent="0.25">
      <c r="A66" t="s">
        <v>65</v>
      </c>
      <c r="B66" s="4">
        <v>3923</v>
      </c>
      <c r="C66" s="4">
        <v>239</v>
      </c>
      <c r="D66" s="4">
        <v>163</v>
      </c>
      <c r="E66" s="4">
        <v>88</v>
      </c>
      <c r="F66" s="7">
        <v>232</v>
      </c>
      <c r="G66" s="5">
        <v>92</v>
      </c>
      <c r="H66" s="13">
        <f t="shared" si="0"/>
        <v>272</v>
      </c>
      <c r="I66" s="5">
        <v>93</v>
      </c>
      <c r="J66" s="8">
        <v>86</v>
      </c>
      <c r="K66" s="8">
        <v>74</v>
      </c>
      <c r="L66" s="8"/>
      <c r="M66" s="8"/>
      <c r="N66" s="8"/>
      <c r="O66" s="8"/>
      <c r="P66" s="9"/>
      <c r="Q66" s="9"/>
      <c r="R66" s="8">
        <v>77</v>
      </c>
      <c r="S66" s="9"/>
      <c r="T66" s="10">
        <v>109</v>
      </c>
      <c r="U66" s="8">
        <v>19</v>
      </c>
      <c r="V66" s="16">
        <f t="shared" si="1"/>
        <v>6.9334692837114451E-2</v>
      </c>
      <c r="W66" s="16">
        <f t="shared" si="2"/>
        <v>0</v>
      </c>
      <c r="X66" s="16">
        <f t="shared" si="3"/>
        <v>0.47239263803680981</v>
      </c>
      <c r="Y66" s="16">
        <f t="shared" si="4"/>
        <v>1.2386363636363635</v>
      </c>
      <c r="Z66" s="16">
        <f t="shared" si="5"/>
        <v>1.1724137931034482</v>
      </c>
      <c r="AA66" s="15">
        <f t="shared" si="6"/>
        <v>2.3706347183278104E-2</v>
      </c>
      <c r="AB66" s="15">
        <f t="shared" si="7"/>
        <v>0</v>
      </c>
      <c r="AC66" s="15">
        <f t="shared" si="8"/>
        <v>0</v>
      </c>
      <c r="AD66" s="15">
        <f t="shared" si="9"/>
        <v>0.21590909090909091</v>
      </c>
      <c r="AE66" s="15">
        <f t="shared" si="10"/>
        <v>1.0108695652173914</v>
      </c>
    </row>
    <row r="67" spans="1:31" x14ac:dyDescent="0.25">
      <c r="A67" t="s">
        <v>66</v>
      </c>
      <c r="B67" s="4">
        <v>7844</v>
      </c>
      <c r="C67" s="4">
        <v>375</v>
      </c>
      <c r="D67" s="4">
        <v>218</v>
      </c>
      <c r="E67" s="4">
        <v>111</v>
      </c>
      <c r="F67" s="7">
        <v>231</v>
      </c>
      <c r="G67" s="5">
        <v>91</v>
      </c>
      <c r="H67" s="13">
        <f t="shared" si="0"/>
        <v>218</v>
      </c>
      <c r="I67" s="5">
        <v>90</v>
      </c>
      <c r="J67" s="8">
        <v>90</v>
      </c>
      <c r="K67" s="8">
        <v>77</v>
      </c>
      <c r="L67" s="8"/>
      <c r="M67" s="8"/>
      <c r="N67" s="8"/>
      <c r="O67" s="8"/>
      <c r="P67" s="9"/>
      <c r="Q67" s="9"/>
      <c r="R67" s="8">
        <v>40</v>
      </c>
      <c r="S67" s="9"/>
      <c r="T67" s="10">
        <v>88</v>
      </c>
      <c r="U67" s="8">
        <v>13</v>
      </c>
      <c r="V67" s="16">
        <f t="shared" si="1"/>
        <v>2.7791942886282509E-2</v>
      </c>
      <c r="W67" s="16">
        <f t="shared" si="2"/>
        <v>0</v>
      </c>
      <c r="X67" s="16">
        <f t="shared" si="3"/>
        <v>0.1834862385321101</v>
      </c>
      <c r="Y67" s="16">
        <f t="shared" si="4"/>
        <v>0.7927927927927928</v>
      </c>
      <c r="Z67" s="16">
        <f t="shared" si="5"/>
        <v>0.94372294372294374</v>
      </c>
      <c r="AA67" s="15">
        <f t="shared" si="6"/>
        <v>1.1473737888832228E-2</v>
      </c>
      <c r="AB67" s="15">
        <f t="shared" si="7"/>
        <v>0</v>
      </c>
      <c r="AC67" s="15">
        <f t="shared" si="8"/>
        <v>0</v>
      </c>
      <c r="AD67" s="15">
        <f t="shared" si="9"/>
        <v>0.11711711711711711</v>
      </c>
      <c r="AE67" s="15">
        <f t="shared" si="10"/>
        <v>0.98901098901098905</v>
      </c>
    </row>
    <row r="68" spans="1:31" x14ac:dyDescent="0.25">
      <c r="A68" t="s">
        <v>67</v>
      </c>
      <c r="B68" s="4">
        <v>12151</v>
      </c>
      <c r="C68" s="4">
        <v>774</v>
      </c>
      <c r="D68" s="4">
        <v>399</v>
      </c>
      <c r="E68" s="4">
        <v>205</v>
      </c>
      <c r="F68" s="7">
        <v>443</v>
      </c>
      <c r="G68" s="5">
        <v>173</v>
      </c>
      <c r="H68" s="13">
        <f t="shared" si="0"/>
        <v>382</v>
      </c>
      <c r="I68" s="5">
        <v>168</v>
      </c>
      <c r="J68" s="8">
        <v>155</v>
      </c>
      <c r="K68" s="8">
        <v>132</v>
      </c>
      <c r="L68" s="8"/>
      <c r="M68" s="8"/>
      <c r="N68" s="8"/>
      <c r="O68" s="8"/>
      <c r="P68" s="9"/>
      <c r="Q68" s="9"/>
      <c r="R68" s="8">
        <v>10</v>
      </c>
      <c r="S68" s="9"/>
      <c r="T68" s="10">
        <v>217</v>
      </c>
      <c r="U68" s="8">
        <v>36</v>
      </c>
      <c r="V68" s="16">
        <f t="shared" si="1"/>
        <v>3.1437741749650236E-2</v>
      </c>
      <c r="W68" s="16">
        <f t="shared" si="2"/>
        <v>0</v>
      </c>
      <c r="X68" s="16">
        <f t="shared" si="3"/>
        <v>2.5062656641604009E-2</v>
      </c>
      <c r="Y68" s="16">
        <f t="shared" si="4"/>
        <v>1.0585365853658537</v>
      </c>
      <c r="Z68" s="16">
        <f t="shared" si="5"/>
        <v>0.86230248306997748</v>
      </c>
      <c r="AA68" s="15">
        <f t="shared" si="6"/>
        <v>1.3826022549584396E-2</v>
      </c>
      <c r="AB68" s="15">
        <f t="shared" si="7"/>
        <v>0</v>
      </c>
      <c r="AC68" s="15">
        <f t="shared" si="8"/>
        <v>0</v>
      </c>
      <c r="AD68" s="15">
        <f t="shared" si="9"/>
        <v>0.17560975609756097</v>
      </c>
      <c r="AE68" s="15">
        <f t="shared" si="10"/>
        <v>0.97109826589595372</v>
      </c>
    </row>
    <row r="69" spans="1:31" s="24" customFormat="1" x14ac:dyDescent="0.25">
      <c r="A69" s="24" t="s">
        <v>68</v>
      </c>
      <c r="B69" s="26">
        <v>91093</v>
      </c>
      <c r="C69" s="26">
        <v>5663</v>
      </c>
      <c r="D69" s="26">
        <v>2400</v>
      </c>
      <c r="E69" s="26">
        <v>989</v>
      </c>
      <c r="F69" s="27">
        <v>2652</v>
      </c>
      <c r="G69" s="27">
        <v>762</v>
      </c>
      <c r="H69" s="28">
        <f t="shared" ref="H69:H78" si="11">J69+L69+N69+P69+R69+T69</f>
        <v>2173</v>
      </c>
      <c r="I69" s="27">
        <v>699</v>
      </c>
      <c r="J69" s="29">
        <v>1062</v>
      </c>
      <c r="K69" s="29">
        <v>528</v>
      </c>
      <c r="L69" s="29">
        <v>26</v>
      </c>
      <c r="M69" s="29">
        <v>25</v>
      </c>
      <c r="N69" s="29"/>
      <c r="O69" s="29"/>
      <c r="P69" s="30"/>
      <c r="Q69" s="30"/>
      <c r="R69" s="29">
        <v>113</v>
      </c>
      <c r="S69" s="30"/>
      <c r="T69" s="31">
        <v>972</v>
      </c>
      <c r="U69" s="29">
        <v>146</v>
      </c>
      <c r="V69" s="32">
        <f t="shared" ref="V69:V79" si="12">H69/B69</f>
        <v>2.3854741857222837E-2</v>
      </c>
      <c r="W69" s="32">
        <f t="shared" ref="W69:W79" si="13">P69/C69</f>
        <v>0</v>
      </c>
      <c r="X69" s="32">
        <f t="shared" ref="X69:X79" si="14">R69/D69</f>
        <v>4.7083333333333331E-2</v>
      </c>
      <c r="Y69" s="32">
        <f t="shared" ref="Y69:Y79" si="15">T69/E69</f>
        <v>0.98281092012133464</v>
      </c>
      <c r="Z69" s="32">
        <f t="shared" ref="Z69:Z79" si="16">H69/F69</f>
        <v>0.81938159879336347</v>
      </c>
      <c r="AA69" s="33">
        <f t="shared" ref="AA69:AA79" si="17">I69/B69</f>
        <v>7.6734765569253403E-3</v>
      </c>
      <c r="AB69" s="33">
        <f t="shared" ref="AB69:AB79" si="18">Q69/C69</f>
        <v>0</v>
      </c>
      <c r="AC69" s="33">
        <f t="shared" ref="AC69:AC79" si="19">S69/D69</f>
        <v>0</v>
      </c>
      <c r="AD69" s="33">
        <f t="shared" ref="AD69:AD79" si="20">U69/E69</f>
        <v>0.14762386248736098</v>
      </c>
      <c r="AE69" s="33">
        <f t="shared" ref="AE69:AE79" si="21">I69/G69</f>
        <v>0.91732283464566933</v>
      </c>
    </row>
    <row r="70" spans="1:31" x14ac:dyDescent="0.25">
      <c r="A70" t="s">
        <v>69</v>
      </c>
      <c r="B70" s="4">
        <v>11207</v>
      </c>
      <c r="C70" s="4">
        <v>817</v>
      </c>
      <c r="D70" s="4">
        <v>488</v>
      </c>
      <c r="E70" s="4">
        <v>218</v>
      </c>
      <c r="F70" s="7">
        <v>416</v>
      </c>
      <c r="G70" s="5">
        <v>136</v>
      </c>
      <c r="H70" s="13">
        <f t="shared" si="11"/>
        <v>395</v>
      </c>
      <c r="I70" s="5">
        <v>127</v>
      </c>
      <c r="J70" s="8">
        <v>120</v>
      </c>
      <c r="K70" s="8">
        <v>93</v>
      </c>
      <c r="L70" s="8"/>
      <c r="M70" s="8"/>
      <c r="N70" s="8"/>
      <c r="O70" s="8"/>
      <c r="P70" s="9"/>
      <c r="Q70" s="9"/>
      <c r="R70" s="8">
        <v>87</v>
      </c>
      <c r="S70" s="9"/>
      <c r="T70" s="10">
        <v>188</v>
      </c>
      <c r="U70" s="8">
        <v>34</v>
      </c>
      <c r="V70" s="16">
        <f t="shared" si="12"/>
        <v>3.5245828500044617E-2</v>
      </c>
      <c r="W70" s="16">
        <f t="shared" si="13"/>
        <v>0</v>
      </c>
      <c r="X70" s="16">
        <f t="shared" si="14"/>
        <v>0.17827868852459017</v>
      </c>
      <c r="Y70" s="16">
        <f t="shared" si="15"/>
        <v>0.86238532110091748</v>
      </c>
      <c r="Z70" s="16">
        <f t="shared" si="16"/>
        <v>0.94951923076923073</v>
      </c>
      <c r="AA70" s="15">
        <f t="shared" si="17"/>
        <v>1.1332203087356116E-2</v>
      </c>
      <c r="AB70" s="15">
        <f t="shared" si="18"/>
        <v>0</v>
      </c>
      <c r="AC70" s="15">
        <f t="shared" si="19"/>
        <v>0</v>
      </c>
      <c r="AD70" s="15">
        <f t="shared" si="20"/>
        <v>0.15596330275229359</v>
      </c>
      <c r="AE70" s="15">
        <f t="shared" si="21"/>
        <v>0.93382352941176472</v>
      </c>
    </row>
    <row r="71" spans="1:31" s="34" customFormat="1" x14ac:dyDescent="0.25">
      <c r="A71" s="34" t="s">
        <v>70</v>
      </c>
      <c r="B71" s="35">
        <v>3781</v>
      </c>
      <c r="C71" s="35">
        <v>246</v>
      </c>
      <c r="D71" s="35">
        <v>138</v>
      </c>
      <c r="E71" s="35">
        <v>64</v>
      </c>
      <c r="F71" s="36">
        <v>149</v>
      </c>
      <c r="G71" s="36">
        <v>59</v>
      </c>
      <c r="H71" s="37">
        <f t="shared" si="11"/>
        <v>144</v>
      </c>
      <c r="I71" s="36">
        <v>59</v>
      </c>
      <c r="J71" s="38">
        <v>49</v>
      </c>
      <c r="K71" s="38">
        <v>46</v>
      </c>
      <c r="L71" s="38"/>
      <c r="M71" s="38"/>
      <c r="N71" s="38"/>
      <c r="O71" s="38"/>
      <c r="P71" s="39"/>
      <c r="Q71" s="39"/>
      <c r="R71" s="38">
        <v>37</v>
      </c>
      <c r="S71" s="39"/>
      <c r="T71" s="40">
        <v>58</v>
      </c>
      <c r="U71" s="38">
        <v>13</v>
      </c>
      <c r="V71" s="41">
        <f t="shared" si="12"/>
        <v>3.8085162655382171E-2</v>
      </c>
      <c r="W71" s="41">
        <f t="shared" si="13"/>
        <v>0</v>
      </c>
      <c r="X71" s="41">
        <f t="shared" si="14"/>
        <v>0.26811594202898553</v>
      </c>
      <c r="Y71" s="41">
        <f t="shared" si="15"/>
        <v>0.90625</v>
      </c>
      <c r="Z71" s="41">
        <f t="shared" si="16"/>
        <v>0.96644295302013428</v>
      </c>
      <c r="AA71" s="42">
        <f t="shared" si="17"/>
        <v>1.5604337476857974E-2</v>
      </c>
      <c r="AB71" s="42">
        <f t="shared" si="18"/>
        <v>0</v>
      </c>
      <c r="AC71" s="42">
        <f t="shared" si="19"/>
        <v>0</v>
      </c>
      <c r="AD71" s="42">
        <f t="shared" si="20"/>
        <v>0.203125</v>
      </c>
      <c r="AE71" s="42">
        <f t="shared" si="21"/>
        <v>1</v>
      </c>
    </row>
    <row r="72" spans="1:31" x14ac:dyDescent="0.25">
      <c r="A72" t="s">
        <v>71</v>
      </c>
      <c r="B72" s="4">
        <v>3947</v>
      </c>
      <c r="C72" s="4">
        <v>283</v>
      </c>
      <c r="D72" s="4">
        <v>169</v>
      </c>
      <c r="E72" s="4">
        <v>83</v>
      </c>
      <c r="F72" s="7">
        <v>206</v>
      </c>
      <c r="G72" s="5">
        <v>86</v>
      </c>
      <c r="H72" s="13">
        <f t="shared" si="11"/>
        <v>174</v>
      </c>
      <c r="I72" s="5">
        <v>89</v>
      </c>
      <c r="J72" s="8">
        <v>79</v>
      </c>
      <c r="K72" s="8">
        <v>69</v>
      </c>
      <c r="L72" s="8"/>
      <c r="M72" s="8"/>
      <c r="N72" s="8"/>
      <c r="O72" s="8"/>
      <c r="P72" s="9"/>
      <c r="Q72" s="9"/>
      <c r="R72" s="8">
        <v>4</v>
      </c>
      <c r="S72" s="9"/>
      <c r="T72" s="10">
        <v>91</v>
      </c>
      <c r="U72" s="8">
        <v>20</v>
      </c>
      <c r="V72" s="16">
        <f t="shared" si="12"/>
        <v>4.4084114517354951E-2</v>
      </c>
      <c r="W72" s="16">
        <f t="shared" si="13"/>
        <v>0</v>
      </c>
      <c r="X72" s="16">
        <f t="shared" si="14"/>
        <v>2.3668639053254437E-2</v>
      </c>
      <c r="Y72" s="16">
        <f t="shared" si="15"/>
        <v>1.0963855421686748</v>
      </c>
      <c r="Z72" s="16">
        <f t="shared" si="16"/>
        <v>0.84466019417475724</v>
      </c>
      <c r="AA72" s="15">
        <f t="shared" si="17"/>
        <v>2.2548771218647075E-2</v>
      </c>
      <c r="AB72" s="15">
        <f t="shared" si="18"/>
        <v>0</v>
      </c>
      <c r="AC72" s="15">
        <f t="shared" si="19"/>
        <v>0</v>
      </c>
      <c r="AD72" s="15">
        <f t="shared" si="20"/>
        <v>0.24096385542168675</v>
      </c>
      <c r="AE72" s="15">
        <f t="shared" si="21"/>
        <v>1.0348837209302326</v>
      </c>
    </row>
    <row r="73" spans="1:31" x14ac:dyDescent="0.25">
      <c r="A73" t="s">
        <v>72</v>
      </c>
      <c r="B73" s="4">
        <v>40606</v>
      </c>
      <c r="C73" s="4">
        <v>2657</v>
      </c>
      <c r="D73" s="4">
        <v>1749</v>
      </c>
      <c r="E73" s="4">
        <v>914</v>
      </c>
      <c r="F73" s="7">
        <v>1930</v>
      </c>
      <c r="G73" s="5">
        <v>500</v>
      </c>
      <c r="H73" s="13">
        <f t="shared" si="11"/>
        <v>1954</v>
      </c>
      <c r="I73" s="5">
        <v>481</v>
      </c>
      <c r="J73" s="8">
        <v>663</v>
      </c>
      <c r="K73" s="8">
        <v>299</v>
      </c>
      <c r="L73" s="8">
        <v>12</v>
      </c>
      <c r="M73" s="8">
        <v>12</v>
      </c>
      <c r="N73" s="8"/>
      <c r="O73" s="8"/>
      <c r="P73" s="9"/>
      <c r="Q73" s="9"/>
      <c r="R73" s="8">
        <v>306</v>
      </c>
      <c r="S73" s="9"/>
      <c r="T73" s="10">
        <v>973</v>
      </c>
      <c r="U73" s="8">
        <v>170</v>
      </c>
      <c r="V73" s="16">
        <f t="shared" si="12"/>
        <v>4.8120967344727379E-2</v>
      </c>
      <c r="W73" s="16">
        <f t="shared" si="13"/>
        <v>0</v>
      </c>
      <c r="X73" s="16">
        <f t="shared" si="14"/>
        <v>0.17495711835334476</v>
      </c>
      <c r="Y73" s="16">
        <f t="shared" si="15"/>
        <v>1.0645514223194747</v>
      </c>
      <c r="Z73" s="16">
        <f t="shared" si="16"/>
        <v>1.0124352331606217</v>
      </c>
      <c r="AA73" s="15">
        <f t="shared" si="17"/>
        <v>1.1845540067970251E-2</v>
      </c>
      <c r="AB73" s="15">
        <f t="shared" si="18"/>
        <v>0</v>
      </c>
      <c r="AC73" s="15">
        <f t="shared" si="19"/>
        <v>0</v>
      </c>
      <c r="AD73" s="15">
        <f t="shared" si="20"/>
        <v>0.18599562363238512</v>
      </c>
      <c r="AE73" s="15">
        <f t="shared" si="21"/>
        <v>0.96199999999999997</v>
      </c>
    </row>
    <row r="74" spans="1:31" x14ac:dyDescent="0.25">
      <c r="A74" t="s">
        <v>73</v>
      </c>
      <c r="B74" s="4">
        <v>8970</v>
      </c>
      <c r="C74" s="4">
        <v>533</v>
      </c>
      <c r="D74" s="4">
        <v>316</v>
      </c>
      <c r="E74" s="4">
        <v>154</v>
      </c>
      <c r="F74" s="7">
        <v>323</v>
      </c>
      <c r="G74" s="5">
        <v>133</v>
      </c>
      <c r="H74" s="13">
        <f t="shared" si="11"/>
        <v>310</v>
      </c>
      <c r="I74" s="5">
        <v>130</v>
      </c>
      <c r="J74" s="8">
        <v>112</v>
      </c>
      <c r="K74" s="8">
        <v>102</v>
      </c>
      <c r="L74" s="8"/>
      <c r="M74" s="8"/>
      <c r="N74" s="8"/>
      <c r="O74" s="8"/>
      <c r="P74" s="9"/>
      <c r="Q74" s="9"/>
      <c r="R74" s="8">
        <v>44</v>
      </c>
      <c r="S74" s="9"/>
      <c r="T74" s="10">
        <v>154</v>
      </c>
      <c r="U74" s="8">
        <v>28</v>
      </c>
      <c r="V74" s="16">
        <f t="shared" si="12"/>
        <v>3.4559643255295432E-2</v>
      </c>
      <c r="W74" s="16">
        <f t="shared" si="13"/>
        <v>0</v>
      </c>
      <c r="X74" s="16">
        <f t="shared" si="14"/>
        <v>0.13924050632911392</v>
      </c>
      <c r="Y74" s="16">
        <f t="shared" si="15"/>
        <v>1</v>
      </c>
      <c r="Z74" s="16">
        <f t="shared" si="16"/>
        <v>0.95975232198142413</v>
      </c>
      <c r="AA74" s="15">
        <f t="shared" si="17"/>
        <v>1.4492753623188406E-2</v>
      </c>
      <c r="AB74" s="15">
        <f t="shared" si="18"/>
        <v>0</v>
      </c>
      <c r="AC74" s="15">
        <f t="shared" si="19"/>
        <v>0</v>
      </c>
      <c r="AD74" s="15">
        <f t="shared" si="20"/>
        <v>0.18181818181818182</v>
      </c>
      <c r="AE74" s="15">
        <f t="shared" si="21"/>
        <v>0.97744360902255634</v>
      </c>
    </row>
    <row r="75" spans="1:31" s="34" customFormat="1" x14ac:dyDescent="0.25">
      <c r="A75" s="34" t="s">
        <v>74</v>
      </c>
      <c r="B75" s="35">
        <v>3249</v>
      </c>
      <c r="C75" s="35">
        <v>178</v>
      </c>
      <c r="D75" s="35">
        <v>100</v>
      </c>
      <c r="E75" s="35">
        <v>49</v>
      </c>
      <c r="F75" s="36">
        <v>159</v>
      </c>
      <c r="G75" s="36">
        <v>79</v>
      </c>
      <c r="H75" s="37">
        <f>J75+L75+N75+P75+R75+T75</f>
        <v>154</v>
      </c>
      <c r="I75" s="36">
        <v>76</v>
      </c>
      <c r="J75" s="38">
        <v>78</v>
      </c>
      <c r="K75" s="38">
        <v>66</v>
      </c>
      <c r="L75" s="38"/>
      <c r="M75" s="38"/>
      <c r="N75" s="38"/>
      <c r="O75" s="38"/>
      <c r="P75" s="39"/>
      <c r="Q75" s="39"/>
      <c r="R75" s="38">
        <v>18</v>
      </c>
      <c r="S75" s="39"/>
      <c r="T75" s="40">
        <v>58</v>
      </c>
      <c r="U75" s="38">
        <v>10</v>
      </c>
      <c r="V75" s="41">
        <f t="shared" si="12"/>
        <v>4.7399199753770389E-2</v>
      </c>
      <c r="W75" s="41">
        <f t="shared" si="13"/>
        <v>0</v>
      </c>
      <c r="X75" s="41">
        <f t="shared" si="14"/>
        <v>0.18</v>
      </c>
      <c r="Y75" s="41">
        <f t="shared" si="15"/>
        <v>1.1836734693877551</v>
      </c>
      <c r="Z75" s="41">
        <f t="shared" si="16"/>
        <v>0.96855345911949686</v>
      </c>
      <c r="AA75" s="42">
        <f t="shared" si="17"/>
        <v>2.3391812865497075E-2</v>
      </c>
      <c r="AB75" s="42">
        <f t="shared" si="18"/>
        <v>0</v>
      </c>
      <c r="AC75" s="42">
        <f t="shared" si="19"/>
        <v>0</v>
      </c>
      <c r="AD75" s="42">
        <f t="shared" si="20"/>
        <v>0.20408163265306123</v>
      </c>
      <c r="AE75" s="42">
        <f t="shared" si="21"/>
        <v>0.96202531645569622</v>
      </c>
    </row>
    <row r="76" spans="1:31" x14ac:dyDescent="0.25">
      <c r="A76" t="s">
        <v>75</v>
      </c>
      <c r="B76" s="4">
        <v>52530</v>
      </c>
      <c r="C76" s="4">
        <v>3513</v>
      </c>
      <c r="D76" s="4">
        <v>2188</v>
      </c>
      <c r="E76" s="4">
        <v>1046</v>
      </c>
      <c r="F76" s="7">
        <v>2348</v>
      </c>
      <c r="G76" s="5">
        <v>618</v>
      </c>
      <c r="H76" s="13">
        <f t="shared" si="11"/>
        <v>2405</v>
      </c>
      <c r="I76" s="5">
        <v>640</v>
      </c>
      <c r="J76" s="8">
        <v>840</v>
      </c>
      <c r="K76" s="8">
        <v>395</v>
      </c>
      <c r="L76" s="8">
        <v>33</v>
      </c>
      <c r="M76" s="8">
        <v>33</v>
      </c>
      <c r="N76" s="8"/>
      <c r="O76" s="8"/>
      <c r="P76" s="9"/>
      <c r="Q76" s="9"/>
      <c r="R76" s="8">
        <v>422</v>
      </c>
      <c r="S76" s="9"/>
      <c r="T76" s="10">
        <v>1110</v>
      </c>
      <c r="U76" s="8">
        <v>212</v>
      </c>
      <c r="V76" s="16">
        <f t="shared" si="12"/>
        <v>4.5783361888444701E-2</v>
      </c>
      <c r="W76" s="16">
        <f t="shared" si="13"/>
        <v>0</v>
      </c>
      <c r="X76" s="16">
        <f t="shared" si="14"/>
        <v>0.19287020109689215</v>
      </c>
      <c r="Y76" s="16">
        <f t="shared" si="15"/>
        <v>1.0611854684512427</v>
      </c>
      <c r="Z76" s="16">
        <f t="shared" si="16"/>
        <v>1.0242759795570699</v>
      </c>
      <c r="AA76" s="15">
        <f t="shared" si="17"/>
        <v>1.2183514182371978E-2</v>
      </c>
      <c r="AB76" s="15">
        <f t="shared" si="18"/>
        <v>0</v>
      </c>
      <c r="AC76" s="15">
        <f t="shared" si="19"/>
        <v>0</v>
      </c>
      <c r="AD76" s="15">
        <f t="shared" si="20"/>
        <v>0.20267686424474188</v>
      </c>
      <c r="AE76" s="15">
        <f t="shared" si="21"/>
        <v>1.035598705501618</v>
      </c>
    </row>
    <row r="77" spans="1:31" s="24" customFormat="1" x14ac:dyDescent="0.25">
      <c r="A77" s="24" t="s">
        <v>76</v>
      </c>
      <c r="B77" s="26">
        <v>13535</v>
      </c>
      <c r="C77" s="26">
        <v>760</v>
      </c>
      <c r="D77" s="26">
        <v>446</v>
      </c>
      <c r="E77" s="26">
        <v>208</v>
      </c>
      <c r="F77" s="27">
        <v>456</v>
      </c>
      <c r="G77" s="27">
        <v>146</v>
      </c>
      <c r="H77" s="28">
        <f>J77+L77+N77+P77+R77+T77</f>
        <v>378</v>
      </c>
      <c r="I77" s="27">
        <v>135</v>
      </c>
      <c r="J77" s="29">
        <v>152</v>
      </c>
      <c r="K77" s="29">
        <v>109</v>
      </c>
      <c r="L77" s="29"/>
      <c r="M77" s="29"/>
      <c r="N77" s="29"/>
      <c r="O77" s="29"/>
      <c r="P77" s="30"/>
      <c r="Q77" s="30"/>
      <c r="R77" s="29">
        <v>48</v>
      </c>
      <c r="S77" s="30"/>
      <c r="T77" s="31">
        <v>178</v>
      </c>
      <c r="U77" s="29">
        <v>26</v>
      </c>
      <c r="V77" s="32">
        <f t="shared" si="12"/>
        <v>2.7927595123753233E-2</v>
      </c>
      <c r="W77" s="32">
        <f t="shared" si="13"/>
        <v>0</v>
      </c>
      <c r="X77" s="32">
        <f t="shared" si="14"/>
        <v>0.10762331838565023</v>
      </c>
      <c r="Y77" s="32">
        <f t="shared" si="15"/>
        <v>0.85576923076923073</v>
      </c>
      <c r="Z77" s="32">
        <f t="shared" si="16"/>
        <v>0.82894736842105265</v>
      </c>
      <c r="AA77" s="33">
        <f t="shared" si="17"/>
        <v>9.9741411156261551E-3</v>
      </c>
      <c r="AB77" s="33">
        <f t="shared" si="18"/>
        <v>0</v>
      </c>
      <c r="AC77" s="33">
        <f t="shared" si="19"/>
        <v>0</v>
      </c>
      <c r="AD77" s="33">
        <f t="shared" si="20"/>
        <v>0.125</v>
      </c>
      <c r="AE77" s="33">
        <f t="shared" si="21"/>
        <v>0.92465753424657537</v>
      </c>
    </row>
    <row r="78" spans="1:31" s="24" customFormat="1" x14ac:dyDescent="0.25">
      <c r="A78" s="24" t="s">
        <v>77</v>
      </c>
      <c r="B78" s="26">
        <v>25550</v>
      </c>
      <c r="C78" s="26">
        <v>1482</v>
      </c>
      <c r="D78" s="26">
        <v>725</v>
      </c>
      <c r="E78" s="26">
        <v>308</v>
      </c>
      <c r="F78" s="27">
        <v>858</v>
      </c>
      <c r="G78" s="27">
        <v>458</v>
      </c>
      <c r="H78" s="28">
        <f t="shared" si="11"/>
        <v>706</v>
      </c>
      <c r="I78" s="27">
        <v>403</v>
      </c>
      <c r="J78" s="29">
        <v>363</v>
      </c>
      <c r="K78" s="29">
        <v>340</v>
      </c>
      <c r="L78" s="29"/>
      <c r="M78" s="29"/>
      <c r="N78" s="29"/>
      <c r="O78" s="29"/>
      <c r="P78" s="30"/>
      <c r="Q78" s="30"/>
      <c r="R78" s="29">
        <v>5</v>
      </c>
      <c r="S78" s="30"/>
      <c r="T78" s="31">
        <v>338</v>
      </c>
      <c r="U78" s="29">
        <v>63</v>
      </c>
      <c r="V78" s="32">
        <f t="shared" si="12"/>
        <v>2.7632093933463796E-2</v>
      </c>
      <c r="W78" s="32">
        <f t="shared" si="13"/>
        <v>0</v>
      </c>
      <c r="X78" s="32">
        <f t="shared" si="14"/>
        <v>6.8965517241379309E-3</v>
      </c>
      <c r="Y78" s="32">
        <f t="shared" si="15"/>
        <v>1.0974025974025974</v>
      </c>
      <c r="Z78" s="32">
        <f t="shared" si="16"/>
        <v>0.82284382284382285</v>
      </c>
      <c r="AA78" s="33">
        <f t="shared" si="17"/>
        <v>1.5772994129158512E-2</v>
      </c>
      <c r="AB78" s="33">
        <f t="shared" si="18"/>
        <v>0</v>
      </c>
      <c r="AC78" s="33">
        <f t="shared" si="19"/>
        <v>0</v>
      </c>
      <c r="AD78" s="33">
        <f t="shared" si="20"/>
        <v>0.20454545454545456</v>
      </c>
      <c r="AE78" s="33">
        <f t="shared" si="21"/>
        <v>0.87991266375545851</v>
      </c>
    </row>
    <row r="79" spans="1:31" x14ac:dyDescent="0.25">
      <c r="A79" t="s">
        <v>78</v>
      </c>
      <c r="B79" s="4">
        <v>2318822</v>
      </c>
      <c r="C79" s="4">
        <v>148480</v>
      </c>
      <c r="D79" s="4">
        <v>79110</v>
      </c>
      <c r="E79" s="4">
        <v>34996</v>
      </c>
      <c r="F79" s="7">
        <v>101280</v>
      </c>
      <c r="G79" s="6">
        <v>35577</v>
      </c>
      <c r="H79" s="13">
        <f>SUM(H4:H78)</f>
        <v>97873</v>
      </c>
      <c r="I79" s="13">
        <v>34748</v>
      </c>
      <c r="J79" s="11">
        <v>42786</v>
      </c>
      <c r="K79" s="11">
        <v>29819</v>
      </c>
      <c r="L79" s="11">
        <v>695</v>
      </c>
      <c r="M79" s="11">
        <v>681</v>
      </c>
      <c r="N79" s="11">
        <v>260</v>
      </c>
      <c r="O79" s="11">
        <v>248</v>
      </c>
      <c r="P79" s="12"/>
      <c r="Q79" s="12"/>
      <c r="R79" s="11">
        <v>19121</v>
      </c>
      <c r="S79" s="12"/>
      <c r="T79" s="10">
        <v>35011</v>
      </c>
      <c r="U79" s="11">
        <v>4000</v>
      </c>
      <c r="V79" s="16">
        <f t="shared" si="12"/>
        <v>4.2208069442156403E-2</v>
      </c>
      <c r="W79" s="16">
        <f t="shared" si="13"/>
        <v>0</v>
      </c>
      <c r="X79" s="16">
        <f t="shared" si="14"/>
        <v>0.24170142839084818</v>
      </c>
      <c r="Y79" s="16">
        <f t="shared" si="15"/>
        <v>1.0004286204137616</v>
      </c>
      <c r="Z79" s="16">
        <f t="shared" si="16"/>
        <v>0.96636058451816742</v>
      </c>
      <c r="AA79" s="15">
        <f t="shared" si="17"/>
        <v>1.498519506887549E-2</v>
      </c>
      <c r="AB79" s="15">
        <f t="shared" si="18"/>
        <v>0</v>
      </c>
      <c r="AC79" s="15">
        <f t="shared" si="19"/>
        <v>0</v>
      </c>
      <c r="AD79" s="15">
        <f t="shared" si="20"/>
        <v>0.11429877700308606</v>
      </c>
      <c r="AE79" s="15">
        <f t="shared" si="21"/>
        <v>0.976698428760154</v>
      </c>
    </row>
    <row r="81" spans="1:24" x14ac:dyDescent="0.25">
      <c r="A81" s="45" t="s">
        <v>107</v>
      </c>
      <c r="B81" s="45"/>
      <c r="C81" s="45"/>
      <c r="D81" s="45"/>
      <c r="E81" s="45"/>
      <c r="F81" s="43"/>
      <c r="G81" s="2"/>
      <c r="H81" s="2"/>
      <c r="I81" s="2"/>
      <c r="J81" s="2"/>
      <c r="K81" s="2"/>
      <c r="L81" s="2"/>
      <c r="M81" s="2"/>
      <c r="N81" s="3"/>
      <c r="O81" s="3"/>
      <c r="P81" s="2"/>
      <c r="Q81" s="2"/>
      <c r="R81" s="2"/>
      <c r="S81" s="2"/>
      <c r="T81" s="3"/>
      <c r="U81" s="3"/>
    </row>
    <row r="83" spans="1:24" x14ac:dyDescent="0.25">
      <c r="A83" s="46" t="s">
        <v>79</v>
      </c>
      <c r="B83" s="46"/>
      <c r="C83" s="46"/>
      <c r="D83" s="46"/>
      <c r="E83" s="46"/>
      <c r="F83" s="46"/>
      <c r="G83" s="46"/>
      <c r="H83" s="44"/>
    </row>
    <row r="84" spans="1:24" x14ac:dyDescent="0.25">
      <c r="A84" s="47" t="s">
        <v>98</v>
      </c>
      <c r="B84" s="47"/>
      <c r="C84" s="47"/>
      <c r="D84" s="47"/>
      <c r="E84" s="47"/>
      <c r="F84" s="47"/>
      <c r="G84" s="47"/>
      <c r="H84" s="44"/>
    </row>
    <row r="85" spans="1:24" x14ac:dyDescent="0.25">
      <c r="A85" s="47" t="s">
        <v>97</v>
      </c>
      <c r="B85" s="47"/>
      <c r="C85" s="47"/>
      <c r="D85" s="47"/>
      <c r="E85" s="47"/>
      <c r="F85" s="47"/>
      <c r="G85" s="47"/>
      <c r="H85" s="47"/>
    </row>
    <row r="86" spans="1:24" x14ac:dyDescent="0.25">
      <c r="A86" s="47" t="s">
        <v>103</v>
      </c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</row>
    <row r="87" spans="1:24" x14ac:dyDescent="0.25">
      <c r="A87" s="14" t="s">
        <v>99</v>
      </c>
      <c r="B87" s="14"/>
      <c r="C87" s="14"/>
      <c r="D87" s="14"/>
    </row>
    <row r="88" spans="1:24" x14ac:dyDescent="0.25">
      <c r="A88" s="47" t="s">
        <v>106</v>
      </c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</row>
  </sheetData>
  <dataConsolidate/>
  <mergeCells count="20">
    <mergeCell ref="A1:A3"/>
    <mergeCell ref="F1:G2"/>
    <mergeCell ref="B1:E2"/>
    <mergeCell ref="H1:I2"/>
    <mergeCell ref="V2:Z2"/>
    <mergeCell ref="V1:AE1"/>
    <mergeCell ref="T2:U2"/>
    <mergeCell ref="J1:U1"/>
    <mergeCell ref="J2:K2"/>
    <mergeCell ref="L2:M2"/>
    <mergeCell ref="N2:O2"/>
    <mergeCell ref="P2:Q2"/>
    <mergeCell ref="R2:S2"/>
    <mergeCell ref="AA2:AE2"/>
    <mergeCell ref="A81:E81"/>
    <mergeCell ref="A83:G83"/>
    <mergeCell ref="A84:G84"/>
    <mergeCell ref="A85:H85"/>
    <mergeCell ref="A88:X88"/>
    <mergeCell ref="A86:U86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Lívia</cp:lastModifiedBy>
  <cp:lastPrinted>2021-02-23T21:01:07Z</cp:lastPrinted>
  <dcterms:created xsi:type="dcterms:W3CDTF">2020-12-16T18:42:09Z</dcterms:created>
  <dcterms:modified xsi:type="dcterms:W3CDTF">2021-03-17T23:00:05Z</dcterms:modified>
</cp:coreProperties>
</file>