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3 - março\"/>
    </mc:Choice>
  </mc:AlternateContent>
  <bookViews>
    <workbookView xWindow="0" yWindow="0" windowWidth="20490" windowHeight="7755"/>
  </bookViews>
  <sheets>
    <sheet name="Plan 1" sheetId="4" r:id="rId1"/>
  </sheets>
  <calcPr calcId="152511"/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H4" i="4"/>
  <c r="AE65" i="4" l="1"/>
  <c r="V4" i="4" l="1"/>
  <c r="AE59" i="4"/>
  <c r="H59" i="4"/>
  <c r="H58" i="4"/>
  <c r="H77" i="4" l="1"/>
  <c r="H75" i="4" l="1"/>
  <c r="X63" i="4" l="1"/>
  <c r="Y63" i="4"/>
  <c r="X4" i="4" l="1"/>
  <c r="Z4" i="4" l="1"/>
  <c r="W5" i="4"/>
  <c r="X5" i="4"/>
  <c r="Y5" i="4"/>
  <c r="AB5" i="4"/>
  <c r="AC5" i="4"/>
  <c r="AD5" i="4"/>
  <c r="W6" i="4"/>
  <c r="X6" i="4"/>
  <c r="Y6" i="4"/>
  <c r="AB6" i="4"/>
  <c r="AC6" i="4"/>
  <c r="AD6" i="4"/>
  <c r="W7" i="4"/>
  <c r="X7" i="4"/>
  <c r="Y7" i="4"/>
  <c r="AB7" i="4"/>
  <c r="AC7" i="4"/>
  <c r="AD7" i="4"/>
  <c r="W8" i="4"/>
  <c r="X8" i="4"/>
  <c r="Y8" i="4"/>
  <c r="AB8" i="4"/>
  <c r="AC8" i="4"/>
  <c r="AD8" i="4"/>
  <c r="W9" i="4"/>
  <c r="X9" i="4"/>
  <c r="Y9" i="4"/>
  <c r="AB9" i="4"/>
  <c r="AC9" i="4"/>
  <c r="AD9" i="4"/>
  <c r="W10" i="4"/>
  <c r="X10" i="4"/>
  <c r="Y10" i="4"/>
  <c r="AB10" i="4"/>
  <c r="AC10" i="4"/>
  <c r="AD10" i="4"/>
  <c r="W11" i="4"/>
  <c r="X11" i="4"/>
  <c r="Y11" i="4"/>
  <c r="AB11" i="4"/>
  <c r="AC11" i="4"/>
  <c r="AD11" i="4"/>
  <c r="W12" i="4"/>
  <c r="X12" i="4"/>
  <c r="Y12" i="4"/>
  <c r="AB12" i="4"/>
  <c r="AC12" i="4"/>
  <c r="AD12" i="4"/>
  <c r="W13" i="4"/>
  <c r="X13" i="4"/>
  <c r="Y13" i="4"/>
  <c r="AB13" i="4"/>
  <c r="AC13" i="4"/>
  <c r="AD13" i="4"/>
  <c r="W14" i="4"/>
  <c r="X14" i="4"/>
  <c r="Y14" i="4"/>
  <c r="AB14" i="4"/>
  <c r="AC14" i="4"/>
  <c r="AD14" i="4"/>
  <c r="W15" i="4"/>
  <c r="X15" i="4"/>
  <c r="Y15" i="4"/>
  <c r="AB15" i="4"/>
  <c r="AC15" i="4"/>
  <c r="AD15" i="4"/>
  <c r="W16" i="4"/>
  <c r="X16" i="4"/>
  <c r="Y16" i="4"/>
  <c r="AB16" i="4"/>
  <c r="AC16" i="4"/>
  <c r="AD16" i="4"/>
  <c r="W17" i="4"/>
  <c r="X17" i="4"/>
  <c r="Y17" i="4"/>
  <c r="AB17" i="4"/>
  <c r="AC17" i="4"/>
  <c r="AD17" i="4"/>
  <c r="W18" i="4"/>
  <c r="X18" i="4"/>
  <c r="Y18" i="4"/>
  <c r="AB18" i="4"/>
  <c r="AC18" i="4"/>
  <c r="AD18" i="4"/>
  <c r="W19" i="4"/>
  <c r="X19" i="4"/>
  <c r="Y19" i="4"/>
  <c r="AB19" i="4"/>
  <c r="AC19" i="4"/>
  <c r="AD19" i="4"/>
  <c r="W20" i="4"/>
  <c r="X20" i="4"/>
  <c r="Y20" i="4"/>
  <c r="AB20" i="4"/>
  <c r="AC20" i="4"/>
  <c r="AD20" i="4"/>
  <c r="W21" i="4"/>
  <c r="X21" i="4"/>
  <c r="Y21" i="4"/>
  <c r="AB21" i="4"/>
  <c r="AC21" i="4"/>
  <c r="AD21" i="4"/>
  <c r="W22" i="4"/>
  <c r="X22" i="4"/>
  <c r="Y22" i="4"/>
  <c r="AB22" i="4"/>
  <c r="AC22" i="4"/>
  <c r="AD22" i="4"/>
  <c r="W23" i="4"/>
  <c r="X23" i="4"/>
  <c r="Y23" i="4"/>
  <c r="AB23" i="4"/>
  <c r="AC23" i="4"/>
  <c r="AD23" i="4"/>
  <c r="W24" i="4"/>
  <c r="X24" i="4"/>
  <c r="Y24" i="4"/>
  <c r="AB24" i="4"/>
  <c r="AC24" i="4"/>
  <c r="AD24" i="4"/>
  <c r="W25" i="4"/>
  <c r="X25" i="4"/>
  <c r="Y25" i="4"/>
  <c r="AB25" i="4"/>
  <c r="AC25" i="4"/>
  <c r="AD25" i="4"/>
  <c r="W26" i="4"/>
  <c r="X26" i="4"/>
  <c r="Y26" i="4"/>
  <c r="AB26" i="4"/>
  <c r="AC26" i="4"/>
  <c r="AD26" i="4"/>
  <c r="W27" i="4"/>
  <c r="X27" i="4"/>
  <c r="Y27" i="4"/>
  <c r="AB27" i="4"/>
  <c r="AC27" i="4"/>
  <c r="AD27" i="4"/>
  <c r="W28" i="4"/>
  <c r="X28" i="4"/>
  <c r="Y28" i="4"/>
  <c r="AB28" i="4"/>
  <c r="AC28" i="4"/>
  <c r="AD28" i="4"/>
  <c r="W29" i="4"/>
  <c r="X29" i="4"/>
  <c r="Y29" i="4"/>
  <c r="AB29" i="4"/>
  <c r="AC29" i="4"/>
  <c r="AD29" i="4"/>
  <c r="W30" i="4"/>
  <c r="X30" i="4"/>
  <c r="Y30" i="4"/>
  <c r="AB30" i="4"/>
  <c r="AC30" i="4"/>
  <c r="AD30" i="4"/>
  <c r="W31" i="4"/>
  <c r="X31" i="4"/>
  <c r="Y31" i="4"/>
  <c r="AB31" i="4"/>
  <c r="AC31" i="4"/>
  <c r="AD31" i="4"/>
  <c r="W32" i="4"/>
  <c r="X32" i="4"/>
  <c r="Y32" i="4"/>
  <c r="AB32" i="4"/>
  <c r="AC32" i="4"/>
  <c r="AD32" i="4"/>
  <c r="W33" i="4"/>
  <c r="X33" i="4"/>
  <c r="Y33" i="4"/>
  <c r="AB33" i="4"/>
  <c r="AC33" i="4"/>
  <c r="AD33" i="4"/>
  <c r="W34" i="4"/>
  <c r="X34" i="4"/>
  <c r="Y34" i="4"/>
  <c r="AB34" i="4"/>
  <c r="AC34" i="4"/>
  <c r="AD34" i="4"/>
  <c r="W35" i="4"/>
  <c r="X35" i="4"/>
  <c r="Y35" i="4"/>
  <c r="AB35" i="4"/>
  <c r="AC35" i="4"/>
  <c r="AD35" i="4"/>
  <c r="W36" i="4"/>
  <c r="X36" i="4"/>
  <c r="Y36" i="4"/>
  <c r="AB36" i="4"/>
  <c r="AC36" i="4"/>
  <c r="AD36" i="4"/>
  <c r="W37" i="4"/>
  <c r="X37" i="4"/>
  <c r="Y37" i="4"/>
  <c r="AB37" i="4"/>
  <c r="AC37" i="4"/>
  <c r="AD37" i="4"/>
  <c r="W38" i="4"/>
  <c r="X38" i="4"/>
  <c r="Y38" i="4"/>
  <c r="AB38" i="4"/>
  <c r="AC38" i="4"/>
  <c r="AD38" i="4"/>
  <c r="W39" i="4"/>
  <c r="X39" i="4"/>
  <c r="Y39" i="4"/>
  <c r="AB39" i="4"/>
  <c r="AC39" i="4"/>
  <c r="AD39" i="4"/>
  <c r="W40" i="4"/>
  <c r="X40" i="4"/>
  <c r="Y40" i="4"/>
  <c r="AB40" i="4"/>
  <c r="AC40" i="4"/>
  <c r="AD40" i="4"/>
  <c r="W41" i="4"/>
  <c r="X41" i="4"/>
  <c r="Y41" i="4"/>
  <c r="AB41" i="4"/>
  <c r="AC41" i="4"/>
  <c r="AD41" i="4"/>
  <c r="W42" i="4"/>
  <c r="X42" i="4"/>
  <c r="Y42" i="4"/>
  <c r="AB42" i="4"/>
  <c r="AC42" i="4"/>
  <c r="AD42" i="4"/>
  <c r="W43" i="4"/>
  <c r="X43" i="4"/>
  <c r="Y43" i="4"/>
  <c r="AB43" i="4"/>
  <c r="AC43" i="4"/>
  <c r="AD43" i="4"/>
  <c r="W44" i="4"/>
  <c r="X44" i="4"/>
  <c r="Y44" i="4"/>
  <c r="AB44" i="4"/>
  <c r="AC44" i="4"/>
  <c r="AD44" i="4"/>
  <c r="W45" i="4"/>
  <c r="X45" i="4"/>
  <c r="Y45" i="4"/>
  <c r="AB45" i="4"/>
  <c r="AC45" i="4"/>
  <c r="AD45" i="4"/>
  <c r="W46" i="4"/>
  <c r="X46" i="4"/>
  <c r="Y46" i="4"/>
  <c r="AB46" i="4"/>
  <c r="AC46" i="4"/>
  <c r="AD46" i="4"/>
  <c r="W47" i="4"/>
  <c r="X47" i="4"/>
  <c r="Y47" i="4"/>
  <c r="AB47" i="4"/>
  <c r="AC47" i="4"/>
  <c r="AD47" i="4"/>
  <c r="W48" i="4"/>
  <c r="X48" i="4"/>
  <c r="Y48" i="4"/>
  <c r="AB48" i="4"/>
  <c r="AC48" i="4"/>
  <c r="AD48" i="4"/>
  <c r="W49" i="4"/>
  <c r="X49" i="4"/>
  <c r="Y49" i="4"/>
  <c r="AB49" i="4"/>
  <c r="AC49" i="4"/>
  <c r="AD49" i="4"/>
  <c r="W50" i="4"/>
  <c r="X50" i="4"/>
  <c r="Y50" i="4"/>
  <c r="AB50" i="4"/>
  <c r="AC50" i="4"/>
  <c r="AD50" i="4"/>
  <c r="W51" i="4"/>
  <c r="X51" i="4"/>
  <c r="Y51" i="4"/>
  <c r="AB51" i="4"/>
  <c r="AC51" i="4"/>
  <c r="AD51" i="4"/>
  <c r="W52" i="4"/>
  <c r="X52" i="4"/>
  <c r="Y52" i="4"/>
  <c r="AB52" i="4"/>
  <c r="AC52" i="4"/>
  <c r="AD52" i="4"/>
  <c r="W53" i="4"/>
  <c r="X53" i="4"/>
  <c r="Y53" i="4"/>
  <c r="AB53" i="4"/>
  <c r="AC53" i="4"/>
  <c r="AD53" i="4"/>
  <c r="W54" i="4"/>
  <c r="X54" i="4"/>
  <c r="Y54" i="4"/>
  <c r="AB54" i="4"/>
  <c r="AC54" i="4"/>
  <c r="AD54" i="4"/>
  <c r="W55" i="4"/>
  <c r="X55" i="4"/>
  <c r="Y55" i="4"/>
  <c r="AB55" i="4"/>
  <c r="AC55" i="4"/>
  <c r="AD55" i="4"/>
  <c r="W56" i="4"/>
  <c r="X56" i="4"/>
  <c r="Y56" i="4"/>
  <c r="AB56" i="4"/>
  <c r="AC56" i="4"/>
  <c r="AD56" i="4"/>
  <c r="W57" i="4"/>
  <c r="X57" i="4"/>
  <c r="Y57" i="4"/>
  <c r="AB57" i="4"/>
  <c r="AC57" i="4"/>
  <c r="AD57" i="4"/>
  <c r="W58" i="4"/>
  <c r="X58" i="4"/>
  <c r="Y58" i="4"/>
  <c r="AB58" i="4"/>
  <c r="AC58" i="4"/>
  <c r="AD58" i="4"/>
  <c r="W59" i="4"/>
  <c r="X59" i="4"/>
  <c r="Y59" i="4"/>
  <c r="AB59" i="4"/>
  <c r="AC59" i="4"/>
  <c r="AD59" i="4"/>
  <c r="W60" i="4"/>
  <c r="X60" i="4"/>
  <c r="Y60" i="4"/>
  <c r="AB60" i="4"/>
  <c r="AC60" i="4"/>
  <c r="AD60" i="4"/>
  <c r="W61" i="4"/>
  <c r="X61" i="4"/>
  <c r="Y61" i="4"/>
  <c r="AB61" i="4"/>
  <c r="AC61" i="4"/>
  <c r="AD61" i="4"/>
  <c r="W62" i="4"/>
  <c r="X62" i="4"/>
  <c r="Y62" i="4"/>
  <c r="AB62" i="4"/>
  <c r="AC62" i="4"/>
  <c r="AD62" i="4"/>
  <c r="W63" i="4"/>
  <c r="AB63" i="4"/>
  <c r="AC63" i="4"/>
  <c r="AD63" i="4"/>
  <c r="W64" i="4"/>
  <c r="X64" i="4"/>
  <c r="Y64" i="4"/>
  <c r="AB64" i="4"/>
  <c r="AC64" i="4"/>
  <c r="AD64" i="4"/>
  <c r="W65" i="4"/>
  <c r="X65" i="4"/>
  <c r="Y65" i="4"/>
  <c r="AB65" i="4"/>
  <c r="AC65" i="4"/>
  <c r="AD65" i="4"/>
  <c r="W66" i="4"/>
  <c r="X66" i="4"/>
  <c r="Y66" i="4"/>
  <c r="AB66" i="4"/>
  <c r="AC66" i="4"/>
  <c r="AD66" i="4"/>
  <c r="W67" i="4"/>
  <c r="X67" i="4"/>
  <c r="Y67" i="4"/>
  <c r="AB67" i="4"/>
  <c r="AC67" i="4"/>
  <c r="AD67" i="4"/>
  <c r="W68" i="4"/>
  <c r="X68" i="4"/>
  <c r="Y68" i="4"/>
  <c r="AB68" i="4"/>
  <c r="AC68" i="4"/>
  <c r="AD68" i="4"/>
  <c r="W69" i="4"/>
  <c r="X69" i="4"/>
  <c r="Y69" i="4"/>
  <c r="AB69" i="4"/>
  <c r="AC69" i="4"/>
  <c r="AD69" i="4"/>
  <c r="W70" i="4"/>
  <c r="X70" i="4"/>
  <c r="Y70" i="4"/>
  <c r="AB70" i="4"/>
  <c r="AC70" i="4"/>
  <c r="AD70" i="4"/>
  <c r="W71" i="4"/>
  <c r="X71" i="4"/>
  <c r="Y71" i="4"/>
  <c r="AB71" i="4"/>
  <c r="AC71" i="4"/>
  <c r="AD71" i="4"/>
  <c r="W72" i="4"/>
  <c r="X72" i="4"/>
  <c r="Y72" i="4"/>
  <c r="AB72" i="4"/>
  <c r="AC72" i="4"/>
  <c r="AD72" i="4"/>
  <c r="W73" i="4"/>
  <c r="X73" i="4"/>
  <c r="Y73" i="4"/>
  <c r="AB73" i="4"/>
  <c r="AC73" i="4"/>
  <c r="AD73" i="4"/>
  <c r="W74" i="4"/>
  <c r="X74" i="4"/>
  <c r="Y74" i="4"/>
  <c r="AB74" i="4"/>
  <c r="AC74" i="4"/>
  <c r="AD74" i="4"/>
  <c r="W75" i="4"/>
  <c r="X75" i="4"/>
  <c r="Y75" i="4"/>
  <c r="AB75" i="4"/>
  <c r="AC75" i="4"/>
  <c r="AD75" i="4"/>
  <c r="W76" i="4"/>
  <c r="X76" i="4"/>
  <c r="Y76" i="4"/>
  <c r="AB76" i="4"/>
  <c r="AC76" i="4"/>
  <c r="AD76" i="4"/>
  <c r="W77" i="4"/>
  <c r="X77" i="4"/>
  <c r="Y77" i="4"/>
  <c r="AB77" i="4"/>
  <c r="AC77" i="4"/>
  <c r="AD77" i="4"/>
  <c r="W78" i="4"/>
  <c r="X78" i="4"/>
  <c r="Y78" i="4"/>
  <c r="AB78" i="4"/>
  <c r="AC78" i="4"/>
  <c r="AD78" i="4"/>
  <c r="W79" i="4"/>
  <c r="X79" i="4"/>
  <c r="Y79" i="4"/>
  <c r="AB79" i="4"/>
  <c r="AC79" i="4"/>
  <c r="AD79" i="4"/>
  <c r="AD4" i="4"/>
  <c r="AC4" i="4"/>
  <c r="AB4" i="4"/>
  <c r="Y4" i="4"/>
  <c r="W4" i="4"/>
  <c r="H5" i="4" l="1"/>
  <c r="H6" i="4"/>
  <c r="H7" i="4"/>
  <c r="H8" i="4"/>
  <c r="H9" i="4"/>
  <c r="H10" i="4"/>
  <c r="H11" i="4"/>
  <c r="H12" i="4"/>
  <c r="AA12" i="4"/>
  <c r="H13" i="4"/>
  <c r="H14" i="4"/>
  <c r="H15" i="4"/>
  <c r="AA15" i="4"/>
  <c r="H16" i="4"/>
  <c r="H17" i="4"/>
  <c r="H18" i="4"/>
  <c r="H19" i="4"/>
  <c r="H20" i="4"/>
  <c r="H21" i="4"/>
  <c r="H22" i="4"/>
  <c r="AE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Z41" i="4" s="1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60" i="4"/>
  <c r="H61" i="4"/>
  <c r="H62" i="4"/>
  <c r="Z62" i="4" s="1"/>
  <c r="H63" i="4"/>
  <c r="Z63" i="4" s="1"/>
  <c r="H64" i="4"/>
  <c r="H65" i="4"/>
  <c r="H66" i="4"/>
  <c r="H67" i="4"/>
  <c r="H68" i="4"/>
  <c r="H69" i="4"/>
  <c r="H70" i="4"/>
  <c r="H71" i="4"/>
  <c r="H72" i="4"/>
  <c r="H73" i="4"/>
  <c r="H74" i="4"/>
  <c r="H76" i="4"/>
  <c r="H78" i="4"/>
  <c r="H79" i="4" l="1"/>
  <c r="V79" i="4" s="1"/>
  <c r="AE4" i="4"/>
  <c r="AA4" i="4"/>
  <c r="V74" i="4"/>
  <c r="Z74" i="4"/>
  <c r="V70" i="4"/>
  <c r="Z70" i="4"/>
  <c r="V68" i="4"/>
  <c r="Z68" i="4"/>
  <c r="V64" i="4"/>
  <c r="Z64" i="4"/>
  <c r="V58" i="4"/>
  <c r="Z58" i="4"/>
  <c r="V54" i="4"/>
  <c r="Z54" i="4"/>
  <c r="V50" i="4"/>
  <c r="Z50" i="4"/>
  <c r="V46" i="4"/>
  <c r="Z46" i="4"/>
  <c r="V42" i="4"/>
  <c r="Z42" i="4"/>
  <c r="V40" i="4"/>
  <c r="Z40" i="4"/>
  <c r="V36" i="4"/>
  <c r="Z36" i="4"/>
  <c r="V32" i="4"/>
  <c r="Z32" i="4"/>
  <c r="V28" i="4"/>
  <c r="Z28" i="4"/>
  <c r="V26" i="4"/>
  <c r="Z26" i="4"/>
  <c r="V22" i="4"/>
  <c r="Z22" i="4"/>
  <c r="V18" i="4"/>
  <c r="Z18" i="4"/>
  <c r="V14" i="4"/>
  <c r="Z14" i="4"/>
  <c r="V12" i="4"/>
  <c r="Z12" i="4"/>
  <c r="V8" i="4"/>
  <c r="Z8" i="4"/>
  <c r="AA79" i="4"/>
  <c r="AE79" i="4"/>
  <c r="AE77" i="4"/>
  <c r="AA77" i="4"/>
  <c r="AA73" i="4"/>
  <c r="AE73" i="4"/>
  <c r="AA69" i="4"/>
  <c r="AE69" i="4"/>
  <c r="AA65" i="4"/>
  <c r="AA61" i="4"/>
  <c r="AE61" i="4"/>
  <c r="AA59" i="4"/>
  <c r="AA55" i="4"/>
  <c r="AE55" i="4"/>
  <c r="AA51" i="4"/>
  <c r="AE51" i="4"/>
  <c r="AA47" i="4"/>
  <c r="AE47" i="4"/>
  <c r="AA43" i="4"/>
  <c r="AE43" i="4"/>
  <c r="AA39" i="4"/>
  <c r="AE39" i="4"/>
  <c r="AA35" i="4"/>
  <c r="AE35" i="4"/>
  <c r="AA31" i="4"/>
  <c r="AE31" i="4"/>
  <c r="AA27" i="4"/>
  <c r="AE27" i="4"/>
  <c r="AA23" i="4"/>
  <c r="AE23" i="4"/>
  <c r="AA21" i="4"/>
  <c r="AE21" i="4"/>
  <c r="AA17" i="4"/>
  <c r="AE17" i="4"/>
  <c r="AE15" i="4"/>
  <c r="AA11" i="4"/>
  <c r="AE11" i="4"/>
  <c r="AA9" i="4"/>
  <c r="AE9" i="4"/>
  <c r="AA7" i="4"/>
  <c r="AE7" i="4"/>
  <c r="AA5" i="4"/>
  <c r="AE5" i="4"/>
  <c r="V77" i="4"/>
  <c r="Z77" i="4"/>
  <c r="V75" i="4"/>
  <c r="Z75" i="4"/>
  <c r="V73" i="4"/>
  <c r="Z73" i="4"/>
  <c r="V71" i="4"/>
  <c r="Z71" i="4"/>
  <c r="V69" i="4"/>
  <c r="Z69" i="4"/>
  <c r="V67" i="4"/>
  <c r="Z67" i="4"/>
  <c r="V65" i="4"/>
  <c r="Z65" i="4"/>
  <c r="V63" i="4"/>
  <c r="V61" i="4"/>
  <c r="Z61" i="4"/>
  <c r="V59" i="4"/>
  <c r="Z59" i="4"/>
  <c r="V57" i="4"/>
  <c r="Z57" i="4"/>
  <c r="V53" i="4"/>
  <c r="Z53" i="4"/>
  <c r="V51" i="4"/>
  <c r="Z51" i="4"/>
  <c r="V49" i="4"/>
  <c r="Z49" i="4"/>
  <c r="V47" i="4"/>
  <c r="Z47" i="4"/>
  <c r="V45" i="4"/>
  <c r="Z45" i="4"/>
  <c r="V43" i="4"/>
  <c r="Z43" i="4"/>
  <c r="V41" i="4"/>
  <c r="V39" i="4"/>
  <c r="Z39" i="4"/>
  <c r="V37" i="4"/>
  <c r="Z37" i="4"/>
  <c r="V35" i="4"/>
  <c r="Z35" i="4"/>
  <c r="V33" i="4"/>
  <c r="Z33" i="4"/>
  <c r="V31" i="4"/>
  <c r="Z31" i="4"/>
  <c r="V29" i="4"/>
  <c r="Z29" i="4"/>
  <c r="V27" i="4"/>
  <c r="Z27" i="4"/>
  <c r="V25" i="4"/>
  <c r="Z25" i="4"/>
  <c r="V23" i="4"/>
  <c r="Z23" i="4"/>
  <c r="V21" i="4"/>
  <c r="Z21" i="4"/>
  <c r="V19" i="4"/>
  <c r="Z19" i="4"/>
  <c r="V17" i="4"/>
  <c r="Z17" i="4"/>
  <c r="V15" i="4"/>
  <c r="Z15" i="4"/>
  <c r="V13" i="4"/>
  <c r="Z13" i="4"/>
  <c r="V11" i="4"/>
  <c r="Z11" i="4"/>
  <c r="V9" i="4"/>
  <c r="Z9" i="4"/>
  <c r="V7" i="4"/>
  <c r="Z7" i="4"/>
  <c r="V5" i="4"/>
  <c r="Z5" i="4"/>
  <c r="AA78" i="4"/>
  <c r="AE78" i="4"/>
  <c r="AA76" i="4"/>
  <c r="AE76" i="4"/>
  <c r="AA74" i="4"/>
  <c r="AE74" i="4"/>
  <c r="AA72" i="4"/>
  <c r="AE72" i="4"/>
  <c r="AA70" i="4"/>
  <c r="AE70" i="4"/>
  <c r="AA68" i="4"/>
  <c r="AE68" i="4"/>
  <c r="AA66" i="4"/>
  <c r="AE66" i="4"/>
  <c r="AA64" i="4"/>
  <c r="AE64" i="4"/>
  <c r="AA62" i="4"/>
  <c r="AE62" i="4"/>
  <c r="AA60" i="4"/>
  <c r="AE60" i="4"/>
  <c r="AA58" i="4"/>
  <c r="AE58" i="4"/>
  <c r="AA56" i="4"/>
  <c r="AE56" i="4"/>
  <c r="AA54" i="4"/>
  <c r="AE54" i="4"/>
  <c r="AA52" i="4"/>
  <c r="AE52" i="4"/>
  <c r="AA50" i="4"/>
  <c r="AE50" i="4"/>
  <c r="AA48" i="4"/>
  <c r="AE48" i="4"/>
  <c r="AA46" i="4"/>
  <c r="AE46" i="4"/>
  <c r="AA44" i="4"/>
  <c r="AE44" i="4"/>
  <c r="AA42" i="4"/>
  <c r="AE42" i="4"/>
  <c r="AA40" i="4"/>
  <c r="AE40" i="4"/>
  <c r="AA38" i="4"/>
  <c r="AE38" i="4"/>
  <c r="AA36" i="4"/>
  <c r="AE36" i="4"/>
  <c r="AA34" i="4"/>
  <c r="AE34" i="4"/>
  <c r="AA32" i="4"/>
  <c r="AE32" i="4"/>
  <c r="AA30" i="4"/>
  <c r="AE30" i="4"/>
  <c r="AA28" i="4"/>
  <c r="AE28" i="4"/>
  <c r="AA26" i="4"/>
  <c r="AE26" i="4"/>
  <c r="AA24" i="4"/>
  <c r="AE24" i="4"/>
  <c r="AA22" i="4"/>
  <c r="AA20" i="4"/>
  <c r="AE20" i="4"/>
  <c r="AA18" i="4"/>
  <c r="AE18" i="4"/>
  <c r="AA16" i="4"/>
  <c r="AE16" i="4"/>
  <c r="AA14" i="4"/>
  <c r="AE14" i="4"/>
  <c r="AE12" i="4"/>
  <c r="AA10" i="4"/>
  <c r="AE10" i="4"/>
  <c r="AA8" i="4"/>
  <c r="AE8" i="4"/>
  <c r="AA6" i="4"/>
  <c r="AE6" i="4"/>
  <c r="V78" i="4"/>
  <c r="Z78" i="4"/>
  <c r="V76" i="4"/>
  <c r="Z76" i="4"/>
  <c r="V72" i="4"/>
  <c r="Z72" i="4"/>
  <c r="V66" i="4"/>
  <c r="Z66" i="4"/>
  <c r="V62" i="4"/>
  <c r="V60" i="4"/>
  <c r="Z60" i="4"/>
  <c r="V56" i="4"/>
  <c r="Z56" i="4"/>
  <c r="V52" i="4"/>
  <c r="Z52" i="4"/>
  <c r="V48" i="4"/>
  <c r="Z48" i="4"/>
  <c r="V44" i="4"/>
  <c r="Z44" i="4"/>
  <c r="V38" i="4"/>
  <c r="Z38" i="4"/>
  <c r="V34" i="4"/>
  <c r="Z34" i="4"/>
  <c r="V30" i="4"/>
  <c r="Z30" i="4"/>
  <c r="V24" i="4"/>
  <c r="Z24" i="4"/>
  <c r="V20" i="4"/>
  <c r="Z20" i="4"/>
  <c r="V16" i="4"/>
  <c r="Z16" i="4"/>
  <c r="V10" i="4"/>
  <c r="Z10" i="4"/>
  <c r="V6" i="4"/>
  <c r="Z6" i="4"/>
  <c r="AA75" i="4"/>
  <c r="AE75" i="4"/>
  <c r="AE71" i="4"/>
  <c r="AA71" i="4"/>
  <c r="AE67" i="4"/>
  <c r="AA67" i="4"/>
  <c r="AA63" i="4"/>
  <c r="AE63" i="4"/>
  <c r="AA57" i="4"/>
  <c r="AE57" i="4"/>
  <c r="AA53" i="4"/>
  <c r="AE53" i="4"/>
  <c r="AA49" i="4"/>
  <c r="AE49" i="4"/>
  <c r="AA45" i="4"/>
  <c r="AE45" i="4"/>
  <c r="AA41" i="4"/>
  <c r="AE41" i="4"/>
  <c r="AA37" i="4"/>
  <c r="AE37" i="4"/>
  <c r="AA33" i="4"/>
  <c r="AE33" i="4"/>
  <c r="AA29" i="4"/>
  <c r="AE29" i="4"/>
  <c r="AA25" i="4"/>
  <c r="AE25" i="4"/>
  <c r="AA19" i="4"/>
  <c r="AE19" i="4"/>
  <c r="AA13" i="4"/>
  <c r="AE13" i="4"/>
  <c r="V55" i="4"/>
  <c r="Z55" i="4"/>
  <c r="Z79" i="4" l="1"/>
</calcChain>
</file>

<file path=xl/sharedStrings.xml><?xml version="1.0" encoding="utf-8"?>
<sst xmlns="http://schemas.openxmlformats.org/spreadsheetml/2006/main" count="126" uniqueCount="107">
  <si>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</si>
  <si>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</si>
  <si>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</si>
  <si>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</si>
  <si>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</si>
  <si>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</si>
  <si>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</si>
  <si>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</si>
  <si>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</si>
  <si>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</si>
  <si>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</si>
  <si>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</si>
  <si>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</si>
  <si>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</si>
  <si>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</si>
  <si>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</si>
  <si>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</si>
  <si>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</si>
  <si>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</si>
  <si>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</si>
  <si>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</si>
  <si>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</si>
  <si>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</si>
  <si>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</si>
  <si>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</si>
  <si>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</si>
  <si>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</si>
  <si>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</si>
  <si>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</si>
  <si>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</si>
  <si>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</si>
  <si>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</si>
  <si>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</si>
  <si>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</si>
  <si>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</si>
  <si>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</si>
  <si>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</si>
  <si>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</si>
  <si>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</si>
  <si>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</si>
  <si>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</si>
  <si>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</si>
  <si>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</si>
  <si>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</si>
  <si>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</si>
  <si>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</si>
  <si>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</si>
  <si>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</si>
  <si>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</si>
  <si>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</si>
  <si>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</si>
  <si>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</si>
  <si>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</si>
  <si>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</si>
  <si>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</si>
  <si>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</si>
  <si>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</si>
  <si>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</si>
  <si>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</si>
  <si>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</si>
  <si>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</si>
  <si>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</si>
  <si>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</si>
  <si>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</si>
  <si>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</si>
  <si>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</si>
  <si>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</si>
  <si>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</si>
  <si>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</si>
  <si>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</si>
  <si>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</si>
  <si>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</si>
  <si>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</si>
  <si>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</si>
  <si>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</si>
  <si>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</si>
  <si>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</si>
  <si>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</si>
  <si>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</si>
  <si>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</si>
  <si>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</si>
  <si>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</si>
  <si>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</si>
  <si>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</si>
  <si>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</si>
  <si>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</si>
  <si>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</si>
  <si>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</si>
  <si>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</si>
  <si>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</si>
  <si>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</si>
  <si>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</si>
  <si>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</si>
  <si>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</si>
  <si>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</si>
  <si>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</si>
  <si>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</si>
  <si>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</si>
  <si>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</si>
  <si>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</si>
  <si>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</si>
  <si>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</si>
  <si>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</si>
  <si>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</si>
  <si>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</si>
  <si>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</si>
  <si>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FONTE: Planilha CEAD/GIM/COVEP/DVS (Data de atualização: 24.03.2021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</si>
</sst>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/>
    <xf numFmtId="3" fontId="0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3" fontId="0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0" fontId="0" fillId="8" borderId="1" xfId="1" applyNumberFormat="1" applyFont="1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1" fillId="6" borderId="1" xfId="0" applyFont="1" applyFill="1" applyBorder="1" applyAlignment="1">
      <alignment horizontal="center" wrapText="1"/>
    </xf>
    <xf numFmtId="0" fontId="4" fillId="0" borderId="0" xfId="0" applyFont="1"/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/>
    <xf numFmtId="3" fontId="4" fillId="7" borderId="1" xfId="0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3" fontId="3" fillId="7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7"/>
  <sheetViews>
    <sheetView tabSelected="1" topLeftCell="A61" zoomScale="85" zoomScaleNormal="85" workbookViewId="0">
      <pane xSplit="1" topLeftCell="F1" activePane="topRight" state="frozen"/>
      <selection pane="topRight" activeCell="I79" sqref="I79"/>
    </sheetView>
  </sheetViews>
  <sheetFormatPr defaultRowHeight="15" x14ac:dyDescent="0.25"/>
  <cols>
    <col min="1" max="1" width="29.42578125" customWidth="1"/>
    <col min="2" max="2" width="11.5703125" style="1" customWidth="1"/>
    <col min="3" max="3" width="8.2851562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5" width="8.7109375" style="1" customWidth="1"/>
    <col min="16" max="16" width="7.28515625" customWidth="1"/>
    <col min="17" max="17" width="7.85546875" customWidth="1"/>
    <col min="18" max="18" width="8.5703125" customWidth="1"/>
    <col min="19" max="19" width="7.85546875" customWidth="1"/>
    <col min="20" max="20" width="10" style="1" customWidth="1"/>
    <col min="21" max="21" width="8.5703125" style="1" customWidth="1"/>
    <col min="22" max="22" width="11.42578125" style="1" customWidth="1"/>
    <col min="23" max="23" width="8.7109375" style="1" customWidth="1"/>
    <col min="24" max="24" width="9.85546875" style="1" customWidth="1"/>
    <col min="25" max="25" width="16.42578125" style="1" customWidth="1"/>
    <col min="26" max="26" width="12" style="1" customWidth="1"/>
    <col min="27" max="27" width="10.85546875" customWidth="1"/>
    <col min="28" max="28" width="9" customWidth="1"/>
    <col min="29" max="29" width="9.28515625" customWidth="1"/>
    <col min="30" max="30" width="9.5703125" customWidth="1"/>
    <col min="31" max="31" width="12.28515625" customWidth="1"/>
  </cols>
  <sheetData>
    <row r="1" spans="1:31" x14ac:dyDescent="0.25">
      <c r="A1" s="45" t="s">
        <v>2</v>
      </c>
      <c r="B1" s="50" t="s">
        <v>99</v>
      </c>
      <c r="C1" s="51"/>
      <c r="D1" s="51"/>
      <c r="E1" s="52"/>
      <c r="F1" s="46" t="s">
        <v>90</v>
      </c>
      <c r="G1" s="47"/>
      <c r="H1" s="56" t="s">
        <v>91</v>
      </c>
      <c r="I1" s="57"/>
      <c r="J1" s="62" t="s">
        <v>102</v>
      </c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1" t="s">
        <v>101</v>
      </c>
      <c r="W1" s="61"/>
      <c r="X1" s="61"/>
      <c r="Y1" s="61"/>
      <c r="Z1" s="61"/>
      <c r="AA1" s="61"/>
      <c r="AB1" s="61"/>
      <c r="AC1" s="61"/>
      <c r="AD1" s="61"/>
      <c r="AE1" s="61"/>
    </row>
    <row r="2" spans="1:31" ht="42.95" customHeight="1" x14ac:dyDescent="0.25">
      <c r="A2" s="45"/>
      <c r="B2" s="53"/>
      <c r="C2" s="54"/>
      <c r="D2" s="54"/>
      <c r="E2" s="55"/>
      <c r="F2" s="48"/>
      <c r="G2" s="49"/>
      <c r="H2" s="48"/>
      <c r="I2" s="49"/>
      <c r="J2" s="63" t="s">
        <v>86</v>
      </c>
      <c r="K2" s="64"/>
      <c r="L2" s="65" t="s">
        <v>0</v>
      </c>
      <c r="M2" s="66"/>
      <c r="N2" s="67" t="s">
        <v>89</v>
      </c>
      <c r="O2" s="67"/>
      <c r="P2" s="62" t="s">
        <v>83</v>
      </c>
      <c r="Q2" s="62"/>
      <c r="R2" s="62" t="s">
        <v>84</v>
      </c>
      <c r="S2" s="62"/>
      <c r="T2" s="62" t="s">
        <v>85</v>
      </c>
      <c r="U2" s="62"/>
      <c r="V2" s="58" t="s">
        <v>94</v>
      </c>
      <c r="W2" s="59"/>
      <c r="X2" s="59"/>
      <c r="Y2" s="59"/>
      <c r="Z2" s="60"/>
      <c r="AA2" s="68" t="s">
        <v>95</v>
      </c>
      <c r="AB2" s="68"/>
      <c r="AC2" s="68"/>
      <c r="AD2" s="68"/>
      <c r="AE2" s="68"/>
    </row>
    <row r="3" spans="1:31" s="23" customFormat="1" ht="30" x14ac:dyDescent="0.25">
      <c r="A3" s="45"/>
      <c r="B3" s="25" t="s">
        <v>100</v>
      </c>
      <c r="C3" s="25" t="s">
        <v>83</v>
      </c>
      <c r="D3" s="25" t="s">
        <v>84</v>
      </c>
      <c r="E3" s="25" t="s">
        <v>85</v>
      </c>
      <c r="F3" s="17" t="s">
        <v>80</v>
      </c>
      <c r="G3" s="18" t="s">
        <v>81</v>
      </c>
      <c r="H3" s="19" t="s">
        <v>82</v>
      </c>
      <c r="I3" s="19" t="s">
        <v>105</v>
      </c>
      <c r="J3" s="20" t="s">
        <v>87</v>
      </c>
      <c r="K3" s="20" t="s">
        <v>88</v>
      </c>
      <c r="L3" s="20" t="s">
        <v>87</v>
      </c>
      <c r="M3" s="20" t="s">
        <v>88</v>
      </c>
      <c r="N3" s="20" t="s">
        <v>87</v>
      </c>
      <c r="O3" s="20" t="s">
        <v>88</v>
      </c>
      <c r="P3" s="20" t="s">
        <v>87</v>
      </c>
      <c r="Q3" s="20" t="s">
        <v>88</v>
      </c>
      <c r="R3" s="20" t="s">
        <v>87</v>
      </c>
      <c r="S3" s="20" t="s">
        <v>88</v>
      </c>
      <c r="T3" s="20" t="s">
        <v>87</v>
      </c>
      <c r="U3" s="20" t="s">
        <v>88</v>
      </c>
      <c r="V3" s="21" t="s">
        <v>1</v>
      </c>
      <c r="W3" s="21" t="s">
        <v>83</v>
      </c>
      <c r="X3" s="21" t="s">
        <v>84</v>
      </c>
      <c r="Y3" s="21" t="s">
        <v>96</v>
      </c>
      <c r="Z3" s="21" t="s">
        <v>92</v>
      </c>
      <c r="AA3" s="22" t="s">
        <v>1</v>
      </c>
      <c r="AB3" s="22" t="s">
        <v>83</v>
      </c>
      <c r="AC3" s="22" t="s">
        <v>84</v>
      </c>
      <c r="AD3" s="22" t="s">
        <v>85</v>
      </c>
      <c r="AE3" s="22" t="s">
        <v>93</v>
      </c>
    </row>
    <row r="4" spans="1:31" s="26" customFormat="1" x14ac:dyDescent="0.25">
      <c r="A4" s="26" t="s">
        <v>3</v>
      </c>
      <c r="B4" s="27">
        <v>2380</v>
      </c>
      <c r="C4" s="27">
        <v>140</v>
      </c>
      <c r="D4" s="27">
        <v>89</v>
      </c>
      <c r="E4" s="27">
        <v>51</v>
      </c>
      <c r="F4" s="28">
        <v>142</v>
      </c>
      <c r="G4" s="28">
        <v>82</v>
      </c>
      <c r="H4" s="29">
        <f>J4+L4+N4+P4+R4+T4</f>
        <v>144</v>
      </c>
      <c r="I4" s="28">
        <f>K4+M4+O4+Q4+S4+U4</f>
        <v>50</v>
      </c>
      <c r="J4" s="30">
        <v>56</v>
      </c>
      <c r="K4" s="30">
        <v>45</v>
      </c>
      <c r="L4" s="30"/>
      <c r="M4" s="30"/>
      <c r="N4" s="30"/>
      <c r="O4" s="30"/>
      <c r="P4" s="31"/>
      <c r="Q4" s="31"/>
      <c r="R4" s="30">
        <v>47</v>
      </c>
      <c r="S4" s="30">
        <v>0</v>
      </c>
      <c r="T4" s="32">
        <v>41</v>
      </c>
      <c r="U4" s="30">
        <v>5</v>
      </c>
      <c r="V4" s="33">
        <f>H4/B4</f>
        <v>6.0504201680672269E-2</v>
      </c>
      <c r="W4" s="33">
        <f>P4/C4</f>
        <v>0</v>
      </c>
      <c r="X4" s="33">
        <f>R4/D4</f>
        <v>0.5280898876404494</v>
      </c>
      <c r="Y4" s="33">
        <f t="shared" ref="Y4:Y35" si="0">T4/E4</f>
        <v>0.80392156862745101</v>
      </c>
      <c r="Z4" s="33">
        <f>H4/F4</f>
        <v>1.0140845070422535</v>
      </c>
      <c r="AA4" s="34">
        <f>I4/B4</f>
        <v>2.100840336134454E-2</v>
      </c>
      <c r="AB4" s="34">
        <f>Q4/C4</f>
        <v>0</v>
      </c>
      <c r="AC4" s="34">
        <f>S4/D4</f>
        <v>0</v>
      </c>
      <c r="AD4" s="34">
        <f>U4/E4</f>
        <v>9.8039215686274508E-2</v>
      </c>
      <c r="AE4" s="34">
        <f>I4/G4</f>
        <v>0.6097560975609756</v>
      </c>
    </row>
    <row r="5" spans="1:31" s="26" customFormat="1" x14ac:dyDescent="0.25">
      <c r="A5" s="26" t="s">
        <v>4</v>
      </c>
      <c r="B5" s="27">
        <v>21681</v>
      </c>
      <c r="C5" s="27">
        <v>1543</v>
      </c>
      <c r="D5" s="27">
        <v>932</v>
      </c>
      <c r="E5" s="27">
        <v>481</v>
      </c>
      <c r="F5" s="28">
        <v>1183</v>
      </c>
      <c r="G5" s="28">
        <v>622</v>
      </c>
      <c r="H5" s="29">
        <f t="shared" ref="H5:H36" si="1">J5+L5+N5+P5+R5+T5</f>
        <v>1215</v>
      </c>
      <c r="I5" s="28">
        <f t="shared" ref="I5:I68" si="2">K5+M5+O5+Q5+S5+U5</f>
        <v>350</v>
      </c>
      <c r="J5" s="30">
        <v>299</v>
      </c>
      <c r="K5" s="30">
        <v>256</v>
      </c>
      <c r="L5" s="30">
        <v>18</v>
      </c>
      <c r="M5" s="30">
        <v>17</v>
      </c>
      <c r="N5" s="30"/>
      <c r="O5" s="30"/>
      <c r="P5" s="31"/>
      <c r="Q5" s="31"/>
      <c r="R5" s="30">
        <v>450</v>
      </c>
      <c r="S5" s="30">
        <v>0</v>
      </c>
      <c r="T5" s="32">
        <v>448</v>
      </c>
      <c r="U5" s="30">
        <v>77</v>
      </c>
      <c r="V5" s="33">
        <f t="shared" ref="V5:V68" si="3">H5/B5</f>
        <v>5.6039850560398508E-2</v>
      </c>
      <c r="W5" s="33">
        <f t="shared" ref="W5:W68" si="4">P5/C5</f>
        <v>0</v>
      </c>
      <c r="X5" s="33">
        <f t="shared" ref="X5:X68" si="5">R5/D5</f>
        <v>0.48283261802575106</v>
      </c>
      <c r="Y5" s="33">
        <f t="shared" si="0"/>
        <v>0.93139293139293144</v>
      </c>
      <c r="Z5" s="33">
        <f t="shared" ref="Z5:Z68" si="6">H5/F5</f>
        <v>1.0270498732037194</v>
      </c>
      <c r="AA5" s="34">
        <f t="shared" ref="AA5:AA68" si="7">I5/B5</f>
        <v>1.6143166828098333E-2</v>
      </c>
      <c r="AB5" s="34">
        <f t="shared" ref="AB5:AB68" si="8">Q5/C5</f>
        <v>0</v>
      </c>
      <c r="AC5" s="34">
        <f t="shared" ref="AC5:AC68" si="9">S5/D5</f>
        <v>0</v>
      </c>
      <c r="AD5" s="34">
        <f t="shared" ref="AD5:AD68" si="10">U5/E5</f>
        <v>0.16008316008316009</v>
      </c>
      <c r="AE5" s="34">
        <f t="shared" ref="AE5:AE68" si="11">I5/G5</f>
        <v>0.56270096463022512</v>
      </c>
    </row>
    <row r="6" spans="1:31" x14ac:dyDescent="0.25">
      <c r="A6" t="s">
        <v>5</v>
      </c>
      <c r="B6" s="4">
        <v>664908</v>
      </c>
      <c r="C6" s="4">
        <v>47854</v>
      </c>
      <c r="D6" s="4">
        <v>24138</v>
      </c>
      <c r="E6" s="4">
        <v>10149</v>
      </c>
      <c r="F6" s="7">
        <v>50240</v>
      </c>
      <c r="G6" s="5">
        <v>19280</v>
      </c>
      <c r="H6" s="13">
        <f t="shared" si="1"/>
        <v>48378</v>
      </c>
      <c r="I6" s="28">
        <f t="shared" si="2"/>
        <v>13300</v>
      </c>
      <c r="J6" s="8">
        <v>20213</v>
      </c>
      <c r="K6" s="8">
        <v>13064</v>
      </c>
      <c r="L6" s="8">
        <v>243</v>
      </c>
      <c r="M6" s="8">
        <v>236</v>
      </c>
      <c r="N6" s="8"/>
      <c r="O6" s="8"/>
      <c r="P6" s="9"/>
      <c r="Q6" s="9"/>
      <c r="R6" s="8">
        <v>16553</v>
      </c>
      <c r="S6" s="8">
        <v>0</v>
      </c>
      <c r="T6" s="10">
        <v>11369</v>
      </c>
      <c r="U6" s="8">
        <v>0</v>
      </c>
      <c r="V6" s="16">
        <f t="shared" si="3"/>
        <v>7.2758938078651483E-2</v>
      </c>
      <c r="W6" s="16">
        <f t="shared" si="4"/>
        <v>0</v>
      </c>
      <c r="X6" s="16">
        <f t="shared" si="5"/>
        <v>0.68576518352804705</v>
      </c>
      <c r="Y6" s="16">
        <f t="shared" si="0"/>
        <v>1.1202088875751306</v>
      </c>
      <c r="Z6" s="16">
        <f t="shared" si="6"/>
        <v>0.96293789808917196</v>
      </c>
      <c r="AA6" s="15">
        <f t="shared" si="7"/>
        <v>2.0002767300137763E-2</v>
      </c>
      <c r="AB6" s="15">
        <f t="shared" si="8"/>
        <v>0</v>
      </c>
      <c r="AC6" s="15">
        <f t="shared" si="9"/>
        <v>0</v>
      </c>
      <c r="AD6" s="15">
        <f t="shared" si="10"/>
        <v>0</v>
      </c>
      <c r="AE6" s="15">
        <f t="shared" si="11"/>
        <v>0.68983402489626555</v>
      </c>
    </row>
    <row r="7" spans="1:31" s="24" customFormat="1" x14ac:dyDescent="0.25">
      <c r="A7" s="24" t="s">
        <v>6</v>
      </c>
      <c r="B7" s="37">
        <v>9947</v>
      </c>
      <c r="C7" s="37">
        <v>644</v>
      </c>
      <c r="D7" s="37">
        <v>348</v>
      </c>
      <c r="E7" s="37">
        <v>149</v>
      </c>
      <c r="F7" s="38">
        <v>502</v>
      </c>
      <c r="G7" s="38">
        <v>312</v>
      </c>
      <c r="H7" s="39">
        <f t="shared" si="1"/>
        <v>425</v>
      </c>
      <c r="I7" s="38">
        <f t="shared" si="2"/>
        <v>172</v>
      </c>
      <c r="J7" s="40">
        <v>152</v>
      </c>
      <c r="K7" s="40">
        <v>142</v>
      </c>
      <c r="L7" s="40"/>
      <c r="M7" s="40"/>
      <c r="N7" s="40"/>
      <c r="O7" s="40"/>
      <c r="P7" s="41"/>
      <c r="Q7" s="41"/>
      <c r="R7" s="40">
        <v>75</v>
      </c>
      <c r="S7" s="40">
        <v>0</v>
      </c>
      <c r="T7" s="42">
        <v>198</v>
      </c>
      <c r="U7" s="40">
        <v>30</v>
      </c>
      <c r="V7" s="43">
        <f t="shared" si="3"/>
        <v>4.2726450185985726E-2</v>
      </c>
      <c r="W7" s="43">
        <f t="shared" si="4"/>
        <v>0</v>
      </c>
      <c r="X7" s="43">
        <f t="shared" si="5"/>
        <v>0.21551724137931033</v>
      </c>
      <c r="Y7" s="43">
        <f t="shared" si="0"/>
        <v>1.3288590604026846</v>
      </c>
      <c r="Z7" s="43">
        <f t="shared" si="6"/>
        <v>0.84661354581673309</v>
      </c>
      <c r="AA7" s="44">
        <f t="shared" si="7"/>
        <v>1.7291645722328341E-2</v>
      </c>
      <c r="AB7" s="44">
        <f t="shared" si="8"/>
        <v>0</v>
      </c>
      <c r="AC7" s="44">
        <f t="shared" si="9"/>
        <v>0</v>
      </c>
      <c r="AD7" s="44">
        <f t="shared" si="10"/>
        <v>0.20134228187919462</v>
      </c>
      <c r="AE7" s="44">
        <f t="shared" si="11"/>
        <v>0.55128205128205132</v>
      </c>
    </row>
    <row r="8" spans="1:31" s="26" customFormat="1" x14ac:dyDescent="0.25">
      <c r="A8" s="26" t="s">
        <v>7</v>
      </c>
      <c r="B8" s="27">
        <v>18686</v>
      </c>
      <c r="C8" s="27">
        <v>1047</v>
      </c>
      <c r="D8" s="27">
        <v>548</v>
      </c>
      <c r="E8" s="27">
        <v>281</v>
      </c>
      <c r="F8" s="28">
        <v>808</v>
      </c>
      <c r="G8" s="28">
        <v>435</v>
      </c>
      <c r="H8" s="29">
        <f t="shared" si="1"/>
        <v>836</v>
      </c>
      <c r="I8" s="28">
        <f t="shared" si="2"/>
        <v>267</v>
      </c>
      <c r="J8" s="30">
        <v>239</v>
      </c>
      <c r="K8" s="30">
        <v>228</v>
      </c>
      <c r="L8" s="30"/>
      <c r="M8" s="30"/>
      <c r="N8" s="30"/>
      <c r="O8" s="30"/>
      <c r="P8" s="31"/>
      <c r="Q8" s="31"/>
      <c r="R8" s="30">
        <v>280</v>
      </c>
      <c r="S8" s="30">
        <v>0</v>
      </c>
      <c r="T8" s="32">
        <v>317</v>
      </c>
      <c r="U8" s="30">
        <v>39</v>
      </c>
      <c r="V8" s="33">
        <f t="shared" si="3"/>
        <v>4.4739377073745049E-2</v>
      </c>
      <c r="W8" s="33">
        <f t="shared" si="4"/>
        <v>0</v>
      </c>
      <c r="X8" s="33">
        <f t="shared" si="5"/>
        <v>0.51094890510948909</v>
      </c>
      <c r="Y8" s="33">
        <f t="shared" si="0"/>
        <v>1.1281138790035588</v>
      </c>
      <c r="Z8" s="33">
        <f t="shared" si="6"/>
        <v>1.0346534653465347</v>
      </c>
      <c r="AA8" s="34">
        <f t="shared" si="7"/>
        <v>1.4288772342930536E-2</v>
      </c>
      <c r="AB8" s="34">
        <f t="shared" si="8"/>
        <v>0</v>
      </c>
      <c r="AC8" s="34">
        <f t="shared" si="9"/>
        <v>0</v>
      </c>
      <c r="AD8" s="34">
        <f t="shared" si="10"/>
        <v>0.13879003558718861</v>
      </c>
      <c r="AE8" s="34">
        <f t="shared" si="11"/>
        <v>0.61379310344827587</v>
      </c>
    </row>
    <row r="9" spans="1:31" x14ac:dyDescent="0.25">
      <c r="A9" t="s">
        <v>8</v>
      </c>
      <c r="B9" s="4">
        <v>30930</v>
      </c>
      <c r="C9" s="4">
        <v>1754</v>
      </c>
      <c r="D9" s="4">
        <v>816</v>
      </c>
      <c r="E9" s="4">
        <v>358</v>
      </c>
      <c r="F9" s="7">
        <v>1295</v>
      </c>
      <c r="G9" s="5">
        <v>505</v>
      </c>
      <c r="H9" s="13">
        <f t="shared" si="1"/>
        <v>1259</v>
      </c>
      <c r="I9" s="28">
        <f t="shared" si="2"/>
        <v>271</v>
      </c>
      <c r="J9" s="8">
        <v>506</v>
      </c>
      <c r="K9" s="8">
        <v>213</v>
      </c>
      <c r="L9" s="8"/>
      <c r="M9" s="8"/>
      <c r="N9" s="8"/>
      <c r="O9" s="8"/>
      <c r="P9" s="9"/>
      <c r="Q9" s="9"/>
      <c r="R9" s="8">
        <v>368</v>
      </c>
      <c r="S9" s="8">
        <v>0</v>
      </c>
      <c r="T9" s="10">
        <v>385</v>
      </c>
      <c r="U9" s="8">
        <v>58</v>
      </c>
      <c r="V9" s="16">
        <f t="shared" si="3"/>
        <v>4.0704817329453608E-2</v>
      </c>
      <c r="W9" s="16">
        <f t="shared" si="4"/>
        <v>0</v>
      </c>
      <c r="X9" s="16">
        <f t="shared" si="5"/>
        <v>0.45098039215686275</v>
      </c>
      <c r="Y9" s="16">
        <f t="shared" si="0"/>
        <v>1.0754189944134078</v>
      </c>
      <c r="Z9" s="16">
        <f t="shared" si="6"/>
        <v>0.97220077220077217</v>
      </c>
      <c r="AA9" s="15">
        <f t="shared" si="7"/>
        <v>8.7617200129324283E-3</v>
      </c>
      <c r="AB9" s="15">
        <f t="shared" si="8"/>
        <v>0</v>
      </c>
      <c r="AC9" s="15">
        <f t="shared" si="9"/>
        <v>0</v>
      </c>
      <c r="AD9" s="15">
        <f t="shared" si="10"/>
        <v>0.16201117318435754</v>
      </c>
      <c r="AE9" s="15">
        <f t="shared" si="11"/>
        <v>0.53663366336633667</v>
      </c>
    </row>
    <row r="10" spans="1:31" x14ac:dyDescent="0.25">
      <c r="A10" t="s">
        <v>9</v>
      </c>
      <c r="B10" s="4">
        <v>26899</v>
      </c>
      <c r="C10" s="4">
        <v>1852</v>
      </c>
      <c r="D10" s="4">
        <v>1158</v>
      </c>
      <c r="E10" s="4">
        <v>476</v>
      </c>
      <c r="F10" s="7">
        <v>1606</v>
      </c>
      <c r="G10" s="5">
        <v>676</v>
      </c>
      <c r="H10" s="13">
        <f t="shared" si="1"/>
        <v>1556</v>
      </c>
      <c r="I10" s="28">
        <f t="shared" si="2"/>
        <v>374</v>
      </c>
      <c r="J10" s="8">
        <v>558</v>
      </c>
      <c r="K10" s="8">
        <v>265</v>
      </c>
      <c r="L10" s="8">
        <v>9</v>
      </c>
      <c r="M10" s="8">
        <v>9</v>
      </c>
      <c r="N10" s="8"/>
      <c r="O10" s="8"/>
      <c r="P10" s="9"/>
      <c r="Q10" s="9"/>
      <c r="R10" s="8">
        <v>438</v>
      </c>
      <c r="S10" s="8">
        <v>0</v>
      </c>
      <c r="T10" s="10">
        <v>551</v>
      </c>
      <c r="U10" s="8">
        <v>100</v>
      </c>
      <c r="V10" s="16">
        <f t="shared" si="3"/>
        <v>5.7846016580542024E-2</v>
      </c>
      <c r="W10" s="16">
        <f t="shared" si="4"/>
        <v>0</v>
      </c>
      <c r="X10" s="16">
        <f t="shared" si="5"/>
        <v>0.37823834196891193</v>
      </c>
      <c r="Y10" s="16">
        <f t="shared" si="0"/>
        <v>1.1575630252100841</v>
      </c>
      <c r="Z10" s="16">
        <f t="shared" si="6"/>
        <v>0.96886674968866748</v>
      </c>
      <c r="AA10" s="15">
        <f t="shared" si="7"/>
        <v>1.390386259712257E-2</v>
      </c>
      <c r="AB10" s="15">
        <f t="shared" si="8"/>
        <v>0</v>
      </c>
      <c r="AC10" s="15">
        <f t="shared" si="9"/>
        <v>0</v>
      </c>
      <c r="AD10" s="15">
        <f t="shared" si="10"/>
        <v>0.21008403361344538</v>
      </c>
      <c r="AE10" s="15">
        <f t="shared" si="11"/>
        <v>0.55325443786982254</v>
      </c>
    </row>
    <row r="11" spans="1:31" s="26" customFormat="1" x14ac:dyDescent="0.25">
      <c r="A11" s="26" t="s">
        <v>10</v>
      </c>
      <c r="B11" s="27">
        <v>8353</v>
      </c>
      <c r="C11" s="27">
        <v>417</v>
      </c>
      <c r="D11" s="27">
        <v>199</v>
      </c>
      <c r="E11" s="27">
        <v>121</v>
      </c>
      <c r="F11" s="28">
        <v>288</v>
      </c>
      <c r="G11" s="28">
        <v>138</v>
      </c>
      <c r="H11" s="29">
        <f t="shared" si="1"/>
        <v>317</v>
      </c>
      <c r="I11" s="28">
        <f t="shared" si="2"/>
        <v>93</v>
      </c>
      <c r="J11" s="30">
        <v>108</v>
      </c>
      <c r="K11" s="30">
        <v>69</v>
      </c>
      <c r="L11" s="30"/>
      <c r="M11" s="30"/>
      <c r="N11" s="30"/>
      <c r="O11" s="30"/>
      <c r="P11" s="31"/>
      <c r="Q11" s="31"/>
      <c r="R11" s="30">
        <v>68</v>
      </c>
      <c r="S11" s="30">
        <v>0</v>
      </c>
      <c r="T11" s="32">
        <v>141</v>
      </c>
      <c r="U11" s="30">
        <v>24</v>
      </c>
      <c r="V11" s="33">
        <f t="shared" si="3"/>
        <v>3.7950436968753741E-2</v>
      </c>
      <c r="W11" s="33">
        <f t="shared" si="4"/>
        <v>0</v>
      </c>
      <c r="X11" s="33">
        <f t="shared" si="5"/>
        <v>0.34170854271356782</v>
      </c>
      <c r="Y11" s="33">
        <f t="shared" si="0"/>
        <v>1.165289256198347</v>
      </c>
      <c r="Z11" s="33">
        <f t="shared" si="6"/>
        <v>1.1006944444444444</v>
      </c>
      <c r="AA11" s="34">
        <f t="shared" si="7"/>
        <v>1.1133724410391475E-2</v>
      </c>
      <c r="AB11" s="34">
        <f t="shared" si="8"/>
        <v>0</v>
      </c>
      <c r="AC11" s="34">
        <f t="shared" si="9"/>
        <v>0</v>
      </c>
      <c r="AD11" s="34">
        <f t="shared" si="10"/>
        <v>0.19834710743801653</v>
      </c>
      <c r="AE11" s="34">
        <f t="shared" si="11"/>
        <v>0.67391304347826086</v>
      </c>
    </row>
    <row r="12" spans="1:31" s="24" customFormat="1" x14ac:dyDescent="0.25">
      <c r="A12" s="24" t="s">
        <v>11</v>
      </c>
      <c r="B12" s="37">
        <v>18218</v>
      </c>
      <c r="C12" s="37">
        <v>1318</v>
      </c>
      <c r="D12" s="37">
        <v>774</v>
      </c>
      <c r="E12" s="37">
        <v>408</v>
      </c>
      <c r="F12" s="38">
        <v>1019</v>
      </c>
      <c r="G12" s="38">
        <v>799</v>
      </c>
      <c r="H12" s="39">
        <f t="shared" si="1"/>
        <v>891</v>
      </c>
      <c r="I12" s="38">
        <f t="shared" si="2"/>
        <v>382</v>
      </c>
      <c r="J12" s="40">
        <v>233</v>
      </c>
      <c r="K12" s="40">
        <v>215</v>
      </c>
      <c r="L12" s="40"/>
      <c r="M12" s="40"/>
      <c r="N12" s="40"/>
      <c r="O12" s="40"/>
      <c r="P12" s="41"/>
      <c r="Q12" s="41"/>
      <c r="R12" s="40">
        <v>247</v>
      </c>
      <c r="S12" s="40">
        <v>0</v>
      </c>
      <c r="T12" s="42">
        <v>411</v>
      </c>
      <c r="U12" s="40">
        <v>167</v>
      </c>
      <c r="V12" s="43">
        <f t="shared" si="3"/>
        <v>4.8907673729278733E-2</v>
      </c>
      <c r="W12" s="43">
        <f t="shared" si="4"/>
        <v>0</v>
      </c>
      <c r="X12" s="43">
        <f t="shared" si="5"/>
        <v>0.31912144702842377</v>
      </c>
      <c r="Y12" s="43">
        <f t="shared" si="0"/>
        <v>1.0073529411764706</v>
      </c>
      <c r="Z12" s="43">
        <f t="shared" si="6"/>
        <v>0.87438665358194312</v>
      </c>
      <c r="AA12" s="44">
        <f>I12/B12</f>
        <v>2.0968273136458448E-2</v>
      </c>
      <c r="AB12" s="44">
        <f t="shared" si="8"/>
        <v>0</v>
      </c>
      <c r="AC12" s="44">
        <f t="shared" si="9"/>
        <v>0</v>
      </c>
      <c r="AD12" s="44">
        <f t="shared" si="10"/>
        <v>0.40931372549019607</v>
      </c>
      <c r="AE12" s="44">
        <f t="shared" si="11"/>
        <v>0.47809762202753442</v>
      </c>
    </row>
    <row r="13" spans="1:31" s="24" customFormat="1" x14ac:dyDescent="0.25">
      <c r="A13" s="24" t="s">
        <v>12</v>
      </c>
      <c r="B13" s="37">
        <v>4006</v>
      </c>
      <c r="C13" s="37">
        <v>232</v>
      </c>
      <c r="D13" s="37">
        <v>156</v>
      </c>
      <c r="E13" s="37">
        <v>72</v>
      </c>
      <c r="F13" s="38">
        <v>218</v>
      </c>
      <c r="G13" s="38">
        <v>108</v>
      </c>
      <c r="H13" s="39">
        <f t="shared" si="1"/>
        <v>174</v>
      </c>
      <c r="I13" s="38">
        <f t="shared" si="2"/>
        <v>65</v>
      </c>
      <c r="J13" s="40">
        <v>64</v>
      </c>
      <c r="K13" s="40">
        <v>52</v>
      </c>
      <c r="L13" s="40"/>
      <c r="M13" s="40"/>
      <c r="N13" s="40"/>
      <c r="O13" s="40"/>
      <c r="P13" s="41"/>
      <c r="Q13" s="41"/>
      <c r="R13" s="40">
        <v>18</v>
      </c>
      <c r="S13" s="40">
        <v>0</v>
      </c>
      <c r="T13" s="42">
        <v>92</v>
      </c>
      <c r="U13" s="40">
        <v>13</v>
      </c>
      <c r="V13" s="43">
        <f t="shared" si="3"/>
        <v>4.3434847728407389E-2</v>
      </c>
      <c r="W13" s="43">
        <f t="shared" si="4"/>
        <v>0</v>
      </c>
      <c r="X13" s="43">
        <f t="shared" si="5"/>
        <v>0.11538461538461539</v>
      </c>
      <c r="Y13" s="43">
        <f t="shared" si="0"/>
        <v>1.2777777777777777</v>
      </c>
      <c r="Z13" s="43">
        <f t="shared" si="6"/>
        <v>0.79816513761467889</v>
      </c>
      <c r="AA13" s="44">
        <f t="shared" si="7"/>
        <v>1.6225661507738392E-2</v>
      </c>
      <c r="AB13" s="44">
        <f t="shared" si="8"/>
        <v>0</v>
      </c>
      <c r="AC13" s="44">
        <f t="shared" si="9"/>
        <v>0</v>
      </c>
      <c r="AD13" s="44">
        <f t="shared" si="10"/>
        <v>0.18055555555555555</v>
      </c>
      <c r="AE13" s="44">
        <f t="shared" si="11"/>
        <v>0.60185185185185186</v>
      </c>
    </row>
    <row r="14" spans="1:31" x14ac:dyDescent="0.25">
      <c r="A14" t="s">
        <v>13</v>
      </c>
      <c r="B14" s="4">
        <v>30402</v>
      </c>
      <c r="C14" s="4">
        <v>1214</v>
      </c>
      <c r="D14" s="4">
        <v>703</v>
      </c>
      <c r="E14" s="4">
        <v>278</v>
      </c>
      <c r="F14" s="7">
        <v>865</v>
      </c>
      <c r="G14" s="5">
        <v>665</v>
      </c>
      <c r="H14" s="13">
        <f t="shared" si="1"/>
        <v>809</v>
      </c>
      <c r="I14" s="28">
        <f t="shared" si="2"/>
        <v>300</v>
      </c>
      <c r="J14" s="8">
        <v>272</v>
      </c>
      <c r="K14" s="8">
        <v>213</v>
      </c>
      <c r="L14" s="8"/>
      <c r="M14" s="8"/>
      <c r="N14" s="8"/>
      <c r="O14" s="8"/>
      <c r="P14" s="9"/>
      <c r="Q14" s="9"/>
      <c r="R14" s="8">
        <v>216</v>
      </c>
      <c r="S14" s="8">
        <v>0</v>
      </c>
      <c r="T14" s="10">
        <v>321</v>
      </c>
      <c r="U14" s="8">
        <v>87</v>
      </c>
      <c r="V14" s="16">
        <f t="shared" si="3"/>
        <v>2.6610091441352544E-2</v>
      </c>
      <c r="W14" s="16">
        <f t="shared" si="4"/>
        <v>0</v>
      </c>
      <c r="X14" s="16">
        <f t="shared" si="5"/>
        <v>0.30725462304409673</v>
      </c>
      <c r="Y14" s="16">
        <f t="shared" si="0"/>
        <v>1.1546762589928057</v>
      </c>
      <c r="Z14" s="16">
        <f t="shared" si="6"/>
        <v>0.93526011560693645</v>
      </c>
      <c r="AA14" s="15">
        <f t="shared" si="7"/>
        <v>9.8677718571146631E-3</v>
      </c>
      <c r="AB14" s="15">
        <f t="shared" si="8"/>
        <v>0</v>
      </c>
      <c r="AC14" s="15">
        <f t="shared" si="9"/>
        <v>0</v>
      </c>
      <c r="AD14" s="15">
        <f t="shared" si="10"/>
        <v>0.31294964028776978</v>
      </c>
      <c r="AE14" s="15">
        <f t="shared" si="11"/>
        <v>0.45112781954887216</v>
      </c>
    </row>
    <row r="15" spans="1:31" s="26" customFormat="1" x14ac:dyDescent="0.25">
      <c r="A15" s="26" t="s">
        <v>14</v>
      </c>
      <c r="B15" s="27">
        <v>34514</v>
      </c>
      <c r="C15" s="27">
        <v>2006</v>
      </c>
      <c r="D15" s="27">
        <v>1121</v>
      </c>
      <c r="E15" s="27">
        <v>564</v>
      </c>
      <c r="F15" s="28">
        <v>1723</v>
      </c>
      <c r="G15" s="28">
        <v>643</v>
      </c>
      <c r="H15" s="29">
        <f t="shared" si="1"/>
        <v>1451</v>
      </c>
      <c r="I15" s="28">
        <f t="shared" si="2"/>
        <v>378</v>
      </c>
      <c r="J15" s="30">
        <v>576</v>
      </c>
      <c r="K15" s="30">
        <v>259</v>
      </c>
      <c r="L15" s="30"/>
      <c r="M15" s="30"/>
      <c r="N15" s="30"/>
      <c r="O15" s="30"/>
      <c r="P15" s="31"/>
      <c r="Q15" s="31"/>
      <c r="R15" s="30">
        <v>263</v>
      </c>
      <c r="S15" s="30">
        <v>0</v>
      </c>
      <c r="T15" s="32">
        <v>612</v>
      </c>
      <c r="U15" s="30">
        <v>119</v>
      </c>
      <c r="V15" s="33">
        <f t="shared" si="3"/>
        <v>4.2040910934693171E-2</v>
      </c>
      <c r="W15" s="33">
        <f t="shared" si="4"/>
        <v>0</v>
      </c>
      <c r="X15" s="33">
        <f t="shared" si="5"/>
        <v>0.23461195361284568</v>
      </c>
      <c r="Y15" s="33">
        <f t="shared" si="0"/>
        <v>1.0851063829787233</v>
      </c>
      <c r="Z15" s="33">
        <f t="shared" si="6"/>
        <v>0.84213580963435863</v>
      </c>
      <c r="AA15" s="34">
        <f>I15/B15</f>
        <v>1.095207741785942E-2</v>
      </c>
      <c r="AB15" s="34">
        <f t="shared" si="8"/>
        <v>0</v>
      </c>
      <c r="AC15" s="34">
        <f t="shared" si="9"/>
        <v>0</v>
      </c>
      <c r="AD15" s="34">
        <f t="shared" si="10"/>
        <v>0.21099290780141844</v>
      </c>
      <c r="AE15" s="34">
        <f t="shared" si="11"/>
        <v>0.58786936236391918</v>
      </c>
    </row>
    <row r="16" spans="1:31" x14ac:dyDescent="0.25">
      <c r="A16" t="s">
        <v>15</v>
      </c>
      <c r="B16" s="4">
        <v>22239</v>
      </c>
      <c r="C16" s="4">
        <v>1559</v>
      </c>
      <c r="D16" s="4">
        <v>956</v>
      </c>
      <c r="E16" s="4">
        <v>450</v>
      </c>
      <c r="F16" s="7">
        <v>1102</v>
      </c>
      <c r="G16" s="5">
        <v>832</v>
      </c>
      <c r="H16" s="13">
        <f t="shared" si="1"/>
        <v>968</v>
      </c>
      <c r="I16" s="28">
        <f t="shared" si="2"/>
        <v>293</v>
      </c>
      <c r="J16" s="8">
        <v>233</v>
      </c>
      <c r="K16" s="8">
        <v>208</v>
      </c>
      <c r="L16" s="8"/>
      <c r="M16" s="8"/>
      <c r="N16" s="8"/>
      <c r="O16" s="8"/>
      <c r="P16" s="9"/>
      <c r="Q16" s="9"/>
      <c r="R16" s="8">
        <v>286</v>
      </c>
      <c r="S16" s="8">
        <v>2</v>
      </c>
      <c r="T16" s="10">
        <v>449</v>
      </c>
      <c r="U16" s="8">
        <v>83</v>
      </c>
      <c r="V16" s="16">
        <f t="shared" si="3"/>
        <v>4.3527137011556277E-2</v>
      </c>
      <c r="W16" s="16">
        <f t="shared" si="4"/>
        <v>0</v>
      </c>
      <c r="X16" s="16">
        <f t="shared" si="5"/>
        <v>0.29916317991631797</v>
      </c>
      <c r="Y16" s="16">
        <f t="shared" si="0"/>
        <v>0.99777777777777776</v>
      </c>
      <c r="Z16" s="16">
        <f t="shared" si="6"/>
        <v>0.8784029038112523</v>
      </c>
      <c r="AA16" s="15">
        <f t="shared" si="7"/>
        <v>1.3175052835109492E-2</v>
      </c>
      <c r="AB16" s="15">
        <f t="shared" si="8"/>
        <v>0</v>
      </c>
      <c r="AC16" s="15">
        <f t="shared" si="9"/>
        <v>2.0920502092050207E-3</v>
      </c>
      <c r="AD16" s="15">
        <f t="shared" si="10"/>
        <v>0.18444444444444444</v>
      </c>
      <c r="AE16" s="15">
        <f t="shared" si="11"/>
        <v>0.35216346153846156</v>
      </c>
    </row>
    <row r="17" spans="1:31" x14ac:dyDescent="0.25">
      <c r="A17" t="s">
        <v>16</v>
      </c>
      <c r="B17" s="4">
        <v>16937</v>
      </c>
      <c r="C17" s="4">
        <v>770</v>
      </c>
      <c r="D17" s="4">
        <v>294</v>
      </c>
      <c r="E17" s="4">
        <v>117</v>
      </c>
      <c r="F17" s="7">
        <v>531</v>
      </c>
      <c r="G17" s="5">
        <v>371</v>
      </c>
      <c r="H17" s="13">
        <f t="shared" si="1"/>
        <v>605</v>
      </c>
      <c r="I17" s="28">
        <f t="shared" si="2"/>
        <v>256</v>
      </c>
      <c r="J17" s="8">
        <v>268</v>
      </c>
      <c r="K17" s="8">
        <v>235</v>
      </c>
      <c r="L17" s="8"/>
      <c r="M17" s="8"/>
      <c r="N17" s="8"/>
      <c r="O17" s="8"/>
      <c r="P17" s="9"/>
      <c r="Q17" s="9"/>
      <c r="R17" s="8">
        <v>202</v>
      </c>
      <c r="S17" s="8">
        <v>0</v>
      </c>
      <c r="T17" s="10">
        <v>135</v>
      </c>
      <c r="U17" s="8">
        <v>21</v>
      </c>
      <c r="V17" s="16">
        <f t="shared" si="3"/>
        <v>3.5720611678573537E-2</v>
      </c>
      <c r="W17" s="16">
        <f t="shared" si="4"/>
        <v>0</v>
      </c>
      <c r="X17" s="16">
        <f t="shared" si="5"/>
        <v>0.68707482993197277</v>
      </c>
      <c r="Y17" s="16">
        <f t="shared" si="0"/>
        <v>1.1538461538461537</v>
      </c>
      <c r="Z17" s="16">
        <f t="shared" si="6"/>
        <v>1.1393596986817325</v>
      </c>
      <c r="AA17" s="15">
        <f t="shared" si="7"/>
        <v>1.5114837338371613E-2</v>
      </c>
      <c r="AB17" s="15">
        <f t="shared" si="8"/>
        <v>0</v>
      </c>
      <c r="AC17" s="15">
        <f t="shared" si="9"/>
        <v>0</v>
      </c>
      <c r="AD17" s="15">
        <f t="shared" si="10"/>
        <v>0.17948717948717949</v>
      </c>
      <c r="AE17" s="15">
        <f t="shared" si="11"/>
        <v>0.69002695417789761</v>
      </c>
    </row>
    <row r="18" spans="1:31" x14ac:dyDescent="0.25">
      <c r="A18" t="s">
        <v>17</v>
      </c>
      <c r="B18" s="4">
        <v>5913</v>
      </c>
      <c r="C18" s="4">
        <v>399</v>
      </c>
      <c r="D18" s="4">
        <v>291</v>
      </c>
      <c r="E18" s="4">
        <v>140</v>
      </c>
      <c r="F18" s="7">
        <v>378</v>
      </c>
      <c r="G18" s="5">
        <v>208</v>
      </c>
      <c r="H18" s="13">
        <f t="shared" si="1"/>
        <v>426</v>
      </c>
      <c r="I18" s="28">
        <f t="shared" si="2"/>
        <v>129</v>
      </c>
      <c r="J18" s="8">
        <v>128</v>
      </c>
      <c r="K18" s="8">
        <v>115</v>
      </c>
      <c r="L18" s="8"/>
      <c r="M18" s="8"/>
      <c r="N18" s="8"/>
      <c r="O18" s="8"/>
      <c r="P18" s="9"/>
      <c r="Q18" s="9"/>
      <c r="R18" s="8">
        <v>167</v>
      </c>
      <c r="S18" s="8">
        <v>0</v>
      </c>
      <c r="T18" s="10">
        <v>131</v>
      </c>
      <c r="U18" s="8">
        <v>14</v>
      </c>
      <c r="V18" s="16">
        <f t="shared" si="3"/>
        <v>7.2044647387113137E-2</v>
      </c>
      <c r="W18" s="16">
        <f t="shared" si="4"/>
        <v>0</v>
      </c>
      <c r="X18" s="16">
        <f t="shared" si="5"/>
        <v>0.57388316151202745</v>
      </c>
      <c r="Y18" s="16">
        <f t="shared" si="0"/>
        <v>0.93571428571428572</v>
      </c>
      <c r="Z18" s="16">
        <f t="shared" si="6"/>
        <v>1.126984126984127</v>
      </c>
      <c r="AA18" s="15">
        <f t="shared" si="7"/>
        <v>2.1816336884830034E-2</v>
      </c>
      <c r="AB18" s="15">
        <f t="shared" si="8"/>
        <v>0</v>
      </c>
      <c r="AC18" s="15">
        <f t="shared" si="9"/>
        <v>0</v>
      </c>
      <c r="AD18" s="15">
        <f t="shared" si="10"/>
        <v>0.1</v>
      </c>
      <c r="AE18" s="15">
        <f t="shared" si="11"/>
        <v>0.62019230769230771</v>
      </c>
    </row>
    <row r="19" spans="1:31" s="24" customFormat="1" x14ac:dyDescent="0.25">
      <c r="A19" s="24" t="s">
        <v>18</v>
      </c>
      <c r="B19" s="37">
        <v>18029</v>
      </c>
      <c r="C19" s="37">
        <v>876</v>
      </c>
      <c r="D19" s="37">
        <v>496</v>
      </c>
      <c r="E19" s="37">
        <v>202</v>
      </c>
      <c r="F19" s="38">
        <v>847</v>
      </c>
      <c r="G19" s="38">
        <v>577</v>
      </c>
      <c r="H19" s="39">
        <f t="shared" si="1"/>
        <v>642</v>
      </c>
      <c r="I19" s="38">
        <f t="shared" si="2"/>
        <v>342</v>
      </c>
      <c r="J19" s="40">
        <v>295</v>
      </c>
      <c r="K19" s="40">
        <v>280</v>
      </c>
      <c r="L19" s="40"/>
      <c r="M19" s="40"/>
      <c r="N19" s="40"/>
      <c r="O19" s="40"/>
      <c r="P19" s="41"/>
      <c r="Q19" s="41"/>
      <c r="R19" s="40">
        <v>120</v>
      </c>
      <c r="S19" s="40">
        <v>0</v>
      </c>
      <c r="T19" s="42">
        <v>227</v>
      </c>
      <c r="U19" s="40">
        <v>62</v>
      </c>
      <c r="V19" s="43">
        <f t="shared" si="3"/>
        <v>3.5609296134006325E-2</v>
      </c>
      <c r="W19" s="43">
        <f t="shared" si="4"/>
        <v>0</v>
      </c>
      <c r="X19" s="43">
        <f t="shared" si="5"/>
        <v>0.24193548387096775</v>
      </c>
      <c r="Y19" s="43">
        <f t="shared" si="0"/>
        <v>1.1237623762376239</v>
      </c>
      <c r="Z19" s="43">
        <f t="shared" si="6"/>
        <v>0.75796930342384883</v>
      </c>
      <c r="AA19" s="44">
        <f t="shared" si="7"/>
        <v>1.8969438127461314E-2</v>
      </c>
      <c r="AB19" s="44">
        <f t="shared" si="8"/>
        <v>0</v>
      </c>
      <c r="AC19" s="44">
        <f t="shared" si="9"/>
        <v>0</v>
      </c>
      <c r="AD19" s="44">
        <f t="shared" si="10"/>
        <v>0.30693069306930693</v>
      </c>
      <c r="AE19" s="44">
        <f t="shared" si="11"/>
        <v>0.59272097053726169</v>
      </c>
    </row>
    <row r="20" spans="1:31" x14ac:dyDescent="0.25">
      <c r="A20" t="s">
        <v>19</v>
      </c>
      <c r="B20" s="4">
        <v>3998</v>
      </c>
      <c r="C20" s="4">
        <v>262</v>
      </c>
      <c r="D20" s="4">
        <v>198</v>
      </c>
      <c r="E20" s="4">
        <v>94</v>
      </c>
      <c r="F20" s="7">
        <v>253</v>
      </c>
      <c r="G20" s="5">
        <v>143</v>
      </c>
      <c r="H20" s="13">
        <f t="shared" si="1"/>
        <v>353</v>
      </c>
      <c r="I20" s="28">
        <f t="shared" si="2"/>
        <v>158</v>
      </c>
      <c r="J20" s="8">
        <v>69</v>
      </c>
      <c r="K20" s="8">
        <v>64</v>
      </c>
      <c r="L20" s="8"/>
      <c r="M20" s="8"/>
      <c r="N20" s="8"/>
      <c r="O20" s="8"/>
      <c r="P20" s="9"/>
      <c r="Q20" s="9"/>
      <c r="R20" s="8">
        <v>190</v>
      </c>
      <c r="S20" s="8">
        <v>81</v>
      </c>
      <c r="T20" s="10">
        <v>94</v>
      </c>
      <c r="U20" s="8">
        <v>13</v>
      </c>
      <c r="V20" s="16">
        <f t="shared" si="3"/>
        <v>8.8294147073536763E-2</v>
      </c>
      <c r="W20" s="16">
        <f t="shared" si="4"/>
        <v>0</v>
      </c>
      <c r="X20" s="16">
        <f t="shared" si="5"/>
        <v>0.95959595959595956</v>
      </c>
      <c r="Y20" s="16">
        <f t="shared" si="0"/>
        <v>1</v>
      </c>
      <c r="Z20" s="16">
        <f t="shared" si="6"/>
        <v>1.3952569169960474</v>
      </c>
      <c r="AA20" s="15">
        <f t="shared" si="7"/>
        <v>3.951975987993997E-2</v>
      </c>
      <c r="AB20" s="15">
        <f t="shared" si="8"/>
        <v>0</v>
      </c>
      <c r="AC20" s="15">
        <f t="shared" si="9"/>
        <v>0.40909090909090912</v>
      </c>
      <c r="AD20" s="15">
        <f t="shared" si="10"/>
        <v>0.13829787234042554</v>
      </c>
      <c r="AE20" s="15">
        <f t="shared" si="11"/>
        <v>1.1048951048951048</v>
      </c>
    </row>
    <row r="21" spans="1:31" x14ac:dyDescent="0.25">
      <c r="A21" t="s">
        <v>20</v>
      </c>
      <c r="B21" s="4">
        <v>5215</v>
      </c>
      <c r="C21" s="4">
        <v>317</v>
      </c>
      <c r="D21" s="4">
        <v>155</v>
      </c>
      <c r="E21" s="4">
        <v>69</v>
      </c>
      <c r="F21" s="7">
        <v>268</v>
      </c>
      <c r="G21" s="5">
        <v>178</v>
      </c>
      <c r="H21" s="13">
        <f t="shared" si="1"/>
        <v>280</v>
      </c>
      <c r="I21" s="28">
        <f t="shared" si="2"/>
        <v>119</v>
      </c>
      <c r="J21" s="8">
        <v>113</v>
      </c>
      <c r="K21" s="8">
        <v>98</v>
      </c>
      <c r="L21" s="8"/>
      <c r="M21" s="8"/>
      <c r="N21" s="8"/>
      <c r="O21" s="8"/>
      <c r="P21" s="9"/>
      <c r="Q21" s="9"/>
      <c r="R21" s="8">
        <v>90</v>
      </c>
      <c r="S21" s="8">
        <v>0</v>
      </c>
      <c r="T21" s="10">
        <v>77</v>
      </c>
      <c r="U21" s="8">
        <v>21</v>
      </c>
      <c r="V21" s="16">
        <f t="shared" si="3"/>
        <v>5.3691275167785234E-2</v>
      </c>
      <c r="W21" s="16">
        <f t="shared" si="4"/>
        <v>0</v>
      </c>
      <c r="X21" s="16">
        <f t="shared" si="5"/>
        <v>0.58064516129032262</v>
      </c>
      <c r="Y21" s="16">
        <f t="shared" si="0"/>
        <v>1.1159420289855073</v>
      </c>
      <c r="Z21" s="16">
        <f t="shared" si="6"/>
        <v>1.044776119402985</v>
      </c>
      <c r="AA21" s="15">
        <f t="shared" si="7"/>
        <v>2.2818791946308724E-2</v>
      </c>
      <c r="AB21" s="15">
        <f t="shared" si="8"/>
        <v>0</v>
      </c>
      <c r="AC21" s="15">
        <f t="shared" si="9"/>
        <v>0</v>
      </c>
      <c r="AD21" s="15">
        <f t="shared" si="10"/>
        <v>0.30434782608695654</v>
      </c>
      <c r="AE21" s="15">
        <f t="shared" si="11"/>
        <v>0.6685393258426966</v>
      </c>
    </row>
    <row r="22" spans="1:31" s="24" customFormat="1" x14ac:dyDescent="0.25">
      <c r="A22" s="24" t="s">
        <v>21</v>
      </c>
      <c r="B22" s="37">
        <v>69556</v>
      </c>
      <c r="C22" s="37">
        <v>4544</v>
      </c>
      <c r="D22" s="37">
        <v>2308</v>
      </c>
      <c r="E22" s="37">
        <v>1093</v>
      </c>
      <c r="F22" s="38">
        <v>3578</v>
      </c>
      <c r="G22" s="38">
        <v>1598</v>
      </c>
      <c r="H22" s="39">
        <f t="shared" si="1"/>
        <v>3046</v>
      </c>
      <c r="I22" s="38">
        <f t="shared" si="2"/>
        <v>965</v>
      </c>
      <c r="J22" s="40">
        <v>1273</v>
      </c>
      <c r="K22" s="40">
        <v>751</v>
      </c>
      <c r="L22" s="40">
        <v>33</v>
      </c>
      <c r="M22" s="40">
        <v>33</v>
      </c>
      <c r="N22" s="40"/>
      <c r="O22" s="40"/>
      <c r="P22" s="41"/>
      <c r="Q22" s="41"/>
      <c r="R22" s="40">
        <v>770</v>
      </c>
      <c r="S22" s="40">
        <v>0</v>
      </c>
      <c r="T22" s="42">
        <v>970</v>
      </c>
      <c r="U22" s="40">
        <v>181</v>
      </c>
      <c r="V22" s="43">
        <f t="shared" si="3"/>
        <v>4.3792052446949219E-2</v>
      </c>
      <c r="W22" s="43">
        <f t="shared" si="4"/>
        <v>0</v>
      </c>
      <c r="X22" s="43">
        <f t="shared" si="5"/>
        <v>0.33362218370883884</v>
      </c>
      <c r="Y22" s="43">
        <f t="shared" si="0"/>
        <v>0.88746569075937787</v>
      </c>
      <c r="Z22" s="43">
        <f t="shared" si="6"/>
        <v>0.85131358300726667</v>
      </c>
      <c r="AA22" s="44">
        <f t="shared" si="7"/>
        <v>1.3873713267007879E-2</v>
      </c>
      <c r="AB22" s="44">
        <f t="shared" si="8"/>
        <v>0</v>
      </c>
      <c r="AC22" s="44">
        <f t="shared" si="9"/>
        <v>0</v>
      </c>
      <c r="AD22" s="44">
        <f t="shared" si="10"/>
        <v>0.1655992680695334</v>
      </c>
      <c r="AE22" s="44">
        <f>I22/G22</f>
        <v>0.60387984981226528</v>
      </c>
    </row>
    <row r="23" spans="1:31" x14ac:dyDescent="0.25">
      <c r="A23" t="s">
        <v>22</v>
      </c>
      <c r="B23" s="4">
        <v>5601</v>
      </c>
      <c r="C23" s="4">
        <v>383</v>
      </c>
      <c r="D23" s="4">
        <v>217</v>
      </c>
      <c r="E23" s="4">
        <v>100</v>
      </c>
      <c r="F23" s="7">
        <v>263</v>
      </c>
      <c r="G23" s="5">
        <v>193</v>
      </c>
      <c r="H23" s="13">
        <f t="shared" si="1"/>
        <v>278</v>
      </c>
      <c r="I23" s="28">
        <f t="shared" si="2"/>
        <v>90</v>
      </c>
      <c r="J23" s="8">
        <v>68</v>
      </c>
      <c r="K23" s="8">
        <v>63</v>
      </c>
      <c r="L23" s="8"/>
      <c r="M23" s="8"/>
      <c r="N23" s="8"/>
      <c r="O23" s="8"/>
      <c r="P23" s="9"/>
      <c r="Q23" s="9"/>
      <c r="R23" s="8">
        <v>120</v>
      </c>
      <c r="S23" s="8">
        <v>0</v>
      </c>
      <c r="T23" s="10">
        <v>90</v>
      </c>
      <c r="U23" s="8">
        <v>27</v>
      </c>
      <c r="V23" s="16">
        <f t="shared" si="3"/>
        <v>4.9633993929655416E-2</v>
      </c>
      <c r="W23" s="16">
        <f t="shared" si="4"/>
        <v>0</v>
      </c>
      <c r="X23" s="16">
        <f t="shared" si="5"/>
        <v>0.55299539170506917</v>
      </c>
      <c r="Y23" s="16">
        <f t="shared" si="0"/>
        <v>0.9</v>
      </c>
      <c r="Z23" s="16">
        <f t="shared" si="6"/>
        <v>1.0570342205323193</v>
      </c>
      <c r="AA23" s="15">
        <f t="shared" si="7"/>
        <v>1.6068559185859668E-2</v>
      </c>
      <c r="AB23" s="15">
        <f t="shared" si="8"/>
        <v>0</v>
      </c>
      <c r="AC23" s="15">
        <f t="shared" si="9"/>
        <v>0</v>
      </c>
      <c r="AD23" s="15">
        <f t="shared" si="10"/>
        <v>0.27</v>
      </c>
      <c r="AE23" s="15">
        <f t="shared" si="11"/>
        <v>0.46632124352331605</v>
      </c>
    </row>
    <row r="24" spans="1:31" x14ac:dyDescent="0.25">
      <c r="A24" t="s">
        <v>23</v>
      </c>
      <c r="B24" s="4">
        <v>15556</v>
      </c>
      <c r="C24" s="4">
        <v>994</v>
      </c>
      <c r="D24" s="4">
        <v>608</v>
      </c>
      <c r="E24" s="4">
        <v>294</v>
      </c>
      <c r="F24" s="7">
        <v>705</v>
      </c>
      <c r="G24" s="5">
        <v>545</v>
      </c>
      <c r="H24" s="13">
        <f t="shared" si="1"/>
        <v>668</v>
      </c>
      <c r="I24" s="28">
        <f t="shared" si="2"/>
        <v>299</v>
      </c>
      <c r="J24" s="8">
        <v>193</v>
      </c>
      <c r="K24" s="8">
        <v>147</v>
      </c>
      <c r="L24" s="8"/>
      <c r="M24" s="8"/>
      <c r="N24" s="8"/>
      <c r="O24" s="8"/>
      <c r="P24" s="9"/>
      <c r="Q24" s="9"/>
      <c r="R24" s="8">
        <v>201</v>
      </c>
      <c r="S24" s="8">
        <v>0</v>
      </c>
      <c r="T24" s="10">
        <v>274</v>
      </c>
      <c r="U24" s="8">
        <v>152</v>
      </c>
      <c r="V24" s="16">
        <f t="shared" si="3"/>
        <v>4.2941630239136025E-2</v>
      </c>
      <c r="W24" s="16">
        <f t="shared" si="4"/>
        <v>0</v>
      </c>
      <c r="X24" s="16">
        <f t="shared" si="5"/>
        <v>0.33059210526315791</v>
      </c>
      <c r="Y24" s="16">
        <f t="shared" si="0"/>
        <v>0.93197278911564629</v>
      </c>
      <c r="Z24" s="16">
        <f t="shared" si="6"/>
        <v>0.94751773049645394</v>
      </c>
      <c r="AA24" s="15">
        <f t="shared" si="7"/>
        <v>1.9220879403445617E-2</v>
      </c>
      <c r="AB24" s="15">
        <f t="shared" si="8"/>
        <v>0</v>
      </c>
      <c r="AC24" s="15">
        <f t="shared" si="9"/>
        <v>0</v>
      </c>
      <c r="AD24" s="15">
        <f t="shared" si="10"/>
        <v>0.51700680272108845</v>
      </c>
      <c r="AE24" s="15">
        <f t="shared" si="11"/>
        <v>0.54862385321100915</v>
      </c>
    </row>
    <row r="25" spans="1:31" x14ac:dyDescent="0.25">
      <c r="A25" t="s">
        <v>24</v>
      </c>
      <c r="B25" s="4">
        <v>11601</v>
      </c>
      <c r="C25" s="4">
        <v>701</v>
      </c>
      <c r="D25" s="4">
        <v>448</v>
      </c>
      <c r="E25" s="4">
        <v>203</v>
      </c>
      <c r="F25" s="7">
        <v>523</v>
      </c>
      <c r="G25" s="5">
        <v>393</v>
      </c>
      <c r="H25" s="13">
        <f t="shared" si="1"/>
        <v>550</v>
      </c>
      <c r="I25" s="28">
        <f t="shared" si="2"/>
        <v>176</v>
      </c>
      <c r="J25" s="8">
        <v>132</v>
      </c>
      <c r="K25" s="8">
        <v>96</v>
      </c>
      <c r="L25" s="8"/>
      <c r="M25" s="8"/>
      <c r="N25" s="8"/>
      <c r="O25" s="8"/>
      <c r="P25" s="9"/>
      <c r="Q25" s="9"/>
      <c r="R25" s="8">
        <v>167</v>
      </c>
      <c r="S25" s="8">
        <v>0</v>
      </c>
      <c r="T25" s="10">
        <v>251</v>
      </c>
      <c r="U25" s="8">
        <v>80</v>
      </c>
      <c r="V25" s="16">
        <f t="shared" si="3"/>
        <v>4.7409706059822428E-2</v>
      </c>
      <c r="W25" s="16">
        <f t="shared" si="4"/>
        <v>0</v>
      </c>
      <c r="X25" s="16">
        <f t="shared" si="5"/>
        <v>0.37276785714285715</v>
      </c>
      <c r="Y25" s="16">
        <f t="shared" si="0"/>
        <v>1.2364532019704433</v>
      </c>
      <c r="Z25" s="16">
        <f t="shared" si="6"/>
        <v>1.0516252390057361</v>
      </c>
      <c r="AA25" s="15">
        <f t="shared" si="7"/>
        <v>1.5171105939143177E-2</v>
      </c>
      <c r="AB25" s="15">
        <f t="shared" si="8"/>
        <v>0</v>
      </c>
      <c r="AC25" s="15">
        <f t="shared" si="9"/>
        <v>0</v>
      </c>
      <c r="AD25" s="15">
        <f t="shared" si="10"/>
        <v>0.39408866995073893</v>
      </c>
      <c r="AE25" s="15">
        <f t="shared" si="11"/>
        <v>0.44783715012722647</v>
      </c>
    </row>
    <row r="26" spans="1:31" x14ac:dyDescent="0.25">
      <c r="A26" t="s">
        <v>25</v>
      </c>
      <c r="B26" s="4">
        <v>3384</v>
      </c>
      <c r="C26" s="4">
        <v>207</v>
      </c>
      <c r="D26" s="4">
        <v>109</v>
      </c>
      <c r="E26" s="4">
        <v>47</v>
      </c>
      <c r="F26" s="7">
        <v>193</v>
      </c>
      <c r="G26" s="5">
        <v>123</v>
      </c>
      <c r="H26" s="13">
        <f t="shared" si="1"/>
        <v>187</v>
      </c>
      <c r="I26" s="28">
        <f t="shared" si="2"/>
        <v>98</v>
      </c>
      <c r="J26" s="8">
        <v>88</v>
      </c>
      <c r="K26" s="8">
        <v>85</v>
      </c>
      <c r="L26" s="8"/>
      <c r="M26" s="8"/>
      <c r="N26" s="8"/>
      <c r="O26" s="8"/>
      <c r="P26" s="9"/>
      <c r="Q26" s="9"/>
      <c r="R26" s="8">
        <v>47</v>
      </c>
      <c r="S26" s="8">
        <v>0</v>
      </c>
      <c r="T26" s="10">
        <v>52</v>
      </c>
      <c r="U26" s="8">
        <v>13</v>
      </c>
      <c r="V26" s="16">
        <f t="shared" si="3"/>
        <v>5.526004728132388E-2</v>
      </c>
      <c r="W26" s="16">
        <f t="shared" si="4"/>
        <v>0</v>
      </c>
      <c r="X26" s="16">
        <f t="shared" si="5"/>
        <v>0.43119266055045874</v>
      </c>
      <c r="Y26" s="16">
        <f t="shared" si="0"/>
        <v>1.1063829787234043</v>
      </c>
      <c r="Z26" s="16">
        <f t="shared" si="6"/>
        <v>0.9689119170984456</v>
      </c>
      <c r="AA26" s="15">
        <f t="shared" si="7"/>
        <v>2.8959810874704492E-2</v>
      </c>
      <c r="AB26" s="15">
        <f t="shared" si="8"/>
        <v>0</v>
      </c>
      <c r="AC26" s="15">
        <f t="shared" si="9"/>
        <v>0</v>
      </c>
      <c r="AD26" s="15">
        <f t="shared" si="10"/>
        <v>0.27659574468085107</v>
      </c>
      <c r="AE26" s="15">
        <f t="shared" si="11"/>
        <v>0.7967479674796748</v>
      </c>
    </row>
    <row r="27" spans="1:31" s="24" customFormat="1" x14ac:dyDescent="0.25">
      <c r="A27" s="24" t="s">
        <v>26</v>
      </c>
      <c r="B27" s="37">
        <v>5824</v>
      </c>
      <c r="C27" s="37">
        <v>469</v>
      </c>
      <c r="D27" s="37">
        <v>281</v>
      </c>
      <c r="E27" s="37">
        <v>150</v>
      </c>
      <c r="F27" s="38">
        <v>373</v>
      </c>
      <c r="G27" s="38">
        <v>293</v>
      </c>
      <c r="H27" s="39">
        <f t="shared" si="1"/>
        <v>324</v>
      </c>
      <c r="I27" s="38">
        <f t="shared" si="2"/>
        <v>101</v>
      </c>
      <c r="J27" s="40">
        <v>83</v>
      </c>
      <c r="K27" s="40">
        <v>72</v>
      </c>
      <c r="L27" s="40"/>
      <c r="M27" s="40"/>
      <c r="N27" s="40"/>
      <c r="O27" s="40"/>
      <c r="P27" s="41"/>
      <c r="Q27" s="41"/>
      <c r="R27" s="40">
        <v>77</v>
      </c>
      <c r="S27" s="40">
        <v>0</v>
      </c>
      <c r="T27" s="42">
        <v>164</v>
      </c>
      <c r="U27" s="40">
        <v>29</v>
      </c>
      <c r="V27" s="43">
        <f t="shared" si="3"/>
        <v>5.5631868131868129E-2</v>
      </c>
      <c r="W27" s="43">
        <f t="shared" si="4"/>
        <v>0</v>
      </c>
      <c r="X27" s="43">
        <f t="shared" si="5"/>
        <v>0.27402135231316727</v>
      </c>
      <c r="Y27" s="43">
        <f t="shared" si="0"/>
        <v>1.0933333333333333</v>
      </c>
      <c r="Z27" s="43">
        <f t="shared" si="6"/>
        <v>0.86863270777479895</v>
      </c>
      <c r="AA27" s="44">
        <f t="shared" si="7"/>
        <v>1.7342032967032968E-2</v>
      </c>
      <c r="AB27" s="44">
        <f t="shared" si="8"/>
        <v>0</v>
      </c>
      <c r="AC27" s="44">
        <f t="shared" si="9"/>
        <v>0</v>
      </c>
      <c r="AD27" s="44">
        <f t="shared" si="10"/>
        <v>0.19333333333333333</v>
      </c>
      <c r="AE27" s="44">
        <f t="shared" si="11"/>
        <v>0.34470989761092152</v>
      </c>
    </row>
    <row r="28" spans="1:31" x14ac:dyDescent="0.25">
      <c r="A28" t="s">
        <v>27</v>
      </c>
      <c r="B28" s="4">
        <v>8521</v>
      </c>
      <c r="C28" s="4">
        <v>452</v>
      </c>
      <c r="D28" s="4">
        <v>275</v>
      </c>
      <c r="E28" s="4">
        <v>170</v>
      </c>
      <c r="F28" s="7">
        <v>372</v>
      </c>
      <c r="G28" s="5">
        <v>182</v>
      </c>
      <c r="H28" s="13">
        <f t="shared" si="1"/>
        <v>357</v>
      </c>
      <c r="I28" s="28">
        <f t="shared" si="2"/>
        <v>110</v>
      </c>
      <c r="J28" s="8">
        <v>87</v>
      </c>
      <c r="K28" s="8">
        <v>77</v>
      </c>
      <c r="L28" s="8"/>
      <c r="M28" s="8"/>
      <c r="N28" s="8"/>
      <c r="O28" s="8"/>
      <c r="P28" s="9"/>
      <c r="Q28" s="9"/>
      <c r="R28" s="8">
        <v>93</v>
      </c>
      <c r="S28" s="8">
        <v>0</v>
      </c>
      <c r="T28" s="10">
        <v>177</v>
      </c>
      <c r="U28" s="8">
        <v>33</v>
      </c>
      <c r="V28" s="16">
        <f t="shared" si="3"/>
        <v>4.1896491022180495E-2</v>
      </c>
      <c r="W28" s="16">
        <f t="shared" si="4"/>
        <v>0</v>
      </c>
      <c r="X28" s="16">
        <f t="shared" si="5"/>
        <v>0.33818181818181819</v>
      </c>
      <c r="Y28" s="16">
        <f t="shared" si="0"/>
        <v>1.0411764705882354</v>
      </c>
      <c r="Z28" s="16">
        <f t="shared" si="6"/>
        <v>0.95967741935483875</v>
      </c>
      <c r="AA28" s="15">
        <f t="shared" si="7"/>
        <v>1.2909282948010798E-2</v>
      </c>
      <c r="AB28" s="15">
        <f t="shared" si="8"/>
        <v>0</v>
      </c>
      <c r="AC28" s="15">
        <f t="shared" si="9"/>
        <v>0</v>
      </c>
      <c r="AD28" s="15">
        <f t="shared" si="10"/>
        <v>0.19411764705882353</v>
      </c>
      <c r="AE28" s="15">
        <f t="shared" si="11"/>
        <v>0.60439560439560436</v>
      </c>
    </row>
    <row r="29" spans="1:31" x14ac:dyDescent="0.25">
      <c r="A29" t="s">
        <v>28</v>
      </c>
      <c r="B29" s="4">
        <v>18149</v>
      </c>
      <c r="C29" s="4">
        <v>850</v>
      </c>
      <c r="D29" s="4">
        <v>453</v>
      </c>
      <c r="E29" s="4">
        <v>221</v>
      </c>
      <c r="F29" s="7">
        <v>632</v>
      </c>
      <c r="G29" s="5">
        <v>342</v>
      </c>
      <c r="H29" s="13">
        <f t="shared" si="1"/>
        <v>627</v>
      </c>
      <c r="I29" s="28">
        <f t="shared" si="2"/>
        <v>208</v>
      </c>
      <c r="J29" s="8">
        <v>180</v>
      </c>
      <c r="K29" s="8">
        <v>167</v>
      </c>
      <c r="L29" s="8"/>
      <c r="M29" s="8"/>
      <c r="N29" s="8"/>
      <c r="O29" s="8"/>
      <c r="P29" s="9"/>
      <c r="Q29" s="9"/>
      <c r="R29" s="8">
        <v>187</v>
      </c>
      <c r="S29" s="8">
        <v>0</v>
      </c>
      <c r="T29" s="10">
        <v>260</v>
      </c>
      <c r="U29" s="8">
        <v>41</v>
      </c>
      <c r="V29" s="16">
        <f t="shared" si="3"/>
        <v>3.4547357981155984E-2</v>
      </c>
      <c r="W29" s="16">
        <f t="shared" si="4"/>
        <v>0</v>
      </c>
      <c r="X29" s="16">
        <f t="shared" si="5"/>
        <v>0.41280353200883002</v>
      </c>
      <c r="Y29" s="16">
        <f t="shared" si="0"/>
        <v>1.1764705882352942</v>
      </c>
      <c r="Z29" s="16">
        <f t="shared" si="6"/>
        <v>0.99208860759493667</v>
      </c>
      <c r="AA29" s="15">
        <f t="shared" si="7"/>
        <v>1.1460686539203261E-2</v>
      </c>
      <c r="AB29" s="15">
        <f t="shared" si="8"/>
        <v>0</v>
      </c>
      <c r="AC29" s="15">
        <f t="shared" si="9"/>
        <v>0</v>
      </c>
      <c r="AD29" s="15">
        <f t="shared" si="10"/>
        <v>0.18552036199095023</v>
      </c>
      <c r="AE29" s="15">
        <f t="shared" si="11"/>
        <v>0.60818713450292394</v>
      </c>
    </row>
    <row r="30" spans="1:31" s="24" customFormat="1" x14ac:dyDescent="0.25">
      <c r="A30" s="24" t="s">
        <v>29</v>
      </c>
      <c r="B30" s="37">
        <v>96142</v>
      </c>
      <c r="C30" s="37">
        <v>6024</v>
      </c>
      <c r="D30" s="37">
        <v>3289</v>
      </c>
      <c r="E30" s="37">
        <v>1449</v>
      </c>
      <c r="F30" s="38">
        <v>5307</v>
      </c>
      <c r="G30" s="38">
        <v>3177</v>
      </c>
      <c r="H30" s="39">
        <f t="shared" si="1"/>
        <v>4435</v>
      </c>
      <c r="I30" s="38">
        <f t="shared" si="2"/>
        <v>1772</v>
      </c>
      <c r="J30" s="40">
        <v>1956</v>
      </c>
      <c r="K30" s="40">
        <v>1016</v>
      </c>
      <c r="L30" s="40">
        <v>148</v>
      </c>
      <c r="M30" s="40">
        <v>148</v>
      </c>
      <c r="N30" s="40"/>
      <c r="O30" s="40"/>
      <c r="P30" s="41"/>
      <c r="Q30" s="41"/>
      <c r="R30" s="40">
        <v>773</v>
      </c>
      <c r="S30" s="40">
        <v>0</v>
      </c>
      <c r="T30" s="42">
        <v>1558</v>
      </c>
      <c r="U30" s="40">
        <v>608</v>
      </c>
      <c r="V30" s="43">
        <f t="shared" si="3"/>
        <v>4.6129683176967404E-2</v>
      </c>
      <c r="W30" s="43">
        <f t="shared" si="4"/>
        <v>0</v>
      </c>
      <c r="X30" s="43">
        <f t="shared" si="5"/>
        <v>0.2350258437214959</v>
      </c>
      <c r="Y30" s="43">
        <f t="shared" si="0"/>
        <v>1.075224292615597</v>
      </c>
      <c r="Z30" s="43">
        <f t="shared" si="6"/>
        <v>0.83568871302053893</v>
      </c>
      <c r="AA30" s="44">
        <f t="shared" si="7"/>
        <v>1.8431070707911213E-2</v>
      </c>
      <c r="AB30" s="44">
        <f t="shared" si="8"/>
        <v>0</v>
      </c>
      <c r="AC30" s="44">
        <f t="shared" si="9"/>
        <v>0</v>
      </c>
      <c r="AD30" s="44">
        <f t="shared" si="10"/>
        <v>0.41959972394755002</v>
      </c>
      <c r="AE30" s="44">
        <f t="shared" si="11"/>
        <v>0.55775889203651241</v>
      </c>
    </row>
    <row r="31" spans="1:31" s="24" customFormat="1" x14ac:dyDescent="0.25">
      <c r="A31" s="24" t="s">
        <v>30</v>
      </c>
      <c r="B31" s="37">
        <v>42166</v>
      </c>
      <c r="C31" s="37">
        <v>2494</v>
      </c>
      <c r="D31" s="37">
        <v>1353</v>
      </c>
      <c r="E31" s="37">
        <v>630</v>
      </c>
      <c r="F31" s="38">
        <v>1799</v>
      </c>
      <c r="G31" s="38">
        <v>739</v>
      </c>
      <c r="H31" s="39">
        <f t="shared" si="1"/>
        <v>1569</v>
      </c>
      <c r="I31" s="38">
        <f t="shared" si="2"/>
        <v>369</v>
      </c>
      <c r="J31" s="40">
        <v>529</v>
      </c>
      <c r="K31" s="40">
        <v>278</v>
      </c>
      <c r="L31" s="40"/>
      <c r="M31" s="40"/>
      <c r="N31" s="40"/>
      <c r="O31" s="40"/>
      <c r="P31" s="41"/>
      <c r="Q31" s="41"/>
      <c r="R31" s="40">
        <v>409</v>
      </c>
      <c r="S31" s="40">
        <v>0</v>
      </c>
      <c r="T31" s="42">
        <v>631</v>
      </c>
      <c r="U31" s="40">
        <v>91</v>
      </c>
      <c r="V31" s="43">
        <f t="shared" si="3"/>
        <v>3.7210074467580512E-2</v>
      </c>
      <c r="W31" s="43">
        <f t="shared" si="4"/>
        <v>0</v>
      </c>
      <c r="X31" s="43">
        <f t="shared" si="5"/>
        <v>0.30229120473022913</v>
      </c>
      <c r="Y31" s="43">
        <f t="shared" si="0"/>
        <v>1.0015873015873016</v>
      </c>
      <c r="Z31" s="43">
        <f t="shared" si="6"/>
        <v>0.87215119510839356</v>
      </c>
      <c r="AA31" s="44">
        <f t="shared" si="7"/>
        <v>8.7511265000237166E-3</v>
      </c>
      <c r="AB31" s="44">
        <f t="shared" si="8"/>
        <v>0</v>
      </c>
      <c r="AC31" s="44">
        <f t="shared" si="9"/>
        <v>0</v>
      </c>
      <c r="AD31" s="44">
        <f t="shared" si="10"/>
        <v>0.14444444444444443</v>
      </c>
      <c r="AE31" s="44">
        <f t="shared" si="11"/>
        <v>0.49932341001353181</v>
      </c>
    </row>
    <row r="32" spans="1:31" s="24" customFormat="1" x14ac:dyDescent="0.25">
      <c r="A32" s="24" t="s">
        <v>31</v>
      </c>
      <c r="B32" s="37">
        <v>4886</v>
      </c>
      <c r="C32" s="37">
        <v>446</v>
      </c>
      <c r="D32" s="37">
        <v>264</v>
      </c>
      <c r="E32" s="37">
        <v>115</v>
      </c>
      <c r="F32" s="38">
        <v>313</v>
      </c>
      <c r="G32" s="38">
        <v>243</v>
      </c>
      <c r="H32" s="39">
        <f t="shared" si="1"/>
        <v>268</v>
      </c>
      <c r="I32" s="38">
        <f t="shared" si="2"/>
        <v>71</v>
      </c>
      <c r="J32" s="40">
        <v>87</v>
      </c>
      <c r="K32" s="40">
        <v>57</v>
      </c>
      <c r="L32" s="40"/>
      <c r="M32" s="40"/>
      <c r="N32" s="40"/>
      <c r="O32" s="40"/>
      <c r="P32" s="41"/>
      <c r="Q32" s="41"/>
      <c r="R32" s="40">
        <v>82</v>
      </c>
      <c r="S32" s="40">
        <v>0</v>
      </c>
      <c r="T32" s="42">
        <v>99</v>
      </c>
      <c r="U32" s="40">
        <v>14</v>
      </c>
      <c r="V32" s="43">
        <f t="shared" si="3"/>
        <v>5.4850593532541958E-2</v>
      </c>
      <c r="W32" s="43">
        <f t="shared" si="4"/>
        <v>0</v>
      </c>
      <c r="X32" s="43">
        <f t="shared" si="5"/>
        <v>0.31060606060606061</v>
      </c>
      <c r="Y32" s="43">
        <f t="shared" si="0"/>
        <v>0.86086956521739133</v>
      </c>
      <c r="Z32" s="43">
        <f t="shared" si="6"/>
        <v>0.85623003194888181</v>
      </c>
      <c r="AA32" s="44">
        <f t="shared" si="7"/>
        <v>1.4531313958248056E-2</v>
      </c>
      <c r="AB32" s="44">
        <f t="shared" si="8"/>
        <v>0</v>
      </c>
      <c r="AC32" s="44">
        <f t="shared" si="9"/>
        <v>0</v>
      </c>
      <c r="AD32" s="44">
        <f t="shared" si="10"/>
        <v>0.12173913043478261</v>
      </c>
      <c r="AE32" s="44">
        <f t="shared" si="11"/>
        <v>0.29218106995884774</v>
      </c>
    </row>
    <row r="33" spans="1:31" x14ac:dyDescent="0.25">
      <c r="A33" t="s">
        <v>32</v>
      </c>
      <c r="B33" s="4">
        <v>34709</v>
      </c>
      <c r="C33" s="4">
        <v>1790</v>
      </c>
      <c r="D33" s="4">
        <v>1079</v>
      </c>
      <c r="E33" s="4">
        <v>482</v>
      </c>
      <c r="F33" s="7">
        <v>1444</v>
      </c>
      <c r="G33" s="5">
        <v>744</v>
      </c>
      <c r="H33" s="13">
        <f t="shared" si="1"/>
        <v>1398</v>
      </c>
      <c r="I33" s="28">
        <f t="shared" si="2"/>
        <v>511</v>
      </c>
      <c r="J33" s="8">
        <v>480</v>
      </c>
      <c r="K33" s="8">
        <v>438</v>
      </c>
      <c r="L33" s="8"/>
      <c r="M33" s="8"/>
      <c r="N33" s="8"/>
      <c r="O33" s="8"/>
      <c r="P33" s="9"/>
      <c r="Q33" s="9"/>
      <c r="R33" s="8">
        <v>494</v>
      </c>
      <c r="S33" s="8">
        <v>0</v>
      </c>
      <c r="T33" s="10">
        <v>424</v>
      </c>
      <c r="U33" s="8">
        <v>73</v>
      </c>
      <c r="V33" s="16">
        <f t="shared" si="3"/>
        <v>4.0277737762539977E-2</v>
      </c>
      <c r="W33" s="16">
        <f t="shared" si="4"/>
        <v>0</v>
      </c>
      <c r="X33" s="16">
        <f t="shared" si="5"/>
        <v>0.45783132530120479</v>
      </c>
      <c r="Y33" s="16">
        <f t="shared" si="0"/>
        <v>0.8796680497925311</v>
      </c>
      <c r="Z33" s="16">
        <f t="shared" si="6"/>
        <v>0.96814404432132961</v>
      </c>
      <c r="AA33" s="15">
        <f t="shared" si="7"/>
        <v>1.4722406292316114E-2</v>
      </c>
      <c r="AB33" s="15">
        <f t="shared" si="8"/>
        <v>0</v>
      </c>
      <c r="AC33" s="15">
        <f t="shared" si="9"/>
        <v>0</v>
      </c>
      <c r="AD33" s="15">
        <f t="shared" si="10"/>
        <v>0.15145228215767634</v>
      </c>
      <c r="AE33" s="15">
        <f t="shared" si="11"/>
        <v>0.68682795698924726</v>
      </c>
    </row>
    <row r="34" spans="1:31" s="24" customFormat="1" x14ac:dyDescent="0.25">
      <c r="A34" s="24" t="s">
        <v>33</v>
      </c>
      <c r="B34" s="37">
        <v>18907</v>
      </c>
      <c r="C34" s="37">
        <v>1215</v>
      </c>
      <c r="D34" s="37">
        <v>670</v>
      </c>
      <c r="E34" s="37">
        <v>302</v>
      </c>
      <c r="F34" s="38">
        <v>910</v>
      </c>
      <c r="G34" s="38">
        <v>660</v>
      </c>
      <c r="H34" s="39">
        <f t="shared" si="1"/>
        <v>767</v>
      </c>
      <c r="I34" s="38">
        <f t="shared" si="2"/>
        <v>328</v>
      </c>
      <c r="J34" s="40">
        <v>257</v>
      </c>
      <c r="K34" s="40">
        <v>242</v>
      </c>
      <c r="L34" s="40"/>
      <c r="M34" s="40"/>
      <c r="N34" s="40"/>
      <c r="O34" s="40"/>
      <c r="P34" s="41"/>
      <c r="Q34" s="41"/>
      <c r="R34" s="40">
        <v>219</v>
      </c>
      <c r="S34" s="40">
        <v>0</v>
      </c>
      <c r="T34" s="42">
        <v>291</v>
      </c>
      <c r="U34" s="40">
        <v>86</v>
      </c>
      <c r="V34" s="43">
        <f t="shared" si="3"/>
        <v>4.0566985772465224E-2</v>
      </c>
      <c r="W34" s="43">
        <f t="shared" si="4"/>
        <v>0</v>
      </c>
      <c r="X34" s="43">
        <f t="shared" si="5"/>
        <v>0.32686567164179103</v>
      </c>
      <c r="Y34" s="43">
        <f t="shared" si="0"/>
        <v>0.96357615894039739</v>
      </c>
      <c r="Z34" s="43">
        <f t="shared" si="6"/>
        <v>0.84285714285714286</v>
      </c>
      <c r="AA34" s="44">
        <f t="shared" si="7"/>
        <v>1.734807214259269E-2</v>
      </c>
      <c r="AB34" s="44">
        <f t="shared" si="8"/>
        <v>0</v>
      </c>
      <c r="AC34" s="44">
        <f t="shared" si="9"/>
        <v>0</v>
      </c>
      <c r="AD34" s="44">
        <f t="shared" si="10"/>
        <v>0.28476821192052981</v>
      </c>
      <c r="AE34" s="44">
        <f t="shared" si="11"/>
        <v>0.49696969696969695</v>
      </c>
    </row>
    <row r="35" spans="1:31" s="24" customFormat="1" x14ac:dyDescent="0.25">
      <c r="A35" s="24" t="s">
        <v>34</v>
      </c>
      <c r="B35" s="37">
        <v>13429</v>
      </c>
      <c r="C35" s="37">
        <v>734</v>
      </c>
      <c r="D35" s="37">
        <v>477</v>
      </c>
      <c r="E35" s="37">
        <v>208</v>
      </c>
      <c r="F35" s="38">
        <v>625</v>
      </c>
      <c r="G35" s="38">
        <v>325</v>
      </c>
      <c r="H35" s="39">
        <f t="shared" si="1"/>
        <v>513</v>
      </c>
      <c r="I35" s="38">
        <f t="shared" si="2"/>
        <v>188</v>
      </c>
      <c r="J35" s="40">
        <v>184</v>
      </c>
      <c r="K35" s="40">
        <v>147</v>
      </c>
      <c r="L35" s="40"/>
      <c r="M35" s="40"/>
      <c r="N35" s="40"/>
      <c r="O35" s="40"/>
      <c r="P35" s="41"/>
      <c r="Q35" s="41"/>
      <c r="R35" s="40">
        <v>102</v>
      </c>
      <c r="S35" s="40">
        <v>0</v>
      </c>
      <c r="T35" s="42">
        <v>227</v>
      </c>
      <c r="U35" s="40">
        <v>41</v>
      </c>
      <c r="V35" s="43">
        <f t="shared" si="3"/>
        <v>3.8200908481644202E-2</v>
      </c>
      <c r="W35" s="43">
        <f t="shared" si="4"/>
        <v>0</v>
      </c>
      <c r="X35" s="43">
        <f t="shared" si="5"/>
        <v>0.21383647798742139</v>
      </c>
      <c r="Y35" s="43">
        <f t="shared" si="0"/>
        <v>1.0913461538461537</v>
      </c>
      <c r="Z35" s="43">
        <f t="shared" si="6"/>
        <v>0.82079999999999997</v>
      </c>
      <c r="AA35" s="44">
        <f t="shared" si="7"/>
        <v>1.3999553205748753E-2</v>
      </c>
      <c r="AB35" s="44">
        <f t="shared" si="8"/>
        <v>0</v>
      </c>
      <c r="AC35" s="44">
        <f t="shared" si="9"/>
        <v>0</v>
      </c>
      <c r="AD35" s="44">
        <f t="shared" si="10"/>
        <v>0.19711538461538461</v>
      </c>
      <c r="AE35" s="44">
        <f t="shared" si="11"/>
        <v>0.57846153846153847</v>
      </c>
    </row>
    <row r="36" spans="1:31" x14ac:dyDescent="0.25">
      <c r="A36" t="s">
        <v>35</v>
      </c>
      <c r="B36" s="4">
        <v>105221</v>
      </c>
      <c r="C36" s="4">
        <v>7217</v>
      </c>
      <c r="D36" s="4">
        <v>4108</v>
      </c>
      <c r="E36" s="4">
        <v>1941</v>
      </c>
      <c r="F36" s="7">
        <v>7875</v>
      </c>
      <c r="G36" s="5">
        <v>3025</v>
      </c>
      <c r="H36" s="13">
        <f t="shared" si="1"/>
        <v>8060</v>
      </c>
      <c r="I36" s="28">
        <f t="shared" si="2"/>
        <v>1859</v>
      </c>
      <c r="J36" s="8">
        <v>3227</v>
      </c>
      <c r="K36" s="8">
        <v>1476</v>
      </c>
      <c r="L36" s="8">
        <v>48</v>
      </c>
      <c r="M36" s="8">
        <v>44</v>
      </c>
      <c r="N36" s="8"/>
      <c r="O36" s="8"/>
      <c r="P36" s="9"/>
      <c r="Q36" s="9"/>
      <c r="R36" s="8">
        <v>2836</v>
      </c>
      <c r="S36" s="8">
        <v>0</v>
      </c>
      <c r="T36" s="10">
        <v>1949</v>
      </c>
      <c r="U36" s="8">
        <v>339</v>
      </c>
      <c r="V36" s="16">
        <f t="shared" si="3"/>
        <v>7.6600678571767999E-2</v>
      </c>
      <c r="W36" s="16">
        <f t="shared" si="4"/>
        <v>0</v>
      </c>
      <c r="X36" s="16">
        <f t="shared" si="5"/>
        <v>0.69036027263875366</v>
      </c>
      <c r="Y36" s="16">
        <f t="shared" ref="Y36:Y67" si="12">T36/E36</f>
        <v>1.0041215868109221</v>
      </c>
      <c r="Z36" s="16">
        <f t="shared" si="6"/>
        <v>1.0234920634920635</v>
      </c>
      <c r="AA36" s="15">
        <f t="shared" si="7"/>
        <v>1.7667575864133585E-2</v>
      </c>
      <c r="AB36" s="15">
        <f t="shared" si="8"/>
        <v>0</v>
      </c>
      <c r="AC36" s="15">
        <f t="shared" si="9"/>
        <v>0</v>
      </c>
      <c r="AD36" s="15">
        <f t="shared" si="10"/>
        <v>0.17465224111282843</v>
      </c>
      <c r="AE36" s="15">
        <f t="shared" si="11"/>
        <v>0.61454545454545451</v>
      </c>
    </row>
    <row r="37" spans="1:31" x14ac:dyDescent="0.25">
      <c r="A37" t="s">
        <v>36</v>
      </c>
      <c r="B37" s="4">
        <v>30080</v>
      </c>
      <c r="C37" s="4">
        <v>1448</v>
      </c>
      <c r="D37" s="4">
        <v>727</v>
      </c>
      <c r="E37" s="4">
        <v>269</v>
      </c>
      <c r="F37" s="7">
        <v>1035</v>
      </c>
      <c r="G37" s="5">
        <v>615</v>
      </c>
      <c r="H37" s="13">
        <f t="shared" ref="H37:H68" si="13">J37+L37+N37+P37+R37+T37</f>
        <v>925</v>
      </c>
      <c r="I37" s="28">
        <f t="shared" si="2"/>
        <v>416</v>
      </c>
      <c r="J37" s="8">
        <v>410</v>
      </c>
      <c r="K37" s="8">
        <v>363</v>
      </c>
      <c r="L37" s="8"/>
      <c r="M37" s="8"/>
      <c r="N37" s="8"/>
      <c r="O37" s="8"/>
      <c r="P37" s="9"/>
      <c r="Q37" s="9"/>
      <c r="R37" s="8">
        <v>228</v>
      </c>
      <c r="S37" s="8">
        <v>0</v>
      </c>
      <c r="T37" s="10">
        <v>287</v>
      </c>
      <c r="U37" s="8">
        <v>53</v>
      </c>
      <c r="V37" s="16">
        <f t="shared" si="3"/>
        <v>3.0751329787234043E-2</v>
      </c>
      <c r="W37" s="16">
        <f t="shared" si="4"/>
        <v>0</v>
      </c>
      <c r="X37" s="16">
        <f t="shared" si="5"/>
        <v>0.31361760660247595</v>
      </c>
      <c r="Y37" s="16">
        <f t="shared" si="12"/>
        <v>1.0669144981412639</v>
      </c>
      <c r="Z37" s="16">
        <f t="shared" si="6"/>
        <v>0.893719806763285</v>
      </c>
      <c r="AA37" s="15">
        <f t="shared" si="7"/>
        <v>1.3829787234042552E-2</v>
      </c>
      <c r="AB37" s="15">
        <f t="shared" si="8"/>
        <v>0</v>
      </c>
      <c r="AC37" s="15">
        <f t="shared" si="9"/>
        <v>0</v>
      </c>
      <c r="AD37" s="15">
        <f t="shared" si="10"/>
        <v>0.19702602230483271</v>
      </c>
      <c r="AE37" s="15">
        <f t="shared" si="11"/>
        <v>0.67642276422764225</v>
      </c>
    </row>
    <row r="38" spans="1:31" x14ac:dyDescent="0.25">
      <c r="A38" t="s">
        <v>37</v>
      </c>
      <c r="B38" s="4">
        <v>6961</v>
      </c>
      <c r="C38" s="4">
        <v>535</v>
      </c>
      <c r="D38" s="4">
        <v>337</v>
      </c>
      <c r="E38" s="4">
        <v>178</v>
      </c>
      <c r="F38" s="7">
        <v>415</v>
      </c>
      <c r="G38" s="5">
        <v>325</v>
      </c>
      <c r="H38" s="13">
        <f t="shared" si="13"/>
        <v>409</v>
      </c>
      <c r="I38" s="28">
        <f t="shared" si="2"/>
        <v>142</v>
      </c>
      <c r="J38" s="8">
        <v>87</v>
      </c>
      <c r="K38" s="8">
        <v>69</v>
      </c>
      <c r="L38" s="8"/>
      <c r="M38" s="8"/>
      <c r="N38" s="8"/>
      <c r="O38" s="8"/>
      <c r="P38" s="9"/>
      <c r="Q38" s="9"/>
      <c r="R38" s="8">
        <v>152</v>
      </c>
      <c r="S38" s="8">
        <v>0</v>
      </c>
      <c r="T38" s="10">
        <v>170</v>
      </c>
      <c r="U38" s="8">
        <v>73</v>
      </c>
      <c r="V38" s="16">
        <f t="shared" si="3"/>
        <v>5.8755925872719439E-2</v>
      </c>
      <c r="W38" s="16">
        <f t="shared" si="4"/>
        <v>0</v>
      </c>
      <c r="X38" s="16">
        <f t="shared" si="5"/>
        <v>0.45103857566765576</v>
      </c>
      <c r="Y38" s="16">
        <f t="shared" si="12"/>
        <v>0.9550561797752809</v>
      </c>
      <c r="Z38" s="16">
        <f t="shared" si="6"/>
        <v>0.98554216867469879</v>
      </c>
      <c r="AA38" s="15">
        <f t="shared" si="7"/>
        <v>2.0399367906909927E-2</v>
      </c>
      <c r="AB38" s="15">
        <f t="shared" si="8"/>
        <v>0</v>
      </c>
      <c r="AC38" s="15">
        <f t="shared" si="9"/>
        <v>0</v>
      </c>
      <c r="AD38" s="15">
        <f t="shared" si="10"/>
        <v>0.4101123595505618</v>
      </c>
      <c r="AE38" s="15">
        <f t="shared" si="11"/>
        <v>0.43692307692307691</v>
      </c>
    </row>
    <row r="39" spans="1:31" s="26" customFormat="1" x14ac:dyDescent="0.25">
      <c r="A39" s="26" t="s">
        <v>38</v>
      </c>
      <c r="B39" s="27">
        <v>3699</v>
      </c>
      <c r="C39" s="27">
        <v>180</v>
      </c>
      <c r="D39" s="27">
        <v>111</v>
      </c>
      <c r="E39" s="27">
        <v>55</v>
      </c>
      <c r="F39" s="28">
        <v>237</v>
      </c>
      <c r="G39" s="28">
        <v>137</v>
      </c>
      <c r="H39" s="29">
        <f t="shared" si="13"/>
        <v>224</v>
      </c>
      <c r="I39" s="28">
        <f t="shared" si="2"/>
        <v>84</v>
      </c>
      <c r="J39" s="30">
        <v>96</v>
      </c>
      <c r="K39" s="30">
        <v>78</v>
      </c>
      <c r="L39" s="30"/>
      <c r="M39" s="30"/>
      <c r="N39" s="30"/>
      <c r="O39" s="30"/>
      <c r="P39" s="31"/>
      <c r="Q39" s="31"/>
      <c r="R39" s="30">
        <v>35</v>
      </c>
      <c r="S39" s="30">
        <v>0</v>
      </c>
      <c r="T39" s="32">
        <v>93</v>
      </c>
      <c r="U39" s="30">
        <v>6</v>
      </c>
      <c r="V39" s="33">
        <f t="shared" si="3"/>
        <v>6.0556907272235741E-2</v>
      </c>
      <c r="W39" s="33">
        <f t="shared" si="4"/>
        <v>0</v>
      </c>
      <c r="X39" s="33">
        <f t="shared" si="5"/>
        <v>0.31531531531531531</v>
      </c>
      <c r="Y39" s="33">
        <f t="shared" si="12"/>
        <v>1.6909090909090909</v>
      </c>
      <c r="Z39" s="33">
        <f t="shared" si="6"/>
        <v>0.94514767932489452</v>
      </c>
      <c r="AA39" s="34">
        <f t="shared" si="7"/>
        <v>2.2708840227088401E-2</v>
      </c>
      <c r="AB39" s="34">
        <f t="shared" si="8"/>
        <v>0</v>
      </c>
      <c r="AC39" s="34">
        <f t="shared" si="9"/>
        <v>0</v>
      </c>
      <c r="AD39" s="34">
        <f t="shared" si="10"/>
        <v>0.10909090909090909</v>
      </c>
      <c r="AE39" s="34">
        <f t="shared" si="11"/>
        <v>0.61313868613138689</v>
      </c>
    </row>
    <row r="40" spans="1:31" x14ac:dyDescent="0.25">
      <c r="A40" t="s">
        <v>39</v>
      </c>
      <c r="B40" s="4">
        <v>12653</v>
      </c>
      <c r="C40" s="4">
        <v>914</v>
      </c>
      <c r="D40" s="4">
        <v>468</v>
      </c>
      <c r="E40" s="4">
        <v>203</v>
      </c>
      <c r="F40" s="7">
        <v>551</v>
      </c>
      <c r="G40" s="5">
        <v>411</v>
      </c>
      <c r="H40" s="13">
        <f t="shared" si="13"/>
        <v>498</v>
      </c>
      <c r="I40" s="28">
        <f t="shared" si="2"/>
        <v>180</v>
      </c>
      <c r="J40" s="8">
        <v>126</v>
      </c>
      <c r="K40" s="8">
        <v>106</v>
      </c>
      <c r="L40" s="8"/>
      <c r="M40" s="8"/>
      <c r="N40" s="8"/>
      <c r="O40" s="8"/>
      <c r="P40" s="9"/>
      <c r="Q40" s="9"/>
      <c r="R40" s="8">
        <v>159</v>
      </c>
      <c r="S40" s="8">
        <v>0</v>
      </c>
      <c r="T40" s="10">
        <v>213</v>
      </c>
      <c r="U40" s="8">
        <v>74</v>
      </c>
      <c r="V40" s="16">
        <f t="shared" si="3"/>
        <v>3.9358254959298192E-2</v>
      </c>
      <c r="W40" s="16">
        <f t="shared" si="4"/>
        <v>0</v>
      </c>
      <c r="X40" s="16">
        <f t="shared" si="5"/>
        <v>0.33974358974358976</v>
      </c>
      <c r="Y40" s="16">
        <f t="shared" si="12"/>
        <v>1.0492610837438423</v>
      </c>
      <c r="Z40" s="16">
        <f t="shared" si="6"/>
        <v>0.90381125226860259</v>
      </c>
      <c r="AA40" s="15">
        <f t="shared" si="7"/>
        <v>1.4225875286493321E-2</v>
      </c>
      <c r="AB40" s="15">
        <f t="shared" si="8"/>
        <v>0</v>
      </c>
      <c r="AC40" s="15">
        <f t="shared" si="9"/>
        <v>0</v>
      </c>
      <c r="AD40" s="15">
        <f t="shared" si="10"/>
        <v>0.3645320197044335</v>
      </c>
      <c r="AE40" s="15">
        <f t="shared" si="11"/>
        <v>0.43795620437956206</v>
      </c>
    </row>
    <row r="41" spans="1:31" x14ac:dyDescent="0.25">
      <c r="A41" t="s">
        <v>40</v>
      </c>
      <c r="B41" s="4">
        <v>17271</v>
      </c>
      <c r="C41" s="4">
        <v>898</v>
      </c>
      <c r="D41" s="4">
        <v>453</v>
      </c>
      <c r="E41" s="4">
        <v>179</v>
      </c>
      <c r="F41" s="7">
        <v>681</v>
      </c>
      <c r="G41" s="5">
        <v>531</v>
      </c>
      <c r="H41" s="13">
        <f t="shared" si="13"/>
        <v>664</v>
      </c>
      <c r="I41" s="28">
        <f t="shared" si="2"/>
        <v>349</v>
      </c>
      <c r="J41" s="8">
        <v>242</v>
      </c>
      <c r="K41" s="8">
        <v>211</v>
      </c>
      <c r="L41" s="8"/>
      <c r="M41" s="8"/>
      <c r="N41" s="8"/>
      <c r="O41" s="8"/>
      <c r="P41" s="9"/>
      <c r="Q41" s="9"/>
      <c r="R41" s="8">
        <v>175</v>
      </c>
      <c r="S41" s="8">
        <v>9</v>
      </c>
      <c r="T41" s="10">
        <v>247</v>
      </c>
      <c r="U41" s="8">
        <v>129</v>
      </c>
      <c r="V41" s="16">
        <f t="shared" si="3"/>
        <v>3.8445949858143709E-2</v>
      </c>
      <c r="W41" s="16">
        <f t="shared" si="4"/>
        <v>0</v>
      </c>
      <c r="X41" s="16">
        <f t="shared" si="5"/>
        <v>0.38631346578366443</v>
      </c>
      <c r="Y41" s="16">
        <f t="shared" si="12"/>
        <v>1.3798882681564246</v>
      </c>
      <c r="Z41" s="16">
        <f t="shared" si="6"/>
        <v>0.97503671071953013</v>
      </c>
      <c r="AA41" s="15">
        <f t="shared" si="7"/>
        <v>2.0207283886283366E-2</v>
      </c>
      <c r="AB41" s="15">
        <f t="shared" si="8"/>
        <v>0</v>
      </c>
      <c r="AC41" s="15">
        <f t="shared" si="9"/>
        <v>1.9867549668874173E-2</v>
      </c>
      <c r="AD41" s="15">
        <f t="shared" si="10"/>
        <v>0.72067039106145248</v>
      </c>
      <c r="AE41" s="15">
        <f t="shared" si="11"/>
        <v>0.65725047080979282</v>
      </c>
    </row>
    <row r="42" spans="1:31" s="26" customFormat="1" x14ac:dyDescent="0.25">
      <c r="A42" s="26" t="s">
        <v>41</v>
      </c>
      <c r="B42" s="27">
        <v>11348</v>
      </c>
      <c r="C42" s="27">
        <v>904</v>
      </c>
      <c r="D42" s="27">
        <v>611</v>
      </c>
      <c r="E42" s="27">
        <v>318</v>
      </c>
      <c r="F42" s="28">
        <v>725</v>
      </c>
      <c r="G42" s="28">
        <v>545</v>
      </c>
      <c r="H42" s="29">
        <f t="shared" si="13"/>
        <v>687</v>
      </c>
      <c r="I42" s="28">
        <f t="shared" si="2"/>
        <v>271</v>
      </c>
      <c r="J42" s="30">
        <v>130</v>
      </c>
      <c r="K42" s="30">
        <v>111</v>
      </c>
      <c r="L42" s="30"/>
      <c r="M42" s="30"/>
      <c r="N42" s="30"/>
      <c r="O42" s="30"/>
      <c r="P42" s="31"/>
      <c r="Q42" s="31"/>
      <c r="R42" s="30">
        <v>240</v>
      </c>
      <c r="S42" s="30">
        <v>0</v>
      </c>
      <c r="T42" s="32">
        <v>317</v>
      </c>
      <c r="U42" s="30">
        <v>160</v>
      </c>
      <c r="V42" s="33">
        <f t="shared" si="3"/>
        <v>6.0539302079661614E-2</v>
      </c>
      <c r="W42" s="33">
        <f t="shared" si="4"/>
        <v>0</v>
      </c>
      <c r="X42" s="33">
        <f t="shared" si="5"/>
        <v>0.39279869067103107</v>
      </c>
      <c r="Y42" s="33">
        <f t="shared" si="12"/>
        <v>0.99685534591194969</v>
      </c>
      <c r="Z42" s="33">
        <f t="shared" si="6"/>
        <v>0.94758620689655171</v>
      </c>
      <c r="AA42" s="34">
        <f t="shared" si="7"/>
        <v>2.3880860063447303E-2</v>
      </c>
      <c r="AB42" s="34">
        <f t="shared" si="8"/>
        <v>0</v>
      </c>
      <c r="AC42" s="34">
        <f t="shared" si="9"/>
        <v>0</v>
      </c>
      <c r="AD42" s="34">
        <f t="shared" si="10"/>
        <v>0.50314465408805031</v>
      </c>
      <c r="AE42" s="34">
        <f t="shared" si="11"/>
        <v>0.49724770642201838</v>
      </c>
    </row>
    <row r="43" spans="1:31" s="26" customFormat="1" x14ac:dyDescent="0.25">
      <c r="A43" s="26" t="s">
        <v>42</v>
      </c>
      <c r="B43" s="27">
        <v>15175</v>
      </c>
      <c r="C43" s="27">
        <v>806</v>
      </c>
      <c r="D43" s="27">
        <v>452</v>
      </c>
      <c r="E43" s="27">
        <v>183</v>
      </c>
      <c r="F43" s="28">
        <v>565</v>
      </c>
      <c r="G43" s="28">
        <v>425</v>
      </c>
      <c r="H43" s="29">
        <f t="shared" si="13"/>
        <v>662</v>
      </c>
      <c r="I43" s="28">
        <f t="shared" si="2"/>
        <v>309</v>
      </c>
      <c r="J43" s="30">
        <v>162</v>
      </c>
      <c r="K43" s="30">
        <v>152</v>
      </c>
      <c r="L43" s="30"/>
      <c r="M43" s="30"/>
      <c r="N43" s="30"/>
      <c r="O43" s="30"/>
      <c r="P43" s="31"/>
      <c r="Q43" s="31"/>
      <c r="R43" s="30">
        <v>301</v>
      </c>
      <c r="S43" s="30">
        <v>12</v>
      </c>
      <c r="T43" s="32">
        <v>199</v>
      </c>
      <c r="U43" s="30">
        <v>145</v>
      </c>
      <c r="V43" s="33">
        <f t="shared" si="3"/>
        <v>4.3624382207578256E-2</v>
      </c>
      <c r="W43" s="33">
        <f t="shared" si="4"/>
        <v>0</v>
      </c>
      <c r="X43" s="33">
        <f t="shared" si="5"/>
        <v>0.66592920353982299</v>
      </c>
      <c r="Y43" s="33">
        <f t="shared" si="12"/>
        <v>1.0874316939890711</v>
      </c>
      <c r="Z43" s="33">
        <f t="shared" si="6"/>
        <v>1.1716814159292035</v>
      </c>
      <c r="AA43" s="34">
        <f t="shared" si="7"/>
        <v>2.0362438220757825E-2</v>
      </c>
      <c r="AB43" s="34">
        <f t="shared" si="8"/>
        <v>0</v>
      </c>
      <c r="AC43" s="34">
        <f t="shared" si="9"/>
        <v>2.6548672566371681E-2</v>
      </c>
      <c r="AD43" s="34">
        <f t="shared" si="10"/>
        <v>0.79234972677595628</v>
      </c>
      <c r="AE43" s="34">
        <f t="shared" si="11"/>
        <v>0.72705882352941176</v>
      </c>
    </row>
    <row r="44" spans="1:31" x14ac:dyDescent="0.25">
      <c r="A44" t="s">
        <v>43</v>
      </c>
      <c r="B44" s="4">
        <v>7639</v>
      </c>
      <c r="C44" s="4">
        <v>500</v>
      </c>
      <c r="D44" s="4">
        <v>263</v>
      </c>
      <c r="E44" s="4">
        <v>120</v>
      </c>
      <c r="F44" s="7">
        <v>351</v>
      </c>
      <c r="G44" s="5">
        <v>201</v>
      </c>
      <c r="H44" s="13">
        <f t="shared" si="13"/>
        <v>364</v>
      </c>
      <c r="I44" s="28">
        <f t="shared" si="2"/>
        <v>113</v>
      </c>
      <c r="J44" s="8">
        <v>98</v>
      </c>
      <c r="K44" s="8">
        <v>87</v>
      </c>
      <c r="L44" s="8"/>
      <c r="M44" s="8"/>
      <c r="N44" s="8"/>
      <c r="O44" s="8"/>
      <c r="P44" s="9"/>
      <c r="Q44" s="9"/>
      <c r="R44" s="8">
        <v>123</v>
      </c>
      <c r="S44" s="8">
        <v>2</v>
      </c>
      <c r="T44" s="10">
        <v>143</v>
      </c>
      <c r="U44" s="8">
        <v>24</v>
      </c>
      <c r="V44" s="16">
        <f t="shared" si="3"/>
        <v>4.7650215996858231E-2</v>
      </c>
      <c r="W44" s="16">
        <f t="shared" si="4"/>
        <v>0</v>
      </c>
      <c r="X44" s="16">
        <f t="shared" si="5"/>
        <v>0.46768060836501901</v>
      </c>
      <c r="Y44" s="16">
        <f t="shared" si="12"/>
        <v>1.1916666666666667</v>
      </c>
      <c r="Z44" s="16">
        <f t="shared" si="6"/>
        <v>1.037037037037037</v>
      </c>
      <c r="AA44" s="15">
        <f t="shared" si="7"/>
        <v>1.4792512108914779E-2</v>
      </c>
      <c r="AB44" s="15">
        <f t="shared" si="8"/>
        <v>0</v>
      </c>
      <c r="AC44" s="15">
        <f t="shared" si="9"/>
        <v>7.6045627376425855E-3</v>
      </c>
      <c r="AD44" s="15">
        <f t="shared" si="10"/>
        <v>0.2</v>
      </c>
      <c r="AE44" s="15">
        <f t="shared" si="11"/>
        <v>0.56218905472636815</v>
      </c>
    </row>
    <row r="45" spans="1:31" x14ac:dyDescent="0.25">
      <c r="A45" t="s">
        <v>44</v>
      </c>
      <c r="B45" s="4">
        <v>18703</v>
      </c>
      <c r="C45" s="4">
        <v>1274</v>
      </c>
      <c r="D45" s="4">
        <v>698</v>
      </c>
      <c r="E45" s="4">
        <v>361</v>
      </c>
      <c r="F45" s="7">
        <v>1006</v>
      </c>
      <c r="G45" s="5">
        <v>546</v>
      </c>
      <c r="H45" s="13">
        <f t="shared" si="13"/>
        <v>813</v>
      </c>
      <c r="I45" s="28">
        <f t="shared" si="2"/>
        <v>301</v>
      </c>
      <c r="J45" s="8">
        <v>339</v>
      </c>
      <c r="K45" s="8">
        <v>261</v>
      </c>
      <c r="L45" s="8"/>
      <c r="M45" s="8"/>
      <c r="N45" s="8"/>
      <c r="O45" s="8"/>
      <c r="P45" s="9"/>
      <c r="Q45" s="9"/>
      <c r="R45" s="8">
        <v>166</v>
      </c>
      <c r="S45" s="8">
        <v>0</v>
      </c>
      <c r="T45" s="10">
        <v>308</v>
      </c>
      <c r="U45" s="8">
        <v>40</v>
      </c>
      <c r="V45" s="16">
        <f t="shared" si="3"/>
        <v>4.3468962198577765E-2</v>
      </c>
      <c r="W45" s="16">
        <f t="shared" si="4"/>
        <v>0</v>
      </c>
      <c r="X45" s="16">
        <f t="shared" si="5"/>
        <v>0.23782234957020057</v>
      </c>
      <c r="Y45" s="16">
        <f t="shared" si="12"/>
        <v>0.85318559556786699</v>
      </c>
      <c r="Z45" s="16">
        <f t="shared" si="6"/>
        <v>0.80815109343936387</v>
      </c>
      <c r="AA45" s="15">
        <f t="shared" si="7"/>
        <v>1.6093674811527563E-2</v>
      </c>
      <c r="AB45" s="15">
        <f t="shared" si="8"/>
        <v>0</v>
      </c>
      <c r="AC45" s="15">
        <f t="shared" si="9"/>
        <v>0</v>
      </c>
      <c r="AD45" s="15">
        <f t="shared" si="10"/>
        <v>0.11080332409972299</v>
      </c>
      <c r="AE45" s="15">
        <f t="shared" si="11"/>
        <v>0.55128205128205132</v>
      </c>
    </row>
    <row r="46" spans="1:31" x14ac:dyDescent="0.25">
      <c r="A46" t="s">
        <v>45</v>
      </c>
      <c r="B46" s="4">
        <v>8809</v>
      </c>
      <c r="C46" s="4">
        <v>645</v>
      </c>
      <c r="D46" s="4">
        <v>416</v>
      </c>
      <c r="E46" s="4">
        <v>170</v>
      </c>
      <c r="F46" s="7">
        <v>470</v>
      </c>
      <c r="G46" s="5">
        <v>370</v>
      </c>
      <c r="H46" s="13">
        <f t="shared" si="13"/>
        <v>475</v>
      </c>
      <c r="I46" s="28">
        <f t="shared" si="2"/>
        <v>193</v>
      </c>
      <c r="J46" s="8">
        <v>129</v>
      </c>
      <c r="K46" s="8">
        <v>123</v>
      </c>
      <c r="L46" s="8"/>
      <c r="M46" s="8"/>
      <c r="N46" s="8"/>
      <c r="O46" s="8"/>
      <c r="P46" s="9"/>
      <c r="Q46" s="9"/>
      <c r="R46" s="8">
        <v>139</v>
      </c>
      <c r="S46" s="8">
        <v>0</v>
      </c>
      <c r="T46" s="10">
        <v>207</v>
      </c>
      <c r="U46" s="8">
        <v>70</v>
      </c>
      <c r="V46" s="16">
        <f t="shared" si="3"/>
        <v>5.3922125099330233E-2</v>
      </c>
      <c r="W46" s="16">
        <f t="shared" si="4"/>
        <v>0</v>
      </c>
      <c r="X46" s="16">
        <f t="shared" si="5"/>
        <v>0.33413461538461536</v>
      </c>
      <c r="Y46" s="16">
        <f t="shared" si="12"/>
        <v>1.2176470588235293</v>
      </c>
      <c r="Z46" s="16">
        <f t="shared" si="6"/>
        <v>1.0106382978723405</v>
      </c>
      <c r="AA46" s="15">
        <f t="shared" si="7"/>
        <v>2.1909410829833127E-2</v>
      </c>
      <c r="AB46" s="15">
        <f t="shared" si="8"/>
        <v>0</v>
      </c>
      <c r="AC46" s="15">
        <f t="shared" si="9"/>
        <v>0</v>
      </c>
      <c r="AD46" s="15">
        <f t="shared" si="10"/>
        <v>0.41176470588235292</v>
      </c>
      <c r="AE46" s="15">
        <f t="shared" si="11"/>
        <v>0.52162162162162162</v>
      </c>
    </row>
    <row r="47" spans="1:31" x14ac:dyDescent="0.25">
      <c r="A47" t="s">
        <v>46</v>
      </c>
      <c r="B47" s="4">
        <v>37324</v>
      </c>
      <c r="C47" s="4">
        <v>2188</v>
      </c>
      <c r="D47" s="4">
        <v>1255</v>
      </c>
      <c r="E47" s="4">
        <v>525</v>
      </c>
      <c r="F47" s="7">
        <v>1928</v>
      </c>
      <c r="G47" s="5">
        <v>1058</v>
      </c>
      <c r="H47" s="13">
        <f t="shared" si="13"/>
        <v>1816</v>
      </c>
      <c r="I47" s="28">
        <f t="shared" si="2"/>
        <v>445</v>
      </c>
      <c r="J47" s="8">
        <v>712</v>
      </c>
      <c r="K47" s="8">
        <v>258</v>
      </c>
      <c r="L47" s="8">
        <v>20</v>
      </c>
      <c r="M47" s="8">
        <v>19</v>
      </c>
      <c r="N47" s="8"/>
      <c r="O47" s="8"/>
      <c r="P47" s="9"/>
      <c r="Q47" s="9"/>
      <c r="R47" s="8">
        <v>454</v>
      </c>
      <c r="S47" s="8">
        <v>0</v>
      </c>
      <c r="T47" s="10">
        <v>630</v>
      </c>
      <c r="U47" s="8">
        <v>168</v>
      </c>
      <c r="V47" s="16">
        <f t="shared" si="3"/>
        <v>4.8655020898081665E-2</v>
      </c>
      <c r="W47" s="16">
        <f t="shared" si="4"/>
        <v>0</v>
      </c>
      <c r="X47" s="16">
        <f t="shared" si="5"/>
        <v>0.36175298804780875</v>
      </c>
      <c r="Y47" s="16">
        <f t="shared" si="12"/>
        <v>1.2</v>
      </c>
      <c r="Z47" s="16">
        <f t="shared" si="6"/>
        <v>0.94190871369294604</v>
      </c>
      <c r="AA47" s="15">
        <f t="shared" si="7"/>
        <v>1.1922623513021112E-2</v>
      </c>
      <c r="AB47" s="15">
        <f t="shared" si="8"/>
        <v>0</v>
      </c>
      <c r="AC47" s="15">
        <f t="shared" si="9"/>
        <v>0</v>
      </c>
      <c r="AD47" s="15">
        <f t="shared" si="10"/>
        <v>0.32</v>
      </c>
      <c r="AE47" s="15">
        <f t="shared" si="11"/>
        <v>0.42060491493383745</v>
      </c>
    </row>
    <row r="48" spans="1:31" s="24" customFormat="1" x14ac:dyDescent="0.25">
      <c r="A48" s="24" t="s">
        <v>47</v>
      </c>
      <c r="B48" s="37">
        <v>26795</v>
      </c>
      <c r="C48" s="37">
        <v>1821</v>
      </c>
      <c r="D48" s="37">
        <v>1011</v>
      </c>
      <c r="E48" s="37">
        <v>473</v>
      </c>
      <c r="F48" s="38">
        <v>1379</v>
      </c>
      <c r="G48" s="38">
        <v>1039</v>
      </c>
      <c r="H48" s="39">
        <f t="shared" si="13"/>
        <v>1196</v>
      </c>
      <c r="I48" s="38">
        <f t="shared" si="2"/>
        <v>496</v>
      </c>
      <c r="J48" s="40">
        <v>377</v>
      </c>
      <c r="K48" s="40">
        <v>377</v>
      </c>
      <c r="L48" s="40"/>
      <c r="M48" s="40"/>
      <c r="N48" s="40"/>
      <c r="O48" s="40"/>
      <c r="P48" s="41"/>
      <c r="Q48" s="41"/>
      <c r="R48" s="40">
        <v>270</v>
      </c>
      <c r="S48" s="40">
        <v>0</v>
      </c>
      <c r="T48" s="42">
        <v>549</v>
      </c>
      <c r="U48" s="40">
        <v>119</v>
      </c>
      <c r="V48" s="43">
        <f t="shared" si="3"/>
        <v>4.4635193133047209E-2</v>
      </c>
      <c r="W48" s="43">
        <f t="shared" si="4"/>
        <v>0</v>
      </c>
      <c r="X48" s="43">
        <f t="shared" si="5"/>
        <v>0.26706231454005935</v>
      </c>
      <c r="Y48" s="43">
        <f t="shared" si="12"/>
        <v>1.1606765327695561</v>
      </c>
      <c r="Z48" s="43">
        <f t="shared" si="6"/>
        <v>0.86729514140681652</v>
      </c>
      <c r="AA48" s="44">
        <f t="shared" si="7"/>
        <v>1.8510916215711888E-2</v>
      </c>
      <c r="AB48" s="44">
        <f t="shared" si="8"/>
        <v>0</v>
      </c>
      <c r="AC48" s="44">
        <f t="shared" si="9"/>
        <v>0</v>
      </c>
      <c r="AD48" s="44">
        <f t="shared" si="10"/>
        <v>0.25158562367864695</v>
      </c>
      <c r="AE48" s="44">
        <f t="shared" si="11"/>
        <v>0.4773820981713186</v>
      </c>
    </row>
    <row r="49" spans="1:31" s="24" customFormat="1" x14ac:dyDescent="0.25">
      <c r="A49" s="24" t="s">
        <v>48</v>
      </c>
      <c r="B49" s="37">
        <v>6496</v>
      </c>
      <c r="C49" s="37">
        <v>459</v>
      </c>
      <c r="D49" s="37">
        <v>268</v>
      </c>
      <c r="E49" s="37">
        <v>114</v>
      </c>
      <c r="F49" s="38">
        <v>368</v>
      </c>
      <c r="G49" s="38">
        <v>228</v>
      </c>
      <c r="H49" s="39">
        <f t="shared" si="13"/>
        <v>314</v>
      </c>
      <c r="I49" s="38">
        <f t="shared" si="2"/>
        <v>107</v>
      </c>
      <c r="J49" s="40">
        <v>110</v>
      </c>
      <c r="K49" s="40">
        <v>92</v>
      </c>
      <c r="L49" s="40"/>
      <c r="M49" s="40"/>
      <c r="N49" s="40"/>
      <c r="O49" s="40"/>
      <c r="P49" s="41"/>
      <c r="Q49" s="41"/>
      <c r="R49" s="40">
        <v>72</v>
      </c>
      <c r="S49" s="40">
        <v>0</v>
      </c>
      <c r="T49" s="42">
        <v>132</v>
      </c>
      <c r="U49" s="40">
        <v>15</v>
      </c>
      <c r="V49" s="43">
        <f t="shared" si="3"/>
        <v>4.8337438423645324E-2</v>
      </c>
      <c r="W49" s="43">
        <f t="shared" si="4"/>
        <v>0</v>
      </c>
      <c r="X49" s="43">
        <f t="shared" si="5"/>
        <v>0.26865671641791045</v>
      </c>
      <c r="Y49" s="43">
        <f t="shared" si="12"/>
        <v>1.1578947368421053</v>
      </c>
      <c r="Z49" s="43">
        <f t="shared" si="6"/>
        <v>0.85326086956521741</v>
      </c>
      <c r="AA49" s="44">
        <f t="shared" si="7"/>
        <v>1.6471674876847291E-2</v>
      </c>
      <c r="AB49" s="44">
        <f t="shared" si="8"/>
        <v>0</v>
      </c>
      <c r="AC49" s="44">
        <f t="shared" si="9"/>
        <v>0</v>
      </c>
      <c r="AD49" s="44">
        <f t="shared" si="10"/>
        <v>0.13157894736842105</v>
      </c>
      <c r="AE49" s="44">
        <f t="shared" si="11"/>
        <v>0.4692982456140351</v>
      </c>
    </row>
    <row r="50" spans="1:31" x14ac:dyDescent="0.25">
      <c r="A50" t="s">
        <v>49</v>
      </c>
      <c r="B50" s="4">
        <v>185706</v>
      </c>
      <c r="C50" s="4">
        <v>10283</v>
      </c>
      <c r="D50" s="4">
        <v>4085</v>
      </c>
      <c r="E50" s="4">
        <v>1310</v>
      </c>
      <c r="F50" s="7">
        <v>5176</v>
      </c>
      <c r="G50" s="5">
        <v>3204</v>
      </c>
      <c r="H50" s="13">
        <f t="shared" si="13"/>
        <v>5785</v>
      </c>
      <c r="I50" s="28">
        <f t="shared" si="2"/>
        <v>1521</v>
      </c>
      <c r="J50" s="8">
        <v>2070</v>
      </c>
      <c r="K50" s="8">
        <v>1038</v>
      </c>
      <c r="L50" s="8">
        <v>36</v>
      </c>
      <c r="M50" s="8">
        <v>36</v>
      </c>
      <c r="N50" s="8"/>
      <c r="O50" s="8"/>
      <c r="P50" s="9"/>
      <c r="Q50" s="9"/>
      <c r="R50" s="8">
        <v>2288</v>
      </c>
      <c r="S50" s="8">
        <v>8</v>
      </c>
      <c r="T50" s="10">
        <v>1391</v>
      </c>
      <c r="U50" s="8">
        <v>439</v>
      </c>
      <c r="V50" s="16">
        <f t="shared" si="3"/>
        <v>3.1151389831238625E-2</v>
      </c>
      <c r="W50" s="16">
        <f t="shared" si="4"/>
        <v>0</v>
      </c>
      <c r="X50" s="16">
        <f t="shared" si="5"/>
        <v>0.56009791921664631</v>
      </c>
      <c r="Y50" s="16">
        <f t="shared" si="12"/>
        <v>1.0618320610687022</v>
      </c>
      <c r="Z50" s="16">
        <f t="shared" si="6"/>
        <v>1.1176584234930449</v>
      </c>
      <c r="AA50" s="15">
        <f t="shared" si="7"/>
        <v>8.1903654163031896E-3</v>
      </c>
      <c r="AB50" s="15">
        <f t="shared" si="8"/>
        <v>0</v>
      </c>
      <c r="AC50" s="15">
        <f t="shared" si="9"/>
        <v>1.9583843329253367E-3</v>
      </c>
      <c r="AD50" s="15">
        <f t="shared" si="10"/>
        <v>0.33511450381679392</v>
      </c>
      <c r="AE50" s="15">
        <f t="shared" si="11"/>
        <v>0.4747191011235955</v>
      </c>
    </row>
    <row r="51" spans="1:31" x14ac:dyDescent="0.25">
      <c r="A51" t="s">
        <v>50</v>
      </c>
      <c r="B51" s="4">
        <v>14540</v>
      </c>
      <c r="C51" s="4">
        <v>822</v>
      </c>
      <c r="D51" s="4">
        <v>455</v>
      </c>
      <c r="E51" s="4">
        <v>230</v>
      </c>
      <c r="F51" s="7">
        <v>566</v>
      </c>
      <c r="G51" s="5">
        <v>286</v>
      </c>
      <c r="H51" s="13">
        <f t="shared" si="13"/>
        <v>593</v>
      </c>
      <c r="I51" s="28">
        <f t="shared" si="2"/>
        <v>158</v>
      </c>
      <c r="J51" s="8">
        <v>140</v>
      </c>
      <c r="K51" s="8">
        <v>117</v>
      </c>
      <c r="L51" s="8"/>
      <c r="M51" s="8"/>
      <c r="N51" s="8"/>
      <c r="O51" s="8"/>
      <c r="P51" s="9"/>
      <c r="Q51" s="9"/>
      <c r="R51" s="8">
        <v>233</v>
      </c>
      <c r="S51" s="8">
        <v>0</v>
      </c>
      <c r="T51" s="10">
        <v>220</v>
      </c>
      <c r="U51" s="8">
        <v>41</v>
      </c>
      <c r="V51" s="16">
        <f t="shared" si="3"/>
        <v>4.0784044016506191E-2</v>
      </c>
      <c r="W51" s="16">
        <f t="shared" si="4"/>
        <v>0</v>
      </c>
      <c r="X51" s="16">
        <f t="shared" si="5"/>
        <v>0.51208791208791204</v>
      </c>
      <c r="Y51" s="16">
        <f t="shared" si="12"/>
        <v>0.95652173913043481</v>
      </c>
      <c r="Z51" s="16">
        <f t="shared" si="6"/>
        <v>1.047703180212014</v>
      </c>
      <c r="AA51" s="15">
        <f t="shared" si="7"/>
        <v>1.0866574965612105E-2</v>
      </c>
      <c r="AB51" s="15">
        <f t="shared" si="8"/>
        <v>0</v>
      </c>
      <c r="AC51" s="15">
        <f t="shared" si="9"/>
        <v>0</v>
      </c>
      <c r="AD51" s="15">
        <f t="shared" si="10"/>
        <v>0.17826086956521739</v>
      </c>
      <c r="AE51" s="15">
        <f t="shared" si="11"/>
        <v>0.55244755244755239</v>
      </c>
    </row>
    <row r="52" spans="1:31" x14ac:dyDescent="0.25">
      <c r="A52" t="s">
        <v>51</v>
      </c>
      <c r="B52" s="4">
        <v>3285</v>
      </c>
      <c r="C52" s="4">
        <v>245</v>
      </c>
      <c r="D52" s="4">
        <v>121</v>
      </c>
      <c r="E52" s="4">
        <v>65</v>
      </c>
      <c r="F52" s="7">
        <v>189</v>
      </c>
      <c r="G52" s="5">
        <v>139</v>
      </c>
      <c r="H52" s="13">
        <f t="shared" si="13"/>
        <v>172</v>
      </c>
      <c r="I52" s="28">
        <f t="shared" si="2"/>
        <v>76</v>
      </c>
      <c r="J52" s="8">
        <v>60</v>
      </c>
      <c r="K52" s="8">
        <v>50</v>
      </c>
      <c r="L52" s="8"/>
      <c r="M52" s="8"/>
      <c r="N52" s="8"/>
      <c r="O52" s="8"/>
      <c r="P52" s="9"/>
      <c r="Q52" s="9"/>
      <c r="R52" s="8">
        <v>48</v>
      </c>
      <c r="S52" s="8">
        <v>0</v>
      </c>
      <c r="T52" s="10">
        <v>64</v>
      </c>
      <c r="U52" s="8">
        <v>26</v>
      </c>
      <c r="V52" s="16">
        <f t="shared" si="3"/>
        <v>5.2359208523592084E-2</v>
      </c>
      <c r="W52" s="16">
        <f t="shared" si="4"/>
        <v>0</v>
      </c>
      <c r="X52" s="16">
        <f t="shared" si="5"/>
        <v>0.39669421487603307</v>
      </c>
      <c r="Y52" s="16">
        <f t="shared" si="12"/>
        <v>0.98461538461538467</v>
      </c>
      <c r="Z52" s="16">
        <f t="shared" si="6"/>
        <v>0.91005291005291</v>
      </c>
      <c r="AA52" s="15">
        <f t="shared" si="7"/>
        <v>2.3135464231354642E-2</v>
      </c>
      <c r="AB52" s="15">
        <f t="shared" si="8"/>
        <v>0</v>
      </c>
      <c r="AC52" s="15">
        <f t="shared" si="9"/>
        <v>0</v>
      </c>
      <c r="AD52" s="15">
        <f t="shared" si="10"/>
        <v>0.4</v>
      </c>
      <c r="AE52" s="15">
        <f t="shared" si="11"/>
        <v>0.5467625899280576</v>
      </c>
    </row>
    <row r="53" spans="1:31" s="24" customFormat="1" x14ac:dyDescent="0.25">
      <c r="A53" s="24" t="s">
        <v>52</v>
      </c>
      <c r="B53" s="37">
        <v>9665</v>
      </c>
      <c r="C53" s="37">
        <v>604</v>
      </c>
      <c r="D53" s="37">
        <v>335</v>
      </c>
      <c r="E53" s="37">
        <v>156</v>
      </c>
      <c r="F53" s="38">
        <v>413</v>
      </c>
      <c r="G53" s="38">
        <v>203</v>
      </c>
      <c r="H53" s="39">
        <f t="shared" si="13"/>
        <v>299</v>
      </c>
      <c r="I53" s="38">
        <f t="shared" si="2"/>
        <v>113</v>
      </c>
      <c r="J53" s="40">
        <v>94</v>
      </c>
      <c r="K53" s="40">
        <v>81</v>
      </c>
      <c r="L53" s="40"/>
      <c r="M53" s="40"/>
      <c r="N53" s="40"/>
      <c r="O53" s="40"/>
      <c r="P53" s="41"/>
      <c r="Q53" s="41"/>
      <c r="R53" s="40">
        <v>71</v>
      </c>
      <c r="S53" s="40">
        <v>0</v>
      </c>
      <c r="T53" s="42">
        <v>134</v>
      </c>
      <c r="U53" s="40">
        <v>32</v>
      </c>
      <c r="V53" s="43">
        <f t="shared" si="3"/>
        <v>3.0936368339368858E-2</v>
      </c>
      <c r="W53" s="43">
        <f t="shared" si="4"/>
        <v>0</v>
      </c>
      <c r="X53" s="43">
        <f t="shared" si="5"/>
        <v>0.21194029850746268</v>
      </c>
      <c r="Y53" s="43">
        <f t="shared" si="12"/>
        <v>0.85897435897435892</v>
      </c>
      <c r="Z53" s="43">
        <f t="shared" si="6"/>
        <v>0.72397094430992737</v>
      </c>
      <c r="AA53" s="44">
        <f t="shared" si="7"/>
        <v>1.1691670977754785E-2</v>
      </c>
      <c r="AB53" s="44">
        <f t="shared" si="8"/>
        <v>0</v>
      </c>
      <c r="AC53" s="44">
        <f t="shared" si="9"/>
        <v>0</v>
      </c>
      <c r="AD53" s="44">
        <f t="shared" si="10"/>
        <v>0.20512820512820512</v>
      </c>
      <c r="AE53" s="44">
        <f t="shared" si="11"/>
        <v>0.55665024630541871</v>
      </c>
    </row>
    <row r="54" spans="1:31" s="26" customFormat="1" x14ac:dyDescent="0.25">
      <c r="A54" s="26" t="s">
        <v>53</v>
      </c>
      <c r="B54" s="27">
        <v>6627</v>
      </c>
      <c r="C54" s="27">
        <v>524</v>
      </c>
      <c r="D54" s="27">
        <v>336</v>
      </c>
      <c r="E54" s="27">
        <v>134</v>
      </c>
      <c r="F54" s="28">
        <v>371</v>
      </c>
      <c r="G54" s="28">
        <v>271</v>
      </c>
      <c r="H54" s="29">
        <f t="shared" si="13"/>
        <v>340</v>
      </c>
      <c r="I54" s="28">
        <f t="shared" si="2"/>
        <v>118</v>
      </c>
      <c r="J54" s="30">
        <v>79</v>
      </c>
      <c r="K54" s="30">
        <v>73</v>
      </c>
      <c r="L54" s="30"/>
      <c r="M54" s="30"/>
      <c r="N54" s="30"/>
      <c r="O54" s="30"/>
      <c r="P54" s="31"/>
      <c r="Q54" s="31"/>
      <c r="R54" s="30">
        <v>139</v>
      </c>
      <c r="S54" s="30">
        <v>0</v>
      </c>
      <c r="T54" s="32">
        <v>122</v>
      </c>
      <c r="U54" s="30">
        <v>45</v>
      </c>
      <c r="V54" s="33">
        <f t="shared" si="3"/>
        <v>5.1305266334691416E-2</v>
      </c>
      <c r="W54" s="33">
        <f t="shared" si="4"/>
        <v>0</v>
      </c>
      <c r="X54" s="33">
        <f t="shared" si="5"/>
        <v>0.41369047619047616</v>
      </c>
      <c r="Y54" s="33">
        <f t="shared" si="12"/>
        <v>0.91044776119402981</v>
      </c>
      <c r="Z54" s="33">
        <f t="shared" si="6"/>
        <v>0.9164420485175202</v>
      </c>
      <c r="AA54" s="34">
        <f t="shared" si="7"/>
        <v>1.7805945374981137E-2</v>
      </c>
      <c r="AB54" s="34">
        <f t="shared" si="8"/>
        <v>0</v>
      </c>
      <c r="AC54" s="34">
        <f t="shared" si="9"/>
        <v>0</v>
      </c>
      <c r="AD54" s="34">
        <f t="shared" si="10"/>
        <v>0.33582089552238809</v>
      </c>
      <c r="AE54" s="34">
        <f t="shared" si="11"/>
        <v>0.43542435424354242</v>
      </c>
    </row>
    <row r="55" spans="1:31" s="24" customFormat="1" x14ac:dyDescent="0.25">
      <c r="A55" s="24" t="s">
        <v>54</v>
      </c>
      <c r="B55" s="37">
        <v>9359</v>
      </c>
      <c r="C55" s="37">
        <v>522</v>
      </c>
      <c r="D55" s="37">
        <v>267</v>
      </c>
      <c r="E55" s="37">
        <v>130</v>
      </c>
      <c r="F55" s="38">
        <v>429</v>
      </c>
      <c r="G55" s="38">
        <v>339</v>
      </c>
      <c r="H55" s="39">
        <f t="shared" si="13"/>
        <v>375</v>
      </c>
      <c r="I55" s="38">
        <f t="shared" si="2"/>
        <v>228</v>
      </c>
      <c r="J55" s="40">
        <v>152</v>
      </c>
      <c r="K55" s="40">
        <v>148</v>
      </c>
      <c r="L55" s="40"/>
      <c r="M55" s="40"/>
      <c r="N55" s="40"/>
      <c r="O55" s="40"/>
      <c r="P55" s="41"/>
      <c r="Q55" s="41"/>
      <c r="R55" s="40">
        <v>67</v>
      </c>
      <c r="S55" s="40">
        <v>0</v>
      </c>
      <c r="T55" s="42">
        <v>156</v>
      </c>
      <c r="U55" s="40">
        <v>80</v>
      </c>
      <c r="V55" s="43">
        <f t="shared" si="3"/>
        <v>4.0068383374292124E-2</v>
      </c>
      <c r="W55" s="43">
        <f t="shared" si="4"/>
        <v>0</v>
      </c>
      <c r="X55" s="43">
        <f t="shared" si="5"/>
        <v>0.25093632958801498</v>
      </c>
      <c r="Y55" s="43">
        <f t="shared" si="12"/>
        <v>1.2</v>
      </c>
      <c r="Z55" s="43">
        <f t="shared" si="6"/>
        <v>0.87412587412587417</v>
      </c>
      <c r="AA55" s="44">
        <f t="shared" si="7"/>
        <v>2.4361577091569612E-2</v>
      </c>
      <c r="AB55" s="44">
        <f t="shared" si="8"/>
        <v>0</v>
      </c>
      <c r="AC55" s="44">
        <f t="shared" si="9"/>
        <v>0</v>
      </c>
      <c r="AD55" s="44">
        <f t="shared" si="10"/>
        <v>0.61538461538461542</v>
      </c>
      <c r="AE55" s="44">
        <f t="shared" si="11"/>
        <v>0.67256637168141598</v>
      </c>
    </row>
    <row r="56" spans="1:31" s="24" customFormat="1" x14ac:dyDescent="0.25">
      <c r="A56" s="24" t="s">
        <v>55</v>
      </c>
      <c r="B56" s="37">
        <v>35122</v>
      </c>
      <c r="C56" s="37">
        <v>1672</v>
      </c>
      <c r="D56" s="37">
        <v>1056</v>
      </c>
      <c r="E56" s="37">
        <v>399</v>
      </c>
      <c r="F56" s="38">
        <v>1306</v>
      </c>
      <c r="G56" s="38">
        <v>826</v>
      </c>
      <c r="H56" s="39">
        <f t="shared" si="13"/>
        <v>1117</v>
      </c>
      <c r="I56" s="38">
        <f t="shared" si="2"/>
        <v>340</v>
      </c>
      <c r="J56" s="40">
        <v>373</v>
      </c>
      <c r="K56" s="40">
        <v>245</v>
      </c>
      <c r="L56" s="40"/>
      <c r="M56" s="40"/>
      <c r="N56" s="40"/>
      <c r="O56" s="40"/>
      <c r="P56" s="41"/>
      <c r="Q56" s="41"/>
      <c r="R56" s="40">
        <v>312</v>
      </c>
      <c r="S56" s="40">
        <v>0</v>
      </c>
      <c r="T56" s="42">
        <v>432</v>
      </c>
      <c r="U56" s="40">
        <v>95</v>
      </c>
      <c r="V56" s="43">
        <f t="shared" si="3"/>
        <v>3.1803428050794377E-2</v>
      </c>
      <c r="W56" s="43">
        <f t="shared" si="4"/>
        <v>0</v>
      </c>
      <c r="X56" s="43">
        <f t="shared" si="5"/>
        <v>0.29545454545454547</v>
      </c>
      <c r="Y56" s="43">
        <f t="shared" si="12"/>
        <v>1.0827067669172932</v>
      </c>
      <c r="Z56" s="43">
        <f t="shared" si="6"/>
        <v>0.8552833078101072</v>
      </c>
      <c r="AA56" s="44">
        <f t="shared" si="7"/>
        <v>9.6805421103581795E-3</v>
      </c>
      <c r="AB56" s="44">
        <f t="shared" si="8"/>
        <v>0</v>
      </c>
      <c r="AC56" s="44">
        <f t="shared" si="9"/>
        <v>0</v>
      </c>
      <c r="AD56" s="44">
        <f t="shared" si="10"/>
        <v>0.23809523809523808</v>
      </c>
      <c r="AE56" s="44">
        <f t="shared" si="11"/>
        <v>0.41162227602905571</v>
      </c>
    </row>
    <row r="57" spans="1:31" s="26" customFormat="1" x14ac:dyDescent="0.25">
      <c r="A57" s="26" t="s">
        <v>56</v>
      </c>
      <c r="B57" s="27">
        <v>23867</v>
      </c>
      <c r="C57" s="27">
        <v>1828</v>
      </c>
      <c r="D57" s="27">
        <v>1241</v>
      </c>
      <c r="E57" s="27">
        <v>576</v>
      </c>
      <c r="F57" s="28">
        <v>1448</v>
      </c>
      <c r="G57" s="28">
        <v>658</v>
      </c>
      <c r="H57" s="29">
        <f t="shared" si="13"/>
        <v>1103</v>
      </c>
      <c r="I57" s="28">
        <f t="shared" si="2"/>
        <v>324</v>
      </c>
      <c r="J57" s="30">
        <v>328</v>
      </c>
      <c r="K57" s="30">
        <v>245</v>
      </c>
      <c r="L57" s="30"/>
      <c r="M57" s="30"/>
      <c r="N57" s="30"/>
      <c r="O57" s="30"/>
      <c r="P57" s="31"/>
      <c r="Q57" s="31"/>
      <c r="R57" s="30">
        <v>265</v>
      </c>
      <c r="S57" s="30">
        <v>0</v>
      </c>
      <c r="T57" s="32">
        <v>510</v>
      </c>
      <c r="U57" s="30">
        <v>79</v>
      </c>
      <c r="V57" s="33">
        <f t="shared" si="3"/>
        <v>4.6214438345833157E-2</v>
      </c>
      <c r="W57" s="33">
        <f t="shared" si="4"/>
        <v>0</v>
      </c>
      <c r="X57" s="33">
        <f t="shared" si="5"/>
        <v>0.21353746978243351</v>
      </c>
      <c r="Y57" s="33">
        <f t="shared" si="12"/>
        <v>0.88541666666666663</v>
      </c>
      <c r="Z57" s="33">
        <f t="shared" si="6"/>
        <v>0.76174033149171272</v>
      </c>
      <c r="AA57" s="34">
        <f t="shared" si="7"/>
        <v>1.3575229396237483E-2</v>
      </c>
      <c r="AB57" s="34">
        <f t="shared" si="8"/>
        <v>0</v>
      </c>
      <c r="AC57" s="34">
        <f t="shared" si="9"/>
        <v>0</v>
      </c>
      <c r="AD57" s="34">
        <f t="shared" si="10"/>
        <v>0.13715277777777779</v>
      </c>
      <c r="AE57" s="34">
        <f t="shared" si="11"/>
        <v>0.49240121580547114</v>
      </c>
    </row>
    <row r="58" spans="1:31" x14ac:dyDescent="0.25">
      <c r="A58" t="s">
        <v>57</v>
      </c>
      <c r="B58" s="4">
        <v>28693</v>
      </c>
      <c r="C58" s="4">
        <v>1660</v>
      </c>
      <c r="D58" s="4">
        <v>1002</v>
      </c>
      <c r="E58" s="4">
        <v>477</v>
      </c>
      <c r="F58" s="7">
        <v>1574</v>
      </c>
      <c r="G58" s="5">
        <v>1214</v>
      </c>
      <c r="H58" s="13">
        <f t="shared" si="13"/>
        <v>1523</v>
      </c>
      <c r="I58" s="28">
        <f t="shared" si="2"/>
        <v>704</v>
      </c>
      <c r="J58" s="8">
        <v>358</v>
      </c>
      <c r="K58" s="8">
        <v>291</v>
      </c>
      <c r="L58" s="8"/>
      <c r="M58" s="8"/>
      <c r="N58" s="8">
        <v>260</v>
      </c>
      <c r="O58" s="8">
        <v>248</v>
      </c>
      <c r="P58" s="9"/>
      <c r="Q58" s="9"/>
      <c r="R58" s="8">
        <v>421</v>
      </c>
      <c r="S58" s="8">
        <v>0</v>
      </c>
      <c r="T58" s="10">
        <v>484</v>
      </c>
      <c r="U58" s="8">
        <v>165</v>
      </c>
      <c r="V58" s="16">
        <f t="shared" si="3"/>
        <v>5.3079148224305581E-2</v>
      </c>
      <c r="W58" s="16">
        <f t="shared" si="4"/>
        <v>0</v>
      </c>
      <c r="X58" s="16">
        <f t="shared" si="5"/>
        <v>0.42015968063872255</v>
      </c>
      <c r="Y58" s="16">
        <f t="shared" si="12"/>
        <v>1.0146750524109014</v>
      </c>
      <c r="Z58" s="16">
        <f t="shared" si="6"/>
        <v>0.96759847522236342</v>
      </c>
      <c r="AA58" s="15">
        <f t="shared" si="7"/>
        <v>2.4535601017669814E-2</v>
      </c>
      <c r="AB58" s="15">
        <f t="shared" si="8"/>
        <v>0</v>
      </c>
      <c r="AC58" s="15">
        <f t="shared" si="9"/>
        <v>0</v>
      </c>
      <c r="AD58" s="15">
        <f t="shared" si="10"/>
        <v>0.34591194968553457</v>
      </c>
      <c r="AE58" s="15">
        <f t="shared" si="11"/>
        <v>0.57990115321252056</v>
      </c>
    </row>
    <row r="59" spans="1:31" x14ac:dyDescent="0.25">
      <c r="A59" t="s">
        <v>58</v>
      </c>
      <c r="B59" s="4">
        <v>29692</v>
      </c>
      <c r="C59" s="4">
        <v>1914</v>
      </c>
      <c r="D59" s="4">
        <v>990</v>
      </c>
      <c r="E59" s="4">
        <v>524</v>
      </c>
      <c r="F59" s="7">
        <v>1619</v>
      </c>
      <c r="G59" s="5">
        <v>659</v>
      </c>
      <c r="H59" s="13">
        <f t="shared" si="13"/>
        <v>1708</v>
      </c>
      <c r="I59" s="28">
        <f t="shared" si="2"/>
        <v>431</v>
      </c>
      <c r="J59" s="8">
        <v>748</v>
      </c>
      <c r="K59" s="8">
        <v>310</v>
      </c>
      <c r="L59" s="8">
        <v>21</v>
      </c>
      <c r="M59" s="8">
        <v>21</v>
      </c>
      <c r="N59" s="8"/>
      <c r="O59" s="8"/>
      <c r="P59" s="9"/>
      <c r="Q59" s="9"/>
      <c r="R59" s="8">
        <v>385</v>
      </c>
      <c r="S59" s="8">
        <v>0</v>
      </c>
      <c r="T59" s="10">
        <v>554</v>
      </c>
      <c r="U59" s="8">
        <v>100</v>
      </c>
      <c r="V59" s="16">
        <f t="shared" si="3"/>
        <v>5.7523912164892901E-2</v>
      </c>
      <c r="W59" s="16">
        <f t="shared" si="4"/>
        <v>0</v>
      </c>
      <c r="X59" s="16">
        <f t="shared" si="5"/>
        <v>0.3888888888888889</v>
      </c>
      <c r="Y59" s="16">
        <f t="shared" si="12"/>
        <v>1.0572519083969465</v>
      </c>
      <c r="Z59" s="16">
        <f t="shared" si="6"/>
        <v>1.0549722050648549</v>
      </c>
      <c r="AA59" s="15">
        <f t="shared" si="7"/>
        <v>1.4515694463155059E-2</v>
      </c>
      <c r="AB59" s="15">
        <f t="shared" si="8"/>
        <v>0</v>
      </c>
      <c r="AC59" s="15">
        <f t="shared" si="9"/>
        <v>0</v>
      </c>
      <c r="AD59" s="15">
        <f t="shared" si="10"/>
        <v>0.19083969465648856</v>
      </c>
      <c r="AE59" s="15">
        <f>I59/G59</f>
        <v>0.65402124430955999</v>
      </c>
    </row>
    <row r="60" spans="1:31" x14ac:dyDescent="0.25">
      <c r="A60" t="s">
        <v>59</v>
      </c>
      <c r="B60" s="4">
        <v>19809</v>
      </c>
      <c r="C60" s="4">
        <v>1181</v>
      </c>
      <c r="D60" s="4">
        <v>781</v>
      </c>
      <c r="E60" s="4">
        <v>386</v>
      </c>
      <c r="F60" s="7">
        <v>1081</v>
      </c>
      <c r="G60" s="5">
        <v>621</v>
      </c>
      <c r="H60" s="13">
        <f t="shared" si="13"/>
        <v>1059</v>
      </c>
      <c r="I60" s="28">
        <f t="shared" si="2"/>
        <v>371</v>
      </c>
      <c r="J60" s="8">
        <v>300</v>
      </c>
      <c r="K60" s="8">
        <v>296</v>
      </c>
      <c r="L60" s="8"/>
      <c r="M60" s="8"/>
      <c r="N60" s="8"/>
      <c r="O60" s="8"/>
      <c r="P60" s="9"/>
      <c r="Q60" s="9"/>
      <c r="R60" s="8">
        <v>309</v>
      </c>
      <c r="S60" s="8">
        <v>0</v>
      </c>
      <c r="T60" s="10">
        <v>450</v>
      </c>
      <c r="U60" s="8">
        <v>75</v>
      </c>
      <c r="V60" s="16">
        <f t="shared" si="3"/>
        <v>5.3460548235650461E-2</v>
      </c>
      <c r="W60" s="16">
        <f t="shared" si="4"/>
        <v>0</v>
      </c>
      <c r="X60" s="16">
        <f t="shared" si="5"/>
        <v>0.39564660691421255</v>
      </c>
      <c r="Y60" s="16">
        <f t="shared" si="12"/>
        <v>1.1658031088082901</v>
      </c>
      <c r="Z60" s="16">
        <f t="shared" si="6"/>
        <v>0.97964847363552265</v>
      </c>
      <c r="AA60" s="15">
        <f t="shared" si="7"/>
        <v>1.8728860618910596E-2</v>
      </c>
      <c r="AB60" s="15">
        <f t="shared" si="8"/>
        <v>0</v>
      </c>
      <c r="AC60" s="15">
        <f t="shared" si="9"/>
        <v>0</v>
      </c>
      <c r="AD60" s="15">
        <f t="shared" si="10"/>
        <v>0.19430051813471502</v>
      </c>
      <c r="AE60" s="15">
        <f t="shared" si="11"/>
        <v>0.59742351046698872</v>
      </c>
    </row>
    <row r="61" spans="1:31" x14ac:dyDescent="0.25">
      <c r="A61" t="s">
        <v>60</v>
      </c>
      <c r="B61" s="4">
        <v>10284</v>
      </c>
      <c r="C61" s="4">
        <v>517</v>
      </c>
      <c r="D61" s="4">
        <v>275</v>
      </c>
      <c r="E61" s="4">
        <v>116</v>
      </c>
      <c r="F61" s="7">
        <v>455</v>
      </c>
      <c r="G61" s="5">
        <v>325</v>
      </c>
      <c r="H61" s="13">
        <f t="shared" si="13"/>
        <v>478</v>
      </c>
      <c r="I61" s="28">
        <f t="shared" si="2"/>
        <v>243</v>
      </c>
      <c r="J61" s="8">
        <v>197</v>
      </c>
      <c r="K61" s="8">
        <v>195</v>
      </c>
      <c r="L61" s="8"/>
      <c r="M61" s="8"/>
      <c r="N61" s="8"/>
      <c r="O61" s="8"/>
      <c r="P61" s="9"/>
      <c r="Q61" s="9"/>
      <c r="R61" s="8">
        <v>148</v>
      </c>
      <c r="S61" s="8">
        <v>0</v>
      </c>
      <c r="T61" s="10">
        <v>133</v>
      </c>
      <c r="U61" s="8">
        <v>48</v>
      </c>
      <c r="V61" s="16">
        <f t="shared" si="3"/>
        <v>4.6479968883702837E-2</v>
      </c>
      <c r="W61" s="16">
        <f t="shared" si="4"/>
        <v>0</v>
      </c>
      <c r="X61" s="16">
        <f t="shared" si="5"/>
        <v>0.53818181818181821</v>
      </c>
      <c r="Y61" s="16">
        <f t="shared" si="12"/>
        <v>1.146551724137931</v>
      </c>
      <c r="Z61" s="16">
        <f t="shared" si="6"/>
        <v>1.0505494505494506</v>
      </c>
      <c r="AA61" s="15">
        <f t="shared" si="7"/>
        <v>2.3628938156359393E-2</v>
      </c>
      <c r="AB61" s="15">
        <f t="shared" si="8"/>
        <v>0</v>
      </c>
      <c r="AC61" s="15">
        <f t="shared" si="9"/>
        <v>0</v>
      </c>
      <c r="AD61" s="15">
        <f t="shared" si="10"/>
        <v>0.41379310344827586</v>
      </c>
      <c r="AE61" s="15">
        <f t="shared" si="11"/>
        <v>0.74769230769230766</v>
      </c>
    </row>
    <row r="62" spans="1:31" x14ac:dyDescent="0.25">
      <c r="A62" t="s">
        <v>61</v>
      </c>
      <c r="B62" s="4">
        <v>18773</v>
      </c>
      <c r="C62" s="4">
        <v>1340</v>
      </c>
      <c r="D62" s="4">
        <v>892</v>
      </c>
      <c r="E62" s="4">
        <v>438</v>
      </c>
      <c r="F62" s="7">
        <v>1162</v>
      </c>
      <c r="G62" s="5">
        <v>902</v>
      </c>
      <c r="H62" s="13">
        <f t="shared" si="13"/>
        <v>1107</v>
      </c>
      <c r="I62" s="28">
        <f t="shared" si="2"/>
        <v>522</v>
      </c>
      <c r="J62" s="8">
        <v>290</v>
      </c>
      <c r="K62" s="8">
        <v>250</v>
      </c>
      <c r="L62" s="8">
        <v>48</v>
      </c>
      <c r="M62" s="8">
        <v>48</v>
      </c>
      <c r="N62" s="8"/>
      <c r="O62" s="8"/>
      <c r="P62" s="9"/>
      <c r="Q62" s="9"/>
      <c r="R62" s="8">
        <v>339</v>
      </c>
      <c r="S62" s="8">
        <v>2</v>
      </c>
      <c r="T62" s="10">
        <v>430</v>
      </c>
      <c r="U62" s="8">
        <v>222</v>
      </c>
      <c r="V62" s="16">
        <f t="shared" si="3"/>
        <v>5.8967666329302719E-2</v>
      </c>
      <c r="W62" s="16">
        <f t="shared" si="4"/>
        <v>0</v>
      </c>
      <c r="X62" s="16">
        <f t="shared" si="5"/>
        <v>0.38004484304932734</v>
      </c>
      <c r="Y62" s="16">
        <f t="shared" si="12"/>
        <v>0.9817351598173516</v>
      </c>
      <c r="Z62" s="16">
        <f>H62/F62</f>
        <v>0.95266781411359724</v>
      </c>
      <c r="AA62" s="15">
        <f t="shared" si="7"/>
        <v>2.7805891439833804E-2</v>
      </c>
      <c r="AB62" s="15">
        <f t="shared" si="8"/>
        <v>0</v>
      </c>
      <c r="AC62" s="15">
        <f t="shared" si="9"/>
        <v>2.242152466367713E-3</v>
      </c>
      <c r="AD62" s="15">
        <f t="shared" si="10"/>
        <v>0.50684931506849318</v>
      </c>
      <c r="AE62" s="15">
        <f t="shared" si="11"/>
        <v>0.57871396895787142</v>
      </c>
    </row>
    <row r="63" spans="1:31" s="24" customFormat="1" x14ac:dyDescent="0.25">
      <c r="A63" s="24" t="s">
        <v>62</v>
      </c>
      <c r="B63" s="37">
        <v>11008</v>
      </c>
      <c r="C63" s="37">
        <v>544</v>
      </c>
      <c r="D63" s="37">
        <v>240</v>
      </c>
      <c r="E63" s="37">
        <v>97</v>
      </c>
      <c r="F63" s="38">
        <v>484</v>
      </c>
      <c r="G63" s="38">
        <v>374</v>
      </c>
      <c r="H63" s="39">
        <f t="shared" si="13"/>
        <v>446</v>
      </c>
      <c r="I63" s="38">
        <f t="shared" si="2"/>
        <v>242</v>
      </c>
      <c r="J63" s="40">
        <v>240</v>
      </c>
      <c r="K63" s="40">
        <v>210</v>
      </c>
      <c r="L63" s="40"/>
      <c r="M63" s="40"/>
      <c r="N63" s="40"/>
      <c r="O63" s="40"/>
      <c r="P63" s="41"/>
      <c r="Q63" s="41"/>
      <c r="R63" s="40">
        <v>77</v>
      </c>
      <c r="S63" s="40">
        <v>0</v>
      </c>
      <c r="T63" s="42">
        <v>129</v>
      </c>
      <c r="U63" s="40">
        <v>32</v>
      </c>
      <c r="V63" s="43">
        <f t="shared" si="3"/>
        <v>4.0515988372093026E-2</v>
      </c>
      <c r="W63" s="43">
        <f t="shared" si="4"/>
        <v>0</v>
      </c>
      <c r="X63" s="43">
        <f>R63/D63</f>
        <v>0.32083333333333336</v>
      </c>
      <c r="Y63" s="43">
        <f t="shared" si="12"/>
        <v>1.3298969072164948</v>
      </c>
      <c r="Z63" s="43">
        <f>H63/F63</f>
        <v>0.92148760330578516</v>
      </c>
      <c r="AA63" s="44">
        <f t="shared" si="7"/>
        <v>2.1984011627906978E-2</v>
      </c>
      <c r="AB63" s="44">
        <f t="shared" si="8"/>
        <v>0</v>
      </c>
      <c r="AC63" s="44">
        <f t="shared" si="9"/>
        <v>0</v>
      </c>
      <c r="AD63" s="44">
        <f t="shared" si="10"/>
        <v>0.32989690721649484</v>
      </c>
      <c r="AE63" s="44">
        <f t="shared" si="11"/>
        <v>0.6470588235294118</v>
      </c>
    </row>
    <row r="64" spans="1:31" x14ac:dyDescent="0.25">
      <c r="A64" t="s">
        <v>63</v>
      </c>
      <c r="B64" s="4">
        <v>20025</v>
      </c>
      <c r="C64" s="4">
        <v>1250</v>
      </c>
      <c r="D64" s="4">
        <v>780</v>
      </c>
      <c r="E64" s="4">
        <v>352</v>
      </c>
      <c r="F64" s="7">
        <v>957</v>
      </c>
      <c r="G64" s="5">
        <v>757</v>
      </c>
      <c r="H64" s="13">
        <f t="shared" si="13"/>
        <v>1029</v>
      </c>
      <c r="I64" s="28">
        <f t="shared" si="2"/>
        <v>371</v>
      </c>
      <c r="J64" s="8">
        <v>232</v>
      </c>
      <c r="K64" s="8">
        <v>220</v>
      </c>
      <c r="L64" s="8"/>
      <c r="M64" s="8"/>
      <c r="N64" s="8"/>
      <c r="O64" s="8"/>
      <c r="P64" s="9"/>
      <c r="Q64" s="9"/>
      <c r="R64" s="8">
        <v>407</v>
      </c>
      <c r="S64" s="8">
        <v>11</v>
      </c>
      <c r="T64" s="10">
        <v>390</v>
      </c>
      <c r="U64" s="8">
        <v>140</v>
      </c>
      <c r="V64" s="16">
        <f t="shared" si="3"/>
        <v>5.1385767790262174E-2</v>
      </c>
      <c r="W64" s="16">
        <f t="shared" si="4"/>
        <v>0</v>
      </c>
      <c r="X64" s="16">
        <f t="shared" si="5"/>
        <v>0.52179487179487183</v>
      </c>
      <c r="Y64" s="16">
        <f t="shared" si="12"/>
        <v>1.1079545454545454</v>
      </c>
      <c r="Z64" s="16">
        <f t="shared" si="6"/>
        <v>1.0752351097178683</v>
      </c>
      <c r="AA64" s="15">
        <f t="shared" si="7"/>
        <v>1.8526841448189762E-2</v>
      </c>
      <c r="AB64" s="15">
        <f t="shared" si="8"/>
        <v>0</v>
      </c>
      <c r="AC64" s="15">
        <f t="shared" si="9"/>
        <v>1.4102564102564103E-2</v>
      </c>
      <c r="AD64" s="15">
        <f t="shared" si="10"/>
        <v>0.39772727272727271</v>
      </c>
      <c r="AE64" s="15">
        <f t="shared" si="11"/>
        <v>0.49009247027741082</v>
      </c>
    </row>
    <row r="65" spans="1:31" s="24" customFormat="1" x14ac:dyDescent="0.25">
      <c r="A65" s="24" t="s">
        <v>64</v>
      </c>
      <c r="B65" s="37">
        <v>14121</v>
      </c>
      <c r="C65" s="37">
        <v>758</v>
      </c>
      <c r="D65" s="37">
        <v>374</v>
      </c>
      <c r="E65" s="37">
        <v>156</v>
      </c>
      <c r="F65" s="38">
        <v>496</v>
      </c>
      <c r="G65" s="38">
        <v>266</v>
      </c>
      <c r="H65" s="39">
        <f t="shared" si="13"/>
        <v>426</v>
      </c>
      <c r="I65" s="38">
        <f t="shared" si="2"/>
        <v>135</v>
      </c>
      <c r="J65" s="40">
        <v>146</v>
      </c>
      <c r="K65" s="40">
        <v>114</v>
      </c>
      <c r="L65" s="40"/>
      <c r="M65" s="40"/>
      <c r="N65" s="40"/>
      <c r="O65" s="40"/>
      <c r="P65" s="41"/>
      <c r="Q65" s="41"/>
      <c r="R65" s="40">
        <v>121</v>
      </c>
      <c r="S65" s="40">
        <v>0</v>
      </c>
      <c r="T65" s="42">
        <v>159</v>
      </c>
      <c r="U65" s="40">
        <v>21</v>
      </c>
      <c r="V65" s="43">
        <f t="shared" si="3"/>
        <v>3.0167835139154452E-2</v>
      </c>
      <c r="W65" s="43">
        <f t="shared" si="4"/>
        <v>0</v>
      </c>
      <c r="X65" s="43">
        <f t="shared" si="5"/>
        <v>0.3235294117647059</v>
      </c>
      <c r="Y65" s="43">
        <f t="shared" si="12"/>
        <v>1.0192307692307692</v>
      </c>
      <c r="Z65" s="43">
        <f t="shared" si="6"/>
        <v>0.8588709677419355</v>
      </c>
      <c r="AA65" s="44">
        <f t="shared" si="7"/>
        <v>9.5602294455066923E-3</v>
      </c>
      <c r="AB65" s="44">
        <f t="shared" si="8"/>
        <v>0</v>
      </c>
      <c r="AC65" s="44">
        <f t="shared" si="9"/>
        <v>0</v>
      </c>
      <c r="AD65" s="44">
        <f t="shared" si="10"/>
        <v>0.13461538461538461</v>
      </c>
      <c r="AE65" s="44">
        <f>I65/G65</f>
        <v>0.50751879699248126</v>
      </c>
    </row>
    <row r="66" spans="1:31" x14ac:dyDescent="0.25">
      <c r="A66" t="s">
        <v>65</v>
      </c>
      <c r="B66" s="4">
        <v>3923</v>
      </c>
      <c r="C66" s="4">
        <v>239</v>
      </c>
      <c r="D66" s="4">
        <v>163</v>
      </c>
      <c r="E66" s="4">
        <v>88</v>
      </c>
      <c r="F66" s="7">
        <v>272</v>
      </c>
      <c r="G66" s="5">
        <v>172</v>
      </c>
      <c r="H66" s="13">
        <f t="shared" si="13"/>
        <v>272</v>
      </c>
      <c r="I66" s="28">
        <f t="shared" si="2"/>
        <v>93</v>
      </c>
      <c r="J66" s="8">
        <v>86</v>
      </c>
      <c r="K66" s="8">
        <v>74</v>
      </c>
      <c r="L66" s="8"/>
      <c r="M66" s="8"/>
      <c r="N66" s="8"/>
      <c r="O66" s="8"/>
      <c r="P66" s="9"/>
      <c r="Q66" s="9"/>
      <c r="R66" s="8">
        <v>77</v>
      </c>
      <c r="S66" s="8">
        <v>0</v>
      </c>
      <c r="T66" s="10">
        <v>109</v>
      </c>
      <c r="U66" s="8">
        <v>19</v>
      </c>
      <c r="V66" s="16">
        <f t="shared" si="3"/>
        <v>6.9334692837114451E-2</v>
      </c>
      <c r="W66" s="16">
        <f t="shared" si="4"/>
        <v>0</v>
      </c>
      <c r="X66" s="16">
        <f t="shared" si="5"/>
        <v>0.47239263803680981</v>
      </c>
      <c r="Y66" s="16">
        <f t="shared" si="12"/>
        <v>1.2386363636363635</v>
      </c>
      <c r="Z66" s="16">
        <f t="shared" si="6"/>
        <v>1</v>
      </c>
      <c r="AA66" s="15">
        <f t="shared" si="7"/>
        <v>2.3706347183278104E-2</v>
      </c>
      <c r="AB66" s="15">
        <f t="shared" si="8"/>
        <v>0</v>
      </c>
      <c r="AC66" s="15">
        <f t="shared" si="9"/>
        <v>0</v>
      </c>
      <c r="AD66" s="15">
        <f t="shared" si="10"/>
        <v>0.21590909090909091</v>
      </c>
      <c r="AE66" s="15">
        <f t="shared" si="11"/>
        <v>0.54069767441860461</v>
      </c>
    </row>
    <row r="67" spans="1:31" s="24" customFormat="1" x14ac:dyDescent="0.25">
      <c r="A67" s="24" t="s">
        <v>66</v>
      </c>
      <c r="B67" s="37">
        <v>7844</v>
      </c>
      <c r="C67" s="37">
        <v>375</v>
      </c>
      <c r="D67" s="37">
        <v>218</v>
      </c>
      <c r="E67" s="37">
        <v>111</v>
      </c>
      <c r="F67" s="38">
        <v>291</v>
      </c>
      <c r="G67" s="38">
        <v>141</v>
      </c>
      <c r="H67" s="39">
        <f t="shared" si="13"/>
        <v>226</v>
      </c>
      <c r="I67" s="38">
        <f t="shared" si="2"/>
        <v>98</v>
      </c>
      <c r="J67" s="40">
        <v>94</v>
      </c>
      <c r="K67" s="40">
        <v>85</v>
      </c>
      <c r="L67" s="40"/>
      <c r="M67" s="40"/>
      <c r="N67" s="40"/>
      <c r="O67" s="40"/>
      <c r="P67" s="41"/>
      <c r="Q67" s="41"/>
      <c r="R67" s="40">
        <v>41</v>
      </c>
      <c r="S67" s="40">
        <v>0</v>
      </c>
      <c r="T67" s="42">
        <v>91</v>
      </c>
      <c r="U67" s="40">
        <v>13</v>
      </c>
      <c r="V67" s="43">
        <f t="shared" si="3"/>
        <v>2.8811830698623152E-2</v>
      </c>
      <c r="W67" s="43">
        <f t="shared" si="4"/>
        <v>0</v>
      </c>
      <c r="X67" s="43">
        <f t="shared" si="5"/>
        <v>0.18807339449541285</v>
      </c>
      <c r="Y67" s="43">
        <f t="shared" si="12"/>
        <v>0.81981981981981977</v>
      </c>
      <c r="Z67" s="43">
        <f t="shared" si="6"/>
        <v>0.7766323024054983</v>
      </c>
      <c r="AA67" s="44">
        <f t="shared" si="7"/>
        <v>1.2493625701172871E-2</v>
      </c>
      <c r="AB67" s="44">
        <f t="shared" si="8"/>
        <v>0</v>
      </c>
      <c r="AC67" s="44">
        <f t="shared" si="9"/>
        <v>0</v>
      </c>
      <c r="AD67" s="44">
        <f t="shared" si="10"/>
        <v>0.11711711711711711</v>
      </c>
      <c r="AE67" s="44">
        <f t="shared" si="11"/>
        <v>0.69503546099290781</v>
      </c>
    </row>
    <row r="68" spans="1:31" s="24" customFormat="1" x14ac:dyDescent="0.25">
      <c r="A68" s="24" t="s">
        <v>67</v>
      </c>
      <c r="B68" s="37">
        <v>12151</v>
      </c>
      <c r="C68" s="37">
        <v>774</v>
      </c>
      <c r="D68" s="37">
        <v>399</v>
      </c>
      <c r="E68" s="37">
        <v>205</v>
      </c>
      <c r="F68" s="38">
        <v>553</v>
      </c>
      <c r="G68" s="38">
        <v>423</v>
      </c>
      <c r="H68" s="39">
        <f t="shared" si="13"/>
        <v>429</v>
      </c>
      <c r="I68" s="38">
        <f t="shared" si="2"/>
        <v>177</v>
      </c>
      <c r="J68" s="40">
        <v>157</v>
      </c>
      <c r="K68" s="40">
        <v>138</v>
      </c>
      <c r="L68" s="40"/>
      <c r="M68" s="40"/>
      <c r="N68" s="40"/>
      <c r="O68" s="40"/>
      <c r="P68" s="41"/>
      <c r="Q68" s="41"/>
      <c r="R68" s="40">
        <v>51</v>
      </c>
      <c r="S68" s="40">
        <v>0</v>
      </c>
      <c r="T68" s="42">
        <v>221</v>
      </c>
      <c r="U68" s="40">
        <v>39</v>
      </c>
      <c r="V68" s="43">
        <f t="shared" si="3"/>
        <v>3.530573615340301E-2</v>
      </c>
      <c r="W68" s="43">
        <f t="shared" si="4"/>
        <v>0</v>
      </c>
      <c r="X68" s="43">
        <f t="shared" si="5"/>
        <v>0.12781954887218044</v>
      </c>
      <c r="Y68" s="43">
        <f t="shared" ref="Y68:Y79" si="14">T68/E68</f>
        <v>1.0780487804878049</v>
      </c>
      <c r="Z68" s="43">
        <f t="shared" si="6"/>
        <v>0.77576853526220613</v>
      </c>
      <c r="AA68" s="44">
        <f t="shared" si="7"/>
        <v>1.4566702329026418E-2</v>
      </c>
      <c r="AB68" s="44">
        <f t="shared" si="8"/>
        <v>0</v>
      </c>
      <c r="AC68" s="44">
        <f t="shared" si="9"/>
        <v>0</v>
      </c>
      <c r="AD68" s="44">
        <f t="shared" si="10"/>
        <v>0.19024390243902439</v>
      </c>
      <c r="AE68" s="44">
        <f t="shared" si="11"/>
        <v>0.41843971631205673</v>
      </c>
    </row>
    <row r="69" spans="1:31" s="24" customFormat="1" x14ac:dyDescent="0.25">
      <c r="A69" s="24" t="s">
        <v>68</v>
      </c>
      <c r="B69" s="37">
        <v>91093</v>
      </c>
      <c r="C69" s="37">
        <v>5663</v>
      </c>
      <c r="D69" s="37">
        <v>2400</v>
      </c>
      <c r="E69" s="37">
        <v>989</v>
      </c>
      <c r="F69" s="38">
        <v>3352</v>
      </c>
      <c r="G69" s="38">
        <v>1392</v>
      </c>
      <c r="H69" s="39">
        <f t="shared" ref="H69:H78" si="15">J69+L69+N69+P69+R69+T69</f>
        <v>2777</v>
      </c>
      <c r="I69" s="38">
        <f t="shared" ref="I69:I79" si="16">K69+M69+O69+Q69+S69+U69</f>
        <v>709</v>
      </c>
      <c r="J69" s="40">
        <v>1120</v>
      </c>
      <c r="K69" s="40">
        <v>533</v>
      </c>
      <c r="L69" s="40">
        <v>26</v>
      </c>
      <c r="M69" s="40">
        <v>25</v>
      </c>
      <c r="N69" s="40"/>
      <c r="O69" s="40"/>
      <c r="P69" s="41"/>
      <c r="Q69" s="41"/>
      <c r="R69" s="40">
        <v>609</v>
      </c>
      <c r="S69" s="40">
        <v>0</v>
      </c>
      <c r="T69" s="42">
        <v>1022</v>
      </c>
      <c r="U69" s="40">
        <v>151</v>
      </c>
      <c r="V69" s="43">
        <f t="shared" ref="V69:V79" si="17">H69/B69</f>
        <v>3.0485328181089656E-2</v>
      </c>
      <c r="W69" s="43">
        <f t="shared" ref="W69:W79" si="18">P69/C69</f>
        <v>0</v>
      </c>
      <c r="X69" s="43">
        <f t="shared" ref="X69:X79" si="19">R69/D69</f>
        <v>0.25374999999999998</v>
      </c>
      <c r="Y69" s="43">
        <f t="shared" si="14"/>
        <v>1.0333670374115267</v>
      </c>
      <c r="Z69" s="43">
        <f t="shared" ref="Z69:Z79" si="20">H69/F69</f>
        <v>0.82846062052505964</v>
      </c>
      <c r="AA69" s="44">
        <f t="shared" ref="AA69:AA79" si="21">I69/B69</f>
        <v>7.7832544761946582E-3</v>
      </c>
      <c r="AB69" s="44">
        <f t="shared" ref="AB69:AB79" si="22">Q69/C69</f>
        <v>0</v>
      </c>
      <c r="AC69" s="44">
        <f t="shared" ref="AC69:AC79" si="23">S69/D69</f>
        <v>0</v>
      </c>
      <c r="AD69" s="44">
        <f t="shared" ref="AD69:AD79" si="24">U69/E69</f>
        <v>0.15267947421638017</v>
      </c>
      <c r="AE69" s="44">
        <f t="shared" ref="AE69:AE79" si="25">I69/G69</f>
        <v>0.50933908045977017</v>
      </c>
    </row>
    <row r="70" spans="1:31" x14ac:dyDescent="0.25">
      <c r="A70" t="s">
        <v>69</v>
      </c>
      <c r="B70" s="4">
        <v>11207</v>
      </c>
      <c r="C70" s="4">
        <v>817</v>
      </c>
      <c r="D70" s="4">
        <v>488</v>
      </c>
      <c r="E70" s="4">
        <v>218</v>
      </c>
      <c r="F70" s="7">
        <v>546</v>
      </c>
      <c r="G70" s="5">
        <v>406</v>
      </c>
      <c r="H70" s="13">
        <f t="shared" si="15"/>
        <v>606</v>
      </c>
      <c r="I70" s="28">
        <f t="shared" si="16"/>
        <v>179</v>
      </c>
      <c r="J70" s="8">
        <v>123</v>
      </c>
      <c r="K70" s="8">
        <v>93</v>
      </c>
      <c r="L70" s="8"/>
      <c r="M70" s="8"/>
      <c r="N70" s="8"/>
      <c r="O70" s="8"/>
      <c r="P70" s="9"/>
      <c r="Q70" s="9"/>
      <c r="R70" s="8">
        <v>291</v>
      </c>
      <c r="S70" s="8">
        <v>0</v>
      </c>
      <c r="T70" s="10">
        <v>192</v>
      </c>
      <c r="U70" s="8">
        <v>86</v>
      </c>
      <c r="V70" s="16">
        <f t="shared" si="17"/>
        <v>5.4073347015258323E-2</v>
      </c>
      <c r="W70" s="16">
        <f t="shared" si="18"/>
        <v>0</v>
      </c>
      <c r="X70" s="16">
        <f t="shared" si="19"/>
        <v>0.59631147540983609</v>
      </c>
      <c r="Y70" s="16">
        <f t="shared" si="14"/>
        <v>0.88073394495412849</v>
      </c>
      <c r="Z70" s="16">
        <f t="shared" si="20"/>
        <v>1.1098901098901099</v>
      </c>
      <c r="AA70" s="15">
        <f t="shared" si="21"/>
        <v>1.5972160256982244E-2</v>
      </c>
      <c r="AB70" s="15">
        <f t="shared" si="22"/>
        <v>0</v>
      </c>
      <c r="AC70" s="15">
        <f t="shared" si="23"/>
        <v>0</v>
      </c>
      <c r="AD70" s="15">
        <f t="shared" si="24"/>
        <v>0.39449541284403672</v>
      </c>
      <c r="AE70" s="15">
        <f t="shared" si="25"/>
        <v>0.44088669950738918</v>
      </c>
    </row>
    <row r="71" spans="1:31" s="24" customFormat="1" x14ac:dyDescent="0.25">
      <c r="A71" s="24" t="s">
        <v>70</v>
      </c>
      <c r="B71" s="37">
        <v>3781</v>
      </c>
      <c r="C71" s="37">
        <v>246</v>
      </c>
      <c r="D71" s="37">
        <v>138</v>
      </c>
      <c r="E71" s="37">
        <v>64</v>
      </c>
      <c r="F71" s="38">
        <v>209</v>
      </c>
      <c r="G71" s="38">
        <v>99</v>
      </c>
      <c r="H71" s="39">
        <f t="shared" si="15"/>
        <v>155</v>
      </c>
      <c r="I71" s="38">
        <f t="shared" si="16"/>
        <v>59</v>
      </c>
      <c r="J71" s="40">
        <v>60</v>
      </c>
      <c r="K71" s="40">
        <v>46</v>
      </c>
      <c r="L71" s="40"/>
      <c r="M71" s="40"/>
      <c r="N71" s="40"/>
      <c r="O71" s="40"/>
      <c r="P71" s="41"/>
      <c r="Q71" s="41"/>
      <c r="R71" s="40">
        <v>37</v>
      </c>
      <c r="S71" s="40">
        <v>0</v>
      </c>
      <c r="T71" s="42">
        <v>58</v>
      </c>
      <c r="U71" s="40">
        <v>13</v>
      </c>
      <c r="V71" s="43">
        <f t="shared" si="17"/>
        <v>4.0994445913779425E-2</v>
      </c>
      <c r="W71" s="43">
        <f t="shared" si="18"/>
        <v>0</v>
      </c>
      <c r="X71" s="43">
        <f t="shared" si="19"/>
        <v>0.26811594202898553</v>
      </c>
      <c r="Y71" s="43">
        <f t="shared" si="14"/>
        <v>0.90625</v>
      </c>
      <c r="Z71" s="43">
        <f t="shared" si="20"/>
        <v>0.74162679425837319</v>
      </c>
      <c r="AA71" s="44">
        <f t="shared" si="21"/>
        <v>1.5604337476857974E-2</v>
      </c>
      <c r="AB71" s="44">
        <f t="shared" si="22"/>
        <v>0</v>
      </c>
      <c r="AC71" s="44">
        <f t="shared" si="23"/>
        <v>0</v>
      </c>
      <c r="AD71" s="44">
        <f t="shared" si="24"/>
        <v>0.203125</v>
      </c>
      <c r="AE71" s="44">
        <f t="shared" si="25"/>
        <v>0.59595959595959591</v>
      </c>
    </row>
    <row r="72" spans="1:31" s="24" customFormat="1" x14ac:dyDescent="0.25">
      <c r="A72" s="24" t="s">
        <v>71</v>
      </c>
      <c r="B72" s="37">
        <v>3947</v>
      </c>
      <c r="C72" s="37">
        <v>283</v>
      </c>
      <c r="D72" s="37">
        <v>169</v>
      </c>
      <c r="E72" s="37">
        <v>83</v>
      </c>
      <c r="F72" s="38">
        <v>256</v>
      </c>
      <c r="G72" s="38">
        <v>196</v>
      </c>
      <c r="H72" s="39">
        <f t="shared" si="15"/>
        <v>217</v>
      </c>
      <c r="I72" s="38">
        <f t="shared" si="16"/>
        <v>124</v>
      </c>
      <c r="J72" s="40">
        <v>89</v>
      </c>
      <c r="K72" s="40">
        <v>84</v>
      </c>
      <c r="L72" s="40"/>
      <c r="M72" s="40"/>
      <c r="N72" s="40"/>
      <c r="O72" s="40"/>
      <c r="P72" s="41"/>
      <c r="Q72" s="41"/>
      <c r="R72" s="40">
        <v>36</v>
      </c>
      <c r="S72" s="40">
        <v>0</v>
      </c>
      <c r="T72" s="42">
        <v>92</v>
      </c>
      <c r="U72" s="40">
        <v>40</v>
      </c>
      <c r="V72" s="43">
        <f t="shared" si="17"/>
        <v>5.4978464656701295E-2</v>
      </c>
      <c r="W72" s="43">
        <f t="shared" si="18"/>
        <v>0</v>
      </c>
      <c r="X72" s="43">
        <f t="shared" si="19"/>
        <v>0.21301775147928995</v>
      </c>
      <c r="Y72" s="43">
        <f t="shared" si="14"/>
        <v>1.1084337349397591</v>
      </c>
      <c r="Z72" s="43">
        <f t="shared" si="20"/>
        <v>0.84765625</v>
      </c>
      <c r="AA72" s="44">
        <f t="shared" si="21"/>
        <v>3.1416265518115022E-2</v>
      </c>
      <c r="AB72" s="44">
        <f t="shared" si="22"/>
        <v>0</v>
      </c>
      <c r="AC72" s="44">
        <f t="shared" si="23"/>
        <v>0</v>
      </c>
      <c r="AD72" s="44">
        <f t="shared" si="24"/>
        <v>0.48192771084337349</v>
      </c>
      <c r="AE72" s="44">
        <f t="shared" si="25"/>
        <v>0.63265306122448983</v>
      </c>
    </row>
    <row r="73" spans="1:31" x14ac:dyDescent="0.25">
      <c r="A73" t="s">
        <v>72</v>
      </c>
      <c r="B73" s="4">
        <v>40606</v>
      </c>
      <c r="C73" s="4">
        <v>2657</v>
      </c>
      <c r="D73" s="4">
        <v>1749</v>
      </c>
      <c r="E73" s="4">
        <v>914</v>
      </c>
      <c r="F73" s="7">
        <v>2380</v>
      </c>
      <c r="G73" s="5">
        <v>980</v>
      </c>
      <c r="H73" s="13">
        <f t="shared" si="15"/>
        <v>2932</v>
      </c>
      <c r="I73" s="28">
        <f t="shared" si="16"/>
        <v>507</v>
      </c>
      <c r="J73" s="8">
        <v>668</v>
      </c>
      <c r="K73" s="8">
        <v>323</v>
      </c>
      <c r="L73" s="8">
        <v>12</v>
      </c>
      <c r="M73" s="8">
        <v>12</v>
      </c>
      <c r="N73" s="8"/>
      <c r="O73" s="8"/>
      <c r="P73" s="9"/>
      <c r="Q73" s="9"/>
      <c r="R73" s="8">
        <v>1191</v>
      </c>
      <c r="S73" s="8">
        <v>0</v>
      </c>
      <c r="T73" s="10">
        <v>1061</v>
      </c>
      <c r="U73" s="8">
        <v>172</v>
      </c>
      <c r="V73" s="16">
        <f t="shared" si="17"/>
        <v>7.2206077919519288E-2</v>
      </c>
      <c r="W73" s="16">
        <f t="shared" si="18"/>
        <v>0</v>
      </c>
      <c r="X73" s="16">
        <f t="shared" si="19"/>
        <v>0.68096054888507718</v>
      </c>
      <c r="Y73" s="16">
        <f t="shared" si="14"/>
        <v>1.1608315098468271</v>
      </c>
      <c r="Z73" s="16">
        <f t="shared" si="20"/>
        <v>1.2319327731092438</v>
      </c>
      <c r="AA73" s="15">
        <f t="shared" si="21"/>
        <v>1.2485839531103778E-2</v>
      </c>
      <c r="AB73" s="15">
        <f t="shared" si="22"/>
        <v>0</v>
      </c>
      <c r="AC73" s="15">
        <f t="shared" si="23"/>
        <v>0</v>
      </c>
      <c r="AD73" s="15">
        <f t="shared" si="24"/>
        <v>0.18818380743982493</v>
      </c>
      <c r="AE73" s="15">
        <f t="shared" si="25"/>
        <v>0.51734693877551019</v>
      </c>
    </row>
    <row r="74" spans="1:31" x14ac:dyDescent="0.25">
      <c r="A74" t="s">
        <v>73</v>
      </c>
      <c r="B74" s="4">
        <v>8970</v>
      </c>
      <c r="C74" s="4">
        <v>533</v>
      </c>
      <c r="D74" s="4">
        <v>316</v>
      </c>
      <c r="E74" s="4">
        <v>154</v>
      </c>
      <c r="F74" s="7">
        <v>383</v>
      </c>
      <c r="G74" s="5">
        <v>313</v>
      </c>
      <c r="H74" s="13">
        <f t="shared" si="15"/>
        <v>368</v>
      </c>
      <c r="I74" s="28">
        <f t="shared" si="16"/>
        <v>210</v>
      </c>
      <c r="J74" s="8">
        <v>126</v>
      </c>
      <c r="K74" s="8">
        <v>106</v>
      </c>
      <c r="L74" s="8"/>
      <c r="M74" s="8"/>
      <c r="N74" s="8"/>
      <c r="O74" s="8"/>
      <c r="P74" s="9"/>
      <c r="Q74" s="9"/>
      <c r="R74" s="8">
        <v>86</v>
      </c>
      <c r="S74" s="8">
        <v>1</v>
      </c>
      <c r="T74" s="10">
        <v>156</v>
      </c>
      <c r="U74" s="8">
        <v>103</v>
      </c>
      <c r="V74" s="16">
        <f t="shared" si="17"/>
        <v>4.1025641025641026E-2</v>
      </c>
      <c r="W74" s="16">
        <f t="shared" si="18"/>
        <v>0</v>
      </c>
      <c r="X74" s="16">
        <f t="shared" si="19"/>
        <v>0.27215189873417722</v>
      </c>
      <c r="Y74" s="16">
        <f t="shared" si="14"/>
        <v>1.0129870129870129</v>
      </c>
      <c r="Z74" s="16">
        <f t="shared" si="20"/>
        <v>0.96083550913838123</v>
      </c>
      <c r="AA74" s="15">
        <f t="shared" si="21"/>
        <v>2.3411371237458192E-2</v>
      </c>
      <c r="AB74" s="15">
        <f t="shared" si="22"/>
        <v>0</v>
      </c>
      <c r="AC74" s="15">
        <f t="shared" si="23"/>
        <v>3.1645569620253164E-3</v>
      </c>
      <c r="AD74" s="15">
        <f t="shared" si="24"/>
        <v>0.66883116883116878</v>
      </c>
      <c r="AE74" s="15">
        <f t="shared" si="25"/>
        <v>0.67092651757188504</v>
      </c>
    </row>
    <row r="75" spans="1:31" s="26" customFormat="1" x14ac:dyDescent="0.25">
      <c r="A75" s="26" t="s">
        <v>74</v>
      </c>
      <c r="B75" s="27">
        <v>3249</v>
      </c>
      <c r="C75" s="27">
        <v>178</v>
      </c>
      <c r="D75" s="27">
        <v>100</v>
      </c>
      <c r="E75" s="27">
        <v>49</v>
      </c>
      <c r="F75" s="28">
        <v>199</v>
      </c>
      <c r="G75" s="28">
        <v>119</v>
      </c>
      <c r="H75" s="29">
        <f t="shared" si="15"/>
        <v>204</v>
      </c>
      <c r="I75" s="28">
        <f t="shared" si="16"/>
        <v>76</v>
      </c>
      <c r="J75" s="30">
        <v>78</v>
      </c>
      <c r="K75" s="30">
        <v>66</v>
      </c>
      <c r="L75" s="30"/>
      <c r="M75" s="30"/>
      <c r="N75" s="30"/>
      <c r="O75" s="30"/>
      <c r="P75" s="31"/>
      <c r="Q75" s="31"/>
      <c r="R75" s="30">
        <v>67</v>
      </c>
      <c r="S75" s="30">
        <v>0</v>
      </c>
      <c r="T75" s="32">
        <v>59</v>
      </c>
      <c r="U75" s="30">
        <v>10</v>
      </c>
      <c r="V75" s="33">
        <f t="shared" si="17"/>
        <v>6.2788550323176359E-2</v>
      </c>
      <c r="W75" s="33">
        <f t="shared" si="18"/>
        <v>0</v>
      </c>
      <c r="X75" s="33">
        <f t="shared" si="19"/>
        <v>0.67</v>
      </c>
      <c r="Y75" s="33">
        <f t="shared" si="14"/>
        <v>1.2040816326530612</v>
      </c>
      <c r="Z75" s="33">
        <f t="shared" si="20"/>
        <v>1.0251256281407035</v>
      </c>
      <c r="AA75" s="34">
        <f t="shared" si="21"/>
        <v>2.3391812865497075E-2</v>
      </c>
      <c r="AB75" s="34">
        <f t="shared" si="22"/>
        <v>0</v>
      </c>
      <c r="AC75" s="34">
        <f t="shared" si="23"/>
        <v>0</v>
      </c>
      <c r="AD75" s="34">
        <f t="shared" si="24"/>
        <v>0.20408163265306123</v>
      </c>
      <c r="AE75" s="34">
        <f t="shared" si="25"/>
        <v>0.6386554621848739</v>
      </c>
    </row>
    <row r="76" spans="1:31" x14ac:dyDescent="0.25">
      <c r="A76" t="s">
        <v>75</v>
      </c>
      <c r="B76" s="4">
        <v>52530</v>
      </c>
      <c r="C76" s="4">
        <v>3513</v>
      </c>
      <c r="D76" s="4">
        <v>2188</v>
      </c>
      <c r="E76" s="4">
        <v>1046</v>
      </c>
      <c r="F76" s="7">
        <v>2948</v>
      </c>
      <c r="G76" s="5">
        <v>1218</v>
      </c>
      <c r="H76" s="13">
        <f t="shared" si="15"/>
        <v>3656</v>
      </c>
      <c r="I76" s="28">
        <f t="shared" si="16"/>
        <v>697</v>
      </c>
      <c r="J76" s="8">
        <v>923</v>
      </c>
      <c r="K76" s="8">
        <v>452</v>
      </c>
      <c r="L76" s="8">
        <v>33</v>
      </c>
      <c r="M76" s="8">
        <v>33</v>
      </c>
      <c r="N76" s="8"/>
      <c r="O76" s="8"/>
      <c r="P76" s="9"/>
      <c r="Q76" s="9"/>
      <c r="R76" s="8">
        <v>1565</v>
      </c>
      <c r="S76" s="8">
        <v>0</v>
      </c>
      <c r="T76" s="10">
        <v>1135</v>
      </c>
      <c r="U76" s="8">
        <v>212</v>
      </c>
      <c r="V76" s="16">
        <f t="shared" si="17"/>
        <v>6.9598324766799918E-2</v>
      </c>
      <c r="W76" s="16">
        <f t="shared" si="18"/>
        <v>0</v>
      </c>
      <c r="X76" s="16">
        <f t="shared" si="19"/>
        <v>0.71526508226691043</v>
      </c>
      <c r="Y76" s="16">
        <f t="shared" si="14"/>
        <v>1.0850860420650095</v>
      </c>
      <c r="Z76" s="16">
        <f t="shared" si="20"/>
        <v>1.2401628222523744</v>
      </c>
      <c r="AA76" s="15">
        <f t="shared" si="21"/>
        <v>1.3268608414239482E-2</v>
      </c>
      <c r="AB76" s="15">
        <f t="shared" si="22"/>
        <v>0</v>
      </c>
      <c r="AC76" s="15">
        <f t="shared" si="23"/>
        <v>0</v>
      </c>
      <c r="AD76" s="15">
        <f t="shared" si="24"/>
        <v>0.20267686424474188</v>
      </c>
      <c r="AE76" s="15">
        <f t="shared" si="25"/>
        <v>0.57224958949096882</v>
      </c>
    </row>
    <row r="77" spans="1:31" s="24" customFormat="1" x14ac:dyDescent="0.25">
      <c r="A77" s="24" t="s">
        <v>76</v>
      </c>
      <c r="B77" s="37">
        <v>13535</v>
      </c>
      <c r="C77" s="37">
        <v>760</v>
      </c>
      <c r="D77" s="37">
        <v>446</v>
      </c>
      <c r="E77" s="37">
        <v>208</v>
      </c>
      <c r="F77" s="38">
        <v>586</v>
      </c>
      <c r="G77" s="38">
        <v>266</v>
      </c>
      <c r="H77" s="39">
        <f t="shared" si="15"/>
        <v>475</v>
      </c>
      <c r="I77" s="38">
        <f t="shared" si="16"/>
        <v>148</v>
      </c>
      <c r="J77" s="40">
        <v>153</v>
      </c>
      <c r="K77" s="40">
        <v>113</v>
      </c>
      <c r="L77" s="40"/>
      <c r="M77" s="40"/>
      <c r="N77" s="40"/>
      <c r="O77" s="40"/>
      <c r="P77" s="41"/>
      <c r="Q77" s="41"/>
      <c r="R77" s="40">
        <v>134</v>
      </c>
      <c r="S77" s="40">
        <v>0</v>
      </c>
      <c r="T77" s="42">
        <v>188</v>
      </c>
      <c r="U77" s="40">
        <v>35</v>
      </c>
      <c r="V77" s="43">
        <f t="shared" si="17"/>
        <v>3.5094200221647581E-2</v>
      </c>
      <c r="W77" s="43">
        <f t="shared" si="18"/>
        <v>0</v>
      </c>
      <c r="X77" s="43">
        <f t="shared" si="19"/>
        <v>0.30044843049327352</v>
      </c>
      <c r="Y77" s="43">
        <f t="shared" si="14"/>
        <v>0.90384615384615385</v>
      </c>
      <c r="Z77" s="43">
        <f t="shared" si="20"/>
        <v>0.81058020477815695</v>
      </c>
      <c r="AA77" s="44">
        <f t="shared" si="21"/>
        <v>1.0934613963797562E-2</v>
      </c>
      <c r="AB77" s="44">
        <f t="shared" si="22"/>
        <v>0</v>
      </c>
      <c r="AC77" s="44">
        <f t="shared" si="23"/>
        <v>0</v>
      </c>
      <c r="AD77" s="44">
        <f t="shared" si="24"/>
        <v>0.16826923076923078</v>
      </c>
      <c r="AE77" s="44">
        <f t="shared" si="25"/>
        <v>0.55639097744360899</v>
      </c>
    </row>
    <row r="78" spans="1:31" s="26" customFormat="1" x14ac:dyDescent="0.25">
      <c r="A78" s="26" t="s">
        <v>77</v>
      </c>
      <c r="B78" s="27">
        <v>25550</v>
      </c>
      <c r="C78" s="27">
        <v>1482</v>
      </c>
      <c r="D78" s="27">
        <v>725</v>
      </c>
      <c r="E78" s="27">
        <v>308</v>
      </c>
      <c r="F78" s="28">
        <v>1068</v>
      </c>
      <c r="G78" s="28">
        <v>648</v>
      </c>
      <c r="H78" s="29">
        <f t="shared" si="15"/>
        <v>1104</v>
      </c>
      <c r="I78" s="28">
        <f t="shared" si="16"/>
        <v>413</v>
      </c>
      <c r="J78" s="30">
        <v>363</v>
      </c>
      <c r="K78" s="30">
        <v>350</v>
      </c>
      <c r="L78" s="30"/>
      <c r="M78" s="30"/>
      <c r="N78" s="30"/>
      <c r="O78" s="30"/>
      <c r="P78" s="31"/>
      <c r="Q78" s="31"/>
      <c r="R78" s="30">
        <v>397</v>
      </c>
      <c r="S78" s="30">
        <v>0</v>
      </c>
      <c r="T78" s="32">
        <v>344</v>
      </c>
      <c r="U78" s="30">
        <v>63</v>
      </c>
      <c r="V78" s="33">
        <f t="shared" si="17"/>
        <v>4.3209393346379646E-2</v>
      </c>
      <c r="W78" s="33">
        <f t="shared" si="18"/>
        <v>0</v>
      </c>
      <c r="X78" s="33">
        <f t="shared" si="19"/>
        <v>0.54758620689655169</v>
      </c>
      <c r="Y78" s="33">
        <f t="shared" si="14"/>
        <v>1.1168831168831168</v>
      </c>
      <c r="Z78" s="33">
        <f t="shared" si="20"/>
        <v>1.0337078651685394</v>
      </c>
      <c r="AA78" s="34">
        <f t="shared" si="21"/>
        <v>1.6164383561643837E-2</v>
      </c>
      <c r="AB78" s="34">
        <f t="shared" si="22"/>
        <v>0</v>
      </c>
      <c r="AC78" s="34">
        <f t="shared" si="23"/>
        <v>0</v>
      </c>
      <c r="AD78" s="34">
        <f t="shared" si="24"/>
        <v>0.20454545454545456</v>
      </c>
      <c r="AE78" s="34">
        <f t="shared" si="25"/>
        <v>0.63734567901234573</v>
      </c>
    </row>
    <row r="79" spans="1:31" x14ac:dyDescent="0.25">
      <c r="A79" t="s">
        <v>78</v>
      </c>
      <c r="B79" s="4">
        <v>2318822</v>
      </c>
      <c r="C79" s="4">
        <v>148480</v>
      </c>
      <c r="D79" s="4">
        <v>79110</v>
      </c>
      <c r="E79" s="4">
        <v>34996</v>
      </c>
      <c r="F79" s="7">
        <v>128660</v>
      </c>
      <c r="G79" s="6">
        <v>63004</v>
      </c>
      <c r="H79" s="13">
        <f>SUM(H4:H78)</f>
        <v>123804</v>
      </c>
      <c r="I79" s="28">
        <f t="shared" si="16"/>
        <v>37237</v>
      </c>
      <c r="J79" s="11">
        <v>46071</v>
      </c>
      <c r="K79" s="11">
        <v>29767</v>
      </c>
      <c r="L79" s="11">
        <v>695</v>
      </c>
      <c r="M79" s="11">
        <v>681</v>
      </c>
      <c r="N79" s="11">
        <v>260</v>
      </c>
      <c r="O79" s="11">
        <v>248</v>
      </c>
      <c r="P79" s="12"/>
      <c r="Q79" s="12"/>
      <c r="R79" s="11">
        <v>39381</v>
      </c>
      <c r="S79" s="11">
        <v>128</v>
      </c>
      <c r="T79" s="10">
        <v>37397</v>
      </c>
      <c r="U79" s="11">
        <v>6413</v>
      </c>
      <c r="V79" s="16">
        <f t="shared" si="17"/>
        <v>5.339090279460864E-2</v>
      </c>
      <c r="W79" s="16">
        <f t="shared" si="18"/>
        <v>0</v>
      </c>
      <c r="X79" s="16">
        <f t="shared" si="19"/>
        <v>0.49780053090633297</v>
      </c>
      <c r="Y79" s="16">
        <f t="shared" si="14"/>
        <v>1.0686078408961024</v>
      </c>
      <c r="Z79" s="16">
        <f t="shared" si="20"/>
        <v>0.9622571117674491</v>
      </c>
      <c r="AA79" s="15">
        <f t="shared" si="21"/>
        <v>1.6058584919411666E-2</v>
      </c>
      <c r="AB79" s="15">
        <f t="shared" si="22"/>
        <v>0</v>
      </c>
      <c r="AC79" s="15">
        <f t="shared" si="23"/>
        <v>1.6180002528125394E-3</v>
      </c>
      <c r="AD79" s="15">
        <f t="shared" si="24"/>
        <v>0.18324951423019772</v>
      </c>
      <c r="AE79" s="15">
        <f t="shared" si="25"/>
        <v>0.59102596660529494</v>
      </c>
    </row>
    <row r="81" spans="1:24" x14ac:dyDescent="0.25">
      <c r="A81" s="69" t="s">
        <v>106</v>
      </c>
      <c r="B81" s="69"/>
      <c r="C81" s="69"/>
      <c r="D81" s="69"/>
      <c r="E81" s="69"/>
      <c r="F81" s="35"/>
      <c r="G81" s="2"/>
      <c r="H81" s="2"/>
      <c r="I81" s="2"/>
      <c r="J81" s="2"/>
      <c r="K81" s="2"/>
      <c r="L81" s="2"/>
      <c r="M81" s="2"/>
      <c r="N81" s="3"/>
      <c r="O81" s="3"/>
      <c r="P81" s="2"/>
      <c r="Q81" s="2"/>
      <c r="R81" s="2"/>
      <c r="S81" s="2"/>
      <c r="T81" s="3"/>
      <c r="U81" s="3"/>
    </row>
    <row r="83" spans="1:24" x14ac:dyDescent="0.25">
      <c r="A83" s="70" t="s">
        <v>79</v>
      </c>
      <c r="B83" s="70"/>
      <c r="C83" s="70"/>
      <c r="D83" s="70"/>
      <c r="E83" s="70"/>
      <c r="F83" s="70"/>
      <c r="G83" s="70"/>
      <c r="H83" s="36"/>
    </row>
    <row r="84" spans="1:24" x14ac:dyDescent="0.25">
      <c r="A84" s="71" t="s">
        <v>97</v>
      </c>
      <c r="B84" s="71"/>
      <c r="C84" s="71"/>
      <c r="D84" s="71"/>
      <c r="E84" s="71"/>
      <c r="F84" s="71"/>
      <c r="G84" s="71"/>
      <c r="H84" s="36"/>
    </row>
    <row r="85" spans="1:24" x14ac:dyDescent="0.25">
      <c r="A85" s="71" t="s">
        <v>104</v>
      </c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</row>
    <row r="86" spans="1:24" x14ac:dyDescent="0.25">
      <c r="A86" s="14" t="s">
        <v>98</v>
      </c>
      <c r="B86" s="14"/>
      <c r="C86" s="14"/>
      <c r="D86" s="14"/>
    </row>
    <row r="87" spans="1:24" x14ac:dyDescent="0.25">
      <c r="A87" s="71" t="s">
        <v>103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</row>
  </sheetData>
  <dataConsolidate/>
  <mergeCells count="19">
    <mergeCell ref="A81:E81"/>
    <mergeCell ref="A83:G83"/>
    <mergeCell ref="A84:G84"/>
    <mergeCell ref="A87:X87"/>
    <mergeCell ref="A85:U85"/>
    <mergeCell ref="A1:A3"/>
    <mergeCell ref="F1:G2"/>
    <mergeCell ref="B1:E2"/>
    <mergeCell ref="H1:I2"/>
    <mergeCell ref="V2:Z2"/>
    <mergeCell ref="V1:AE1"/>
    <mergeCell ref="T2:U2"/>
    <mergeCell ref="J1:U1"/>
    <mergeCell ref="J2:K2"/>
    <mergeCell ref="L2:M2"/>
    <mergeCell ref="N2:O2"/>
    <mergeCell ref="P2:Q2"/>
    <mergeCell ref="R2:S2"/>
    <mergeCell ref="AA2:A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2021-03-24T22:27:02Z</dcterms:modified>
</cp:coreProperties>
</file>