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0730" windowHeight="1116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s="1"/>
  <c r="P79" i="4"/>
  <c r="O79" i="4"/>
  <c r="N79" i="4"/>
  <c r="M79" i="4"/>
  <c r="L79" i="4"/>
  <c r="Q79" i="4"/>
  <c r="K79" i="4"/>
  <c r="J79" i="4"/>
  <c r="G79" i="4"/>
  <c r="F79" i="4"/>
  <c r="AE79" i="4" l="1"/>
  <c r="X79" i="4" l="1"/>
  <c r="AA79" i="4"/>
  <c r="Z79" i="4"/>
  <c r="AB79" i="4"/>
  <c r="AC79" i="4"/>
  <c r="AD79" i="4"/>
  <c r="U79" i="4"/>
  <c r="T79" i="4"/>
  <c r="R79" i="4"/>
  <c r="Y79" i="4"/>
  <c r="H79" i="4" l="1"/>
  <c r="AJ79" i="4" s="1"/>
  <c r="AJ68" i="4" l="1"/>
  <c r="AJ4" i="4"/>
  <c r="S79" i="4" l="1"/>
  <c r="AF79" i="4" l="1"/>
  <c r="AJ6" i="4"/>
  <c r="AF6" i="4"/>
  <c r="I79" i="4" l="1"/>
  <c r="AG4" i="4"/>
  <c r="AO65" i="4" l="1"/>
  <c r="AO59" i="4" l="1"/>
  <c r="AH63" i="4" l="1"/>
  <c r="AI63" i="4"/>
  <c r="AH4" i="4" l="1"/>
  <c r="AG5" i="4" l="1"/>
  <c r="AH5" i="4"/>
  <c r="AI5" i="4"/>
  <c r="AL5" i="4"/>
  <c r="AM5" i="4"/>
  <c r="AN5" i="4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G11" i="4"/>
  <c r="AH11" i="4"/>
  <c r="AI11" i="4"/>
  <c r="AL11" i="4"/>
  <c r="AM11" i="4"/>
  <c r="AN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G79" i="4"/>
  <c r="AH79" i="4"/>
  <c r="AI79" i="4"/>
  <c r="AL79" i="4"/>
  <c r="AM79" i="4"/>
  <c r="AN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K79" i="4"/>
  <c r="AO79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11" i="4"/>
  <c r="AO11" i="4"/>
  <c r="AK9" i="4"/>
  <c r="AO9" i="4"/>
  <c r="AK7" i="4"/>
  <c r="AO7" i="4"/>
  <c r="AK5" i="4"/>
  <c r="AO5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11" i="4"/>
  <c r="AJ11" i="4"/>
  <c r="AF9" i="4"/>
  <c r="AJ9" i="4"/>
  <c r="AF7" i="4"/>
  <c r="AJ7" i="4"/>
  <c r="AF5" i="4"/>
  <c r="AJ5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<sst xmlns="http://schemas.openxmlformats.org/spreadsheetml/2006/main" count="143" uniqueCount="114">
  <si>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</si>
  <si>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</si>
  <si>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</si>
  <si>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</si>
  <si>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</si>
  <si>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</si>
  <si>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</si>
  <si>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</si>
  <si>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</si>
  <si>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</si>
  <si>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</si>
  <si>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</si>
  <si>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</si>
  <si>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</si>
  <si>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</si>
  <si>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</si>
  <si>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</si>
  <si>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</si>
  <si>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</si>
  <si>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</si>
  <si>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</si>
  <si>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</si>
  <si>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</si>
  <si>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</si>
  <si>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</si>
  <si>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</si>
  <si>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</si>
  <si>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</si>
  <si>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</si>
  <si>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</si>
  <si>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</si>
  <si>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</si>
  <si>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</si>
  <si>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</si>
  <si>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</si>
  <si>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</si>
  <si>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</si>
  <si>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</si>
  <si>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</si>
  <si>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</si>
  <si>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</si>
  <si>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</si>
  <si>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</si>
  <si>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</si>
  <si>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</si>
  <si>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</si>
  <si>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</si>
  <si>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</si>
  <si>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</si>
  <si>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</si>
  <si>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</si>
  <si>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</si>
  <si>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</si>
  <si>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</si>
  <si>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</si>
  <si>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</si>
  <si>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</si>
  <si>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</si>
  <si>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</si>
  <si>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</si>
  <si>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</si>
  <si>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</si>
  <si>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</si>
  <si>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</si>
  <si>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</si>
  <si>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</si>
  <si>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</si>
  <si>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</si>
  <si>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</si>
  <si>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</si>
  <si>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</si>
  <si>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</si>
  <si>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</si>
  <si>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</si>
  <si>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</si>
  <si>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</si>
  <si>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</si>
  <si>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</si>
  <si>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</si>
  <si>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</si>
  <si>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</si>
  <si>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</si>
  <si>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</si>
  <si>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</si>
  <si>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</si>
  <si>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</si>
  <si>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</si>
  <si>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</si>
  <si>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</si>
  <si>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</si>
  <si>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</si>
  <si>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</si>
  <si>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</si>
  <si>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</si>
  <si>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</si>
  <si>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</si>
  <si>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</si>
  <si>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</si>
  <si>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</si>
  <si>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</si>
  <si>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</si>
  <si>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</si>
  <si>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</si>
  <si>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</si>
  <si>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</si>
  <si>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</si>
  <si>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</si>
  <si>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</si>
  <si>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</si>
  <si>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</si>
  <si>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</si>
  <si>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</si>
  <si>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</si>
  <si>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23.04.2021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</si>
</sst>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topLeftCell="A55" zoomScale="70" zoomScaleNormal="70" workbookViewId="0">
      <pane xSplit="1" topLeftCell="AK1" activePane="topRight" state="frozen"/>
      <selection pane="topRight" activeCell="AO78" sqref="AO4:AO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1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45" customWidth="1"/>
    <col min="27" max="27" width="11.7109375" style="46" customWidth="1"/>
    <col min="28" max="28" width="8.5703125" style="45" customWidth="1"/>
    <col min="29" max="29" width="8.85546875" style="45" bestFit="1" customWidth="1"/>
    <col min="30" max="30" width="10" style="46" customWidth="1"/>
    <col min="31" max="31" width="8.5703125" style="46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7109375" customWidth="1"/>
    <col min="38" max="38" width="11.42578125" customWidth="1"/>
    <col min="39" max="39" width="11.7109375" customWidth="1"/>
    <col min="40" max="40" width="9.5703125" customWidth="1"/>
    <col min="41" max="41" width="12.28515625" customWidth="1"/>
    <col min="42" max="57" width="9.140625" style="26"/>
  </cols>
  <sheetData>
    <row r="1" spans="1:57" x14ac:dyDescent="0.25">
      <c r="A1" s="62" t="s">
        <v>2</v>
      </c>
      <c r="B1" s="67" t="s">
        <v>99</v>
      </c>
      <c r="C1" s="68"/>
      <c r="D1" s="68"/>
      <c r="E1" s="69"/>
      <c r="F1" s="63" t="s">
        <v>90</v>
      </c>
      <c r="G1" s="64"/>
      <c r="H1" s="73" t="s">
        <v>91</v>
      </c>
      <c r="I1" s="74"/>
      <c r="J1" s="56" t="s">
        <v>102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78" t="s">
        <v>101</v>
      </c>
      <c r="AG1" s="78"/>
      <c r="AH1" s="78"/>
      <c r="AI1" s="78"/>
      <c r="AJ1" s="78"/>
      <c r="AK1" s="78"/>
      <c r="AL1" s="78"/>
      <c r="AM1" s="78"/>
      <c r="AN1" s="78"/>
      <c r="AO1" s="78"/>
    </row>
    <row r="2" spans="1:57" ht="42.95" customHeight="1" x14ac:dyDescent="0.25">
      <c r="A2" s="62"/>
      <c r="B2" s="70"/>
      <c r="C2" s="71"/>
      <c r="D2" s="71"/>
      <c r="E2" s="72"/>
      <c r="F2" s="65"/>
      <c r="G2" s="66"/>
      <c r="H2" s="65"/>
      <c r="I2" s="66"/>
      <c r="J2" s="79" t="s">
        <v>86</v>
      </c>
      <c r="K2" s="80"/>
      <c r="L2" s="58" t="s">
        <v>0</v>
      </c>
      <c r="M2" s="59"/>
      <c r="N2" s="81" t="s">
        <v>89</v>
      </c>
      <c r="O2" s="81"/>
      <c r="P2" s="58" t="s">
        <v>107</v>
      </c>
      <c r="Q2" s="59"/>
      <c r="R2" s="58" t="s">
        <v>110</v>
      </c>
      <c r="S2" s="59"/>
      <c r="T2" s="58" t="s">
        <v>109</v>
      </c>
      <c r="U2" s="59"/>
      <c r="V2" s="58" t="s">
        <v>111</v>
      </c>
      <c r="W2" s="59"/>
      <c r="X2" s="58" t="s">
        <v>108</v>
      </c>
      <c r="Y2" s="59"/>
      <c r="Z2" s="56" t="s">
        <v>83</v>
      </c>
      <c r="AA2" s="56"/>
      <c r="AB2" s="56" t="s">
        <v>84</v>
      </c>
      <c r="AC2" s="56"/>
      <c r="AD2" s="56" t="s">
        <v>85</v>
      </c>
      <c r="AE2" s="56"/>
      <c r="AF2" s="75" t="s">
        <v>94</v>
      </c>
      <c r="AG2" s="76"/>
      <c r="AH2" s="76"/>
      <c r="AI2" s="76"/>
      <c r="AJ2" s="77"/>
      <c r="AK2" s="57" t="s">
        <v>95</v>
      </c>
      <c r="AL2" s="57"/>
      <c r="AM2" s="57"/>
      <c r="AN2" s="57"/>
      <c r="AO2" s="57"/>
    </row>
    <row r="3" spans="1:57" s="12" customFormat="1" ht="30" x14ac:dyDescent="0.25">
      <c r="A3" s="62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</row>
    <row r="4" spans="1:57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7">
        <v>502</v>
      </c>
      <c r="G4" s="37">
        <v>202</v>
      </c>
      <c r="H4" s="17">
        <f>J4+L4+N4+Z4+AB4+AD4+P4+X4+R4+T4+V4</f>
        <v>460</v>
      </c>
      <c r="I4" s="37">
        <f>K4+M4+O4+AA4+AC4+AE4+Q4+Y4+W4</f>
        <v>189</v>
      </c>
      <c r="J4" s="18">
        <v>63</v>
      </c>
      <c r="K4" s="39">
        <v>54</v>
      </c>
      <c r="L4" s="18"/>
      <c r="M4" s="18"/>
      <c r="N4" s="18"/>
      <c r="O4" s="18"/>
      <c r="P4" s="18">
        <v>153</v>
      </c>
      <c r="Q4" s="18"/>
      <c r="R4" s="18">
        <v>20</v>
      </c>
      <c r="S4" s="18"/>
      <c r="T4" s="18">
        <v>0</v>
      </c>
      <c r="U4" s="18"/>
      <c r="V4" s="18"/>
      <c r="W4" s="18"/>
      <c r="X4" s="18"/>
      <c r="Y4" s="18"/>
      <c r="Z4" s="50">
        <v>89</v>
      </c>
      <c r="AA4" s="50">
        <v>26</v>
      </c>
      <c r="AB4" s="50">
        <v>94</v>
      </c>
      <c r="AC4" s="50">
        <v>83</v>
      </c>
      <c r="AD4" s="50">
        <v>41</v>
      </c>
      <c r="AE4" s="50">
        <v>26</v>
      </c>
      <c r="AF4" s="20">
        <f t="shared" ref="AF4:AF35" si="0">H4/B4</f>
        <v>0.19327731092436976</v>
      </c>
      <c r="AG4" s="20">
        <f>AB4:AB26/C4</f>
        <v>0.67142857142857137</v>
      </c>
      <c r="AH4" s="20">
        <f t="shared" ref="AH4:AH35" si="1">AB4/D4</f>
        <v>1.0561797752808988</v>
      </c>
      <c r="AI4" s="20">
        <f t="shared" ref="AI4:AI35" si="2">AD4/E4</f>
        <v>0.80392156862745101</v>
      </c>
      <c r="AJ4" s="20">
        <f>H4/F4</f>
        <v>0.91633466135458164</v>
      </c>
      <c r="AK4" s="21">
        <f t="shared" ref="AK4:AK35" si="3">I4/B4</f>
        <v>7.9411764705882348E-2</v>
      </c>
      <c r="AL4" s="21">
        <f t="shared" ref="AL4:AL35" si="4">AA4/C4</f>
        <v>0.18571428571428572</v>
      </c>
      <c r="AM4" s="21">
        <f t="shared" ref="AM4:AM35" si="5">AC4/D4</f>
        <v>0.93258426966292129</v>
      </c>
      <c r="AN4" s="21">
        <f t="shared" ref="AN4:AN35" si="6">AE4/E4</f>
        <v>0.50980392156862742</v>
      </c>
      <c r="AO4" s="21">
        <f t="shared" ref="AO4:AO35" si="7">I4/G4</f>
        <v>0.9356435643564357</v>
      </c>
      <c r="AP4" s="28"/>
      <c r="AQ4" s="28"/>
      <c r="AR4" s="28"/>
      <c r="AS4" s="36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7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7">
        <v>3174.14</v>
      </c>
      <c r="G5" s="37">
        <v>1934.1399999999999</v>
      </c>
      <c r="H5" s="17">
        <f t="shared" ref="H5:H68" si="8">J5+L5+N5+Z5+AB5+AD5+P5+X5+R5+T5+V5</f>
        <v>2814</v>
      </c>
      <c r="I5" s="37">
        <f t="shared" ref="I5:I68" si="9">K5+M5+O5+AA5+AC5+AE5+Q5+Y5+W5</f>
        <v>1205</v>
      </c>
      <c r="J5" s="18">
        <v>385</v>
      </c>
      <c r="K5" s="39">
        <v>321</v>
      </c>
      <c r="L5" s="18">
        <v>18</v>
      </c>
      <c r="M5" s="18">
        <v>17</v>
      </c>
      <c r="N5" s="18"/>
      <c r="O5" s="18"/>
      <c r="P5" s="18">
        <v>144</v>
      </c>
      <c r="Q5" s="18"/>
      <c r="R5" s="18">
        <v>20</v>
      </c>
      <c r="S5" s="18"/>
      <c r="T5" s="18">
        <v>7</v>
      </c>
      <c r="U5" s="18"/>
      <c r="V5" s="18"/>
      <c r="W5" s="18"/>
      <c r="X5" s="18"/>
      <c r="Y5" s="18"/>
      <c r="Z5" s="53">
        <v>924</v>
      </c>
      <c r="AA5" s="53">
        <v>103</v>
      </c>
      <c r="AB5" s="53">
        <v>841</v>
      </c>
      <c r="AC5" s="53">
        <v>620</v>
      </c>
      <c r="AD5" s="51">
        <v>475</v>
      </c>
      <c r="AE5" s="53">
        <v>144</v>
      </c>
      <c r="AF5" s="20">
        <f t="shared" si="0"/>
        <v>0.12979106129791063</v>
      </c>
      <c r="AG5" s="20">
        <f t="shared" ref="AG5:AG36" si="10">Z5/C5</f>
        <v>0.5988334413480233</v>
      </c>
      <c r="AH5" s="20">
        <f t="shared" si="1"/>
        <v>0.9023605150214592</v>
      </c>
      <c r="AI5" s="20">
        <f t="shared" si="2"/>
        <v>0.98752598752598753</v>
      </c>
      <c r="AJ5" s="20">
        <f t="shared" ref="AJ5:AJ35" si="11">H5/F5</f>
        <v>0.8865393460905947</v>
      </c>
      <c r="AK5" s="21">
        <f t="shared" si="3"/>
        <v>5.5578617222452838E-2</v>
      </c>
      <c r="AL5" s="21">
        <f t="shared" si="4"/>
        <v>6.6753078418664943E-2</v>
      </c>
      <c r="AM5" s="21">
        <f t="shared" si="5"/>
        <v>0.66523605150214593</v>
      </c>
      <c r="AN5" s="21">
        <f t="shared" si="6"/>
        <v>0.29937629937629939</v>
      </c>
      <c r="AO5" s="21">
        <f t="shared" si="7"/>
        <v>0.62301591404965517</v>
      </c>
      <c r="AP5" s="28"/>
      <c r="AQ5" s="28"/>
      <c r="AR5" s="28"/>
      <c r="AS5" s="36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</row>
    <row r="6" spans="1:57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7">
        <v>102670</v>
      </c>
      <c r="G6" s="37">
        <v>53220</v>
      </c>
      <c r="H6" s="17">
        <f t="shared" si="8"/>
        <v>108319</v>
      </c>
      <c r="I6" s="37">
        <f t="shared" si="9"/>
        <v>35179</v>
      </c>
      <c r="J6" s="51">
        <v>27253</v>
      </c>
      <c r="K6" s="52">
        <v>17317</v>
      </c>
      <c r="L6" s="53">
        <v>249</v>
      </c>
      <c r="M6" s="53">
        <v>239</v>
      </c>
      <c r="N6" s="53"/>
      <c r="O6" s="53"/>
      <c r="P6" s="53">
        <v>202</v>
      </c>
      <c r="Q6" s="53"/>
      <c r="R6" s="53">
        <v>1958</v>
      </c>
      <c r="S6" s="53"/>
      <c r="T6" s="53">
        <v>288</v>
      </c>
      <c r="U6" s="53"/>
      <c r="V6" s="53">
        <v>11</v>
      </c>
      <c r="W6" s="53"/>
      <c r="X6" s="53">
        <v>71</v>
      </c>
      <c r="Y6" s="53">
        <v>41</v>
      </c>
      <c r="Z6" s="54">
        <v>41817</v>
      </c>
      <c r="AA6" s="54">
        <v>1557</v>
      </c>
      <c r="AB6" s="54">
        <v>24707</v>
      </c>
      <c r="AC6" s="54">
        <v>15116</v>
      </c>
      <c r="AD6" s="54">
        <v>11763</v>
      </c>
      <c r="AE6" s="54">
        <v>909</v>
      </c>
      <c r="AF6" s="20">
        <f t="shared" si="0"/>
        <v>0.16290825196869341</v>
      </c>
      <c r="AG6" s="20">
        <f t="shared" si="10"/>
        <v>0.8738454465666402</v>
      </c>
      <c r="AH6" s="20">
        <f t="shared" si="1"/>
        <v>1.0235727897920293</v>
      </c>
      <c r="AI6" s="20">
        <f t="shared" si="2"/>
        <v>1.1590304463493941</v>
      </c>
      <c r="AJ6" s="20">
        <f>H6/F6</f>
        <v>1.0550209408785429</v>
      </c>
      <c r="AK6" s="21">
        <f t="shared" si="3"/>
        <v>5.2908071492597471E-2</v>
      </c>
      <c r="AL6" s="21">
        <f t="shared" si="4"/>
        <v>3.2536465081288921E-2</v>
      </c>
      <c r="AM6" s="21">
        <f t="shared" si="5"/>
        <v>0.62623249647858148</v>
      </c>
      <c r="AN6" s="21">
        <f t="shared" si="6"/>
        <v>8.9565474430978426E-2</v>
      </c>
      <c r="AO6" s="21">
        <f t="shared" si="7"/>
        <v>0.66101089815858705</v>
      </c>
      <c r="AP6" s="40"/>
      <c r="AQ6" s="28"/>
      <c r="AR6" s="28"/>
      <c r="AS6" s="36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</row>
    <row r="7" spans="1:57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7">
        <v>1172.0999999999999</v>
      </c>
      <c r="G7" s="37">
        <v>791.79578712196042</v>
      </c>
      <c r="H7" s="17">
        <f t="shared" si="8"/>
        <v>1101</v>
      </c>
      <c r="I7" s="37">
        <f t="shared" si="9"/>
        <v>705</v>
      </c>
      <c r="J7" s="49">
        <v>162</v>
      </c>
      <c r="K7" s="49">
        <v>162</v>
      </c>
      <c r="L7" s="18"/>
      <c r="M7" s="18"/>
      <c r="N7" s="18"/>
      <c r="O7" s="18"/>
      <c r="P7" s="18"/>
      <c r="Q7" s="18"/>
      <c r="R7" s="18">
        <v>3</v>
      </c>
      <c r="S7" s="18"/>
      <c r="T7" s="18">
        <v>9</v>
      </c>
      <c r="U7" s="18"/>
      <c r="V7" s="18"/>
      <c r="W7" s="18"/>
      <c r="X7" s="18"/>
      <c r="Y7" s="18"/>
      <c r="Z7" s="48">
        <v>280</v>
      </c>
      <c r="AA7" s="48">
        <v>0</v>
      </c>
      <c r="AB7" s="48">
        <v>436</v>
      </c>
      <c r="AC7" s="48">
        <v>432</v>
      </c>
      <c r="AD7" s="48">
        <v>211</v>
      </c>
      <c r="AE7" s="49">
        <v>111</v>
      </c>
      <c r="AF7" s="20">
        <f t="shared" si="0"/>
        <v>0.11068663918769478</v>
      </c>
      <c r="AG7" s="20">
        <f t="shared" si="10"/>
        <v>0.43478260869565216</v>
      </c>
      <c r="AH7" s="20">
        <f t="shared" si="1"/>
        <v>1.2528735632183907</v>
      </c>
      <c r="AI7" s="20">
        <f t="shared" si="2"/>
        <v>1.4161073825503356</v>
      </c>
      <c r="AJ7" s="20">
        <f t="shared" si="11"/>
        <v>0.93933964678781678</v>
      </c>
      <c r="AK7" s="21">
        <f t="shared" si="3"/>
        <v>7.0875640896752787E-2</v>
      </c>
      <c r="AL7" s="21">
        <f t="shared" si="4"/>
        <v>0</v>
      </c>
      <c r="AM7" s="21">
        <f t="shared" si="5"/>
        <v>1.2413793103448276</v>
      </c>
      <c r="AN7" s="21">
        <f t="shared" si="6"/>
        <v>0.74496644295302017</v>
      </c>
      <c r="AO7" s="21">
        <f t="shared" si="7"/>
        <v>0.89038109505804774</v>
      </c>
      <c r="AP7" s="28"/>
      <c r="AQ7" s="28"/>
      <c r="AR7" s="28"/>
      <c r="AS7" s="36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</row>
    <row r="8" spans="1:57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7">
        <v>1971.4</v>
      </c>
      <c r="G8" s="37">
        <v>1321</v>
      </c>
      <c r="H8" s="17">
        <f t="shared" si="8"/>
        <v>1706</v>
      </c>
      <c r="I8" s="37">
        <f t="shared" si="9"/>
        <v>1168</v>
      </c>
      <c r="J8" s="18">
        <v>256</v>
      </c>
      <c r="K8" s="39">
        <v>242</v>
      </c>
      <c r="L8" s="18"/>
      <c r="M8" s="18"/>
      <c r="N8" s="18"/>
      <c r="O8" s="18"/>
      <c r="P8" s="18"/>
      <c r="Q8" s="18"/>
      <c r="R8" s="18">
        <v>10</v>
      </c>
      <c r="S8" s="18"/>
      <c r="T8" s="18">
        <v>3</v>
      </c>
      <c r="U8" s="18"/>
      <c r="V8" s="18"/>
      <c r="W8" s="18"/>
      <c r="X8" s="18"/>
      <c r="Y8" s="18"/>
      <c r="Z8" s="54">
        <v>546</v>
      </c>
      <c r="AA8" s="54">
        <v>257</v>
      </c>
      <c r="AB8" s="54">
        <v>557</v>
      </c>
      <c r="AC8" s="54">
        <v>527</v>
      </c>
      <c r="AD8" s="54">
        <v>334</v>
      </c>
      <c r="AE8" s="54">
        <v>142</v>
      </c>
      <c r="AF8" s="20">
        <f t="shared" si="0"/>
        <v>9.1298298191159158E-2</v>
      </c>
      <c r="AG8" s="20">
        <f t="shared" si="10"/>
        <v>0.52148997134670483</v>
      </c>
      <c r="AH8" s="20">
        <f t="shared" si="1"/>
        <v>1.0164233576642336</v>
      </c>
      <c r="AI8" s="20">
        <f t="shared" si="2"/>
        <v>1.1886120996441281</v>
      </c>
      <c r="AJ8" s="20">
        <f t="shared" si="11"/>
        <v>0.86537486050522472</v>
      </c>
      <c r="AK8" s="21">
        <f t="shared" si="3"/>
        <v>6.2506689500160542E-2</v>
      </c>
      <c r="AL8" s="21">
        <f t="shared" si="4"/>
        <v>0.24546322827125119</v>
      </c>
      <c r="AM8" s="21">
        <f t="shared" si="5"/>
        <v>0.96167883211678828</v>
      </c>
      <c r="AN8" s="21">
        <f t="shared" si="6"/>
        <v>0.50533807829181498</v>
      </c>
      <c r="AO8" s="21">
        <f t="shared" si="7"/>
        <v>0.88417865253595762</v>
      </c>
      <c r="AP8" s="28"/>
      <c r="AQ8" s="28"/>
      <c r="AR8" s="28"/>
      <c r="AS8" s="36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</row>
    <row r="9" spans="1:57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7">
        <v>3395</v>
      </c>
      <c r="G9" s="37">
        <v>2115</v>
      </c>
      <c r="H9" s="17">
        <f t="shared" si="8"/>
        <v>3122</v>
      </c>
      <c r="I9" s="37">
        <f t="shared" si="9"/>
        <v>1407</v>
      </c>
      <c r="J9" s="49">
        <v>557</v>
      </c>
      <c r="K9" s="49">
        <v>276</v>
      </c>
      <c r="L9" s="18"/>
      <c r="M9" s="18"/>
      <c r="N9" s="18"/>
      <c r="O9" s="18"/>
      <c r="P9" s="18">
        <v>191</v>
      </c>
      <c r="Q9" s="18"/>
      <c r="R9" s="18">
        <v>37</v>
      </c>
      <c r="S9" s="18"/>
      <c r="T9" s="18">
        <v>18</v>
      </c>
      <c r="U9" s="18"/>
      <c r="V9" s="18"/>
      <c r="W9" s="18"/>
      <c r="X9" s="18"/>
      <c r="Y9" s="18"/>
      <c r="Z9" s="48">
        <v>1035</v>
      </c>
      <c r="AA9" s="48">
        <v>199</v>
      </c>
      <c r="AB9" s="48">
        <v>861</v>
      </c>
      <c r="AC9" s="48">
        <v>757</v>
      </c>
      <c r="AD9" s="48">
        <v>423</v>
      </c>
      <c r="AE9" s="49">
        <v>175</v>
      </c>
      <c r="AF9" s="20">
        <f t="shared" si="0"/>
        <v>0.10093760103459425</v>
      </c>
      <c r="AG9" s="20">
        <f t="shared" si="10"/>
        <v>0.59007981755986316</v>
      </c>
      <c r="AH9" s="20">
        <f t="shared" si="1"/>
        <v>1.0551470588235294</v>
      </c>
      <c r="AI9" s="20">
        <f t="shared" si="2"/>
        <v>1.1815642458100559</v>
      </c>
      <c r="AJ9" s="20">
        <f t="shared" si="11"/>
        <v>0.91958762886597933</v>
      </c>
      <c r="AK9" s="21">
        <f t="shared" si="3"/>
        <v>4.5489815712900096E-2</v>
      </c>
      <c r="AL9" s="21">
        <f t="shared" si="4"/>
        <v>0.11345496009122007</v>
      </c>
      <c r="AM9" s="21">
        <f t="shared" si="5"/>
        <v>0.92769607843137258</v>
      </c>
      <c r="AN9" s="21">
        <f t="shared" si="6"/>
        <v>0.48882681564245811</v>
      </c>
      <c r="AO9" s="21">
        <f t="shared" si="7"/>
        <v>0.66524822695035457</v>
      </c>
      <c r="AP9" s="28"/>
      <c r="AQ9" s="28"/>
      <c r="AR9" s="28"/>
      <c r="AS9" s="36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</row>
    <row r="10" spans="1:57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7">
        <v>3816</v>
      </c>
      <c r="G10" s="37">
        <v>2656</v>
      </c>
      <c r="H10" s="17">
        <f t="shared" si="8"/>
        <v>3481</v>
      </c>
      <c r="I10" s="37">
        <f t="shared" si="9"/>
        <v>2053</v>
      </c>
      <c r="J10" s="54">
        <v>583</v>
      </c>
      <c r="K10" s="54">
        <v>322</v>
      </c>
      <c r="L10" s="18">
        <v>9</v>
      </c>
      <c r="M10" s="18">
        <v>9</v>
      </c>
      <c r="N10" s="18"/>
      <c r="O10" s="18"/>
      <c r="P10" s="18"/>
      <c r="Q10" s="18"/>
      <c r="R10" s="18">
        <v>23</v>
      </c>
      <c r="S10" s="18"/>
      <c r="T10" s="18">
        <v>18</v>
      </c>
      <c r="U10" s="18"/>
      <c r="V10" s="18"/>
      <c r="W10" s="18"/>
      <c r="X10" s="18"/>
      <c r="Y10" s="18"/>
      <c r="Z10" s="54">
        <v>1102</v>
      </c>
      <c r="AA10" s="54">
        <v>379</v>
      </c>
      <c r="AB10" s="54">
        <v>1183</v>
      </c>
      <c r="AC10" s="54">
        <v>1118</v>
      </c>
      <c r="AD10" s="54">
        <v>563</v>
      </c>
      <c r="AE10" s="54">
        <v>225</v>
      </c>
      <c r="AF10" s="20">
        <f t="shared" si="0"/>
        <v>0.1294100152422023</v>
      </c>
      <c r="AG10" s="20">
        <f t="shared" si="10"/>
        <v>0.59503239740820735</v>
      </c>
      <c r="AH10" s="20">
        <f t="shared" si="1"/>
        <v>1.0215889464594128</v>
      </c>
      <c r="AI10" s="20">
        <f t="shared" si="2"/>
        <v>1.1827731092436975</v>
      </c>
      <c r="AJ10" s="20">
        <f t="shared" si="11"/>
        <v>0.91221174004192873</v>
      </c>
      <c r="AK10" s="21">
        <f t="shared" si="3"/>
        <v>7.6322539871370679E-2</v>
      </c>
      <c r="AL10" s="21">
        <f t="shared" si="4"/>
        <v>0.20464362850971923</v>
      </c>
      <c r="AM10" s="21">
        <f t="shared" si="5"/>
        <v>0.9654576856649395</v>
      </c>
      <c r="AN10" s="21">
        <f t="shared" si="6"/>
        <v>0.47268907563025209</v>
      </c>
      <c r="AO10" s="21">
        <f t="shared" si="7"/>
        <v>0.77296686746987953</v>
      </c>
      <c r="AP10" s="28"/>
      <c r="AQ10" s="28"/>
      <c r="AR10" s="28"/>
      <c r="AS10" s="36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7">
        <v>1758</v>
      </c>
      <c r="G11" s="37">
        <v>438</v>
      </c>
      <c r="H11" s="17">
        <f t="shared" si="8"/>
        <v>1365</v>
      </c>
      <c r="I11" s="37">
        <f t="shared" si="9"/>
        <v>331</v>
      </c>
      <c r="J11" s="49">
        <v>133</v>
      </c>
      <c r="K11" s="49">
        <v>92</v>
      </c>
      <c r="L11" s="18"/>
      <c r="M11" s="18"/>
      <c r="N11" s="18"/>
      <c r="O11" s="18"/>
      <c r="P11" s="18">
        <v>652</v>
      </c>
      <c r="Q11" s="18"/>
      <c r="R11" s="18">
        <v>10</v>
      </c>
      <c r="S11" s="18"/>
      <c r="T11" s="18"/>
      <c r="U11" s="18"/>
      <c r="V11" s="18"/>
      <c r="W11" s="18"/>
      <c r="X11" s="18"/>
      <c r="Y11" s="18"/>
      <c r="Z11" s="48">
        <v>226</v>
      </c>
      <c r="AA11" s="48">
        <v>1</v>
      </c>
      <c r="AB11" s="48">
        <v>192</v>
      </c>
      <c r="AC11" s="48">
        <v>173</v>
      </c>
      <c r="AD11" s="48">
        <v>152</v>
      </c>
      <c r="AE11" s="49">
        <v>65</v>
      </c>
      <c r="AF11" s="20">
        <f t="shared" si="0"/>
        <v>0.16341434215252004</v>
      </c>
      <c r="AG11" s="20">
        <f t="shared" si="10"/>
        <v>0.54196642685851315</v>
      </c>
      <c r="AH11" s="20">
        <f t="shared" si="1"/>
        <v>0.96482412060301503</v>
      </c>
      <c r="AI11" s="20">
        <f t="shared" si="2"/>
        <v>1.2561983471074381</v>
      </c>
      <c r="AJ11" s="20">
        <f t="shared" si="11"/>
        <v>0.7764505119453925</v>
      </c>
      <c r="AK11" s="21">
        <f t="shared" si="3"/>
        <v>3.9626481503651383E-2</v>
      </c>
      <c r="AL11" s="21">
        <f t="shared" si="4"/>
        <v>2.3980815347721821E-3</v>
      </c>
      <c r="AM11" s="21">
        <f t="shared" si="5"/>
        <v>0.8693467336683417</v>
      </c>
      <c r="AN11" s="21">
        <f t="shared" si="6"/>
        <v>0.53719008264462809</v>
      </c>
      <c r="AO11" s="21">
        <f t="shared" si="7"/>
        <v>0.75570776255707761</v>
      </c>
      <c r="AP11" s="28"/>
      <c r="AQ11" s="28"/>
      <c r="AR11" s="28"/>
      <c r="AS11" s="36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</row>
    <row r="12" spans="1:57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7">
        <v>2464.9</v>
      </c>
      <c r="G12" s="37">
        <v>1894.9</v>
      </c>
      <c r="H12" s="17">
        <f t="shared" si="8"/>
        <v>2354</v>
      </c>
      <c r="I12" s="37">
        <f t="shared" si="9"/>
        <v>1552</v>
      </c>
      <c r="J12" s="49">
        <v>240</v>
      </c>
      <c r="K12" s="49">
        <v>235</v>
      </c>
      <c r="L12" s="18"/>
      <c r="M12" s="18"/>
      <c r="N12" s="18"/>
      <c r="O12" s="18"/>
      <c r="P12" s="18"/>
      <c r="Q12" s="18"/>
      <c r="R12" s="18">
        <v>10</v>
      </c>
      <c r="S12" s="18"/>
      <c r="T12" s="18">
        <v>18</v>
      </c>
      <c r="U12" s="18"/>
      <c r="V12" s="18"/>
      <c r="W12" s="18"/>
      <c r="X12" s="18"/>
      <c r="Y12" s="18"/>
      <c r="Z12" s="48">
        <v>863</v>
      </c>
      <c r="AA12" s="48">
        <v>196</v>
      </c>
      <c r="AB12" s="48">
        <v>784</v>
      </c>
      <c r="AC12" s="48">
        <v>692</v>
      </c>
      <c r="AD12" s="48">
        <v>439</v>
      </c>
      <c r="AE12" s="49">
        <v>429</v>
      </c>
      <c r="AF12" s="20">
        <f t="shared" si="0"/>
        <v>0.12921286639587221</v>
      </c>
      <c r="AG12" s="20">
        <f t="shared" si="10"/>
        <v>0.65477996965098639</v>
      </c>
      <c r="AH12" s="20">
        <f t="shared" si="1"/>
        <v>1.0129198966408268</v>
      </c>
      <c r="AI12" s="20">
        <f t="shared" si="2"/>
        <v>1.0759803921568627</v>
      </c>
      <c r="AJ12" s="20">
        <f t="shared" si="11"/>
        <v>0.95500831676741449</v>
      </c>
      <c r="AK12" s="21">
        <f t="shared" si="3"/>
        <v>8.5190470962784065E-2</v>
      </c>
      <c r="AL12" s="21">
        <f t="shared" si="4"/>
        <v>0.14871016691957512</v>
      </c>
      <c r="AM12" s="21">
        <f t="shared" si="5"/>
        <v>0.89405684754521964</v>
      </c>
      <c r="AN12" s="21">
        <f t="shared" si="6"/>
        <v>1.0514705882352942</v>
      </c>
      <c r="AO12" s="21">
        <f t="shared" si="7"/>
        <v>0.81904058261649693</v>
      </c>
      <c r="AP12" s="28"/>
      <c r="AQ12" s="28"/>
      <c r="AR12" s="28"/>
      <c r="AS12" s="36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</row>
    <row r="13" spans="1:57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7">
        <v>498</v>
      </c>
      <c r="G13" s="37">
        <v>338</v>
      </c>
      <c r="H13" s="17">
        <f t="shared" si="8"/>
        <v>413</v>
      </c>
      <c r="I13" s="37">
        <f t="shared" si="9"/>
        <v>243</v>
      </c>
      <c r="J13" s="49">
        <v>79</v>
      </c>
      <c r="K13" s="49">
        <v>73</v>
      </c>
      <c r="L13" s="18"/>
      <c r="M13" s="18"/>
      <c r="N13" s="18"/>
      <c r="O13" s="18"/>
      <c r="P13" s="18"/>
      <c r="Q13" s="18"/>
      <c r="R13" s="18">
        <v>10</v>
      </c>
      <c r="S13" s="18"/>
      <c r="T13" s="18">
        <v>0</v>
      </c>
      <c r="U13" s="18"/>
      <c r="V13" s="18"/>
      <c r="W13" s="18"/>
      <c r="X13" s="18"/>
      <c r="Y13" s="18"/>
      <c r="Z13" s="48">
        <v>58</v>
      </c>
      <c r="AA13" s="48">
        <v>0</v>
      </c>
      <c r="AB13" s="48">
        <v>169</v>
      </c>
      <c r="AC13" s="48">
        <v>128</v>
      </c>
      <c r="AD13" s="48">
        <v>97</v>
      </c>
      <c r="AE13" s="49">
        <v>42</v>
      </c>
      <c r="AF13" s="20">
        <f t="shared" si="0"/>
        <v>0.10309535696455317</v>
      </c>
      <c r="AG13" s="20">
        <f t="shared" si="10"/>
        <v>0.25</v>
      </c>
      <c r="AH13" s="20">
        <f t="shared" si="1"/>
        <v>1.0833333333333333</v>
      </c>
      <c r="AI13" s="20">
        <f t="shared" si="2"/>
        <v>1.3472222222222223</v>
      </c>
      <c r="AJ13" s="20">
        <f t="shared" si="11"/>
        <v>0.82931726907630521</v>
      </c>
      <c r="AK13" s="21">
        <f t="shared" si="3"/>
        <v>6.0659011482775839E-2</v>
      </c>
      <c r="AL13" s="21">
        <f t="shared" si="4"/>
        <v>0</v>
      </c>
      <c r="AM13" s="21">
        <f t="shared" si="5"/>
        <v>0.82051282051282048</v>
      </c>
      <c r="AN13" s="21">
        <f t="shared" si="6"/>
        <v>0.58333333333333337</v>
      </c>
      <c r="AO13" s="21">
        <f t="shared" si="7"/>
        <v>0.71893491124260356</v>
      </c>
      <c r="AP13" s="28"/>
      <c r="AQ13" s="28"/>
      <c r="AR13" s="28"/>
      <c r="AS13" s="36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1:57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7">
        <v>2765.3361257177403</v>
      </c>
      <c r="G14" s="37">
        <v>1675.38</v>
      </c>
      <c r="H14" s="17">
        <f t="shared" si="8"/>
        <v>2607</v>
      </c>
      <c r="I14" s="37">
        <f t="shared" si="9"/>
        <v>1586</v>
      </c>
      <c r="J14" s="54">
        <v>403</v>
      </c>
      <c r="K14" s="54">
        <v>347</v>
      </c>
      <c r="L14" s="18"/>
      <c r="M14" s="18"/>
      <c r="N14" s="18"/>
      <c r="O14" s="18"/>
      <c r="P14" s="54">
        <v>392</v>
      </c>
      <c r="Q14" s="18"/>
      <c r="R14" s="54">
        <v>27</v>
      </c>
      <c r="S14" s="18"/>
      <c r="T14" s="54">
        <v>10</v>
      </c>
      <c r="U14" s="18"/>
      <c r="V14" s="18"/>
      <c r="W14" s="18"/>
      <c r="X14" s="18"/>
      <c r="Y14" s="18"/>
      <c r="Z14" s="54">
        <v>649</v>
      </c>
      <c r="AA14" s="54">
        <v>190</v>
      </c>
      <c r="AB14" s="54">
        <v>786</v>
      </c>
      <c r="AC14" s="54">
        <v>724</v>
      </c>
      <c r="AD14" s="54">
        <v>340</v>
      </c>
      <c r="AE14" s="54">
        <v>325</v>
      </c>
      <c r="AF14" s="20">
        <f t="shared" si="0"/>
        <v>8.575093743832643E-2</v>
      </c>
      <c r="AG14" s="20">
        <f t="shared" si="10"/>
        <v>0.53459637561779239</v>
      </c>
      <c r="AH14" s="20">
        <f t="shared" si="1"/>
        <v>1.1180654338549076</v>
      </c>
      <c r="AI14" s="20">
        <f t="shared" si="2"/>
        <v>1.2230215827338129</v>
      </c>
      <c r="AJ14" s="20">
        <f t="shared" si="11"/>
        <v>0.94274253887431336</v>
      </c>
      <c r="AK14" s="21">
        <f t="shared" si="3"/>
        <v>5.216762055127952E-2</v>
      </c>
      <c r="AL14" s="21">
        <f t="shared" si="4"/>
        <v>0.15650741350906094</v>
      </c>
      <c r="AM14" s="21">
        <f t="shared" si="5"/>
        <v>1.0298719772403984</v>
      </c>
      <c r="AN14" s="21">
        <f t="shared" si="6"/>
        <v>1.1690647482014389</v>
      </c>
      <c r="AO14" s="21">
        <f t="shared" si="7"/>
        <v>0.9466509090474996</v>
      </c>
      <c r="AP14" s="28"/>
      <c r="AQ14" s="28"/>
      <c r="AR14" s="28"/>
      <c r="AS14" s="36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1:57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7">
        <v>4643</v>
      </c>
      <c r="G15" s="37">
        <v>2023</v>
      </c>
      <c r="H15" s="17">
        <f t="shared" si="8"/>
        <v>4028</v>
      </c>
      <c r="I15" s="37">
        <f t="shared" si="9"/>
        <v>1559</v>
      </c>
      <c r="J15" s="54">
        <v>651</v>
      </c>
      <c r="K15" s="54">
        <v>412</v>
      </c>
      <c r="L15" s="18"/>
      <c r="M15" s="18"/>
      <c r="N15" s="18"/>
      <c r="O15" s="18"/>
      <c r="P15" s="54">
        <v>582</v>
      </c>
      <c r="Q15" s="18"/>
      <c r="R15" s="54">
        <v>25</v>
      </c>
      <c r="S15" s="18"/>
      <c r="T15" s="54">
        <v>15</v>
      </c>
      <c r="U15" s="18"/>
      <c r="V15" s="18"/>
      <c r="W15" s="18"/>
      <c r="X15" s="18"/>
      <c r="Y15" s="18"/>
      <c r="Z15" s="54">
        <v>1036</v>
      </c>
      <c r="AA15" s="54">
        <v>77</v>
      </c>
      <c r="AB15" s="54">
        <v>1083</v>
      </c>
      <c r="AC15" s="54">
        <v>829</v>
      </c>
      <c r="AD15" s="54">
        <v>636</v>
      </c>
      <c r="AE15" s="54">
        <v>241</v>
      </c>
      <c r="AF15" s="20">
        <f t="shared" si="0"/>
        <v>0.11670626412470302</v>
      </c>
      <c r="AG15" s="20">
        <f t="shared" si="10"/>
        <v>0.51645064805583252</v>
      </c>
      <c r="AH15" s="20">
        <f t="shared" si="1"/>
        <v>0.96610169491525422</v>
      </c>
      <c r="AI15" s="20">
        <f t="shared" si="2"/>
        <v>1.1276595744680851</v>
      </c>
      <c r="AJ15" s="20">
        <f t="shared" si="11"/>
        <v>0.86754253715270302</v>
      </c>
      <c r="AK15" s="21">
        <f t="shared" si="3"/>
        <v>4.5170075911224433E-2</v>
      </c>
      <c r="AL15" s="21">
        <f t="shared" si="4"/>
        <v>3.8384845463609173E-2</v>
      </c>
      <c r="AM15" s="21">
        <f t="shared" si="5"/>
        <v>0.73951828724353252</v>
      </c>
      <c r="AN15" s="21">
        <f t="shared" si="6"/>
        <v>0.42730496453900707</v>
      </c>
      <c r="AO15" s="21">
        <f t="shared" si="7"/>
        <v>0.77063766683143842</v>
      </c>
      <c r="AP15" s="28"/>
      <c r="AQ15" s="28"/>
      <c r="AR15" s="28"/>
      <c r="AS15" s="36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1:57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7">
        <v>2872</v>
      </c>
      <c r="G16" s="37">
        <v>2212</v>
      </c>
      <c r="H16" s="17">
        <f t="shared" si="8"/>
        <v>2385</v>
      </c>
      <c r="I16" s="37">
        <f t="shared" si="9"/>
        <v>1388</v>
      </c>
      <c r="J16" s="18">
        <v>244</v>
      </c>
      <c r="K16" s="39">
        <v>234</v>
      </c>
      <c r="L16" s="18"/>
      <c r="M16" s="18"/>
      <c r="N16" s="18"/>
      <c r="O16" s="18"/>
      <c r="P16" s="18"/>
      <c r="Q16" s="18"/>
      <c r="R16" s="18">
        <v>12</v>
      </c>
      <c r="S16" s="18"/>
      <c r="T16" s="18">
        <v>9</v>
      </c>
      <c r="U16" s="18"/>
      <c r="V16" s="18"/>
      <c r="W16" s="18"/>
      <c r="X16" s="18"/>
      <c r="Y16" s="18"/>
      <c r="Z16" s="18">
        <v>682</v>
      </c>
      <c r="AA16" s="18">
        <v>11</v>
      </c>
      <c r="AB16" s="18">
        <v>930</v>
      </c>
      <c r="AC16" s="18">
        <v>689</v>
      </c>
      <c r="AD16" s="19">
        <v>508</v>
      </c>
      <c r="AE16" s="18">
        <v>454</v>
      </c>
      <c r="AF16" s="20">
        <f t="shared" si="0"/>
        <v>0.10724403075677863</v>
      </c>
      <c r="AG16" s="20">
        <f t="shared" si="10"/>
        <v>0.43745991019884539</v>
      </c>
      <c r="AH16" s="20">
        <f t="shared" si="1"/>
        <v>0.97280334728033468</v>
      </c>
      <c r="AI16" s="20">
        <f t="shared" si="2"/>
        <v>1.1288888888888888</v>
      </c>
      <c r="AJ16" s="20">
        <f t="shared" si="11"/>
        <v>0.83043175487465182</v>
      </c>
      <c r="AK16" s="21">
        <f t="shared" si="3"/>
        <v>6.2412878276900938E-2</v>
      </c>
      <c r="AL16" s="21">
        <f t="shared" si="4"/>
        <v>7.0558050032071837E-3</v>
      </c>
      <c r="AM16" s="21">
        <f t="shared" si="5"/>
        <v>0.72071129707112969</v>
      </c>
      <c r="AN16" s="21">
        <f t="shared" si="6"/>
        <v>1.0088888888888889</v>
      </c>
      <c r="AO16" s="21">
        <f t="shared" si="7"/>
        <v>0.62748643761301992</v>
      </c>
      <c r="AP16" s="28"/>
      <c r="AQ16" s="28"/>
      <c r="AR16" s="28"/>
      <c r="AS16" s="36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</row>
    <row r="17" spans="1:57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7">
        <v>1291</v>
      </c>
      <c r="G17" s="37">
        <v>831</v>
      </c>
      <c r="H17" s="17">
        <f t="shared" si="8"/>
        <v>1221</v>
      </c>
      <c r="I17" s="37">
        <f t="shared" si="9"/>
        <v>632</v>
      </c>
      <c r="J17" s="54">
        <v>281</v>
      </c>
      <c r="K17" s="54">
        <v>254</v>
      </c>
      <c r="L17" s="18"/>
      <c r="M17" s="18"/>
      <c r="N17" s="18"/>
      <c r="O17" s="18"/>
      <c r="P17" s="18"/>
      <c r="Q17" s="18"/>
      <c r="R17" s="18">
        <v>33</v>
      </c>
      <c r="S17" s="18"/>
      <c r="T17" s="18">
        <v>12</v>
      </c>
      <c r="U17" s="18"/>
      <c r="V17" s="18"/>
      <c r="W17" s="18"/>
      <c r="X17" s="18"/>
      <c r="Y17" s="18"/>
      <c r="Z17" s="47">
        <v>431</v>
      </c>
      <c r="AA17" s="54">
        <v>193</v>
      </c>
      <c r="AB17" s="54">
        <v>324</v>
      </c>
      <c r="AC17" s="54">
        <v>139</v>
      </c>
      <c r="AD17" s="54">
        <v>140</v>
      </c>
      <c r="AE17" s="54">
        <v>46</v>
      </c>
      <c r="AF17" s="20">
        <f t="shared" si="0"/>
        <v>7.2090689024030236E-2</v>
      </c>
      <c r="AG17" s="20">
        <f t="shared" si="10"/>
        <v>0.55974025974025976</v>
      </c>
      <c r="AH17" s="20">
        <f t="shared" si="1"/>
        <v>1.1020408163265305</v>
      </c>
      <c r="AI17" s="20">
        <f t="shared" si="2"/>
        <v>1.1965811965811965</v>
      </c>
      <c r="AJ17" s="20">
        <f t="shared" si="11"/>
        <v>0.9457784663051898</v>
      </c>
      <c r="AK17" s="21">
        <f t="shared" si="3"/>
        <v>3.7314754679104917E-2</v>
      </c>
      <c r="AL17" s="21">
        <f t="shared" si="4"/>
        <v>0.25064935064935062</v>
      </c>
      <c r="AM17" s="21">
        <f t="shared" si="5"/>
        <v>0.47278911564625853</v>
      </c>
      <c r="AN17" s="21">
        <f t="shared" si="6"/>
        <v>0.39316239316239315</v>
      </c>
      <c r="AO17" s="21">
        <f t="shared" si="7"/>
        <v>0.76052948255114317</v>
      </c>
      <c r="AP17" s="28"/>
      <c r="AQ17" s="28"/>
      <c r="AR17" s="28"/>
      <c r="AS17" s="36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</row>
    <row r="18" spans="1:57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7">
        <v>907.92000000000007</v>
      </c>
      <c r="G18" s="37">
        <v>617.4868577834219</v>
      </c>
      <c r="H18" s="17">
        <f t="shared" si="8"/>
        <v>915</v>
      </c>
      <c r="I18" s="37">
        <f t="shared" si="9"/>
        <v>567</v>
      </c>
      <c r="J18" s="54">
        <v>132</v>
      </c>
      <c r="K18" s="54">
        <v>130</v>
      </c>
      <c r="L18" s="18"/>
      <c r="M18" s="18"/>
      <c r="N18" s="18"/>
      <c r="O18" s="18"/>
      <c r="P18" s="18"/>
      <c r="Q18" s="18"/>
      <c r="R18" s="18">
        <v>9</v>
      </c>
      <c r="S18" s="18"/>
      <c r="T18" s="18">
        <v>5</v>
      </c>
      <c r="U18" s="18"/>
      <c r="V18" s="18"/>
      <c r="W18" s="18"/>
      <c r="X18" s="18"/>
      <c r="Y18" s="18"/>
      <c r="Z18" s="54">
        <v>345</v>
      </c>
      <c r="AA18" s="54">
        <v>102</v>
      </c>
      <c r="AB18" s="54">
        <v>307</v>
      </c>
      <c r="AC18" s="54">
        <v>283</v>
      </c>
      <c r="AD18" s="54">
        <v>117</v>
      </c>
      <c r="AE18" s="54">
        <v>52</v>
      </c>
      <c r="AF18" s="20">
        <f t="shared" si="0"/>
        <v>0.15474378488077117</v>
      </c>
      <c r="AG18" s="20">
        <f t="shared" si="10"/>
        <v>0.86466165413533835</v>
      </c>
      <c r="AH18" s="20">
        <f t="shared" si="1"/>
        <v>1.0549828178694158</v>
      </c>
      <c r="AI18" s="20">
        <f t="shared" si="2"/>
        <v>0.83571428571428574</v>
      </c>
      <c r="AJ18" s="20">
        <f t="shared" si="11"/>
        <v>1.0077980438805181</v>
      </c>
      <c r="AK18" s="21">
        <f t="shared" si="3"/>
        <v>9.5890410958904104E-2</v>
      </c>
      <c r="AL18" s="21">
        <f t="shared" si="4"/>
        <v>0.25563909774436089</v>
      </c>
      <c r="AM18" s="21">
        <f t="shared" si="5"/>
        <v>0.97250859106529208</v>
      </c>
      <c r="AN18" s="21">
        <f t="shared" si="6"/>
        <v>0.37142857142857144</v>
      </c>
      <c r="AO18" s="21">
        <f t="shared" si="7"/>
        <v>0.91823816629125776</v>
      </c>
      <c r="AP18" s="28"/>
      <c r="AQ18" s="28"/>
      <c r="AR18" s="28"/>
      <c r="AS18" s="36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</row>
    <row r="19" spans="1:57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7">
        <v>1817</v>
      </c>
      <c r="G19" s="37">
        <v>1317</v>
      </c>
      <c r="H19" s="17">
        <f t="shared" si="8"/>
        <v>1737</v>
      </c>
      <c r="I19" s="37">
        <f t="shared" si="9"/>
        <v>914</v>
      </c>
      <c r="J19" s="54">
        <v>299</v>
      </c>
      <c r="K19" s="54">
        <v>296</v>
      </c>
      <c r="L19" s="18"/>
      <c r="M19" s="18"/>
      <c r="N19" s="18"/>
      <c r="O19" s="18"/>
      <c r="P19" s="18"/>
      <c r="Q19" s="18"/>
      <c r="R19" s="18">
        <v>11</v>
      </c>
      <c r="S19" s="18"/>
      <c r="T19" s="18">
        <v>6</v>
      </c>
      <c r="U19" s="18"/>
      <c r="V19" s="18"/>
      <c r="W19" s="18"/>
      <c r="X19" s="18"/>
      <c r="Y19" s="18"/>
      <c r="Z19" s="54">
        <v>568</v>
      </c>
      <c r="AA19" s="48">
        <v>70</v>
      </c>
      <c r="AB19" s="48">
        <v>470</v>
      </c>
      <c r="AC19" s="48">
        <v>402</v>
      </c>
      <c r="AD19" s="48">
        <v>383</v>
      </c>
      <c r="AE19" s="49">
        <v>146</v>
      </c>
      <c r="AF19" s="20">
        <f t="shared" si="0"/>
        <v>9.6344777857895608E-2</v>
      </c>
      <c r="AG19" s="20">
        <f t="shared" si="10"/>
        <v>0.64840182648401823</v>
      </c>
      <c r="AH19" s="20">
        <f t="shared" si="1"/>
        <v>0.94758064516129037</v>
      </c>
      <c r="AI19" s="20">
        <f t="shared" si="2"/>
        <v>1.8960396039603959</v>
      </c>
      <c r="AJ19" s="20">
        <f t="shared" si="11"/>
        <v>0.9559713813979086</v>
      </c>
      <c r="AK19" s="21">
        <f t="shared" si="3"/>
        <v>5.069610072660713E-2</v>
      </c>
      <c r="AL19" s="21">
        <f t="shared" si="4"/>
        <v>7.9908675799086754E-2</v>
      </c>
      <c r="AM19" s="21">
        <f t="shared" si="5"/>
        <v>0.81048387096774188</v>
      </c>
      <c r="AN19" s="21">
        <f t="shared" si="6"/>
        <v>0.72277227722772275</v>
      </c>
      <c r="AO19" s="21">
        <f t="shared" si="7"/>
        <v>0.69400151860288539</v>
      </c>
      <c r="AP19" s="28"/>
      <c r="AQ19" s="28"/>
      <c r="AR19" s="28"/>
      <c r="AS19" s="36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</row>
    <row r="20" spans="1:57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7">
        <v>844</v>
      </c>
      <c r="G20" s="37">
        <v>414</v>
      </c>
      <c r="H20" s="17">
        <f t="shared" si="8"/>
        <v>745</v>
      </c>
      <c r="I20" s="37">
        <f t="shared" si="9"/>
        <v>400</v>
      </c>
      <c r="J20" s="54">
        <v>70</v>
      </c>
      <c r="K20" s="54">
        <v>70</v>
      </c>
      <c r="L20" s="18"/>
      <c r="M20" s="18"/>
      <c r="N20" s="18"/>
      <c r="O20" s="18"/>
      <c r="P20" s="18">
        <v>170</v>
      </c>
      <c r="Q20" s="18"/>
      <c r="R20" s="18">
        <v>8</v>
      </c>
      <c r="S20" s="18"/>
      <c r="T20" s="18"/>
      <c r="U20" s="18"/>
      <c r="V20" s="18"/>
      <c r="W20" s="18"/>
      <c r="X20" s="18"/>
      <c r="Y20" s="18"/>
      <c r="Z20" s="54">
        <v>199</v>
      </c>
      <c r="AA20" s="54">
        <v>95</v>
      </c>
      <c r="AB20" s="54">
        <v>201</v>
      </c>
      <c r="AC20" s="54">
        <v>197</v>
      </c>
      <c r="AD20" s="54">
        <v>97</v>
      </c>
      <c r="AE20" s="54">
        <v>38</v>
      </c>
      <c r="AF20" s="20">
        <f t="shared" si="0"/>
        <v>0.18634317158579289</v>
      </c>
      <c r="AG20" s="20">
        <f t="shared" si="10"/>
        <v>0.75954198473282442</v>
      </c>
      <c r="AH20" s="20">
        <f t="shared" si="1"/>
        <v>1.0151515151515151</v>
      </c>
      <c r="AI20" s="20">
        <f t="shared" si="2"/>
        <v>1.0319148936170213</v>
      </c>
      <c r="AJ20" s="20">
        <f t="shared" si="11"/>
        <v>0.88270142180094791</v>
      </c>
      <c r="AK20" s="21">
        <f t="shared" si="3"/>
        <v>0.10005002501250625</v>
      </c>
      <c r="AL20" s="21">
        <f t="shared" si="4"/>
        <v>0.36259541984732824</v>
      </c>
      <c r="AM20" s="21">
        <f t="shared" si="5"/>
        <v>0.99494949494949492</v>
      </c>
      <c r="AN20" s="21">
        <f t="shared" si="6"/>
        <v>0.40425531914893614</v>
      </c>
      <c r="AO20" s="21">
        <f t="shared" si="7"/>
        <v>0.96618357487922701</v>
      </c>
      <c r="AP20" s="28"/>
      <c r="AQ20" s="28"/>
      <c r="AR20" s="28"/>
      <c r="AS20" s="36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</row>
    <row r="21" spans="1:57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7">
        <v>587.63250528860681</v>
      </c>
      <c r="G21" s="37">
        <v>397.57842889171098</v>
      </c>
      <c r="H21" s="17">
        <f t="shared" si="8"/>
        <v>575</v>
      </c>
      <c r="I21" s="37">
        <f t="shared" si="9"/>
        <v>386</v>
      </c>
      <c r="J21" s="54">
        <v>126</v>
      </c>
      <c r="K21" s="54">
        <v>116</v>
      </c>
      <c r="L21" s="18"/>
      <c r="M21" s="18"/>
      <c r="N21" s="18"/>
      <c r="O21" s="18"/>
      <c r="P21" s="18"/>
      <c r="Q21" s="18"/>
      <c r="R21" s="18">
        <v>12</v>
      </c>
      <c r="S21" s="18"/>
      <c r="T21" s="18">
        <v>1</v>
      </c>
      <c r="U21" s="18"/>
      <c r="V21" s="18"/>
      <c r="W21" s="18"/>
      <c r="X21" s="18"/>
      <c r="Y21" s="18"/>
      <c r="Z21" s="54">
        <v>210</v>
      </c>
      <c r="AA21" s="54">
        <v>93</v>
      </c>
      <c r="AB21" s="54">
        <v>147</v>
      </c>
      <c r="AC21" s="54">
        <v>145</v>
      </c>
      <c r="AD21" s="54">
        <v>79</v>
      </c>
      <c r="AE21" s="54">
        <v>32</v>
      </c>
      <c r="AF21" s="20">
        <f t="shared" si="0"/>
        <v>0.11025886864813039</v>
      </c>
      <c r="AG21" s="20">
        <f t="shared" si="10"/>
        <v>0.66246056782334384</v>
      </c>
      <c r="AH21" s="20">
        <f t="shared" si="1"/>
        <v>0.94838709677419353</v>
      </c>
      <c r="AI21" s="20">
        <f t="shared" si="2"/>
        <v>1.144927536231884</v>
      </c>
      <c r="AJ21" s="20">
        <f t="shared" si="11"/>
        <v>0.97850271185661775</v>
      </c>
      <c r="AK21" s="21">
        <f t="shared" si="3"/>
        <v>7.4017257909875359E-2</v>
      </c>
      <c r="AL21" s="21">
        <f t="shared" si="4"/>
        <v>0.29337539432176657</v>
      </c>
      <c r="AM21" s="21">
        <f t="shared" si="5"/>
        <v>0.93548387096774188</v>
      </c>
      <c r="AN21" s="21">
        <f t="shared" si="6"/>
        <v>0.46376811594202899</v>
      </c>
      <c r="AO21" s="21">
        <f t="shared" si="7"/>
        <v>0.97087762300387626</v>
      </c>
      <c r="AP21" s="28"/>
      <c r="AQ21" s="28"/>
      <c r="AR21" s="28"/>
      <c r="AS21" s="36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</row>
    <row r="22" spans="1:57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7">
        <v>9538</v>
      </c>
      <c r="G22" s="37">
        <v>4528</v>
      </c>
      <c r="H22" s="17">
        <f t="shared" si="8"/>
        <v>8950</v>
      </c>
      <c r="I22" s="37">
        <f t="shared" si="9"/>
        <v>3317</v>
      </c>
      <c r="J22" s="54">
        <v>1637</v>
      </c>
      <c r="K22" s="54">
        <v>784</v>
      </c>
      <c r="L22" s="18">
        <v>33</v>
      </c>
      <c r="M22" s="18">
        <v>33</v>
      </c>
      <c r="N22" s="18"/>
      <c r="O22" s="18"/>
      <c r="P22" s="18">
        <v>261</v>
      </c>
      <c r="Q22" s="18"/>
      <c r="R22" s="18">
        <v>153</v>
      </c>
      <c r="S22" s="18"/>
      <c r="T22" s="18">
        <v>30</v>
      </c>
      <c r="U22" s="18"/>
      <c r="V22" s="18"/>
      <c r="W22" s="18"/>
      <c r="X22" s="18"/>
      <c r="Y22" s="18"/>
      <c r="Z22" s="54">
        <v>3359</v>
      </c>
      <c r="AA22" s="54">
        <v>0</v>
      </c>
      <c r="AB22" s="54">
        <v>2316</v>
      </c>
      <c r="AC22" s="54">
        <v>1397</v>
      </c>
      <c r="AD22" s="54">
        <v>1161</v>
      </c>
      <c r="AE22" s="54">
        <v>1103</v>
      </c>
      <c r="AF22" s="20">
        <f t="shared" si="0"/>
        <v>0.1286732992121456</v>
      </c>
      <c r="AG22" s="20">
        <f t="shared" si="10"/>
        <v>0.73921654929577463</v>
      </c>
      <c r="AH22" s="20">
        <f t="shared" si="1"/>
        <v>1.0034662045060658</v>
      </c>
      <c r="AI22" s="20">
        <f t="shared" si="2"/>
        <v>1.0622140896614822</v>
      </c>
      <c r="AJ22" s="20">
        <f t="shared" si="11"/>
        <v>0.93835185573495494</v>
      </c>
      <c r="AK22" s="21">
        <f t="shared" si="3"/>
        <v>4.7688193685663349E-2</v>
      </c>
      <c r="AL22" s="21">
        <f t="shared" si="4"/>
        <v>0</v>
      </c>
      <c r="AM22" s="21">
        <f t="shared" si="5"/>
        <v>0.60528596187175043</v>
      </c>
      <c r="AN22" s="21">
        <f t="shared" si="6"/>
        <v>1.0091491308325709</v>
      </c>
      <c r="AO22" s="21">
        <f t="shared" si="7"/>
        <v>0.73255300353356889</v>
      </c>
      <c r="AP22" s="28"/>
      <c r="AQ22" s="28"/>
      <c r="AR22" s="28"/>
      <c r="AS22" s="36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</row>
    <row r="23" spans="1:57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7">
        <v>693.45447567240853</v>
      </c>
      <c r="G23" s="37">
        <v>513</v>
      </c>
      <c r="H23" s="17">
        <f t="shared" si="8"/>
        <v>627</v>
      </c>
      <c r="I23" s="37">
        <f t="shared" si="9"/>
        <v>325</v>
      </c>
      <c r="J23" s="49">
        <v>74</v>
      </c>
      <c r="K23" s="49">
        <v>70</v>
      </c>
      <c r="L23" s="18"/>
      <c r="M23" s="18"/>
      <c r="N23" s="18"/>
      <c r="O23" s="18"/>
      <c r="P23" s="18"/>
      <c r="Q23" s="18"/>
      <c r="R23" s="18">
        <v>8</v>
      </c>
      <c r="S23" s="18"/>
      <c r="T23" s="18">
        <v>1</v>
      </c>
      <c r="U23" s="18"/>
      <c r="V23" s="18"/>
      <c r="W23" s="18"/>
      <c r="X23" s="18"/>
      <c r="Y23" s="18"/>
      <c r="Z23" s="48">
        <v>212</v>
      </c>
      <c r="AA23" s="48">
        <v>0</v>
      </c>
      <c r="AB23" s="48">
        <v>232</v>
      </c>
      <c r="AC23" s="48">
        <v>157</v>
      </c>
      <c r="AD23" s="48">
        <v>100</v>
      </c>
      <c r="AE23" s="49">
        <v>98</v>
      </c>
      <c r="AF23" s="20">
        <f t="shared" si="0"/>
        <v>0.11194429566148902</v>
      </c>
      <c r="AG23" s="20">
        <f t="shared" si="10"/>
        <v>0.55352480417754568</v>
      </c>
      <c r="AH23" s="20">
        <f t="shared" si="1"/>
        <v>1.0691244239631337</v>
      </c>
      <c r="AI23" s="20">
        <f t="shared" si="2"/>
        <v>1</v>
      </c>
      <c r="AJ23" s="20">
        <f t="shared" si="11"/>
        <v>0.90416894258563851</v>
      </c>
      <c r="AK23" s="21">
        <f t="shared" si="3"/>
        <v>5.8025352615604354E-2</v>
      </c>
      <c r="AL23" s="21">
        <f t="shared" si="4"/>
        <v>0</v>
      </c>
      <c r="AM23" s="21">
        <f t="shared" si="5"/>
        <v>0.72350230414746541</v>
      </c>
      <c r="AN23" s="21">
        <f t="shared" si="6"/>
        <v>0.98</v>
      </c>
      <c r="AO23" s="21">
        <f t="shared" si="7"/>
        <v>0.6335282651072125</v>
      </c>
      <c r="AP23" s="28"/>
      <c r="AQ23" s="28"/>
      <c r="AR23" s="28"/>
      <c r="AS23" s="36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</row>
    <row r="24" spans="1:57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7">
        <v>2075</v>
      </c>
      <c r="G24" s="37">
        <v>1455</v>
      </c>
      <c r="H24" s="17">
        <f t="shared" si="8"/>
        <v>2071</v>
      </c>
      <c r="I24" s="37">
        <f t="shared" si="9"/>
        <v>1368</v>
      </c>
      <c r="J24" s="54">
        <v>212</v>
      </c>
      <c r="K24" s="54">
        <v>205</v>
      </c>
      <c r="L24" s="18"/>
      <c r="M24" s="18"/>
      <c r="N24" s="18"/>
      <c r="O24" s="18"/>
      <c r="P24" s="18">
        <v>180</v>
      </c>
      <c r="Q24" s="18"/>
      <c r="R24" s="18">
        <v>9</v>
      </c>
      <c r="S24" s="18"/>
      <c r="T24" s="18">
        <v>3</v>
      </c>
      <c r="U24" s="18"/>
      <c r="V24" s="18"/>
      <c r="W24" s="18"/>
      <c r="X24" s="18"/>
      <c r="Y24" s="18"/>
      <c r="Z24" s="54">
        <v>774</v>
      </c>
      <c r="AA24" s="54">
        <v>325</v>
      </c>
      <c r="AB24" s="54">
        <v>588</v>
      </c>
      <c r="AC24" s="54">
        <v>554</v>
      </c>
      <c r="AD24" s="54">
        <v>305</v>
      </c>
      <c r="AE24" s="54">
        <v>284</v>
      </c>
      <c r="AF24" s="20">
        <f t="shared" si="0"/>
        <v>0.13313191051684237</v>
      </c>
      <c r="AG24" s="20">
        <f t="shared" si="10"/>
        <v>0.77867203219315895</v>
      </c>
      <c r="AH24" s="20">
        <f t="shared" si="1"/>
        <v>0.96710526315789469</v>
      </c>
      <c r="AI24" s="20">
        <f t="shared" si="2"/>
        <v>1.0374149659863945</v>
      </c>
      <c r="AJ24" s="20">
        <f t="shared" si="11"/>
        <v>0.99807228915662649</v>
      </c>
      <c r="AK24" s="21">
        <f t="shared" si="3"/>
        <v>8.794034456158395E-2</v>
      </c>
      <c r="AL24" s="21">
        <f t="shared" si="4"/>
        <v>0.32696177062374243</v>
      </c>
      <c r="AM24" s="21">
        <f t="shared" si="5"/>
        <v>0.91118421052631582</v>
      </c>
      <c r="AN24" s="21">
        <f t="shared" si="6"/>
        <v>0.96598639455782309</v>
      </c>
      <c r="AO24" s="21">
        <f t="shared" si="7"/>
        <v>0.9402061855670103</v>
      </c>
      <c r="AP24" s="28"/>
      <c r="AQ24" s="28"/>
      <c r="AR24" s="28"/>
      <c r="AS24" s="36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</row>
    <row r="25" spans="1:57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7">
        <v>1343.4534421275312</v>
      </c>
      <c r="G25" s="37">
        <v>1033</v>
      </c>
      <c r="H25" s="17">
        <f t="shared" si="8"/>
        <v>1242</v>
      </c>
      <c r="I25" s="37">
        <f t="shared" si="9"/>
        <v>686</v>
      </c>
      <c r="J25" s="47">
        <v>140</v>
      </c>
      <c r="K25" s="47">
        <v>122</v>
      </c>
      <c r="L25" s="18">
        <v>4</v>
      </c>
      <c r="M25" s="18">
        <v>4</v>
      </c>
      <c r="N25" s="18"/>
      <c r="O25" s="18"/>
      <c r="P25" s="18"/>
      <c r="Q25" s="18"/>
      <c r="R25" s="18">
        <v>10</v>
      </c>
      <c r="S25" s="18"/>
      <c r="T25" s="18">
        <v>5</v>
      </c>
      <c r="U25" s="18"/>
      <c r="V25" s="18"/>
      <c r="W25" s="18"/>
      <c r="X25" s="18"/>
      <c r="Y25" s="18"/>
      <c r="Z25" s="47">
        <v>316</v>
      </c>
      <c r="AA25" s="47">
        <v>23</v>
      </c>
      <c r="AB25" s="47">
        <v>510</v>
      </c>
      <c r="AC25" s="47">
        <v>298</v>
      </c>
      <c r="AD25" s="47">
        <v>257</v>
      </c>
      <c r="AE25" s="47">
        <v>239</v>
      </c>
      <c r="AF25" s="20">
        <f t="shared" si="0"/>
        <v>0.10705973622963538</v>
      </c>
      <c r="AG25" s="20">
        <f t="shared" si="10"/>
        <v>0.4507845934379458</v>
      </c>
      <c r="AH25" s="20">
        <f t="shared" si="1"/>
        <v>1.1383928571428572</v>
      </c>
      <c r="AI25" s="20">
        <f t="shared" si="2"/>
        <v>1.2660098522167487</v>
      </c>
      <c r="AJ25" s="20">
        <f t="shared" si="11"/>
        <v>0.92448309785349425</v>
      </c>
      <c r="AK25" s="21">
        <f t="shared" si="3"/>
        <v>5.9132833376433068E-2</v>
      </c>
      <c r="AL25" s="21">
        <f t="shared" si="4"/>
        <v>3.2810271041369472E-2</v>
      </c>
      <c r="AM25" s="21">
        <f t="shared" si="5"/>
        <v>0.6651785714285714</v>
      </c>
      <c r="AN25" s="21">
        <f t="shared" si="6"/>
        <v>1.1773399014778325</v>
      </c>
      <c r="AO25" s="21">
        <f t="shared" si="7"/>
        <v>0.6640851887705711</v>
      </c>
      <c r="AP25" s="28"/>
      <c r="AQ25" s="28"/>
      <c r="AR25" s="28"/>
      <c r="AS25" s="36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</row>
    <row r="26" spans="1:57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7">
        <v>433</v>
      </c>
      <c r="G26" s="37">
        <v>293.1497361365881</v>
      </c>
      <c r="H26" s="17">
        <f t="shared" si="8"/>
        <v>453</v>
      </c>
      <c r="I26" s="37">
        <f t="shared" si="9"/>
        <v>279</v>
      </c>
      <c r="J26" s="54">
        <v>101</v>
      </c>
      <c r="K26" s="54">
        <v>94</v>
      </c>
      <c r="L26" s="18"/>
      <c r="M26" s="18"/>
      <c r="N26" s="18"/>
      <c r="O26" s="18"/>
      <c r="P26" s="18"/>
      <c r="Q26" s="18"/>
      <c r="R26" s="18">
        <v>6</v>
      </c>
      <c r="S26" s="18"/>
      <c r="T26" s="18">
        <v>2</v>
      </c>
      <c r="U26" s="18"/>
      <c r="V26" s="18"/>
      <c r="W26" s="18"/>
      <c r="X26" s="18"/>
      <c r="Y26" s="18"/>
      <c r="Z26" s="44">
        <v>185</v>
      </c>
      <c r="AA26" s="44">
        <v>59</v>
      </c>
      <c r="AB26" s="44">
        <v>106</v>
      </c>
      <c r="AC26" s="44">
        <v>106</v>
      </c>
      <c r="AD26" s="44">
        <v>53</v>
      </c>
      <c r="AE26" s="44">
        <v>20</v>
      </c>
      <c r="AF26" s="20">
        <f t="shared" si="0"/>
        <v>0.13386524822695037</v>
      </c>
      <c r="AG26" s="20">
        <f t="shared" si="10"/>
        <v>0.893719806763285</v>
      </c>
      <c r="AH26" s="20">
        <f t="shared" si="1"/>
        <v>0.97247706422018354</v>
      </c>
      <c r="AI26" s="20">
        <f t="shared" si="2"/>
        <v>1.1276595744680851</v>
      </c>
      <c r="AJ26" s="20">
        <f t="shared" si="11"/>
        <v>1.046189376443418</v>
      </c>
      <c r="AK26" s="21">
        <f t="shared" si="3"/>
        <v>8.2446808510638292E-2</v>
      </c>
      <c r="AL26" s="21">
        <f t="shared" si="4"/>
        <v>0.28502415458937197</v>
      </c>
      <c r="AM26" s="21">
        <f t="shared" si="5"/>
        <v>0.97247706422018354</v>
      </c>
      <c r="AN26" s="21">
        <f t="shared" si="6"/>
        <v>0.42553191489361702</v>
      </c>
      <c r="AO26" s="21">
        <f t="shared" si="7"/>
        <v>0.95173205228472291</v>
      </c>
      <c r="AP26" s="28"/>
      <c r="AQ26" s="28"/>
      <c r="AR26" s="28"/>
      <c r="AS26" s="36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</row>
    <row r="27" spans="1:57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7">
        <v>913.2178362042913</v>
      </c>
      <c r="G27" s="37">
        <v>683</v>
      </c>
      <c r="H27" s="17">
        <f t="shared" si="8"/>
        <v>887</v>
      </c>
      <c r="I27" s="37">
        <f t="shared" si="9"/>
        <v>623</v>
      </c>
      <c r="J27" s="54">
        <v>108</v>
      </c>
      <c r="K27" s="54">
        <v>79</v>
      </c>
      <c r="L27" s="18"/>
      <c r="M27" s="18"/>
      <c r="N27" s="18"/>
      <c r="O27" s="18"/>
      <c r="P27" s="18"/>
      <c r="Q27" s="18"/>
      <c r="R27" s="18">
        <v>6</v>
      </c>
      <c r="S27" s="18"/>
      <c r="T27" s="18">
        <v>5</v>
      </c>
      <c r="U27" s="18"/>
      <c r="V27" s="18"/>
      <c r="W27" s="18"/>
      <c r="X27" s="18"/>
      <c r="Y27" s="18"/>
      <c r="Z27" s="54">
        <v>320</v>
      </c>
      <c r="AA27" s="54">
        <v>118</v>
      </c>
      <c r="AB27" s="54">
        <v>282</v>
      </c>
      <c r="AC27" s="54">
        <v>264</v>
      </c>
      <c r="AD27" s="54">
        <v>166</v>
      </c>
      <c r="AE27" s="54">
        <v>162</v>
      </c>
      <c r="AF27" s="20">
        <f t="shared" si="0"/>
        <v>0.15230082417582416</v>
      </c>
      <c r="AG27" s="20">
        <f t="shared" si="10"/>
        <v>0.68230277185501065</v>
      </c>
      <c r="AH27" s="20">
        <f t="shared" si="1"/>
        <v>1.0035587188612101</v>
      </c>
      <c r="AI27" s="20">
        <f t="shared" si="2"/>
        <v>1.1066666666666667</v>
      </c>
      <c r="AJ27" s="20">
        <f t="shared" si="11"/>
        <v>0.97129070943986007</v>
      </c>
      <c r="AK27" s="21">
        <f t="shared" si="3"/>
        <v>0.10697115384615384</v>
      </c>
      <c r="AL27" s="21">
        <f t="shared" si="4"/>
        <v>0.25159914712153519</v>
      </c>
      <c r="AM27" s="21">
        <f t="shared" si="5"/>
        <v>0.93950177935943058</v>
      </c>
      <c r="AN27" s="21">
        <f t="shared" si="6"/>
        <v>1.08</v>
      </c>
      <c r="AO27" s="21">
        <f t="shared" si="7"/>
        <v>0.91215226939970717</v>
      </c>
      <c r="AP27" s="28"/>
      <c r="AQ27" s="28"/>
      <c r="AR27" s="28"/>
      <c r="AS27" s="36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</row>
    <row r="28" spans="1:57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7">
        <v>1281.9000000000001</v>
      </c>
      <c r="G28" s="37">
        <v>591.9</v>
      </c>
      <c r="H28" s="17">
        <f t="shared" si="8"/>
        <v>1134</v>
      </c>
      <c r="I28" s="37">
        <f t="shared" si="9"/>
        <v>465</v>
      </c>
      <c r="J28" s="54">
        <v>120</v>
      </c>
      <c r="K28" s="54">
        <v>107</v>
      </c>
      <c r="L28" s="18"/>
      <c r="M28" s="18"/>
      <c r="N28" s="18"/>
      <c r="O28" s="18"/>
      <c r="P28" s="18">
        <v>306</v>
      </c>
      <c r="Q28" s="18"/>
      <c r="R28" s="18">
        <v>6</v>
      </c>
      <c r="S28" s="18"/>
      <c r="T28" s="18">
        <v>3</v>
      </c>
      <c r="U28" s="18"/>
      <c r="V28" s="18"/>
      <c r="W28" s="18"/>
      <c r="X28" s="18"/>
      <c r="Y28" s="18"/>
      <c r="Z28" s="54">
        <v>245</v>
      </c>
      <c r="AA28" s="54">
        <v>48</v>
      </c>
      <c r="AB28" s="54">
        <v>268</v>
      </c>
      <c r="AC28" s="54">
        <v>233</v>
      </c>
      <c r="AD28" s="54">
        <v>186</v>
      </c>
      <c r="AE28" s="54">
        <v>77</v>
      </c>
      <c r="AF28" s="20">
        <f t="shared" si="0"/>
        <v>0.1330829714822204</v>
      </c>
      <c r="AG28" s="20">
        <f t="shared" si="10"/>
        <v>0.54203539823008851</v>
      </c>
      <c r="AH28" s="20">
        <f t="shared" si="1"/>
        <v>0.97454545454545449</v>
      </c>
      <c r="AI28" s="20">
        <f t="shared" si="2"/>
        <v>1.0941176470588236</v>
      </c>
      <c r="AJ28" s="20">
        <f t="shared" si="11"/>
        <v>0.88462438567750989</v>
      </c>
      <c r="AK28" s="21">
        <f t="shared" si="3"/>
        <v>5.4571059734772914E-2</v>
      </c>
      <c r="AL28" s="21">
        <f t="shared" si="4"/>
        <v>0.10619469026548672</v>
      </c>
      <c r="AM28" s="21">
        <f t="shared" si="5"/>
        <v>0.84727272727272729</v>
      </c>
      <c r="AN28" s="21">
        <f t="shared" si="6"/>
        <v>0.45294117647058824</v>
      </c>
      <c r="AO28" s="21">
        <f t="shared" si="7"/>
        <v>0.78560567663456671</v>
      </c>
      <c r="AP28" s="28"/>
      <c r="AQ28" s="28"/>
      <c r="AR28" s="28"/>
      <c r="AS28" s="36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</row>
    <row r="29" spans="1:57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7">
        <v>1712</v>
      </c>
      <c r="G29" s="37">
        <v>1042</v>
      </c>
      <c r="H29" s="17">
        <f t="shared" si="8"/>
        <v>1466</v>
      </c>
      <c r="I29" s="37">
        <f t="shared" si="9"/>
        <v>748</v>
      </c>
      <c r="J29" s="49">
        <v>229</v>
      </c>
      <c r="K29" s="49">
        <v>196</v>
      </c>
      <c r="L29" s="18"/>
      <c r="M29" s="18"/>
      <c r="N29" s="18"/>
      <c r="O29" s="18"/>
      <c r="P29" s="18">
        <v>116</v>
      </c>
      <c r="Q29" s="18"/>
      <c r="R29" s="18">
        <v>31</v>
      </c>
      <c r="S29" s="18"/>
      <c r="T29" s="18">
        <v>9</v>
      </c>
      <c r="U29" s="18"/>
      <c r="V29" s="18"/>
      <c r="W29" s="18"/>
      <c r="X29" s="18"/>
      <c r="Y29" s="18"/>
      <c r="Z29" s="48">
        <v>413</v>
      </c>
      <c r="AA29" s="48">
        <v>106</v>
      </c>
      <c r="AB29" s="48">
        <v>388</v>
      </c>
      <c r="AC29" s="48">
        <v>339</v>
      </c>
      <c r="AD29" s="48">
        <v>280</v>
      </c>
      <c r="AE29" s="49">
        <v>107</v>
      </c>
      <c r="AF29" s="20">
        <f t="shared" si="0"/>
        <v>8.0775800319576832E-2</v>
      </c>
      <c r="AG29" s="20">
        <f t="shared" si="10"/>
        <v>0.48588235294117649</v>
      </c>
      <c r="AH29" s="20">
        <f t="shared" si="1"/>
        <v>0.85651214128035325</v>
      </c>
      <c r="AI29" s="20">
        <f t="shared" si="2"/>
        <v>1.2669683257918551</v>
      </c>
      <c r="AJ29" s="20">
        <f t="shared" si="11"/>
        <v>0.85630841121495327</v>
      </c>
      <c r="AK29" s="21">
        <f t="shared" si="3"/>
        <v>4.1214391977519423E-2</v>
      </c>
      <c r="AL29" s="21">
        <f t="shared" si="4"/>
        <v>0.12470588235294118</v>
      </c>
      <c r="AM29" s="21">
        <f t="shared" si="5"/>
        <v>0.7483443708609272</v>
      </c>
      <c r="AN29" s="21">
        <f t="shared" si="6"/>
        <v>0.48416289592760181</v>
      </c>
      <c r="AO29" s="21">
        <f t="shared" si="7"/>
        <v>0.71785028790786953</v>
      </c>
      <c r="AP29" s="28"/>
      <c r="AQ29" s="28"/>
      <c r="AR29" s="28"/>
      <c r="AS29" s="36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57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7">
        <v>12067</v>
      </c>
      <c r="G30" s="37">
        <v>8117</v>
      </c>
      <c r="H30" s="17">
        <f t="shared" si="8"/>
        <v>11424</v>
      </c>
      <c r="I30" s="37">
        <f t="shared" si="9"/>
        <v>6359</v>
      </c>
      <c r="J30" s="54">
        <v>2042</v>
      </c>
      <c r="K30" s="54">
        <v>1107</v>
      </c>
      <c r="L30" s="18">
        <v>227</v>
      </c>
      <c r="M30" s="18">
        <v>154</v>
      </c>
      <c r="N30" s="18"/>
      <c r="O30" s="18"/>
      <c r="P30" s="18">
        <v>0</v>
      </c>
      <c r="Q30" s="18"/>
      <c r="R30" s="18">
        <v>125</v>
      </c>
      <c r="S30" s="18"/>
      <c r="T30" s="18">
        <v>51</v>
      </c>
      <c r="U30" s="18"/>
      <c r="V30" s="18"/>
      <c r="W30" s="18"/>
      <c r="X30" s="18"/>
      <c r="Y30" s="18"/>
      <c r="Z30" s="54">
        <v>3675</v>
      </c>
      <c r="AA30" s="54">
        <v>699</v>
      </c>
      <c r="AB30" s="54">
        <v>3362</v>
      </c>
      <c r="AC30" s="54">
        <v>2742</v>
      </c>
      <c r="AD30" s="54">
        <v>1942</v>
      </c>
      <c r="AE30" s="54">
        <v>1657</v>
      </c>
      <c r="AF30" s="20">
        <f t="shared" si="0"/>
        <v>0.11882423914626282</v>
      </c>
      <c r="AG30" s="20">
        <f t="shared" si="10"/>
        <v>0.61005976095617531</v>
      </c>
      <c r="AH30" s="20">
        <f t="shared" si="1"/>
        <v>1.0221951961082396</v>
      </c>
      <c r="AI30" s="20">
        <f t="shared" si="2"/>
        <v>1.3402346445824707</v>
      </c>
      <c r="AJ30" s="20">
        <f t="shared" si="11"/>
        <v>0.94671417916632139</v>
      </c>
      <c r="AK30" s="21">
        <f t="shared" si="3"/>
        <v>6.6141748663435335E-2</v>
      </c>
      <c r="AL30" s="21">
        <f t="shared" si="4"/>
        <v>0.11603585657370517</v>
      </c>
      <c r="AM30" s="21">
        <f t="shared" si="5"/>
        <v>0.8336880510793554</v>
      </c>
      <c r="AN30" s="21">
        <f t="shared" si="6"/>
        <v>1.1435472739820567</v>
      </c>
      <c r="AO30" s="21">
        <f t="shared" si="7"/>
        <v>0.78341751878772947</v>
      </c>
      <c r="AP30" s="28"/>
      <c r="AQ30" s="28"/>
      <c r="AR30" s="28"/>
      <c r="AS30" s="36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 spans="1:57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7">
        <v>4271</v>
      </c>
      <c r="G31" s="37">
        <v>2971</v>
      </c>
      <c r="H31" s="17">
        <f t="shared" si="8"/>
        <v>4203</v>
      </c>
      <c r="I31" s="37">
        <f t="shared" si="9"/>
        <v>2190</v>
      </c>
      <c r="J31" s="54">
        <v>567</v>
      </c>
      <c r="K31" s="54">
        <v>304</v>
      </c>
      <c r="L31" s="18"/>
      <c r="M31" s="18"/>
      <c r="N31" s="18"/>
      <c r="O31" s="18"/>
      <c r="P31" s="18"/>
      <c r="Q31" s="18"/>
      <c r="R31" s="18">
        <v>16</v>
      </c>
      <c r="S31" s="18"/>
      <c r="T31" s="18">
        <v>17</v>
      </c>
      <c r="U31" s="18"/>
      <c r="V31" s="18"/>
      <c r="W31" s="18"/>
      <c r="X31" s="18"/>
      <c r="Y31" s="18"/>
      <c r="Z31" s="54">
        <v>1733</v>
      </c>
      <c r="AA31" s="54">
        <v>494</v>
      </c>
      <c r="AB31" s="54">
        <v>1200</v>
      </c>
      <c r="AC31" s="54">
        <v>1148</v>
      </c>
      <c r="AD31" s="54">
        <v>670</v>
      </c>
      <c r="AE31" s="54">
        <v>244</v>
      </c>
      <c r="AF31" s="20">
        <f t="shared" si="0"/>
        <v>9.9677465256367684E-2</v>
      </c>
      <c r="AG31" s="20">
        <f t="shared" si="10"/>
        <v>0.6948676824378508</v>
      </c>
      <c r="AH31" s="20">
        <f t="shared" si="1"/>
        <v>0.88691796008869184</v>
      </c>
      <c r="AI31" s="20">
        <f t="shared" si="2"/>
        <v>1.0634920634920635</v>
      </c>
      <c r="AJ31" s="20">
        <f t="shared" si="11"/>
        <v>0.98407867010067895</v>
      </c>
      <c r="AK31" s="21">
        <f t="shared" si="3"/>
        <v>5.1937580040791159E-2</v>
      </c>
      <c r="AL31" s="21">
        <f t="shared" si="4"/>
        <v>0.19807538091419408</v>
      </c>
      <c r="AM31" s="21">
        <f t="shared" si="5"/>
        <v>0.84848484848484851</v>
      </c>
      <c r="AN31" s="21">
        <f t="shared" si="6"/>
        <v>0.38730158730158731</v>
      </c>
      <c r="AO31" s="21">
        <f t="shared" si="7"/>
        <v>0.73712554695388754</v>
      </c>
      <c r="AP31" s="28"/>
      <c r="AQ31" s="28"/>
      <c r="AR31" s="28"/>
      <c r="AS31" s="36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 spans="1:57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7">
        <v>812.59269870051367</v>
      </c>
      <c r="G32" s="37">
        <v>613</v>
      </c>
      <c r="H32" s="17">
        <f t="shared" si="8"/>
        <v>723</v>
      </c>
      <c r="I32" s="37">
        <f t="shared" si="9"/>
        <v>502</v>
      </c>
      <c r="J32" s="54">
        <v>91</v>
      </c>
      <c r="K32" s="54">
        <v>87</v>
      </c>
      <c r="L32" s="18"/>
      <c r="M32" s="18"/>
      <c r="N32" s="18"/>
      <c r="O32" s="18"/>
      <c r="P32" s="18"/>
      <c r="Q32" s="18"/>
      <c r="R32" s="18">
        <v>3</v>
      </c>
      <c r="S32" s="18"/>
      <c r="T32" s="18">
        <v>4</v>
      </c>
      <c r="U32" s="18"/>
      <c r="V32" s="18"/>
      <c r="W32" s="18"/>
      <c r="X32" s="18"/>
      <c r="Y32" s="18"/>
      <c r="Z32" s="54">
        <v>246</v>
      </c>
      <c r="AA32" s="54">
        <v>68</v>
      </c>
      <c r="AB32" s="54">
        <v>275</v>
      </c>
      <c r="AC32" s="54">
        <v>245</v>
      </c>
      <c r="AD32" s="54">
        <v>104</v>
      </c>
      <c r="AE32" s="54">
        <v>102</v>
      </c>
      <c r="AF32" s="20">
        <f t="shared" si="0"/>
        <v>0.14797380270159641</v>
      </c>
      <c r="AG32" s="20">
        <f t="shared" si="10"/>
        <v>0.55156950672645744</v>
      </c>
      <c r="AH32" s="20">
        <f t="shared" si="1"/>
        <v>1.0416666666666667</v>
      </c>
      <c r="AI32" s="20">
        <f t="shared" si="2"/>
        <v>0.90434782608695652</v>
      </c>
      <c r="AJ32" s="20">
        <f t="shared" si="11"/>
        <v>0.88974464224969163</v>
      </c>
      <c r="AK32" s="21">
        <f t="shared" si="3"/>
        <v>0.1027425296766271</v>
      </c>
      <c r="AL32" s="21">
        <f t="shared" si="4"/>
        <v>0.15246636771300448</v>
      </c>
      <c r="AM32" s="21">
        <f t="shared" si="5"/>
        <v>0.92803030303030298</v>
      </c>
      <c r="AN32" s="21">
        <f t="shared" si="6"/>
        <v>0.88695652173913042</v>
      </c>
      <c r="AO32" s="21">
        <f t="shared" si="7"/>
        <v>0.81892332789559541</v>
      </c>
      <c r="AP32" s="28"/>
      <c r="AQ32" s="28"/>
      <c r="AR32" s="28"/>
      <c r="AS32" s="36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</row>
    <row r="33" spans="1:57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7">
        <v>3486.2734783922642</v>
      </c>
      <c r="G33" s="37">
        <v>2396</v>
      </c>
      <c r="H33" s="17">
        <f t="shared" si="8"/>
        <v>3355</v>
      </c>
      <c r="I33" s="37">
        <f t="shared" si="9"/>
        <v>1956</v>
      </c>
      <c r="J33" s="54">
        <v>548</v>
      </c>
      <c r="K33" s="54">
        <v>513</v>
      </c>
      <c r="L33" s="18"/>
      <c r="M33" s="18"/>
      <c r="N33" s="18"/>
      <c r="O33" s="18"/>
      <c r="P33" s="18"/>
      <c r="Q33" s="18"/>
      <c r="R33" s="18">
        <v>21</v>
      </c>
      <c r="S33" s="18"/>
      <c r="T33" s="18">
        <v>13</v>
      </c>
      <c r="U33" s="18"/>
      <c r="V33" s="18"/>
      <c r="W33" s="18"/>
      <c r="X33" s="18"/>
      <c r="Y33" s="18"/>
      <c r="Z33" s="54">
        <v>1084</v>
      </c>
      <c r="AA33" s="54">
        <v>247</v>
      </c>
      <c r="AB33" s="54">
        <v>1229</v>
      </c>
      <c r="AC33" s="54">
        <v>964</v>
      </c>
      <c r="AD33" s="54">
        <v>460</v>
      </c>
      <c r="AE33" s="54">
        <v>232</v>
      </c>
      <c r="AF33" s="20">
        <f t="shared" si="0"/>
        <v>9.6660808435852369E-2</v>
      </c>
      <c r="AG33" s="20">
        <f t="shared" si="10"/>
        <v>0.60558659217877098</v>
      </c>
      <c r="AH33" s="20">
        <f t="shared" si="1"/>
        <v>1.1390176088971269</v>
      </c>
      <c r="AI33" s="20">
        <f t="shared" si="2"/>
        <v>0.9543568464730291</v>
      </c>
      <c r="AJ33" s="20">
        <f t="shared" si="11"/>
        <v>0.9623456165427382</v>
      </c>
      <c r="AK33" s="21">
        <f t="shared" si="3"/>
        <v>5.635425970209456E-2</v>
      </c>
      <c r="AL33" s="21">
        <f t="shared" si="4"/>
        <v>0.13798882681564245</v>
      </c>
      <c r="AM33" s="21">
        <f t="shared" si="5"/>
        <v>0.8934198331788693</v>
      </c>
      <c r="AN33" s="21">
        <f t="shared" si="6"/>
        <v>0.48132780082987553</v>
      </c>
      <c r="AO33" s="21">
        <f t="shared" si="7"/>
        <v>0.81636060100166941</v>
      </c>
      <c r="AP33" s="28"/>
      <c r="AQ33" s="28"/>
      <c r="AR33" s="28"/>
      <c r="AS33" s="36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 spans="1:57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7">
        <v>2789.96</v>
      </c>
      <c r="G34" s="37">
        <v>1689.96</v>
      </c>
      <c r="H34" s="17">
        <f t="shared" si="8"/>
        <v>2149</v>
      </c>
      <c r="I34" s="37">
        <f t="shared" si="9"/>
        <v>1131</v>
      </c>
      <c r="J34" s="49">
        <v>266</v>
      </c>
      <c r="K34" s="49">
        <v>258</v>
      </c>
      <c r="L34" s="18"/>
      <c r="M34" s="18"/>
      <c r="N34" s="18"/>
      <c r="O34" s="18"/>
      <c r="P34" s="18">
        <v>315</v>
      </c>
      <c r="Q34" s="18"/>
      <c r="R34" s="18">
        <v>18</v>
      </c>
      <c r="S34" s="18"/>
      <c r="T34" s="18">
        <v>9</v>
      </c>
      <c r="U34" s="18"/>
      <c r="V34" s="18"/>
      <c r="W34" s="18"/>
      <c r="X34" s="18"/>
      <c r="Y34" s="18"/>
      <c r="Z34" s="54">
        <v>553</v>
      </c>
      <c r="AA34" s="54">
        <v>123</v>
      </c>
      <c r="AB34" s="54">
        <v>690</v>
      </c>
      <c r="AC34" s="54">
        <v>464</v>
      </c>
      <c r="AD34" s="54">
        <v>298</v>
      </c>
      <c r="AE34" s="54">
        <v>286</v>
      </c>
      <c r="AF34" s="20">
        <f t="shared" si="0"/>
        <v>0.11366160681229175</v>
      </c>
      <c r="AG34" s="20">
        <f t="shared" si="10"/>
        <v>0.45514403292181072</v>
      </c>
      <c r="AH34" s="20">
        <f t="shared" si="1"/>
        <v>1.0298507462686568</v>
      </c>
      <c r="AI34" s="20">
        <f t="shared" si="2"/>
        <v>0.98675496688741726</v>
      </c>
      <c r="AJ34" s="20">
        <f t="shared" si="11"/>
        <v>0.77026193923927222</v>
      </c>
      <c r="AK34" s="21">
        <f t="shared" si="3"/>
        <v>5.9819114613635163E-2</v>
      </c>
      <c r="AL34" s="21">
        <f t="shared" si="4"/>
        <v>0.10123456790123457</v>
      </c>
      <c r="AM34" s="21">
        <f t="shared" si="5"/>
        <v>0.69253731343283587</v>
      </c>
      <c r="AN34" s="21">
        <f t="shared" si="6"/>
        <v>0.94701986754966883</v>
      </c>
      <c r="AO34" s="21">
        <f t="shared" si="7"/>
        <v>0.66924660938720437</v>
      </c>
      <c r="AP34" s="28"/>
      <c r="AQ34" s="28"/>
      <c r="AR34" s="28"/>
      <c r="AS34" s="36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</row>
    <row r="35" spans="1:57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7">
        <v>2164.8000000000002</v>
      </c>
      <c r="G35" s="37">
        <v>1024.8</v>
      </c>
      <c r="H35" s="17">
        <f t="shared" si="8"/>
        <v>1956</v>
      </c>
      <c r="I35" s="37">
        <f t="shared" si="9"/>
        <v>709</v>
      </c>
      <c r="J35" s="49">
        <v>212</v>
      </c>
      <c r="K35" s="49">
        <v>198</v>
      </c>
      <c r="L35" s="18"/>
      <c r="M35" s="18"/>
      <c r="N35" s="18"/>
      <c r="O35" s="18"/>
      <c r="P35" s="18">
        <v>524</v>
      </c>
      <c r="Q35" s="18"/>
      <c r="R35" s="18">
        <v>9</v>
      </c>
      <c r="S35" s="18"/>
      <c r="T35" s="18">
        <v>13</v>
      </c>
      <c r="U35" s="18"/>
      <c r="V35" s="18"/>
      <c r="W35" s="18"/>
      <c r="X35" s="18"/>
      <c r="Y35" s="18"/>
      <c r="Z35" s="48">
        <v>449</v>
      </c>
      <c r="AA35" s="48">
        <v>52</v>
      </c>
      <c r="AB35" s="48">
        <v>493</v>
      </c>
      <c r="AC35" s="48">
        <v>376</v>
      </c>
      <c r="AD35" s="48">
        <v>256</v>
      </c>
      <c r="AE35" s="49">
        <v>83</v>
      </c>
      <c r="AF35" s="20">
        <f t="shared" si="0"/>
        <v>0.14565492590661999</v>
      </c>
      <c r="AG35" s="20">
        <f t="shared" si="10"/>
        <v>0.61171662125340598</v>
      </c>
      <c r="AH35" s="20">
        <f t="shared" si="1"/>
        <v>1.0335429769392033</v>
      </c>
      <c r="AI35" s="20">
        <f t="shared" si="2"/>
        <v>1.2307692307692308</v>
      </c>
      <c r="AJ35" s="20">
        <f t="shared" si="11"/>
        <v>0.90354767184035467</v>
      </c>
      <c r="AK35" s="21">
        <f t="shared" si="3"/>
        <v>5.2796187355722689E-2</v>
      </c>
      <c r="AL35" s="21">
        <f t="shared" si="4"/>
        <v>7.0844686648501368E-2</v>
      </c>
      <c r="AM35" s="21">
        <f t="shared" si="5"/>
        <v>0.7882599580712788</v>
      </c>
      <c r="AN35" s="21">
        <f t="shared" si="6"/>
        <v>0.39903846153846156</v>
      </c>
      <c r="AO35" s="21">
        <f t="shared" si="7"/>
        <v>0.69184231069476976</v>
      </c>
      <c r="AP35" s="28"/>
      <c r="AQ35" s="28"/>
      <c r="AR35" s="28"/>
      <c r="AS35" s="36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1:57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7">
        <v>16790.3</v>
      </c>
      <c r="G36" s="37">
        <v>10890.3</v>
      </c>
      <c r="H36" s="17">
        <f t="shared" si="8"/>
        <v>15199</v>
      </c>
      <c r="I36" s="37">
        <f t="shared" si="9"/>
        <v>7060</v>
      </c>
      <c r="J36" s="54">
        <v>3415</v>
      </c>
      <c r="K36" s="54">
        <v>1644</v>
      </c>
      <c r="L36" s="18">
        <v>48</v>
      </c>
      <c r="M36" s="18">
        <v>46</v>
      </c>
      <c r="N36" s="18"/>
      <c r="O36" s="18"/>
      <c r="P36" s="54">
        <v>661</v>
      </c>
      <c r="Q36" s="18"/>
      <c r="R36" s="54">
        <v>141</v>
      </c>
      <c r="S36" s="18"/>
      <c r="T36" s="54">
        <v>61</v>
      </c>
      <c r="U36" s="18"/>
      <c r="V36" s="18"/>
      <c r="W36" s="18"/>
      <c r="X36" s="18"/>
      <c r="Y36" s="18"/>
      <c r="Z36" s="54">
        <v>4776</v>
      </c>
      <c r="AA36" s="54">
        <v>1247</v>
      </c>
      <c r="AB36" s="54">
        <v>4089</v>
      </c>
      <c r="AC36" s="54">
        <v>3327</v>
      </c>
      <c r="AD36" s="54">
        <v>2008</v>
      </c>
      <c r="AE36" s="54">
        <v>796</v>
      </c>
      <c r="AF36" s="20">
        <f t="shared" ref="AF36:AF67" si="12">H36/B36</f>
        <v>0.14444835156480171</v>
      </c>
      <c r="AG36" s="20">
        <f t="shared" si="10"/>
        <v>0.66177081889981992</v>
      </c>
      <c r="AH36" s="20">
        <f t="shared" ref="AH36:AH67" si="13">AB36/D36</f>
        <v>0.99537487828627069</v>
      </c>
      <c r="AI36" s="20">
        <f t="shared" ref="AI36:AI67" si="14">AD36/E36</f>
        <v>1.0345182895414735</v>
      </c>
      <c r="AJ36" s="20">
        <f t="shared" ref="AJ36:AJ67" si="15">H36/F36</f>
        <v>0.90522504064846965</v>
      </c>
      <c r="AK36" s="21">
        <f t="shared" ref="AK36:AK67" si="16">I36/B36</f>
        <v>6.7096872297355087E-2</v>
      </c>
      <c r="AL36" s="21">
        <f t="shared" ref="AL36:AL67" si="17">AA36/C36</f>
        <v>0.17278647637522515</v>
      </c>
      <c r="AM36" s="21">
        <f t="shared" ref="AM36:AM67" si="18">AC36/D36</f>
        <v>0.80988315481986373</v>
      </c>
      <c r="AN36" s="21">
        <f t="shared" ref="AN36:AN67" si="19">AE36/E36</f>
        <v>0.41009788768675942</v>
      </c>
      <c r="AO36" s="21">
        <f t="shared" ref="AO36:AO68" si="20">I36/G36</f>
        <v>0.64828333471070587</v>
      </c>
      <c r="AP36" s="28"/>
      <c r="AQ36" s="28"/>
      <c r="AR36" s="28"/>
      <c r="AS36" s="36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1:57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7">
        <v>5695.1752553641581</v>
      </c>
      <c r="G37" s="37">
        <v>1795.04</v>
      </c>
      <c r="H37" s="17">
        <f t="shared" si="8"/>
        <v>4664</v>
      </c>
      <c r="I37" s="37">
        <f t="shared" si="9"/>
        <v>1317</v>
      </c>
      <c r="J37" s="54">
        <v>458</v>
      </c>
      <c r="K37" s="54">
        <v>408</v>
      </c>
      <c r="L37" s="18"/>
      <c r="M37" s="18"/>
      <c r="N37" s="18"/>
      <c r="O37" s="18"/>
      <c r="P37" s="54">
        <v>1900</v>
      </c>
      <c r="Q37" s="18"/>
      <c r="R37" s="54">
        <v>86</v>
      </c>
      <c r="S37" s="18"/>
      <c r="T37" s="54">
        <v>19</v>
      </c>
      <c r="U37" s="18"/>
      <c r="V37" s="18"/>
      <c r="W37" s="18"/>
      <c r="X37" s="18"/>
      <c r="Y37" s="18"/>
      <c r="Z37" s="54">
        <v>1196</v>
      </c>
      <c r="AA37" s="54">
        <v>154</v>
      </c>
      <c r="AB37" s="54">
        <v>710</v>
      </c>
      <c r="AC37" s="54">
        <v>647</v>
      </c>
      <c r="AD37" s="54">
        <v>295</v>
      </c>
      <c r="AE37" s="54">
        <v>108</v>
      </c>
      <c r="AF37" s="20">
        <f t="shared" si="12"/>
        <v>0.1550531914893617</v>
      </c>
      <c r="AG37" s="20">
        <f t="shared" ref="AG37:AG68" si="21">Z37/C37</f>
        <v>0.82596685082872923</v>
      </c>
      <c r="AH37" s="20">
        <f t="shared" si="13"/>
        <v>0.97661623108665752</v>
      </c>
      <c r="AI37" s="20">
        <f t="shared" si="14"/>
        <v>1.0966542750929369</v>
      </c>
      <c r="AJ37" s="20">
        <f t="shared" si="15"/>
        <v>0.81893880185813117</v>
      </c>
      <c r="AK37" s="21">
        <f t="shared" si="16"/>
        <v>4.3783244680851062E-2</v>
      </c>
      <c r="AL37" s="21">
        <f t="shared" si="17"/>
        <v>0.106353591160221</v>
      </c>
      <c r="AM37" s="21">
        <f t="shared" si="18"/>
        <v>0.88995873452544705</v>
      </c>
      <c r="AN37" s="21">
        <f t="shared" si="19"/>
        <v>0.40148698884758366</v>
      </c>
      <c r="AO37" s="21">
        <f t="shared" si="20"/>
        <v>0.7336883857741332</v>
      </c>
      <c r="AP37" s="28"/>
      <c r="AQ37" s="28"/>
      <c r="AR37" s="28"/>
      <c r="AS37" s="36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1:57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7">
        <v>1024.78</v>
      </c>
      <c r="G38" s="37">
        <v>794.78</v>
      </c>
      <c r="H38" s="17">
        <f t="shared" si="8"/>
        <v>1075</v>
      </c>
      <c r="I38" s="37">
        <f t="shared" si="9"/>
        <v>672</v>
      </c>
      <c r="J38" s="54">
        <v>91</v>
      </c>
      <c r="K38" s="54">
        <v>90</v>
      </c>
      <c r="L38" s="18"/>
      <c r="M38" s="18"/>
      <c r="N38" s="18"/>
      <c r="O38" s="18"/>
      <c r="P38" s="18"/>
      <c r="Q38" s="18"/>
      <c r="R38" s="54">
        <v>9</v>
      </c>
      <c r="S38" s="18"/>
      <c r="T38" s="54">
        <v>2</v>
      </c>
      <c r="U38" s="18"/>
      <c r="V38" s="18"/>
      <c r="W38" s="18"/>
      <c r="X38" s="18"/>
      <c r="Y38" s="18"/>
      <c r="Z38" s="54">
        <v>312</v>
      </c>
      <c r="AA38" s="54">
        <v>112</v>
      </c>
      <c r="AB38" s="54">
        <v>450</v>
      </c>
      <c r="AC38" s="54">
        <v>343</v>
      </c>
      <c r="AD38" s="54">
        <v>211</v>
      </c>
      <c r="AE38" s="54">
        <v>127</v>
      </c>
      <c r="AF38" s="20">
        <f t="shared" si="12"/>
        <v>0.15443183450653641</v>
      </c>
      <c r="AG38" s="20">
        <f t="shared" si="21"/>
        <v>0.58317757009345794</v>
      </c>
      <c r="AH38" s="20">
        <f t="shared" si="13"/>
        <v>1.3353115727002967</v>
      </c>
      <c r="AI38" s="20">
        <f t="shared" si="14"/>
        <v>1.1853932584269662</v>
      </c>
      <c r="AJ38" s="20">
        <f t="shared" si="15"/>
        <v>1.0490056402349772</v>
      </c>
      <c r="AK38" s="21">
        <f t="shared" si="16"/>
        <v>9.6537853756644157E-2</v>
      </c>
      <c r="AL38" s="21">
        <f t="shared" si="17"/>
        <v>0.20934579439252338</v>
      </c>
      <c r="AM38" s="21">
        <f t="shared" si="18"/>
        <v>1.0178041543026706</v>
      </c>
      <c r="AN38" s="21">
        <f t="shared" si="19"/>
        <v>0.7134831460674157</v>
      </c>
      <c r="AO38" s="21">
        <f t="shared" si="20"/>
        <v>0.84551699841465566</v>
      </c>
      <c r="AP38" s="28"/>
      <c r="AQ38" s="28"/>
      <c r="AR38" s="28"/>
      <c r="AS38" s="36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1:57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7">
        <v>427</v>
      </c>
      <c r="G39" s="37">
        <v>307</v>
      </c>
      <c r="H39" s="17">
        <f t="shared" si="8"/>
        <v>422</v>
      </c>
      <c r="I39" s="37">
        <f t="shared" si="9"/>
        <v>235</v>
      </c>
      <c r="J39" s="54">
        <v>101</v>
      </c>
      <c r="K39" s="54">
        <v>95</v>
      </c>
      <c r="L39" s="18"/>
      <c r="M39" s="18"/>
      <c r="N39" s="18"/>
      <c r="O39" s="18"/>
      <c r="P39" s="18"/>
      <c r="Q39" s="18"/>
      <c r="R39" s="54">
        <v>9</v>
      </c>
      <c r="S39" s="18"/>
      <c r="T39" s="54">
        <v>5</v>
      </c>
      <c r="U39" s="18"/>
      <c r="V39" s="18"/>
      <c r="W39" s="18"/>
      <c r="X39" s="18"/>
      <c r="Y39" s="18"/>
      <c r="Z39" s="54">
        <v>121</v>
      </c>
      <c r="AA39" s="54">
        <v>12</v>
      </c>
      <c r="AB39" s="54">
        <v>124</v>
      </c>
      <c r="AC39" s="54">
        <v>83</v>
      </c>
      <c r="AD39" s="54">
        <v>62</v>
      </c>
      <c r="AE39" s="54">
        <v>45</v>
      </c>
      <c r="AF39" s="20">
        <f t="shared" si="12"/>
        <v>0.11408488780751555</v>
      </c>
      <c r="AG39" s="20">
        <f t="shared" si="21"/>
        <v>0.67222222222222228</v>
      </c>
      <c r="AH39" s="20">
        <f t="shared" si="13"/>
        <v>1.117117117117117</v>
      </c>
      <c r="AI39" s="20">
        <f t="shared" si="14"/>
        <v>1.1272727272727272</v>
      </c>
      <c r="AJ39" s="20">
        <f t="shared" si="15"/>
        <v>0.98829039812646369</v>
      </c>
      <c r="AK39" s="21">
        <f t="shared" si="16"/>
        <v>6.3530683968640173E-2</v>
      </c>
      <c r="AL39" s="21">
        <f t="shared" si="17"/>
        <v>6.6666666666666666E-2</v>
      </c>
      <c r="AM39" s="21">
        <f t="shared" si="18"/>
        <v>0.74774774774774777</v>
      </c>
      <c r="AN39" s="21">
        <f t="shared" si="19"/>
        <v>0.81818181818181823</v>
      </c>
      <c r="AO39" s="21">
        <f t="shared" si="20"/>
        <v>0.76547231270358307</v>
      </c>
      <c r="AP39" s="28"/>
      <c r="AQ39" s="28"/>
      <c r="AR39" s="28"/>
      <c r="AS39" s="36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1:57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7">
        <v>1461.06</v>
      </c>
      <c r="G40" s="37">
        <v>1061.06</v>
      </c>
      <c r="H40" s="17">
        <f t="shared" si="8"/>
        <v>1364</v>
      </c>
      <c r="I40" s="37">
        <f t="shared" si="9"/>
        <v>956</v>
      </c>
      <c r="J40" s="54">
        <v>147</v>
      </c>
      <c r="K40" s="54">
        <v>135</v>
      </c>
      <c r="L40" s="18"/>
      <c r="M40" s="18"/>
      <c r="N40" s="18"/>
      <c r="O40" s="18"/>
      <c r="P40" s="18"/>
      <c r="Q40" s="18"/>
      <c r="R40" s="18">
        <v>9</v>
      </c>
      <c r="S40" s="18"/>
      <c r="T40" s="18">
        <v>10</v>
      </c>
      <c r="U40" s="18"/>
      <c r="V40" s="18"/>
      <c r="W40" s="18"/>
      <c r="X40" s="18"/>
      <c r="Y40" s="18"/>
      <c r="Z40" s="54">
        <v>488</v>
      </c>
      <c r="AA40" s="54">
        <v>179</v>
      </c>
      <c r="AB40" s="54">
        <v>489</v>
      </c>
      <c r="AC40" s="54">
        <v>424</v>
      </c>
      <c r="AD40" s="54">
        <v>221</v>
      </c>
      <c r="AE40" s="54">
        <v>218</v>
      </c>
      <c r="AF40" s="20">
        <f t="shared" si="12"/>
        <v>0.10780052161542718</v>
      </c>
      <c r="AG40" s="20">
        <f t="shared" si="21"/>
        <v>0.53391684901531733</v>
      </c>
      <c r="AH40" s="20">
        <f t="shared" si="13"/>
        <v>1.0448717948717949</v>
      </c>
      <c r="AI40" s="20">
        <f t="shared" si="14"/>
        <v>1.0886699507389161</v>
      </c>
      <c r="AJ40" s="20">
        <f t="shared" si="15"/>
        <v>0.93356877883180711</v>
      </c>
      <c r="AK40" s="21">
        <f t="shared" si="16"/>
        <v>7.5555204299375636E-2</v>
      </c>
      <c r="AL40" s="21">
        <f t="shared" si="17"/>
        <v>0.19584245076586435</v>
      </c>
      <c r="AM40" s="21">
        <f t="shared" si="18"/>
        <v>0.90598290598290598</v>
      </c>
      <c r="AN40" s="21">
        <f t="shared" si="19"/>
        <v>1.0738916256157636</v>
      </c>
      <c r="AO40" s="21">
        <f t="shared" si="20"/>
        <v>0.90098580664618411</v>
      </c>
      <c r="AP40" s="28"/>
      <c r="AQ40" s="28"/>
      <c r="AR40" s="28"/>
      <c r="AS40" s="36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1:57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7">
        <v>1661.1</v>
      </c>
      <c r="G41" s="37">
        <v>1211.0999999999999</v>
      </c>
      <c r="H41" s="17">
        <f t="shared" si="8"/>
        <v>1751</v>
      </c>
      <c r="I41" s="37">
        <f t="shared" si="9"/>
        <v>918</v>
      </c>
      <c r="J41" s="54">
        <v>257</v>
      </c>
      <c r="K41" s="54">
        <v>249</v>
      </c>
      <c r="L41" s="18"/>
      <c r="M41" s="18"/>
      <c r="N41" s="18"/>
      <c r="O41" s="18"/>
      <c r="P41" s="18"/>
      <c r="Q41" s="18"/>
      <c r="R41" s="18">
        <v>45</v>
      </c>
      <c r="S41" s="18"/>
      <c r="T41" s="18">
        <v>5</v>
      </c>
      <c r="U41" s="18"/>
      <c r="V41" s="18"/>
      <c r="W41" s="18"/>
      <c r="X41" s="18"/>
      <c r="Y41" s="18"/>
      <c r="Z41" s="54">
        <v>648</v>
      </c>
      <c r="AA41" s="54">
        <v>83</v>
      </c>
      <c r="AB41" s="54">
        <v>551</v>
      </c>
      <c r="AC41" s="54">
        <v>435</v>
      </c>
      <c r="AD41" s="54">
        <v>245</v>
      </c>
      <c r="AE41" s="54">
        <v>151</v>
      </c>
      <c r="AF41" s="20">
        <f t="shared" si="12"/>
        <v>0.1013838225927856</v>
      </c>
      <c r="AG41" s="20">
        <f t="shared" si="21"/>
        <v>0.72160356347438748</v>
      </c>
      <c r="AH41" s="20">
        <f t="shared" si="13"/>
        <v>1.2163355408388521</v>
      </c>
      <c r="AI41" s="20">
        <f t="shared" si="14"/>
        <v>1.3687150837988826</v>
      </c>
      <c r="AJ41" s="20">
        <f t="shared" si="15"/>
        <v>1.0541207633495877</v>
      </c>
      <c r="AK41" s="21">
        <f t="shared" si="16"/>
        <v>5.3152683689421575E-2</v>
      </c>
      <c r="AL41" s="21">
        <f t="shared" si="17"/>
        <v>9.2427616926503336E-2</v>
      </c>
      <c r="AM41" s="21">
        <f t="shared" si="18"/>
        <v>0.96026490066225167</v>
      </c>
      <c r="AN41" s="21">
        <f t="shared" si="19"/>
        <v>0.84357541899441346</v>
      </c>
      <c r="AO41" s="21">
        <f t="shared" si="20"/>
        <v>0.75798860540004964</v>
      </c>
      <c r="AP41" s="28"/>
      <c r="AQ41" s="28"/>
      <c r="AR41" s="28"/>
      <c r="AS41" s="36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1:57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7">
        <v>1795</v>
      </c>
      <c r="G42" s="37">
        <v>1405</v>
      </c>
      <c r="H42" s="17">
        <f t="shared" si="8"/>
        <v>1764</v>
      </c>
      <c r="I42" s="37">
        <f t="shared" si="9"/>
        <v>1225</v>
      </c>
      <c r="J42" s="54">
        <v>131</v>
      </c>
      <c r="K42" s="54">
        <v>129</v>
      </c>
      <c r="L42" s="18"/>
      <c r="M42" s="18"/>
      <c r="N42" s="18"/>
      <c r="O42" s="18"/>
      <c r="P42" s="18"/>
      <c r="Q42" s="18"/>
      <c r="R42" s="18">
        <v>8</v>
      </c>
      <c r="S42" s="18"/>
      <c r="T42" s="18">
        <v>8</v>
      </c>
      <c r="U42" s="18"/>
      <c r="V42" s="18"/>
      <c r="W42" s="18"/>
      <c r="X42" s="18"/>
      <c r="Y42" s="18"/>
      <c r="Z42" s="54">
        <v>694</v>
      </c>
      <c r="AA42" s="54">
        <v>205</v>
      </c>
      <c r="AB42" s="54">
        <v>601</v>
      </c>
      <c r="AC42" s="54">
        <v>571</v>
      </c>
      <c r="AD42" s="54">
        <v>322</v>
      </c>
      <c r="AE42" s="54">
        <v>320</v>
      </c>
      <c r="AF42" s="20">
        <f t="shared" si="12"/>
        <v>0.15544589354952415</v>
      </c>
      <c r="AG42" s="20">
        <f t="shared" si="21"/>
        <v>0.76769911504424782</v>
      </c>
      <c r="AH42" s="20">
        <f t="shared" si="13"/>
        <v>0.98363338788870702</v>
      </c>
      <c r="AI42" s="20">
        <f t="shared" si="14"/>
        <v>1.0125786163522013</v>
      </c>
      <c r="AJ42" s="20">
        <f t="shared" si="15"/>
        <v>0.98272980501392759</v>
      </c>
      <c r="AK42" s="21">
        <f t="shared" si="16"/>
        <v>0.10794853718716954</v>
      </c>
      <c r="AL42" s="21">
        <f t="shared" si="17"/>
        <v>0.22676991150442477</v>
      </c>
      <c r="AM42" s="21">
        <f t="shared" si="18"/>
        <v>0.9345335515548282</v>
      </c>
      <c r="AN42" s="21">
        <f t="shared" si="19"/>
        <v>1.0062893081761006</v>
      </c>
      <c r="AO42" s="21">
        <f t="shared" si="20"/>
        <v>0.87188612099644125</v>
      </c>
      <c r="AP42" s="28"/>
      <c r="AQ42" s="28"/>
      <c r="AR42" s="28"/>
      <c r="AS42" s="36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</row>
    <row r="43" spans="1:57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7">
        <v>1448.0210033242672</v>
      </c>
      <c r="G43" s="37">
        <v>1084.414786228305</v>
      </c>
      <c r="H43" s="17">
        <f t="shared" si="8"/>
        <v>1512</v>
      </c>
      <c r="I43" s="37">
        <f t="shared" si="9"/>
        <v>909</v>
      </c>
      <c r="J43" s="49">
        <v>185</v>
      </c>
      <c r="K43" s="49">
        <v>184</v>
      </c>
      <c r="L43" s="18"/>
      <c r="M43" s="18"/>
      <c r="N43" s="18"/>
      <c r="O43" s="18"/>
      <c r="P43" s="18"/>
      <c r="Q43" s="18"/>
      <c r="R43" s="18">
        <v>3</v>
      </c>
      <c r="S43" s="18"/>
      <c r="T43" s="18">
        <v>4</v>
      </c>
      <c r="U43" s="18"/>
      <c r="V43" s="18"/>
      <c r="W43" s="18"/>
      <c r="X43" s="18"/>
      <c r="Y43" s="18"/>
      <c r="Z43" s="48">
        <v>667</v>
      </c>
      <c r="AA43" s="48">
        <v>208</v>
      </c>
      <c r="AB43" s="48">
        <v>442</v>
      </c>
      <c r="AC43" s="48">
        <v>312</v>
      </c>
      <c r="AD43" s="48">
        <v>211</v>
      </c>
      <c r="AE43" s="49">
        <v>205</v>
      </c>
      <c r="AF43" s="20">
        <f t="shared" si="12"/>
        <v>9.963756177924217E-2</v>
      </c>
      <c r="AG43" s="20">
        <f t="shared" si="21"/>
        <v>0.82754342431761785</v>
      </c>
      <c r="AH43" s="20">
        <f t="shared" si="13"/>
        <v>0.97787610619469023</v>
      </c>
      <c r="AI43" s="20">
        <f t="shared" si="14"/>
        <v>1.1530054644808743</v>
      </c>
      <c r="AJ43" s="20">
        <f t="shared" si="15"/>
        <v>1.0441837490815771</v>
      </c>
      <c r="AK43" s="21">
        <f t="shared" si="16"/>
        <v>5.990115321252059E-2</v>
      </c>
      <c r="AL43" s="21">
        <f t="shared" si="17"/>
        <v>0.25806451612903225</v>
      </c>
      <c r="AM43" s="21">
        <f t="shared" si="18"/>
        <v>0.69026548672566368</v>
      </c>
      <c r="AN43" s="21">
        <f t="shared" si="19"/>
        <v>1.1202185792349726</v>
      </c>
      <c r="AO43" s="21">
        <f t="shared" si="20"/>
        <v>0.83824013794720198</v>
      </c>
      <c r="AP43" s="28"/>
      <c r="AQ43" s="28"/>
      <c r="AR43" s="28"/>
      <c r="AS43" s="36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1:57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7">
        <v>891</v>
      </c>
      <c r="G44" s="37">
        <v>581</v>
      </c>
      <c r="H44" s="17">
        <f t="shared" si="8"/>
        <v>893</v>
      </c>
      <c r="I44" s="37">
        <f t="shared" si="9"/>
        <v>424</v>
      </c>
      <c r="J44" s="54">
        <v>101</v>
      </c>
      <c r="K44" s="54">
        <v>98</v>
      </c>
      <c r="L44" s="18"/>
      <c r="M44" s="18"/>
      <c r="N44" s="18"/>
      <c r="O44" s="18"/>
      <c r="P44" s="18"/>
      <c r="Q44" s="18"/>
      <c r="R44" s="18">
        <v>13</v>
      </c>
      <c r="S44" s="18"/>
      <c r="T44" s="18">
        <v>1</v>
      </c>
      <c r="U44" s="18"/>
      <c r="V44" s="18"/>
      <c r="W44" s="18"/>
      <c r="X44" s="18"/>
      <c r="Y44" s="18"/>
      <c r="Z44" s="54">
        <v>374</v>
      </c>
      <c r="AA44" s="54">
        <v>31</v>
      </c>
      <c r="AB44" s="54">
        <v>280</v>
      </c>
      <c r="AC44" s="54">
        <v>239</v>
      </c>
      <c r="AD44" s="54">
        <v>124</v>
      </c>
      <c r="AE44" s="54">
        <v>56</v>
      </c>
      <c r="AF44" s="20">
        <f t="shared" si="12"/>
        <v>0.11690011781646813</v>
      </c>
      <c r="AG44" s="20">
        <f t="shared" si="21"/>
        <v>0.748</v>
      </c>
      <c r="AH44" s="20">
        <f t="shared" si="13"/>
        <v>1.064638783269962</v>
      </c>
      <c r="AI44" s="20">
        <f t="shared" si="14"/>
        <v>1.0333333333333334</v>
      </c>
      <c r="AJ44" s="20">
        <f t="shared" si="15"/>
        <v>1.0022446689113356</v>
      </c>
      <c r="AK44" s="21">
        <f t="shared" si="16"/>
        <v>5.5504647205131562E-2</v>
      </c>
      <c r="AL44" s="21">
        <f t="shared" si="17"/>
        <v>6.2E-2</v>
      </c>
      <c r="AM44" s="21">
        <f t="shared" si="18"/>
        <v>0.90874524714828897</v>
      </c>
      <c r="AN44" s="21">
        <f t="shared" si="19"/>
        <v>0.46666666666666667</v>
      </c>
      <c r="AO44" s="21">
        <f t="shared" si="20"/>
        <v>0.72977624784853701</v>
      </c>
      <c r="AP44" s="28"/>
      <c r="AQ44" s="28"/>
      <c r="AR44" s="28"/>
      <c r="AS44" s="36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1:57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7">
        <v>2475.7600000000002</v>
      </c>
      <c r="G45" s="37">
        <v>1645.76</v>
      </c>
      <c r="H45" s="17">
        <f t="shared" si="8"/>
        <v>2243</v>
      </c>
      <c r="I45" s="37">
        <f t="shared" si="9"/>
        <v>1244</v>
      </c>
      <c r="J45" s="54">
        <v>400</v>
      </c>
      <c r="K45" s="54">
        <v>370</v>
      </c>
      <c r="L45" s="18"/>
      <c r="M45" s="18"/>
      <c r="N45" s="18"/>
      <c r="O45" s="18"/>
      <c r="P45" s="18"/>
      <c r="Q45" s="18"/>
      <c r="R45" s="18">
        <v>27</v>
      </c>
      <c r="S45" s="18"/>
      <c r="T45" s="18">
        <v>7</v>
      </c>
      <c r="U45" s="18"/>
      <c r="V45" s="18"/>
      <c r="W45" s="18"/>
      <c r="X45" s="18"/>
      <c r="Y45" s="18"/>
      <c r="Z45" s="54">
        <v>735</v>
      </c>
      <c r="AA45" s="54">
        <v>260</v>
      </c>
      <c r="AB45" s="54">
        <v>669</v>
      </c>
      <c r="AC45" s="54">
        <v>481</v>
      </c>
      <c r="AD45" s="54">
        <v>405</v>
      </c>
      <c r="AE45" s="54">
        <v>133</v>
      </c>
      <c r="AF45" s="20">
        <f t="shared" si="12"/>
        <v>0.11992728439287814</v>
      </c>
      <c r="AG45" s="20">
        <f t="shared" si="21"/>
        <v>0.57692307692307687</v>
      </c>
      <c r="AH45" s="20">
        <f t="shared" si="13"/>
        <v>0.95845272206303722</v>
      </c>
      <c r="AI45" s="20">
        <f t="shared" si="14"/>
        <v>1.1218836565096952</v>
      </c>
      <c r="AJ45" s="20">
        <f t="shared" si="15"/>
        <v>0.90598442498465115</v>
      </c>
      <c r="AK45" s="21">
        <f t="shared" si="16"/>
        <v>6.6513393573223542E-2</v>
      </c>
      <c r="AL45" s="21">
        <f t="shared" si="17"/>
        <v>0.20408163265306123</v>
      </c>
      <c r="AM45" s="21">
        <f t="shared" si="18"/>
        <v>0.68911174785100282</v>
      </c>
      <c r="AN45" s="21">
        <f t="shared" si="19"/>
        <v>0.36842105263157893</v>
      </c>
      <c r="AO45" s="21">
        <f t="shared" si="20"/>
        <v>0.75588178106163717</v>
      </c>
      <c r="AP45" s="28"/>
      <c r="AQ45" s="28"/>
      <c r="AR45" s="28"/>
      <c r="AS45" s="36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1:57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7">
        <v>1420</v>
      </c>
      <c r="G46" s="37">
        <v>1000</v>
      </c>
      <c r="H46" s="17">
        <f t="shared" si="8"/>
        <v>1435</v>
      </c>
      <c r="I46" s="37">
        <f t="shared" si="9"/>
        <v>951</v>
      </c>
      <c r="J46" s="54">
        <v>138</v>
      </c>
      <c r="K46" s="54">
        <v>137</v>
      </c>
      <c r="L46" s="18"/>
      <c r="M46" s="18"/>
      <c r="N46" s="18"/>
      <c r="O46" s="18"/>
      <c r="P46" s="18">
        <v>120</v>
      </c>
      <c r="Q46" s="18"/>
      <c r="R46" s="54">
        <v>3</v>
      </c>
      <c r="S46" s="18"/>
      <c r="T46" s="54">
        <v>5</v>
      </c>
      <c r="U46" s="18"/>
      <c r="V46" s="18"/>
      <c r="W46" s="18"/>
      <c r="X46" s="18"/>
      <c r="Y46" s="18"/>
      <c r="Z46" s="54">
        <v>502</v>
      </c>
      <c r="AA46" s="54">
        <v>170</v>
      </c>
      <c r="AB46" s="54">
        <v>447</v>
      </c>
      <c r="AC46" s="54">
        <v>430</v>
      </c>
      <c r="AD46" s="54">
        <v>220</v>
      </c>
      <c r="AE46" s="54">
        <v>214</v>
      </c>
      <c r="AF46" s="20">
        <f t="shared" si="12"/>
        <v>0.1629015779316608</v>
      </c>
      <c r="AG46" s="20">
        <f t="shared" si="21"/>
        <v>0.77829457364341081</v>
      </c>
      <c r="AH46" s="20">
        <f t="shared" si="13"/>
        <v>1.0745192307692308</v>
      </c>
      <c r="AI46" s="20">
        <f t="shared" si="14"/>
        <v>1.2941176470588236</v>
      </c>
      <c r="AJ46" s="20">
        <f t="shared" si="15"/>
        <v>1.0105633802816902</v>
      </c>
      <c r="AK46" s="21">
        <f t="shared" si="16"/>
        <v>0.10795777046202747</v>
      </c>
      <c r="AL46" s="21">
        <f t="shared" si="17"/>
        <v>0.26356589147286824</v>
      </c>
      <c r="AM46" s="21">
        <f t="shared" si="18"/>
        <v>1.0336538461538463</v>
      </c>
      <c r="AN46" s="21">
        <f t="shared" si="19"/>
        <v>1.2588235294117647</v>
      </c>
      <c r="AO46" s="21">
        <f t="shared" si="20"/>
        <v>0.95099999999999996</v>
      </c>
      <c r="AP46" s="28"/>
      <c r="AQ46" s="28"/>
      <c r="AR46" s="28"/>
      <c r="AS46" s="36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1:57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7">
        <v>4171</v>
      </c>
      <c r="G47" s="37">
        <v>2581</v>
      </c>
      <c r="H47" s="17">
        <f t="shared" si="8"/>
        <v>4070</v>
      </c>
      <c r="I47" s="37">
        <f t="shared" si="9"/>
        <v>2194</v>
      </c>
      <c r="J47" s="54">
        <v>802</v>
      </c>
      <c r="K47" s="54">
        <v>507</v>
      </c>
      <c r="L47" s="18">
        <v>20</v>
      </c>
      <c r="M47" s="18">
        <v>19</v>
      </c>
      <c r="N47" s="18"/>
      <c r="O47" s="18"/>
      <c r="P47" s="18"/>
      <c r="Q47" s="18"/>
      <c r="R47" s="54">
        <v>46</v>
      </c>
      <c r="S47" s="18"/>
      <c r="T47" s="54">
        <v>5</v>
      </c>
      <c r="U47" s="18"/>
      <c r="V47" s="18"/>
      <c r="W47" s="18"/>
      <c r="X47" s="18"/>
      <c r="Y47" s="18"/>
      <c r="Z47" s="54">
        <v>1187</v>
      </c>
      <c r="AA47" s="54">
        <v>0</v>
      </c>
      <c r="AB47" s="54">
        <v>1323</v>
      </c>
      <c r="AC47" s="54">
        <v>1029</v>
      </c>
      <c r="AD47" s="54">
        <v>687</v>
      </c>
      <c r="AE47" s="54">
        <v>639</v>
      </c>
      <c r="AF47" s="20">
        <f t="shared" si="12"/>
        <v>0.10904511842246276</v>
      </c>
      <c r="AG47" s="20">
        <f t="shared" si="21"/>
        <v>0.5425045703839122</v>
      </c>
      <c r="AH47" s="20">
        <f t="shared" si="13"/>
        <v>1.0541832669322708</v>
      </c>
      <c r="AI47" s="20">
        <f t="shared" si="14"/>
        <v>1.3085714285714285</v>
      </c>
      <c r="AJ47" s="20">
        <f t="shared" si="15"/>
        <v>0.97578518340925435</v>
      </c>
      <c r="AK47" s="21">
        <f t="shared" si="16"/>
        <v>5.8782552781052405E-2</v>
      </c>
      <c r="AL47" s="21">
        <f t="shared" si="17"/>
        <v>0</v>
      </c>
      <c r="AM47" s="21">
        <f t="shared" si="18"/>
        <v>0.81992031872509963</v>
      </c>
      <c r="AN47" s="21">
        <f t="shared" si="19"/>
        <v>1.2171428571428571</v>
      </c>
      <c r="AO47" s="21">
        <f t="shared" si="20"/>
        <v>0.85005811700891132</v>
      </c>
      <c r="AP47" s="28"/>
      <c r="AQ47" s="28"/>
      <c r="AR47" s="28"/>
      <c r="AS47" s="36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1:57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7">
        <v>3378.92</v>
      </c>
      <c r="G48" s="37">
        <v>2558.92</v>
      </c>
      <c r="H48" s="17">
        <f t="shared" si="8"/>
        <v>3071</v>
      </c>
      <c r="I48" s="37">
        <f t="shared" si="9"/>
        <v>1984</v>
      </c>
      <c r="J48" s="54">
        <v>527</v>
      </c>
      <c r="K48" s="54">
        <v>455</v>
      </c>
      <c r="L48" s="18"/>
      <c r="M48" s="18"/>
      <c r="N48" s="18"/>
      <c r="O48" s="18"/>
      <c r="P48" s="18"/>
      <c r="Q48" s="18"/>
      <c r="R48" s="54">
        <v>42</v>
      </c>
      <c r="S48" s="18"/>
      <c r="T48" s="54">
        <v>17</v>
      </c>
      <c r="U48" s="18"/>
      <c r="V48" s="18"/>
      <c r="W48" s="18"/>
      <c r="X48" s="18"/>
      <c r="Y48" s="18"/>
      <c r="Z48" s="54">
        <v>887</v>
      </c>
      <c r="AA48" s="54">
        <v>205</v>
      </c>
      <c r="AB48" s="54">
        <v>1056</v>
      </c>
      <c r="AC48" s="54">
        <v>869</v>
      </c>
      <c r="AD48" s="54">
        <v>542</v>
      </c>
      <c r="AE48" s="54">
        <v>455</v>
      </c>
      <c r="AF48" s="20">
        <f t="shared" si="12"/>
        <v>0.11461093487590969</v>
      </c>
      <c r="AG48" s="20">
        <f t="shared" si="21"/>
        <v>0.48709500274574408</v>
      </c>
      <c r="AH48" s="20">
        <f t="shared" si="13"/>
        <v>1.0445103857566767</v>
      </c>
      <c r="AI48" s="20">
        <f t="shared" si="14"/>
        <v>1.1458773784355181</v>
      </c>
      <c r="AJ48" s="20">
        <f t="shared" si="15"/>
        <v>0.90887028991512075</v>
      </c>
      <c r="AK48" s="21">
        <f t="shared" si="16"/>
        <v>7.4043664862847552E-2</v>
      </c>
      <c r="AL48" s="21">
        <f t="shared" si="17"/>
        <v>0.11257550796265788</v>
      </c>
      <c r="AM48" s="21">
        <f t="shared" si="18"/>
        <v>0.85954500494559838</v>
      </c>
      <c r="AN48" s="21">
        <f t="shared" si="19"/>
        <v>0.96194503171247359</v>
      </c>
      <c r="AO48" s="21">
        <f t="shared" si="20"/>
        <v>0.77532709111656473</v>
      </c>
      <c r="AP48" s="28"/>
      <c r="AQ48" s="28"/>
      <c r="AR48" s="28"/>
      <c r="AS48" s="36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1:57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7">
        <v>887.6</v>
      </c>
      <c r="G49" s="37">
        <v>608</v>
      </c>
      <c r="H49" s="17">
        <f t="shared" si="8"/>
        <v>841</v>
      </c>
      <c r="I49" s="37">
        <f t="shared" si="9"/>
        <v>495</v>
      </c>
      <c r="J49" s="49">
        <v>116</v>
      </c>
      <c r="K49" s="49">
        <v>109</v>
      </c>
      <c r="L49" s="18"/>
      <c r="M49" s="18"/>
      <c r="N49" s="18"/>
      <c r="O49" s="18"/>
      <c r="P49" s="18"/>
      <c r="Q49" s="18"/>
      <c r="R49" s="18">
        <v>11</v>
      </c>
      <c r="S49" s="18"/>
      <c r="T49" s="18">
        <v>3</v>
      </c>
      <c r="U49" s="18"/>
      <c r="V49" s="18"/>
      <c r="W49" s="18"/>
      <c r="X49" s="18"/>
      <c r="Y49" s="18"/>
      <c r="Z49" s="48">
        <v>264</v>
      </c>
      <c r="AA49" s="48">
        <v>76</v>
      </c>
      <c r="AB49" s="48">
        <v>290</v>
      </c>
      <c r="AC49" s="48">
        <v>235</v>
      </c>
      <c r="AD49" s="48">
        <v>157</v>
      </c>
      <c r="AE49" s="49">
        <v>75</v>
      </c>
      <c r="AF49" s="20">
        <f t="shared" si="12"/>
        <v>0.12946428571428573</v>
      </c>
      <c r="AG49" s="20">
        <f t="shared" si="21"/>
        <v>0.57516339869281041</v>
      </c>
      <c r="AH49" s="20">
        <f t="shared" si="13"/>
        <v>1.0820895522388059</v>
      </c>
      <c r="AI49" s="20">
        <f t="shared" si="14"/>
        <v>1.3771929824561404</v>
      </c>
      <c r="AJ49" s="20">
        <f t="shared" si="15"/>
        <v>0.94749887336638128</v>
      </c>
      <c r="AK49" s="21">
        <f t="shared" si="16"/>
        <v>7.6200738916256158E-2</v>
      </c>
      <c r="AL49" s="21">
        <f t="shared" si="17"/>
        <v>0.16557734204793029</v>
      </c>
      <c r="AM49" s="21">
        <f t="shared" si="18"/>
        <v>0.87686567164179108</v>
      </c>
      <c r="AN49" s="21">
        <f t="shared" si="19"/>
        <v>0.65789473684210531</v>
      </c>
      <c r="AO49" s="21">
        <f t="shared" si="20"/>
        <v>0.81414473684210531</v>
      </c>
      <c r="AP49" s="28"/>
      <c r="AQ49" s="28"/>
      <c r="AR49" s="28"/>
      <c r="AS49" s="36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1:57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7">
        <v>15815.220000000001</v>
      </c>
      <c r="G50" s="37">
        <v>11215.220000000001</v>
      </c>
      <c r="H50" s="17">
        <f t="shared" si="8"/>
        <v>14579</v>
      </c>
      <c r="I50" s="37">
        <f t="shared" si="9"/>
        <v>8580</v>
      </c>
      <c r="J50" s="55">
        <v>2229</v>
      </c>
      <c r="K50" s="55">
        <v>1077</v>
      </c>
      <c r="L50" s="18">
        <v>36</v>
      </c>
      <c r="M50" s="18">
        <v>36</v>
      </c>
      <c r="N50" s="18"/>
      <c r="O50" s="18"/>
      <c r="P50" s="18"/>
      <c r="Q50" s="18"/>
      <c r="R50" s="18">
        <v>105</v>
      </c>
      <c r="S50" s="18"/>
      <c r="T50" s="18">
        <v>65</v>
      </c>
      <c r="U50" s="18"/>
      <c r="V50" s="18"/>
      <c r="W50" s="18"/>
      <c r="X50" s="18"/>
      <c r="Y50" s="18"/>
      <c r="Z50" s="54">
        <v>6895</v>
      </c>
      <c r="AA50" s="54">
        <v>2818</v>
      </c>
      <c r="AB50" s="54">
        <v>3783</v>
      </c>
      <c r="AC50" s="54">
        <v>3345</v>
      </c>
      <c r="AD50" s="54">
        <v>1466</v>
      </c>
      <c r="AE50" s="54">
        <v>1304</v>
      </c>
      <c r="AF50" s="20">
        <f t="shared" si="12"/>
        <v>7.8505810259226955E-2</v>
      </c>
      <c r="AG50" s="20">
        <f t="shared" si="21"/>
        <v>0.67052416609938736</v>
      </c>
      <c r="AH50" s="20">
        <f t="shared" si="13"/>
        <v>0.9260709914320685</v>
      </c>
      <c r="AI50" s="20">
        <f t="shared" si="14"/>
        <v>1.1190839694656489</v>
      </c>
      <c r="AJ50" s="20">
        <f t="shared" si="15"/>
        <v>0.92183352492093051</v>
      </c>
      <c r="AK50" s="21">
        <f t="shared" si="16"/>
        <v>4.6202061322735938E-2</v>
      </c>
      <c r="AL50" s="21">
        <f t="shared" si="17"/>
        <v>0.27404453953126517</v>
      </c>
      <c r="AM50" s="21">
        <f t="shared" si="18"/>
        <v>0.81884944920440639</v>
      </c>
      <c r="AN50" s="21">
        <f t="shared" si="19"/>
        <v>0.99541984732824429</v>
      </c>
      <c r="AO50" s="21">
        <f t="shared" si="20"/>
        <v>0.76503180499357115</v>
      </c>
      <c r="AP50" s="28"/>
      <c r="AQ50" s="28"/>
      <c r="AR50" s="28"/>
      <c r="AS50" s="36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1:57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7">
        <v>1469</v>
      </c>
      <c r="G51" s="37">
        <v>949</v>
      </c>
      <c r="H51" s="17">
        <f t="shared" si="8"/>
        <v>1403</v>
      </c>
      <c r="I51" s="37">
        <f t="shared" si="9"/>
        <v>871</v>
      </c>
      <c r="J51" s="54">
        <v>184</v>
      </c>
      <c r="K51" s="54">
        <v>162</v>
      </c>
      <c r="L51" s="18"/>
      <c r="M51" s="18"/>
      <c r="N51" s="18"/>
      <c r="O51" s="18"/>
      <c r="P51" s="18"/>
      <c r="Q51" s="18"/>
      <c r="R51" s="54">
        <v>8</v>
      </c>
      <c r="S51" s="18"/>
      <c r="T51" s="54">
        <v>11</v>
      </c>
      <c r="U51" s="18"/>
      <c r="V51" s="18"/>
      <c r="W51" s="18"/>
      <c r="X51" s="18"/>
      <c r="Y51" s="18"/>
      <c r="Z51" s="54">
        <v>519</v>
      </c>
      <c r="AA51" s="54">
        <v>224</v>
      </c>
      <c r="AB51" s="54">
        <v>453</v>
      </c>
      <c r="AC51" s="54">
        <v>417</v>
      </c>
      <c r="AD51" s="54">
        <v>228</v>
      </c>
      <c r="AE51" s="54">
        <v>68</v>
      </c>
      <c r="AF51" s="20">
        <f t="shared" si="12"/>
        <v>9.649243466299863E-2</v>
      </c>
      <c r="AG51" s="20">
        <f t="shared" si="21"/>
        <v>0.63138686131386856</v>
      </c>
      <c r="AH51" s="20">
        <f t="shared" si="13"/>
        <v>0.99560439560439562</v>
      </c>
      <c r="AI51" s="20">
        <f t="shared" si="14"/>
        <v>0.99130434782608701</v>
      </c>
      <c r="AJ51" s="20">
        <f t="shared" si="15"/>
        <v>0.955071477195371</v>
      </c>
      <c r="AK51" s="21">
        <f t="shared" si="16"/>
        <v>5.9903713892709765E-2</v>
      </c>
      <c r="AL51" s="21">
        <f t="shared" si="17"/>
        <v>0.27250608272506083</v>
      </c>
      <c r="AM51" s="21">
        <f t="shared" si="18"/>
        <v>0.91648351648351645</v>
      </c>
      <c r="AN51" s="21">
        <f t="shared" si="19"/>
        <v>0.29565217391304349</v>
      </c>
      <c r="AO51" s="21">
        <f t="shared" si="20"/>
        <v>0.9178082191780822</v>
      </c>
      <c r="AP51" s="28"/>
      <c r="AQ51" s="28"/>
      <c r="AR51" s="28"/>
      <c r="AS51" s="36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1:57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7">
        <v>429</v>
      </c>
      <c r="G52" s="37">
        <v>319</v>
      </c>
      <c r="H52" s="17">
        <f t="shared" si="8"/>
        <v>422</v>
      </c>
      <c r="I52" s="37">
        <f t="shared" si="9"/>
        <v>309</v>
      </c>
      <c r="J52" s="54">
        <v>64</v>
      </c>
      <c r="K52" s="54">
        <v>61</v>
      </c>
      <c r="L52" s="18"/>
      <c r="M52" s="18"/>
      <c r="N52" s="18"/>
      <c r="O52" s="18"/>
      <c r="P52" s="18"/>
      <c r="Q52" s="18"/>
      <c r="R52" s="54">
        <v>7</v>
      </c>
      <c r="S52" s="18"/>
      <c r="T52" s="54">
        <v>1</v>
      </c>
      <c r="U52" s="18"/>
      <c r="V52" s="18"/>
      <c r="W52" s="18"/>
      <c r="X52" s="18"/>
      <c r="Y52" s="18"/>
      <c r="Z52" s="54">
        <v>137</v>
      </c>
      <c r="AA52" s="54">
        <v>45</v>
      </c>
      <c r="AB52" s="54">
        <v>145</v>
      </c>
      <c r="AC52" s="54">
        <v>137</v>
      </c>
      <c r="AD52" s="54">
        <v>68</v>
      </c>
      <c r="AE52" s="54">
        <v>66</v>
      </c>
      <c r="AF52" s="20">
        <f t="shared" si="12"/>
        <v>0.12846270928462708</v>
      </c>
      <c r="AG52" s="20">
        <f t="shared" si="21"/>
        <v>0.5591836734693878</v>
      </c>
      <c r="AH52" s="20">
        <f t="shared" si="13"/>
        <v>1.1983471074380165</v>
      </c>
      <c r="AI52" s="20">
        <f t="shared" si="14"/>
        <v>1.0461538461538462</v>
      </c>
      <c r="AJ52" s="20">
        <f t="shared" si="15"/>
        <v>0.98368298368298368</v>
      </c>
      <c r="AK52" s="21">
        <f t="shared" si="16"/>
        <v>9.4063926940639267E-2</v>
      </c>
      <c r="AL52" s="21">
        <f t="shared" si="17"/>
        <v>0.18367346938775511</v>
      </c>
      <c r="AM52" s="21">
        <f t="shared" si="18"/>
        <v>1.1322314049586777</v>
      </c>
      <c r="AN52" s="21">
        <f t="shared" si="19"/>
        <v>1.0153846153846153</v>
      </c>
      <c r="AO52" s="21">
        <f t="shared" si="20"/>
        <v>0.96865203761755481</v>
      </c>
      <c r="AP52" s="28"/>
      <c r="AQ52" s="28"/>
      <c r="AR52" s="28"/>
      <c r="AS52" s="36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1:57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7">
        <v>1053.18</v>
      </c>
      <c r="G53" s="37">
        <v>683.18000000000006</v>
      </c>
      <c r="H53" s="17">
        <f t="shared" si="8"/>
        <v>902</v>
      </c>
      <c r="I53" s="37">
        <f t="shared" si="9"/>
        <v>315</v>
      </c>
      <c r="J53" s="54">
        <v>124</v>
      </c>
      <c r="K53" s="54">
        <v>97</v>
      </c>
      <c r="L53" s="18"/>
      <c r="M53" s="18"/>
      <c r="N53" s="18"/>
      <c r="O53" s="18"/>
      <c r="P53" s="18"/>
      <c r="Q53" s="18"/>
      <c r="R53" s="54">
        <v>9</v>
      </c>
      <c r="S53" s="18"/>
      <c r="T53" s="54">
        <v>6</v>
      </c>
      <c r="U53" s="18"/>
      <c r="V53" s="18"/>
      <c r="W53" s="18"/>
      <c r="X53" s="18"/>
      <c r="Y53" s="18"/>
      <c r="Z53" s="54">
        <v>240</v>
      </c>
      <c r="AA53" s="54">
        <v>12</v>
      </c>
      <c r="AB53" s="54">
        <v>342</v>
      </c>
      <c r="AC53" s="54">
        <v>159</v>
      </c>
      <c r="AD53" s="54">
        <v>181</v>
      </c>
      <c r="AE53" s="54">
        <v>47</v>
      </c>
      <c r="AF53" s="20">
        <f t="shared" si="12"/>
        <v>9.3326435592343507E-2</v>
      </c>
      <c r="AG53" s="20">
        <f t="shared" si="21"/>
        <v>0.39735099337748342</v>
      </c>
      <c r="AH53" s="20">
        <f t="shared" si="13"/>
        <v>1.0208955223880598</v>
      </c>
      <c r="AI53" s="20">
        <f t="shared" si="14"/>
        <v>1.1602564102564104</v>
      </c>
      <c r="AJ53" s="20">
        <f t="shared" si="15"/>
        <v>0.85645378757667245</v>
      </c>
      <c r="AK53" s="21">
        <f t="shared" si="16"/>
        <v>3.2591826176927054E-2</v>
      </c>
      <c r="AL53" s="21">
        <f t="shared" si="17"/>
        <v>1.9867549668874173E-2</v>
      </c>
      <c r="AM53" s="21">
        <f t="shared" si="18"/>
        <v>0.47462686567164181</v>
      </c>
      <c r="AN53" s="21">
        <f t="shared" si="19"/>
        <v>0.30128205128205127</v>
      </c>
      <c r="AO53" s="21">
        <f t="shared" si="20"/>
        <v>0.4610790714013876</v>
      </c>
      <c r="AP53" s="28"/>
      <c r="AQ53" s="28"/>
      <c r="AR53" s="28"/>
      <c r="AS53" s="36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1:57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7">
        <v>960.6</v>
      </c>
      <c r="G54" s="37">
        <v>731</v>
      </c>
      <c r="H54" s="17">
        <f t="shared" si="8"/>
        <v>870</v>
      </c>
      <c r="I54" s="37">
        <f t="shared" si="9"/>
        <v>695</v>
      </c>
      <c r="J54" s="54">
        <v>84</v>
      </c>
      <c r="K54" s="54">
        <v>80</v>
      </c>
      <c r="L54" s="18"/>
      <c r="M54" s="18"/>
      <c r="N54" s="18"/>
      <c r="O54" s="18"/>
      <c r="P54" s="18"/>
      <c r="Q54" s="18"/>
      <c r="R54" s="54">
        <v>9</v>
      </c>
      <c r="S54" s="18"/>
      <c r="T54" s="54">
        <v>5</v>
      </c>
      <c r="U54" s="18"/>
      <c r="V54" s="18"/>
      <c r="W54" s="18"/>
      <c r="X54" s="18"/>
      <c r="Y54" s="18"/>
      <c r="Z54" s="54">
        <v>328</v>
      </c>
      <c r="AA54" s="54">
        <v>198</v>
      </c>
      <c r="AB54" s="54">
        <v>317</v>
      </c>
      <c r="AC54" s="54">
        <v>294</v>
      </c>
      <c r="AD54" s="54">
        <v>127</v>
      </c>
      <c r="AE54" s="54">
        <v>123</v>
      </c>
      <c r="AF54" s="20">
        <f t="shared" si="12"/>
        <v>0.13128112267994568</v>
      </c>
      <c r="AG54" s="20">
        <f t="shared" si="21"/>
        <v>0.62595419847328249</v>
      </c>
      <c r="AH54" s="20">
        <f t="shared" si="13"/>
        <v>0.94345238095238093</v>
      </c>
      <c r="AI54" s="20">
        <f t="shared" si="14"/>
        <v>0.94776119402985071</v>
      </c>
      <c r="AJ54" s="20">
        <f t="shared" si="15"/>
        <v>0.90568394753279202</v>
      </c>
      <c r="AK54" s="21">
        <f t="shared" si="16"/>
        <v>0.10487400030179568</v>
      </c>
      <c r="AL54" s="21">
        <f t="shared" si="17"/>
        <v>0.37786259541984735</v>
      </c>
      <c r="AM54" s="21">
        <f t="shared" si="18"/>
        <v>0.875</v>
      </c>
      <c r="AN54" s="21">
        <f t="shared" si="19"/>
        <v>0.91791044776119401</v>
      </c>
      <c r="AO54" s="21">
        <f t="shared" si="20"/>
        <v>0.9507523939808481</v>
      </c>
      <c r="AP54" s="28"/>
      <c r="AQ54" s="28"/>
      <c r="AR54" s="28"/>
      <c r="AS54" s="36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1:57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7">
        <v>1295.8400000000001</v>
      </c>
      <c r="G55" s="37">
        <v>815.84</v>
      </c>
      <c r="H55" s="17">
        <f t="shared" si="8"/>
        <v>1302</v>
      </c>
      <c r="I55" s="37">
        <f t="shared" si="9"/>
        <v>646</v>
      </c>
      <c r="J55" s="49">
        <v>160</v>
      </c>
      <c r="K55" s="49">
        <v>153</v>
      </c>
      <c r="L55" s="18"/>
      <c r="M55" s="18"/>
      <c r="N55" s="18"/>
      <c r="O55" s="18"/>
      <c r="P55" s="18">
        <v>229</v>
      </c>
      <c r="Q55" s="18"/>
      <c r="R55" s="18">
        <v>24</v>
      </c>
      <c r="S55" s="18"/>
      <c r="T55" s="18">
        <v>3</v>
      </c>
      <c r="U55" s="18"/>
      <c r="V55" s="18"/>
      <c r="W55" s="18"/>
      <c r="X55" s="18"/>
      <c r="Y55" s="18"/>
      <c r="Z55" s="48">
        <v>471</v>
      </c>
      <c r="AA55" s="48">
        <v>111</v>
      </c>
      <c r="AB55" s="48">
        <v>258</v>
      </c>
      <c r="AC55" s="48">
        <v>234</v>
      </c>
      <c r="AD55" s="48">
        <v>157</v>
      </c>
      <c r="AE55" s="49">
        <v>148</v>
      </c>
      <c r="AF55" s="20">
        <f t="shared" si="12"/>
        <v>0.13911742707554225</v>
      </c>
      <c r="AG55" s="20">
        <f t="shared" si="21"/>
        <v>0.9022988505747126</v>
      </c>
      <c r="AH55" s="20">
        <f t="shared" si="13"/>
        <v>0.9662921348314607</v>
      </c>
      <c r="AI55" s="20">
        <f t="shared" si="14"/>
        <v>1.2076923076923076</v>
      </c>
      <c r="AJ55" s="20">
        <f t="shared" si="15"/>
        <v>1.0047536732929989</v>
      </c>
      <c r="AK55" s="21">
        <f t="shared" si="16"/>
        <v>6.90244684261139E-2</v>
      </c>
      <c r="AL55" s="21">
        <f t="shared" si="17"/>
        <v>0.21264367816091953</v>
      </c>
      <c r="AM55" s="21">
        <f t="shared" si="18"/>
        <v>0.8764044943820225</v>
      </c>
      <c r="AN55" s="21">
        <f t="shared" si="19"/>
        <v>1.1384615384615384</v>
      </c>
      <c r="AO55" s="21">
        <f t="shared" si="20"/>
        <v>0.79182192586781719</v>
      </c>
      <c r="AP55" s="28"/>
      <c r="AQ55" s="28"/>
      <c r="AR55" s="28"/>
      <c r="AS55" s="36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1:57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7">
        <v>3796</v>
      </c>
      <c r="G56" s="37">
        <v>2656</v>
      </c>
      <c r="H56" s="17">
        <f t="shared" si="8"/>
        <v>3552</v>
      </c>
      <c r="I56" s="37">
        <f t="shared" si="9"/>
        <v>1759</v>
      </c>
      <c r="J56" s="54">
        <v>400</v>
      </c>
      <c r="K56" s="54">
        <v>268</v>
      </c>
      <c r="L56" s="18"/>
      <c r="M56" s="18"/>
      <c r="N56" s="18"/>
      <c r="O56" s="18"/>
      <c r="P56" s="54">
        <v>300</v>
      </c>
      <c r="Q56" s="18"/>
      <c r="R56" s="54">
        <v>34</v>
      </c>
      <c r="S56" s="18"/>
      <c r="T56" s="18">
        <v>13</v>
      </c>
      <c r="U56" s="18"/>
      <c r="V56" s="18"/>
      <c r="W56" s="18"/>
      <c r="X56" s="18"/>
      <c r="Y56" s="18"/>
      <c r="Z56" s="54">
        <v>1218</v>
      </c>
      <c r="AA56" s="54">
        <v>148</v>
      </c>
      <c r="AB56" s="54">
        <v>1095</v>
      </c>
      <c r="AC56" s="54">
        <v>909</v>
      </c>
      <c r="AD56" s="54">
        <v>492</v>
      </c>
      <c r="AE56" s="54">
        <v>434</v>
      </c>
      <c r="AF56" s="20">
        <f t="shared" si="12"/>
        <v>0.10113319287056546</v>
      </c>
      <c r="AG56" s="20">
        <f t="shared" si="21"/>
        <v>0.72846889952153115</v>
      </c>
      <c r="AH56" s="20">
        <f t="shared" si="13"/>
        <v>1.0369318181818181</v>
      </c>
      <c r="AI56" s="20">
        <f t="shared" si="14"/>
        <v>1.2330827067669172</v>
      </c>
      <c r="AJ56" s="20">
        <f t="shared" si="15"/>
        <v>0.93572181243414121</v>
      </c>
      <c r="AK56" s="21">
        <f t="shared" si="16"/>
        <v>5.008256932976482E-2</v>
      </c>
      <c r="AL56" s="21">
        <f t="shared" si="17"/>
        <v>8.8516746411483258E-2</v>
      </c>
      <c r="AM56" s="21">
        <f t="shared" si="18"/>
        <v>0.86079545454545459</v>
      </c>
      <c r="AN56" s="21">
        <f t="shared" si="19"/>
        <v>1.0877192982456141</v>
      </c>
      <c r="AO56" s="21">
        <f t="shared" si="20"/>
        <v>0.66227409638554213</v>
      </c>
      <c r="AP56" s="28"/>
      <c r="AQ56" s="28"/>
      <c r="AR56" s="28"/>
      <c r="AS56" s="36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1:57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7">
        <v>3711.14</v>
      </c>
      <c r="G57" s="37">
        <v>2411.14</v>
      </c>
      <c r="H57" s="17">
        <f t="shared" si="8"/>
        <v>3783</v>
      </c>
      <c r="I57" s="37">
        <f t="shared" si="9"/>
        <v>1906</v>
      </c>
      <c r="J57" s="54">
        <v>375</v>
      </c>
      <c r="K57" s="54">
        <v>369</v>
      </c>
      <c r="L57" s="18"/>
      <c r="M57" s="18"/>
      <c r="N57" s="18"/>
      <c r="O57" s="18"/>
      <c r="P57" s="54">
        <v>140</v>
      </c>
      <c r="Q57" s="18"/>
      <c r="R57" s="54">
        <v>14</v>
      </c>
      <c r="S57" s="18"/>
      <c r="T57" s="18">
        <v>7</v>
      </c>
      <c r="U57" s="18"/>
      <c r="V57" s="18"/>
      <c r="W57" s="18"/>
      <c r="X57" s="18"/>
      <c r="Y57" s="18"/>
      <c r="Z57" s="54">
        <v>1609</v>
      </c>
      <c r="AA57" s="54">
        <v>342</v>
      </c>
      <c r="AB57" s="54">
        <v>1095</v>
      </c>
      <c r="AC57" s="54">
        <v>1018</v>
      </c>
      <c r="AD57" s="54">
        <v>543</v>
      </c>
      <c r="AE57" s="54">
        <v>177</v>
      </c>
      <c r="AF57" s="20">
        <f t="shared" si="12"/>
        <v>0.15850337285792099</v>
      </c>
      <c r="AG57" s="20">
        <f t="shared" si="21"/>
        <v>0.88019693654266962</v>
      </c>
      <c r="AH57" s="20">
        <f t="shared" si="13"/>
        <v>0.88235294117647056</v>
      </c>
      <c r="AI57" s="20">
        <f t="shared" si="14"/>
        <v>0.94270833333333337</v>
      </c>
      <c r="AJ57" s="20">
        <f t="shared" si="15"/>
        <v>1.0193633223214431</v>
      </c>
      <c r="AK57" s="21">
        <f t="shared" si="16"/>
        <v>7.9859219843298274E-2</v>
      </c>
      <c r="AL57" s="21">
        <f t="shared" si="17"/>
        <v>0.18708971553610504</v>
      </c>
      <c r="AM57" s="21">
        <f t="shared" si="18"/>
        <v>0.82030620467365023</v>
      </c>
      <c r="AN57" s="21">
        <f t="shared" si="19"/>
        <v>0.30729166666666669</v>
      </c>
      <c r="AO57" s="21">
        <f t="shared" si="20"/>
        <v>0.79049744104448527</v>
      </c>
      <c r="AP57" s="28"/>
      <c r="AQ57" s="28"/>
      <c r="AR57" s="28"/>
      <c r="AS57" s="36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1:57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7">
        <v>3826.5027500755523</v>
      </c>
      <c r="G58" s="37">
        <v>2677</v>
      </c>
      <c r="H58" s="17">
        <f t="shared" si="8"/>
        <v>3911</v>
      </c>
      <c r="I58" s="37">
        <f t="shared" si="9"/>
        <v>2427</v>
      </c>
      <c r="J58" s="49">
        <v>403</v>
      </c>
      <c r="K58" s="49">
        <v>382</v>
      </c>
      <c r="L58" s="18"/>
      <c r="M58" s="18"/>
      <c r="N58" s="18">
        <v>260</v>
      </c>
      <c r="O58" s="18">
        <v>260</v>
      </c>
      <c r="P58" s="18">
        <v>408</v>
      </c>
      <c r="Q58" s="18"/>
      <c r="R58" s="18">
        <v>15</v>
      </c>
      <c r="S58" s="18"/>
      <c r="T58" s="18">
        <v>11</v>
      </c>
      <c r="U58" s="18"/>
      <c r="V58" s="18"/>
      <c r="W58" s="18"/>
      <c r="X58" s="18"/>
      <c r="Y58" s="18"/>
      <c r="Z58" s="48">
        <v>1269</v>
      </c>
      <c r="AA58" s="48">
        <v>316</v>
      </c>
      <c r="AB58" s="48">
        <v>1047</v>
      </c>
      <c r="AC58" s="48">
        <v>988</v>
      </c>
      <c r="AD58" s="48">
        <v>498</v>
      </c>
      <c r="AE58" s="49">
        <v>481</v>
      </c>
      <c r="AF58" s="20">
        <f t="shared" si="12"/>
        <v>0.13630502213083331</v>
      </c>
      <c r="AG58" s="20">
        <f t="shared" si="21"/>
        <v>0.76445783132530121</v>
      </c>
      <c r="AH58" s="20">
        <f t="shared" si="13"/>
        <v>1.0449101796407185</v>
      </c>
      <c r="AI58" s="20">
        <f t="shared" si="14"/>
        <v>1.0440251572327044</v>
      </c>
      <c r="AJ58" s="20">
        <f t="shared" si="15"/>
        <v>1.0220821087670142</v>
      </c>
      <c r="AK58" s="21">
        <f t="shared" si="16"/>
        <v>8.4585090440177049E-2</v>
      </c>
      <c r="AL58" s="21">
        <f t="shared" si="17"/>
        <v>0.19036144578313252</v>
      </c>
      <c r="AM58" s="21">
        <f t="shared" si="18"/>
        <v>0.98602794411177641</v>
      </c>
      <c r="AN58" s="21">
        <f t="shared" si="19"/>
        <v>1.0083857442348008</v>
      </c>
      <c r="AO58" s="21">
        <f t="shared" si="20"/>
        <v>0.90661187896899509</v>
      </c>
      <c r="AP58" s="28"/>
      <c r="AQ58" s="28"/>
      <c r="AR58" s="28"/>
      <c r="AS58" s="36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1:57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7">
        <v>3749.2200000000003</v>
      </c>
      <c r="G59" s="37">
        <v>2019.22</v>
      </c>
      <c r="H59" s="17">
        <f t="shared" si="8"/>
        <v>3736</v>
      </c>
      <c r="I59" s="37">
        <f t="shared" si="9"/>
        <v>1760</v>
      </c>
      <c r="J59" s="54">
        <v>991</v>
      </c>
      <c r="K59" s="54">
        <v>632</v>
      </c>
      <c r="L59" s="18">
        <v>21</v>
      </c>
      <c r="M59" s="18">
        <v>21</v>
      </c>
      <c r="N59" s="18"/>
      <c r="O59" s="18"/>
      <c r="P59" s="18"/>
      <c r="Q59" s="18"/>
      <c r="R59" s="18">
        <v>64</v>
      </c>
      <c r="S59" s="18"/>
      <c r="T59" s="18">
        <v>15</v>
      </c>
      <c r="U59" s="18"/>
      <c r="V59" s="18"/>
      <c r="W59" s="18"/>
      <c r="X59" s="18"/>
      <c r="Y59" s="18"/>
      <c r="Z59" s="54">
        <v>1189</v>
      </c>
      <c r="AA59" s="54">
        <v>148</v>
      </c>
      <c r="AB59" s="54">
        <v>878</v>
      </c>
      <c r="AC59" s="54">
        <v>769</v>
      </c>
      <c r="AD59" s="54">
        <v>578</v>
      </c>
      <c r="AE59" s="54">
        <v>190</v>
      </c>
      <c r="AF59" s="20">
        <f t="shared" si="12"/>
        <v>0.12582513808433249</v>
      </c>
      <c r="AG59" s="20">
        <f t="shared" si="21"/>
        <v>0.62121212121212122</v>
      </c>
      <c r="AH59" s="20">
        <f t="shared" si="13"/>
        <v>0.88686868686868692</v>
      </c>
      <c r="AI59" s="20">
        <f t="shared" si="14"/>
        <v>1.1030534351145038</v>
      </c>
      <c r="AJ59" s="20">
        <f t="shared" si="15"/>
        <v>0.99647393324478151</v>
      </c>
      <c r="AK59" s="21">
        <f t="shared" si="16"/>
        <v>5.9275225650006737E-2</v>
      </c>
      <c r="AL59" s="21">
        <f t="shared" si="17"/>
        <v>7.7324973876698011E-2</v>
      </c>
      <c r="AM59" s="21">
        <f t="shared" si="18"/>
        <v>0.77676767676767677</v>
      </c>
      <c r="AN59" s="21">
        <f t="shared" si="19"/>
        <v>0.36259541984732824</v>
      </c>
      <c r="AO59" s="21">
        <f t="shared" si="20"/>
        <v>0.87162369627876113</v>
      </c>
      <c r="AP59" s="28"/>
      <c r="AQ59" s="28"/>
      <c r="AR59" s="28"/>
      <c r="AS59" s="36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1:57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7">
        <v>2843</v>
      </c>
      <c r="G60" s="37">
        <v>1733.4</v>
      </c>
      <c r="H60" s="17">
        <f t="shared" si="8"/>
        <v>2652</v>
      </c>
      <c r="I60" s="37">
        <f t="shared" si="9"/>
        <v>1526</v>
      </c>
      <c r="J60" s="54">
        <v>303</v>
      </c>
      <c r="K60" s="54">
        <v>299</v>
      </c>
      <c r="L60" s="18"/>
      <c r="M60" s="18"/>
      <c r="N60" s="18"/>
      <c r="O60" s="18"/>
      <c r="P60" s="18">
        <v>231</v>
      </c>
      <c r="Q60" s="18"/>
      <c r="R60" s="54">
        <v>19</v>
      </c>
      <c r="S60" s="18"/>
      <c r="T60" s="54">
        <v>4</v>
      </c>
      <c r="U60" s="18"/>
      <c r="V60" s="18"/>
      <c r="W60" s="18"/>
      <c r="X60" s="18"/>
      <c r="Y60" s="18"/>
      <c r="Z60" s="54">
        <v>765</v>
      </c>
      <c r="AA60" s="54">
        <v>226</v>
      </c>
      <c r="AB60" s="54">
        <v>863</v>
      </c>
      <c r="AC60" s="54">
        <v>786</v>
      </c>
      <c r="AD60" s="54">
        <v>467</v>
      </c>
      <c r="AE60" s="54">
        <v>215</v>
      </c>
      <c r="AF60" s="20">
        <f t="shared" si="12"/>
        <v>0.13387854005754959</v>
      </c>
      <c r="AG60" s="20">
        <f t="shared" si="21"/>
        <v>0.64775613886536831</v>
      </c>
      <c r="AH60" s="20">
        <f t="shared" si="13"/>
        <v>1.1049935979513443</v>
      </c>
      <c r="AI60" s="20">
        <f t="shared" si="14"/>
        <v>1.2098445595854923</v>
      </c>
      <c r="AJ60" s="20">
        <f t="shared" si="15"/>
        <v>0.93281744635947939</v>
      </c>
      <c r="AK60" s="21">
        <f t="shared" si="16"/>
        <v>7.7035690847594526E-2</v>
      </c>
      <c r="AL60" s="21">
        <f t="shared" si="17"/>
        <v>0.19136325148179509</v>
      </c>
      <c r="AM60" s="21">
        <f t="shared" si="18"/>
        <v>1.0064020486555698</v>
      </c>
      <c r="AN60" s="21">
        <f t="shared" si="19"/>
        <v>0.55699481865284972</v>
      </c>
      <c r="AO60" s="21">
        <f t="shared" si="20"/>
        <v>0.88035075574016375</v>
      </c>
      <c r="AP60" s="28"/>
      <c r="AQ60" s="28"/>
      <c r="AR60" s="28"/>
      <c r="AS60" s="36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1:57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7">
        <v>1315.1188395285585</v>
      </c>
      <c r="G61" s="37">
        <v>764.88</v>
      </c>
      <c r="H61" s="17">
        <f t="shared" si="8"/>
        <v>1253</v>
      </c>
      <c r="I61" s="37">
        <f t="shared" si="9"/>
        <v>570</v>
      </c>
      <c r="J61" s="54">
        <v>203</v>
      </c>
      <c r="K61" s="54">
        <v>199</v>
      </c>
      <c r="L61" s="18"/>
      <c r="M61" s="18"/>
      <c r="N61" s="18"/>
      <c r="O61" s="18"/>
      <c r="P61" s="18">
        <v>160</v>
      </c>
      <c r="Q61" s="18"/>
      <c r="R61" s="54">
        <v>17</v>
      </c>
      <c r="S61" s="18"/>
      <c r="T61" s="54">
        <v>7</v>
      </c>
      <c r="U61" s="18"/>
      <c r="V61" s="18"/>
      <c r="W61" s="18"/>
      <c r="X61" s="18"/>
      <c r="Y61" s="18"/>
      <c r="Z61" s="54">
        <v>480</v>
      </c>
      <c r="AA61" s="54">
        <v>91</v>
      </c>
      <c r="AB61" s="54">
        <v>253</v>
      </c>
      <c r="AC61" s="54">
        <v>213</v>
      </c>
      <c r="AD61" s="54">
        <v>133</v>
      </c>
      <c r="AE61" s="54">
        <v>67</v>
      </c>
      <c r="AF61" s="20">
        <f t="shared" si="12"/>
        <v>0.12183975106962272</v>
      </c>
      <c r="AG61" s="20">
        <f t="shared" si="21"/>
        <v>0.92843326885880073</v>
      </c>
      <c r="AH61" s="20">
        <f t="shared" si="13"/>
        <v>0.92</v>
      </c>
      <c r="AI61" s="20">
        <f t="shared" si="14"/>
        <v>1.146551724137931</v>
      </c>
      <c r="AJ61" s="20">
        <f t="shared" si="15"/>
        <v>0.95276560744059691</v>
      </c>
      <c r="AK61" s="21">
        <f t="shared" si="16"/>
        <v>5.5425904317386233E-2</v>
      </c>
      <c r="AL61" s="21">
        <f t="shared" si="17"/>
        <v>0.1760154738878143</v>
      </c>
      <c r="AM61" s="21">
        <f t="shared" si="18"/>
        <v>0.77454545454545454</v>
      </c>
      <c r="AN61" s="21">
        <f t="shared" si="19"/>
        <v>0.57758620689655171</v>
      </c>
      <c r="AO61" s="21">
        <f t="shared" si="20"/>
        <v>0.74521493567618446</v>
      </c>
      <c r="AP61" s="28"/>
      <c r="AQ61" s="28"/>
      <c r="AR61" s="28"/>
      <c r="AS61" s="3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7">
        <v>2723</v>
      </c>
      <c r="G62" s="37">
        <v>2123</v>
      </c>
      <c r="H62" s="17">
        <f t="shared" si="8"/>
        <v>2739</v>
      </c>
      <c r="I62" s="37">
        <f t="shared" si="9"/>
        <v>1911</v>
      </c>
      <c r="J62" s="54">
        <v>369</v>
      </c>
      <c r="K62" s="54">
        <v>324</v>
      </c>
      <c r="L62" s="18">
        <v>49</v>
      </c>
      <c r="M62" s="18">
        <v>49</v>
      </c>
      <c r="N62" s="18"/>
      <c r="O62" s="18"/>
      <c r="P62" s="18"/>
      <c r="Q62" s="18"/>
      <c r="R62" s="54">
        <v>37</v>
      </c>
      <c r="S62" s="18"/>
      <c r="T62" s="54">
        <v>11</v>
      </c>
      <c r="U62" s="18"/>
      <c r="V62" s="18"/>
      <c r="W62" s="18"/>
      <c r="X62" s="18"/>
      <c r="Y62" s="18"/>
      <c r="Z62" s="54">
        <v>999</v>
      </c>
      <c r="AA62" s="54">
        <v>304</v>
      </c>
      <c r="AB62" s="54">
        <v>831</v>
      </c>
      <c r="AC62" s="54">
        <v>824</v>
      </c>
      <c r="AD62" s="54">
        <v>443</v>
      </c>
      <c r="AE62" s="54">
        <v>410</v>
      </c>
      <c r="AF62" s="20">
        <f t="shared" si="12"/>
        <v>0.1459010280722314</v>
      </c>
      <c r="AG62" s="20">
        <f t="shared" si="21"/>
        <v>0.7455223880597015</v>
      </c>
      <c r="AH62" s="20">
        <f t="shared" si="13"/>
        <v>0.93161434977578472</v>
      </c>
      <c r="AI62" s="20">
        <f t="shared" si="14"/>
        <v>1.0114155251141552</v>
      </c>
      <c r="AJ62" s="20">
        <f t="shared" si="15"/>
        <v>1.0058758721997796</v>
      </c>
      <c r="AK62" s="21">
        <f t="shared" si="16"/>
        <v>0.10179513130559846</v>
      </c>
      <c r="AL62" s="21">
        <f t="shared" si="17"/>
        <v>0.22686567164179106</v>
      </c>
      <c r="AM62" s="21">
        <f t="shared" si="18"/>
        <v>0.92376681614349776</v>
      </c>
      <c r="AN62" s="21">
        <f t="shared" si="19"/>
        <v>0.9360730593607306</v>
      </c>
      <c r="AO62" s="21">
        <f t="shared" si="20"/>
        <v>0.9001413094677343</v>
      </c>
      <c r="AP62" s="28"/>
      <c r="AQ62" s="28"/>
      <c r="AR62" s="28"/>
      <c r="AS62" s="36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1:57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7">
        <v>1124.04</v>
      </c>
      <c r="G63" s="37">
        <v>824.04</v>
      </c>
      <c r="H63" s="17">
        <f t="shared" si="8"/>
        <v>1039</v>
      </c>
      <c r="I63" s="37">
        <f t="shared" si="9"/>
        <v>710</v>
      </c>
      <c r="J63" s="54">
        <v>268</v>
      </c>
      <c r="K63" s="54">
        <v>260</v>
      </c>
      <c r="L63" s="18"/>
      <c r="M63" s="18"/>
      <c r="N63" s="18"/>
      <c r="O63" s="18"/>
      <c r="P63" s="18"/>
      <c r="Q63" s="18"/>
      <c r="R63" s="54">
        <v>4</v>
      </c>
      <c r="S63" s="18"/>
      <c r="T63" s="54">
        <v>10</v>
      </c>
      <c r="U63" s="18"/>
      <c r="V63" s="18"/>
      <c r="W63" s="18"/>
      <c r="X63" s="18"/>
      <c r="Y63" s="18"/>
      <c r="Z63" s="54">
        <v>344</v>
      </c>
      <c r="AA63" s="54">
        <v>73</v>
      </c>
      <c r="AB63" s="54">
        <v>283</v>
      </c>
      <c r="AC63" s="54">
        <v>257</v>
      </c>
      <c r="AD63" s="54">
        <v>130</v>
      </c>
      <c r="AE63" s="54">
        <v>120</v>
      </c>
      <c r="AF63" s="20">
        <f t="shared" si="12"/>
        <v>9.4385901162790692E-2</v>
      </c>
      <c r="AG63" s="20">
        <f t="shared" si="21"/>
        <v>0.63235294117647056</v>
      </c>
      <c r="AH63" s="20">
        <f t="shared" si="13"/>
        <v>1.1791666666666667</v>
      </c>
      <c r="AI63" s="20">
        <f t="shared" si="14"/>
        <v>1.3402061855670102</v>
      </c>
      <c r="AJ63" s="20">
        <f t="shared" si="15"/>
        <v>0.92434432938329603</v>
      </c>
      <c r="AK63" s="21">
        <f t="shared" si="16"/>
        <v>6.4498546511627911E-2</v>
      </c>
      <c r="AL63" s="21">
        <f t="shared" si="17"/>
        <v>0.13419117647058823</v>
      </c>
      <c r="AM63" s="21">
        <f t="shared" si="18"/>
        <v>1.0708333333333333</v>
      </c>
      <c r="AN63" s="21">
        <f t="shared" si="19"/>
        <v>1.2371134020618557</v>
      </c>
      <c r="AO63" s="21">
        <f t="shared" si="20"/>
        <v>0.86160865977379741</v>
      </c>
      <c r="AP63" s="28"/>
      <c r="AQ63" s="28"/>
      <c r="AR63" s="28"/>
      <c r="AS63" s="36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1:57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7">
        <v>2427.44</v>
      </c>
      <c r="G64" s="37">
        <v>1867.44</v>
      </c>
      <c r="H64" s="17">
        <f t="shared" si="8"/>
        <v>2308</v>
      </c>
      <c r="I64" s="37">
        <f t="shared" si="9"/>
        <v>1683</v>
      </c>
      <c r="J64" s="54">
        <v>268</v>
      </c>
      <c r="K64" s="54">
        <v>250</v>
      </c>
      <c r="L64" s="18"/>
      <c r="M64" s="18"/>
      <c r="N64" s="18"/>
      <c r="O64" s="18"/>
      <c r="P64" s="18"/>
      <c r="Q64" s="18"/>
      <c r="R64" s="54">
        <v>7</v>
      </c>
      <c r="S64" s="18"/>
      <c r="T64" s="54">
        <v>8</v>
      </c>
      <c r="U64" s="18"/>
      <c r="V64" s="18"/>
      <c r="W64" s="18"/>
      <c r="X64" s="18"/>
      <c r="Y64" s="18"/>
      <c r="Z64" s="54">
        <v>782</v>
      </c>
      <c r="AA64" s="54">
        <v>255</v>
      </c>
      <c r="AB64" s="54">
        <v>835</v>
      </c>
      <c r="AC64" s="54">
        <v>780</v>
      </c>
      <c r="AD64" s="54">
        <v>408</v>
      </c>
      <c r="AE64" s="54">
        <v>398</v>
      </c>
      <c r="AF64" s="20">
        <f t="shared" si="12"/>
        <v>0.11525593008739077</v>
      </c>
      <c r="AG64" s="20">
        <f t="shared" si="21"/>
        <v>0.62560000000000004</v>
      </c>
      <c r="AH64" s="20">
        <f t="shared" si="13"/>
        <v>1.0705128205128205</v>
      </c>
      <c r="AI64" s="20">
        <f t="shared" si="14"/>
        <v>1.1590909090909092</v>
      </c>
      <c r="AJ64" s="20">
        <f t="shared" si="15"/>
        <v>0.95079590020762617</v>
      </c>
      <c r="AK64" s="21">
        <f t="shared" si="16"/>
        <v>8.4044943820224718E-2</v>
      </c>
      <c r="AL64" s="21">
        <f t="shared" si="17"/>
        <v>0.20399999999999999</v>
      </c>
      <c r="AM64" s="21">
        <f t="shared" si="18"/>
        <v>1</v>
      </c>
      <c r="AN64" s="21">
        <f t="shared" si="19"/>
        <v>1.1306818181818181</v>
      </c>
      <c r="AO64" s="21">
        <f t="shared" si="20"/>
        <v>0.90123377457910292</v>
      </c>
      <c r="AP64" s="28"/>
      <c r="AQ64" s="28"/>
      <c r="AR64" s="28"/>
      <c r="AS64" s="36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7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7">
        <v>4066.32</v>
      </c>
      <c r="G65" s="37">
        <v>855.92000000000007</v>
      </c>
      <c r="H65" s="17">
        <f t="shared" si="8"/>
        <v>2906</v>
      </c>
      <c r="I65" s="37">
        <f t="shared" si="9"/>
        <v>410</v>
      </c>
      <c r="J65" s="54">
        <v>164</v>
      </c>
      <c r="K65" s="54">
        <v>143</v>
      </c>
      <c r="L65" s="18"/>
      <c r="M65" s="18"/>
      <c r="N65" s="18"/>
      <c r="O65" s="18"/>
      <c r="P65" s="18">
        <v>1744</v>
      </c>
      <c r="Q65" s="18"/>
      <c r="R65" s="54">
        <v>8</v>
      </c>
      <c r="S65" s="18"/>
      <c r="T65" s="54">
        <v>9</v>
      </c>
      <c r="U65" s="18"/>
      <c r="V65" s="18"/>
      <c r="W65" s="18"/>
      <c r="X65" s="18"/>
      <c r="Y65" s="18"/>
      <c r="Z65" s="54">
        <v>411</v>
      </c>
      <c r="AA65" s="54">
        <v>57</v>
      </c>
      <c r="AB65" s="54">
        <v>387</v>
      </c>
      <c r="AC65" s="54">
        <v>145</v>
      </c>
      <c r="AD65" s="54">
        <v>183</v>
      </c>
      <c r="AE65" s="54">
        <v>65</v>
      </c>
      <c r="AF65" s="20">
        <f t="shared" si="12"/>
        <v>0.20579279087883295</v>
      </c>
      <c r="AG65" s="20">
        <f t="shared" si="21"/>
        <v>0.54221635883905017</v>
      </c>
      <c r="AH65" s="20">
        <f t="shared" si="13"/>
        <v>1.03475935828877</v>
      </c>
      <c r="AI65" s="20">
        <f t="shared" si="14"/>
        <v>1.1730769230769231</v>
      </c>
      <c r="AJ65" s="20">
        <f t="shared" si="15"/>
        <v>0.71465108501052543</v>
      </c>
      <c r="AK65" s="21">
        <f t="shared" si="16"/>
        <v>2.9034770908575879E-2</v>
      </c>
      <c r="AL65" s="21">
        <f t="shared" si="17"/>
        <v>7.5197889182058053E-2</v>
      </c>
      <c r="AM65" s="21">
        <f t="shared" si="18"/>
        <v>0.38770053475935828</v>
      </c>
      <c r="AN65" s="21">
        <f t="shared" si="19"/>
        <v>0.41666666666666669</v>
      </c>
      <c r="AO65" s="21">
        <f t="shared" si="20"/>
        <v>0.47901673053556404</v>
      </c>
      <c r="AP65" s="28"/>
      <c r="AQ65" s="28"/>
      <c r="AR65" s="28"/>
      <c r="AS65" s="36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1:57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7">
        <v>692</v>
      </c>
      <c r="G66" s="37">
        <v>452</v>
      </c>
      <c r="H66" s="17">
        <f t="shared" si="8"/>
        <v>580</v>
      </c>
      <c r="I66" s="37">
        <f t="shared" si="9"/>
        <v>359</v>
      </c>
      <c r="J66" s="54">
        <v>95</v>
      </c>
      <c r="K66" s="54">
        <v>95</v>
      </c>
      <c r="L66" s="18"/>
      <c r="M66" s="18"/>
      <c r="N66" s="18"/>
      <c r="O66" s="18"/>
      <c r="P66" s="18"/>
      <c r="Q66" s="18"/>
      <c r="R66" s="54">
        <v>9</v>
      </c>
      <c r="S66" s="18"/>
      <c r="T66" s="54">
        <v>3</v>
      </c>
      <c r="U66" s="18"/>
      <c r="V66" s="18"/>
      <c r="W66" s="18"/>
      <c r="X66" s="18"/>
      <c r="Y66" s="18"/>
      <c r="Z66" s="54">
        <v>205</v>
      </c>
      <c r="AA66" s="54">
        <v>76</v>
      </c>
      <c r="AB66" s="54">
        <v>175</v>
      </c>
      <c r="AC66" s="54">
        <v>161</v>
      </c>
      <c r="AD66" s="54">
        <v>93</v>
      </c>
      <c r="AE66" s="54">
        <v>27</v>
      </c>
      <c r="AF66" s="20">
        <f t="shared" si="12"/>
        <v>0.14784603619678818</v>
      </c>
      <c r="AG66" s="20">
        <f t="shared" si="21"/>
        <v>0.85774058577405854</v>
      </c>
      <c r="AH66" s="20">
        <f t="shared" si="13"/>
        <v>1.0736196319018405</v>
      </c>
      <c r="AI66" s="20">
        <f t="shared" si="14"/>
        <v>1.0568181818181819</v>
      </c>
      <c r="AJ66" s="20">
        <f t="shared" si="15"/>
        <v>0.83815028901734101</v>
      </c>
      <c r="AK66" s="21">
        <f t="shared" si="16"/>
        <v>9.1511598266632674E-2</v>
      </c>
      <c r="AL66" s="21">
        <f t="shared" si="17"/>
        <v>0.31799163179916318</v>
      </c>
      <c r="AM66" s="21">
        <f t="shared" si="18"/>
        <v>0.98773006134969321</v>
      </c>
      <c r="AN66" s="21">
        <f t="shared" si="19"/>
        <v>0.30681818181818182</v>
      </c>
      <c r="AO66" s="21">
        <f t="shared" si="20"/>
        <v>0.79424778761061943</v>
      </c>
      <c r="AP66" s="28"/>
      <c r="AQ66" s="28"/>
      <c r="AR66" s="28"/>
      <c r="AS66" s="36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1:57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7">
        <v>572.52045330915678</v>
      </c>
      <c r="G67" s="37">
        <v>393</v>
      </c>
      <c r="H67" s="17">
        <f t="shared" si="8"/>
        <v>746</v>
      </c>
      <c r="I67" s="37">
        <f t="shared" si="9"/>
        <v>435</v>
      </c>
      <c r="J67" s="54">
        <v>114</v>
      </c>
      <c r="K67" s="54">
        <v>96</v>
      </c>
      <c r="L67" s="18"/>
      <c r="M67" s="18"/>
      <c r="N67" s="18"/>
      <c r="O67" s="18"/>
      <c r="P67" s="18"/>
      <c r="Q67" s="18"/>
      <c r="R67" s="54">
        <v>6</v>
      </c>
      <c r="S67" s="18"/>
      <c r="T67" s="54">
        <v>3</v>
      </c>
      <c r="U67" s="18"/>
      <c r="V67" s="18"/>
      <c r="W67" s="18"/>
      <c r="X67" s="18"/>
      <c r="Y67" s="18"/>
      <c r="Z67" s="54">
        <v>214</v>
      </c>
      <c r="AA67" s="54">
        <v>26</v>
      </c>
      <c r="AB67" s="54">
        <v>279</v>
      </c>
      <c r="AC67" s="54">
        <v>250</v>
      </c>
      <c r="AD67" s="54">
        <v>130</v>
      </c>
      <c r="AE67" s="54">
        <v>63</v>
      </c>
      <c r="AF67" s="20">
        <f t="shared" si="12"/>
        <v>9.5104538500764918E-2</v>
      </c>
      <c r="AG67" s="20">
        <f t="shared" si="21"/>
        <v>0.57066666666666666</v>
      </c>
      <c r="AH67" s="20">
        <f t="shared" si="13"/>
        <v>1.2798165137614679</v>
      </c>
      <c r="AI67" s="20">
        <f t="shared" si="14"/>
        <v>1.1711711711711712</v>
      </c>
      <c r="AJ67" s="20">
        <f t="shared" si="15"/>
        <v>1.303010216819565</v>
      </c>
      <c r="AK67" s="21">
        <f t="shared" si="16"/>
        <v>5.5456399796022439E-2</v>
      </c>
      <c r="AL67" s="21">
        <f t="shared" si="17"/>
        <v>6.933333333333333E-2</v>
      </c>
      <c r="AM67" s="21">
        <f t="shared" si="18"/>
        <v>1.1467889908256881</v>
      </c>
      <c r="AN67" s="21">
        <f t="shared" si="19"/>
        <v>0.56756756756756754</v>
      </c>
      <c r="AO67" s="21">
        <f t="shared" si="20"/>
        <v>1.1068702290076335</v>
      </c>
      <c r="AP67" s="28"/>
      <c r="AQ67" s="28"/>
      <c r="AR67" s="28"/>
      <c r="AS67" s="36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1:57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7">
        <v>1363.4</v>
      </c>
      <c r="G68" s="37">
        <v>1023.319751344402</v>
      </c>
      <c r="H68" s="17">
        <f t="shared" si="8"/>
        <v>1471</v>
      </c>
      <c r="I68" s="37">
        <f t="shared" si="9"/>
        <v>692</v>
      </c>
      <c r="J68" s="54">
        <v>167</v>
      </c>
      <c r="K68" s="54">
        <v>157</v>
      </c>
      <c r="L68" s="18"/>
      <c r="M68" s="18"/>
      <c r="N68" s="18"/>
      <c r="O68" s="18"/>
      <c r="P68" s="18"/>
      <c r="Q68" s="18"/>
      <c r="R68" s="54">
        <v>26</v>
      </c>
      <c r="S68" s="18"/>
      <c r="T68" s="54">
        <v>7</v>
      </c>
      <c r="U68" s="18"/>
      <c r="V68" s="18"/>
      <c r="W68" s="18"/>
      <c r="X68" s="18"/>
      <c r="Y68" s="18"/>
      <c r="Z68" s="54">
        <v>619</v>
      </c>
      <c r="AA68" s="54">
        <v>17</v>
      </c>
      <c r="AB68" s="54">
        <v>417</v>
      </c>
      <c r="AC68" s="54">
        <v>295</v>
      </c>
      <c r="AD68" s="54">
        <v>235</v>
      </c>
      <c r="AE68" s="54">
        <v>223</v>
      </c>
      <c r="AF68" s="20">
        <f t="shared" ref="AF68:AF78" si="22">H68/B68</f>
        <v>0.1210599950621348</v>
      </c>
      <c r="AG68" s="20">
        <f t="shared" si="21"/>
        <v>0.79974160206718348</v>
      </c>
      <c r="AH68" s="20">
        <f t="shared" ref="AH68:AH79" si="23">AB68/D68</f>
        <v>1.0451127819548873</v>
      </c>
      <c r="AI68" s="20">
        <f t="shared" ref="AI68:AI79" si="24">AD68/E68</f>
        <v>1.1463414634146341</v>
      </c>
      <c r="AJ68" s="20">
        <f t="shared" ref="AJ68:AJ78" si="25">H68/F68</f>
        <v>1.0789203461933401</v>
      </c>
      <c r="AK68" s="21">
        <f t="shared" ref="AK68:AK79" si="26">I68/B68</f>
        <v>5.69500452637643E-2</v>
      </c>
      <c r="AL68" s="21">
        <f t="shared" ref="AL68:AL79" si="27">AA68/C68</f>
        <v>2.1963824289405683E-2</v>
      </c>
      <c r="AM68" s="21">
        <f t="shared" ref="AM68:AM79" si="28">AC68/D68</f>
        <v>0.73934837092731831</v>
      </c>
      <c r="AN68" s="21">
        <f t="shared" ref="AN68:AN79" si="29">AE68/E68</f>
        <v>1.0878048780487806</v>
      </c>
      <c r="AO68" s="21">
        <f t="shared" si="20"/>
        <v>0.67623047350632526</v>
      </c>
      <c r="AP68" s="28"/>
      <c r="AQ68" s="28"/>
      <c r="AR68" s="28"/>
      <c r="AS68" s="36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</row>
    <row r="69" spans="1:57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7">
        <v>8992</v>
      </c>
      <c r="G69" s="37">
        <v>5802</v>
      </c>
      <c r="H69" s="17">
        <f t="shared" ref="H69:H78" si="30">J69+L69+N69+Z69+AB69+AD69+P69+X69+R69+T69+V69</f>
        <v>7511</v>
      </c>
      <c r="I69" s="37">
        <f t="shared" ref="I69:I78" si="31">K69+M69+O69+AA69+AC69+AE69+Q69+Y69+W69</f>
        <v>3380</v>
      </c>
      <c r="J69" s="54">
        <v>1228</v>
      </c>
      <c r="K69" s="54">
        <v>633</v>
      </c>
      <c r="L69" s="18">
        <v>27</v>
      </c>
      <c r="M69" s="18">
        <v>26</v>
      </c>
      <c r="N69" s="18"/>
      <c r="O69" s="18"/>
      <c r="P69" s="18">
        <v>30</v>
      </c>
      <c r="Q69" s="18"/>
      <c r="R69" s="54">
        <v>40</v>
      </c>
      <c r="S69" s="18"/>
      <c r="T69" s="54">
        <v>23</v>
      </c>
      <c r="U69" s="18"/>
      <c r="V69" s="18"/>
      <c r="W69" s="18"/>
      <c r="X69" s="18"/>
      <c r="Y69" s="18"/>
      <c r="Z69" s="54">
        <v>2951</v>
      </c>
      <c r="AA69" s="54">
        <v>760</v>
      </c>
      <c r="AB69" s="54">
        <v>2149</v>
      </c>
      <c r="AC69" s="54">
        <v>1614</v>
      </c>
      <c r="AD69" s="54">
        <v>1063</v>
      </c>
      <c r="AE69" s="54">
        <v>347</v>
      </c>
      <c r="AF69" s="20">
        <f t="shared" si="22"/>
        <v>8.2454195163184876E-2</v>
      </c>
      <c r="AG69" s="20">
        <f t="shared" ref="AG69:AG79" si="32">Z69/C69</f>
        <v>0.52110188945788449</v>
      </c>
      <c r="AH69" s="20">
        <f t="shared" si="23"/>
        <v>0.89541666666666664</v>
      </c>
      <c r="AI69" s="20">
        <f t="shared" si="24"/>
        <v>1.0748230535894843</v>
      </c>
      <c r="AJ69" s="20">
        <f t="shared" si="25"/>
        <v>0.83529804270462638</v>
      </c>
      <c r="AK69" s="21">
        <f t="shared" si="26"/>
        <v>3.7104936713029543E-2</v>
      </c>
      <c r="AL69" s="21">
        <f t="shared" si="27"/>
        <v>0.1342044852551651</v>
      </c>
      <c r="AM69" s="21">
        <f t="shared" si="28"/>
        <v>0.67249999999999999</v>
      </c>
      <c r="AN69" s="21">
        <f t="shared" si="29"/>
        <v>0.35085945399393326</v>
      </c>
      <c r="AO69" s="21">
        <f t="shared" ref="AO69:AO79" si="33">I69/G69</f>
        <v>0.58255773871078942</v>
      </c>
      <c r="AP69" s="28"/>
      <c r="AQ69" s="28"/>
      <c r="AR69" s="28"/>
      <c r="AS69" s="36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spans="1:57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7">
        <v>1456</v>
      </c>
      <c r="G70" s="37">
        <v>1106</v>
      </c>
      <c r="H70" s="17">
        <f t="shared" si="30"/>
        <v>1456</v>
      </c>
      <c r="I70" s="37">
        <f t="shared" si="31"/>
        <v>930</v>
      </c>
      <c r="J70" s="49">
        <v>161</v>
      </c>
      <c r="K70" s="49">
        <v>141</v>
      </c>
      <c r="L70" s="18"/>
      <c r="M70" s="18"/>
      <c r="N70" s="18"/>
      <c r="O70" s="18"/>
      <c r="P70" s="18"/>
      <c r="Q70" s="18"/>
      <c r="R70" s="18">
        <v>8</v>
      </c>
      <c r="S70" s="18"/>
      <c r="T70" s="18">
        <v>15</v>
      </c>
      <c r="U70" s="18"/>
      <c r="V70" s="18"/>
      <c r="W70" s="18"/>
      <c r="X70" s="18"/>
      <c r="Y70" s="18"/>
      <c r="Z70" s="48">
        <v>603</v>
      </c>
      <c r="AA70" s="48">
        <v>122</v>
      </c>
      <c r="AB70" s="48">
        <v>478</v>
      </c>
      <c r="AC70" s="48">
        <v>476</v>
      </c>
      <c r="AD70" s="48">
        <v>191</v>
      </c>
      <c r="AE70" s="49">
        <v>191</v>
      </c>
      <c r="AF70" s="20">
        <f t="shared" si="22"/>
        <v>0.12991880074953155</v>
      </c>
      <c r="AG70" s="20">
        <f t="shared" si="32"/>
        <v>0.73806609547123625</v>
      </c>
      <c r="AH70" s="20">
        <f t="shared" si="23"/>
        <v>0.97950819672131151</v>
      </c>
      <c r="AI70" s="20">
        <f t="shared" si="24"/>
        <v>0.87614678899082565</v>
      </c>
      <c r="AJ70" s="20">
        <f t="shared" si="25"/>
        <v>1</v>
      </c>
      <c r="AK70" s="21">
        <f t="shared" si="26"/>
        <v>8.2983849379851884E-2</v>
      </c>
      <c r="AL70" s="21">
        <f t="shared" si="27"/>
        <v>0.14932680538555693</v>
      </c>
      <c r="AM70" s="21">
        <f t="shared" si="28"/>
        <v>0.97540983606557374</v>
      </c>
      <c r="AN70" s="21">
        <f t="shared" si="29"/>
        <v>0.87614678899082565</v>
      </c>
      <c r="AO70" s="21">
        <f t="shared" si="33"/>
        <v>0.84086799276672697</v>
      </c>
      <c r="AP70" s="28"/>
      <c r="AQ70" s="28"/>
      <c r="AR70" s="28"/>
      <c r="AS70" s="36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</row>
    <row r="71" spans="1:57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7">
        <v>468.94</v>
      </c>
      <c r="G71" s="37">
        <v>308.94</v>
      </c>
      <c r="H71" s="17">
        <f t="shared" si="30"/>
        <v>428</v>
      </c>
      <c r="I71" s="37">
        <f t="shared" si="31"/>
        <v>213</v>
      </c>
      <c r="J71" s="54">
        <v>71</v>
      </c>
      <c r="K71" s="54">
        <v>67</v>
      </c>
      <c r="L71" s="18"/>
      <c r="M71" s="18"/>
      <c r="N71" s="18"/>
      <c r="O71" s="18"/>
      <c r="P71" s="18"/>
      <c r="Q71" s="18"/>
      <c r="R71" s="18">
        <v>11</v>
      </c>
      <c r="S71" s="18"/>
      <c r="T71" s="18">
        <v>1</v>
      </c>
      <c r="U71" s="18"/>
      <c r="V71" s="18"/>
      <c r="W71" s="18"/>
      <c r="X71" s="18"/>
      <c r="Y71" s="18"/>
      <c r="Z71" s="54">
        <v>167</v>
      </c>
      <c r="AA71" s="54">
        <v>31</v>
      </c>
      <c r="AB71" s="54">
        <v>116</v>
      </c>
      <c r="AC71" s="54">
        <v>97</v>
      </c>
      <c r="AD71" s="54">
        <v>62</v>
      </c>
      <c r="AE71" s="54">
        <v>18</v>
      </c>
      <c r="AF71" s="20">
        <f t="shared" si="22"/>
        <v>0.11319756678127479</v>
      </c>
      <c r="AG71" s="20">
        <f t="shared" si="32"/>
        <v>0.67886178861788615</v>
      </c>
      <c r="AH71" s="20">
        <f t="shared" si="23"/>
        <v>0.84057971014492749</v>
      </c>
      <c r="AI71" s="20">
        <f t="shared" si="24"/>
        <v>0.96875</v>
      </c>
      <c r="AJ71" s="20">
        <f t="shared" si="25"/>
        <v>0.9126967202627202</v>
      </c>
      <c r="AK71" s="21">
        <f t="shared" si="26"/>
        <v>5.6334303094419468E-2</v>
      </c>
      <c r="AL71" s="21">
        <f t="shared" si="27"/>
        <v>0.12601626016260162</v>
      </c>
      <c r="AM71" s="21">
        <f t="shared" si="28"/>
        <v>0.70289855072463769</v>
      </c>
      <c r="AN71" s="21">
        <f t="shared" si="29"/>
        <v>0.28125</v>
      </c>
      <c r="AO71" s="21">
        <f t="shared" si="33"/>
        <v>0.68945426296368229</v>
      </c>
      <c r="AP71" s="28"/>
      <c r="AQ71" s="28"/>
      <c r="AR71" s="28"/>
      <c r="AS71" s="36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</row>
    <row r="72" spans="1:57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7">
        <v>569</v>
      </c>
      <c r="G72" s="37">
        <v>439</v>
      </c>
      <c r="H72" s="17">
        <f t="shared" si="30"/>
        <v>524</v>
      </c>
      <c r="I72" s="37">
        <f t="shared" si="31"/>
        <v>355</v>
      </c>
      <c r="J72" s="54">
        <v>90</v>
      </c>
      <c r="K72" s="54">
        <v>89</v>
      </c>
      <c r="L72" s="18"/>
      <c r="M72" s="18"/>
      <c r="N72" s="18"/>
      <c r="O72" s="18"/>
      <c r="P72" s="18"/>
      <c r="Q72" s="18"/>
      <c r="R72" s="18">
        <v>8</v>
      </c>
      <c r="S72" s="18"/>
      <c r="T72" s="18">
        <v>2</v>
      </c>
      <c r="U72" s="18"/>
      <c r="V72" s="18"/>
      <c r="W72" s="18"/>
      <c r="X72" s="18"/>
      <c r="Y72" s="18"/>
      <c r="Z72" s="54">
        <v>148</v>
      </c>
      <c r="AA72" s="54">
        <v>0</v>
      </c>
      <c r="AB72" s="54">
        <v>183</v>
      </c>
      <c r="AC72" s="54">
        <v>173</v>
      </c>
      <c r="AD72" s="54">
        <v>93</v>
      </c>
      <c r="AE72" s="54">
        <v>93</v>
      </c>
      <c r="AF72" s="20">
        <f t="shared" si="22"/>
        <v>0.13275905751203446</v>
      </c>
      <c r="AG72" s="20">
        <f t="shared" si="32"/>
        <v>0.52296819787985871</v>
      </c>
      <c r="AH72" s="20">
        <f t="shared" si="23"/>
        <v>1.0828402366863905</v>
      </c>
      <c r="AI72" s="20">
        <f t="shared" si="24"/>
        <v>1.1204819277108433</v>
      </c>
      <c r="AJ72" s="20">
        <f t="shared" si="25"/>
        <v>0.92091388400702989</v>
      </c>
      <c r="AK72" s="21">
        <f t="shared" si="26"/>
        <v>8.9941727894603501E-2</v>
      </c>
      <c r="AL72" s="21">
        <f t="shared" si="27"/>
        <v>0</v>
      </c>
      <c r="AM72" s="21">
        <f t="shared" si="28"/>
        <v>1.0236686390532543</v>
      </c>
      <c r="AN72" s="21">
        <f t="shared" si="29"/>
        <v>1.1204819277108433</v>
      </c>
      <c r="AO72" s="21">
        <f t="shared" si="33"/>
        <v>0.80865603644646922</v>
      </c>
      <c r="AP72" s="28"/>
      <c r="AQ72" s="28"/>
      <c r="AR72" s="28"/>
      <c r="AS72" s="36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</row>
    <row r="73" spans="1:57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7">
        <v>5770.48</v>
      </c>
      <c r="G73" s="37">
        <v>3700.48</v>
      </c>
      <c r="H73" s="17">
        <f t="shared" si="30"/>
        <v>4557</v>
      </c>
      <c r="I73" s="37">
        <f t="shared" si="31"/>
        <v>1685</v>
      </c>
      <c r="J73" s="18">
        <v>741</v>
      </c>
      <c r="K73" s="39">
        <v>375</v>
      </c>
      <c r="L73" s="18">
        <v>12</v>
      </c>
      <c r="M73" s="18">
        <v>12</v>
      </c>
      <c r="N73" s="18"/>
      <c r="O73" s="18"/>
      <c r="P73" s="18">
        <v>254</v>
      </c>
      <c r="Q73" s="18"/>
      <c r="R73" s="18">
        <v>15</v>
      </c>
      <c r="S73" s="18"/>
      <c r="T73" s="18">
        <v>15</v>
      </c>
      <c r="U73" s="18"/>
      <c r="V73" s="18"/>
      <c r="W73" s="18"/>
      <c r="X73" s="18"/>
      <c r="Y73" s="18"/>
      <c r="Z73" s="18">
        <v>655</v>
      </c>
      <c r="AA73" s="18"/>
      <c r="AB73" s="18">
        <v>1754</v>
      </c>
      <c r="AC73" s="18">
        <v>902</v>
      </c>
      <c r="AD73" s="19">
        <v>1111</v>
      </c>
      <c r="AE73" s="18">
        <v>396</v>
      </c>
      <c r="AF73" s="20">
        <f t="shared" si="22"/>
        <v>0.11222479436536473</v>
      </c>
      <c r="AG73" s="20">
        <f t="shared" si="32"/>
        <v>0.24651863003387278</v>
      </c>
      <c r="AH73" s="20">
        <f t="shared" si="23"/>
        <v>1.002858776443682</v>
      </c>
      <c r="AI73" s="20">
        <f t="shared" si="24"/>
        <v>1.2155361050328228</v>
      </c>
      <c r="AJ73" s="20">
        <f t="shared" si="25"/>
        <v>0.78970900167750346</v>
      </c>
      <c r="AK73" s="21">
        <f t="shared" si="26"/>
        <v>4.1496330591538198E-2</v>
      </c>
      <c r="AL73" s="21">
        <f t="shared" si="27"/>
        <v>0</v>
      </c>
      <c r="AM73" s="21">
        <f t="shared" si="28"/>
        <v>0.51572327044025157</v>
      </c>
      <c r="AN73" s="21">
        <f t="shared" si="29"/>
        <v>0.43326039387308535</v>
      </c>
      <c r="AO73" s="21">
        <f t="shared" si="33"/>
        <v>0.45534633344863368</v>
      </c>
      <c r="AP73" s="28"/>
      <c r="AQ73" s="28"/>
      <c r="AR73" s="28"/>
      <c r="AS73" s="36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</row>
    <row r="74" spans="1:57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7">
        <v>1263.2</v>
      </c>
      <c r="G74" s="37">
        <v>803.2</v>
      </c>
      <c r="H74" s="17">
        <f t="shared" si="30"/>
        <v>1105</v>
      </c>
      <c r="I74" s="37">
        <f t="shared" si="31"/>
        <v>689</v>
      </c>
      <c r="J74" s="54">
        <v>141</v>
      </c>
      <c r="K74" s="54">
        <v>127</v>
      </c>
      <c r="L74" s="18"/>
      <c r="M74" s="18"/>
      <c r="N74" s="18"/>
      <c r="O74" s="18"/>
      <c r="P74" s="18">
        <v>112</v>
      </c>
      <c r="Q74" s="18"/>
      <c r="R74" s="54">
        <v>10</v>
      </c>
      <c r="S74" s="18"/>
      <c r="T74" s="54">
        <v>1</v>
      </c>
      <c r="U74" s="18"/>
      <c r="V74" s="18"/>
      <c r="W74" s="18"/>
      <c r="X74" s="18"/>
      <c r="Y74" s="18"/>
      <c r="Z74" s="54">
        <v>378</v>
      </c>
      <c r="AA74" s="54">
        <v>122</v>
      </c>
      <c r="AB74" s="54">
        <v>302</v>
      </c>
      <c r="AC74" s="54">
        <v>286</v>
      </c>
      <c r="AD74" s="54">
        <v>161</v>
      </c>
      <c r="AE74" s="54">
        <v>154</v>
      </c>
      <c r="AF74" s="20">
        <f t="shared" si="22"/>
        <v>0.12318840579710146</v>
      </c>
      <c r="AG74" s="20">
        <f t="shared" si="32"/>
        <v>0.70919324577861165</v>
      </c>
      <c r="AH74" s="20">
        <f t="shared" si="23"/>
        <v>0.95569620253164556</v>
      </c>
      <c r="AI74" s="20">
        <f t="shared" si="24"/>
        <v>1.0454545454545454</v>
      </c>
      <c r="AJ74" s="20">
        <f t="shared" si="25"/>
        <v>0.87476250791640275</v>
      </c>
      <c r="AK74" s="21">
        <f t="shared" si="26"/>
        <v>7.6811594202898556E-2</v>
      </c>
      <c r="AL74" s="21">
        <f t="shared" si="27"/>
        <v>0.22889305816135083</v>
      </c>
      <c r="AM74" s="21">
        <f t="shared" si="28"/>
        <v>0.90506329113924056</v>
      </c>
      <c r="AN74" s="21">
        <f t="shared" si="29"/>
        <v>1</v>
      </c>
      <c r="AO74" s="21">
        <f t="shared" si="33"/>
        <v>0.85781872509960155</v>
      </c>
      <c r="AP74" s="28"/>
      <c r="AQ74" s="28"/>
      <c r="AR74" s="28"/>
      <c r="AS74" s="36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</row>
    <row r="75" spans="1:57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7">
        <v>409</v>
      </c>
      <c r="G75" s="37">
        <v>279</v>
      </c>
      <c r="H75" s="17">
        <f t="shared" si="30"/>
        <v>401</v>
      </c>
      <c r="I75" s="37">
        <f t="shared" si="31"/>
        <v>246</v>
      </c>
      <c r="J75" s="54">
        <v>85</v>
      </c>
      <c r="K75" s="54">
        <v>80</v>
      </c>
      <c r="L75" s="18"/>
      <c r="M75" s="18"/>
      <c r="N75" s="18"/>
      <c r="O75" s="18"/>
      <c r="P75" s="18"/>
      <c r="Q75" s="18"/>
      <c r="R75" s="54">
        <v>6</v>
      </c>
      <c r="S75" s="18"/>
      <c r="T75" s="54">
        <v>4</v>
      </c>
      <c r="U75" s="18"/>
      <c r="V75" s="18"/>
      <c r="W75" s="18"/>
      <c r="X75" s="18"/>
      <c r="Y75" s="18"/>
      <c r="Z75" s="54">
        <v>146</v>
      </c>
      <c r="AA75" s="54">
        <v>43</v>
      </c>
      <c r="AB75" s="54">
        <v>101</v>
      </c>
      <c r="AC75" s="54">
        <v>97</v>
      </c>
      <c r="AD75" s="54">
        <v>59</v>
      </c>
      <c r="AE75" s="54">
        <v>26</v>
      </c>
      <c r="AF75" s="20">
        <f t="shared" si="22"/>
        <v>0.12342259156663589</v>
      </c>
      <c r="AG75" s="20">
        <f t="shared" si="32"/>
        <v>0.8202247191011236</v>
      </c>
      <c r="AH75" s="20">
        <f t="shared" si="23"/>
        <v>1.01</v>
      </c>
      <c r="AI75" s="20">
        <f t="shared" si="24"/>
        <v>1.2040816326530612</v>
      </c>
      <c r="AJ75" s="20">
        <f t="shared" si="25"/>
        <v>0.98044009779951102</v>
      </c>
      <c r="AK75" s="21">
        <f t="shared" si="26"/>
        <v>7.5715604801477376E-2</v>
      </c>
      <c r="AL75" s="21">
        <f t="shared" si="27"/>
        <v>0.24157303370786518</v>
      </c>
      <c r="AM75" s="21">
        <f t="shared" si="28"/>
        <v>0.97</v>
      </c>
      <c r="AN75" s="21">
        <f t="shared" si="29"/>
        <v>0.53061224489795922</v>
      </c>
      <c r="AO75" s="21">
        <f t="shared" si="33"/>
        <v>0.88172043010752688</v>
      </c>
      <c r="AP75" s="28"/>
      <c r="AQ75" s="28"/>
      <c r="AR75" s="28"/>
      <c r="AS75" s="36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</row>
    <row r="76" spans="1:57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7">
        <v>7027.6</v>
      </c>
      <c r="G76" s="37">
        <v>4687.6000000000004</v>
      </c>
      <c r="H76" s="17">
        <f t="shared" si="30"/>
        <v>7046</v>
      </c>
      <c r="I76" s="37">
        <f t="shared" si="31"/>
        <v>3709</v>
      </c>
      <c r="J76" s="54">
        <v>965</v>
      </c>
      <c r="K76" s="54">
        <v>584</v>
      </c>
      <c r="L76" s="18">
        <v>33</v>
      </c>
      <c r="M76" s="18">
        <v>33</v>
      </c>
      <c r="N76" s="18"/>
      <c r="O76" s="18"/>
      <c r="P76" s="18"/>
      <c r="Q76" s="18"/>
      <c r="R76" s="54">
        <v>172</v>
      </c>
      <c r="S76" s="18"/>
      <c r="T76" s="54">
        <v>31</v>
      </c>
      <c r="U76" s="18"/>
      <c r="V76" s="18"/>
      <c r="W76" s="18"/>
      <c r="X76" s="18"/>
      <c r="Y76" s="18"/>
      <c r="Z76" s="54">
        <v>2484</v>
      </c>
      <c r="AA76" s="54">
        <v>780</v>
      </c>
      <c r="AB76" s="54">
        <v>2065</v>
      </c>
      <c r="AC76" s="54">
        <v>1876</v>
      </c>
      <c r="AD76" s="54">
        <v>1296</v>
      </c>
      <c r="AE76" s="54">
        <v>436</v>
      </c>
      <c r="AF76" s="20">
        <f t="shared" si="22"/>
        <v>0.1341328764515515</v>
      </c>
      <c r="AG76" s="20">
        <f t="shared" si="32"/>
        <v>0.7070879590093937</v>
      </c>
      <c r="AH76" s="20">
        <f t="shared" si="23"/>
        <v>0.94378427787934183</v>
      </c>
      <c r="AI76" s="20">
        <f t="shared" si="24"/>
        <v>1.2390057361376674</v>
      </c>
      <c r="AJ76" s="20">
        <f t="shared" si="25"/>
        <v>1.0026182480505434</v>
      </c>
      <c r="AK76" s="21">
        <f t="shared" si="26"/>
        <v>7.0607272035027605E-2</v>
      </c>
      <c r="AL76" s="21">
        <f t="shared" si="27"/>
        <v>0.22203245089666951</v>
      </c>
      <c r="AM76" s="21">
        <f t="shared" si="28"/>
        <v>0.85740402193784282</v>
      </c>
      <c r="AN76" s="21">
        <f t="shared" si="29"/>
        <v>0.4168260038240918</v>
      </c>
      <c r="AO76" s="21">
        <f t="shared" si="33"/>
        <v>0.79123645362232264</v>
      </c>
      <c r="AP76" s="28"/>
      <c r="AQ76" s="28"/>
      <c r="AR76" s="28"/>
      <c r="AS76" s="36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</row>
    <row r="77" spans="1:57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7">
        <v>1406</v>
      </c>
      <c r="G77" s="37">
        <v>926</v>
      </c>
      <c r="H77" s="17">
        <f t="shared" si="30"/>
        <v>1304</v>
      </c>
      <c r="I77" s="37">
        <f t="shared" si="31"/>
        <v>633</v>
      </c>
      <c r="J77" s="54">
        <v>168</v>
      </c>
      <c r="K77" s="54">
        <v>129</v>
      </c>
      <c r="L77" s="18"/>
      <c r="M77" s="18"/>
      <c r="N77" s="18"/>
      <c r="O77" s="18"/>
      <c r="P77" s="18"/>
      <c r="Q77" s="18"/>
      <c r="R77" s="54">
        <v>12</v>
      </c>
      <c r="S77" s="18"/>
      <c r="T77" s="54">
        <v>0</v>
      </c>
      <c r="U77" s="18"/>
      <c r="V77" s="18"/>
      <c r="W77" s="18"/>
      <c r="X77" s="18"/>
      <c r="Y77" s="18"/>
      <c r="Z77" s="54">
        <v>494</v>
      </c>
      <c r="AA77" s="54">
        <v>98</v>
      </c>
      <c r="AB77" s="54">
        <v>427</v>
      </c>
      <c r="AC77" s="54">
        <v>287</v>
      </c>
      <c r="AD77" s="54">
        <v>203</v>
      </c>
      <c r="AE77" s="54">
        <v>119</v>
      </c>
      <c r="AF77" s="20">
        <f t="shared" si="22"/>
        <v>9.6342814924270409E-2</v>
      </c>
      <c r="AG77" s="20">
        <f t="shared" si="32"/>
        <v>0.65</v>
      </c>
      <c r="AH77" s="20">
        <f t="shared" si="23"/>
        <v>0.95739910313901344</v>
      </c>
      <c r="AI77" s="20">
        <f t="shared" si="24"/>
        <v>0.97596153846153844</v>
      </c>
      <c r="AJ77" s="20">
        <f t="shared" si="25"/>
        <v>0.92745376955903269</v>
      </c>
      <c r="AK77" s="21">
        <f t="shared" si="26"/>
        <v>4.6767639453269304E-2</v>
      </c>
      <c r="AL77" s="21">
        <f t="shared" si="27"/>
        <v>0.12894736842105264</v>
      </c>
      <c r="AM77" s="21">
        <f t="shared" si="28"/>
        <v>0.6434977578475336</v>
      </c>
      <c r="AN77" s="21">
        <f t="shared" si="29"/>
        <v>0.57211538461538458</v>
      </c>
      <c r="AO77" s="21">
        <f t="shared" si="33"/>
        <v>0.68358531317494597</v>
      </c>
      <c r="AP77" s="28"/>
      <c r="AQ77" s="28"/>
      <c r="AR77" s="28"/>
      <c r="AS77" s="36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</row>
    <row r="78" spans="1:57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7">
        <v>2648</v>
      </c>
      <c r="G78" s="37">
        <v>1748</v>
      </c>
      <c r="H78" s="17">
        <f t="shared" si="30"/>
        <v>2545</v>
      </c>
      <c r="I78" s="37">
        <f t="shared" si="31"/>
        <v>426</v>
      </c>
      <c r="J78" s="49">
        <v>363</v>
      </c>
      <c r="K78" s="49">
        <v>363</v>
      </c>
      <c r="L78" s="18"/>
      <c r="M78" s="18"/>
      <c r="N78" s="18"/>
      <c r="O78" s="18"/>
      <c r="P78" s="18"/>
      <c r="Q78" s="18"/>
      <c r="R78" s="18">
        <v>21</v>
      </c>
      <c r="S78" s="18"/>
      <c r="T78" s="18">
        <v>22</v>
      </c>
      <c r="U78" s="18"/>
      <c r="V78" s="18"/>
      <c r="W78" s="18"/>
      <c r="X78" s="18"/>
      <c r="Y78" s="18"/>
      <c r="Z78" s="48">
        <v>1089</v>
      </c>
      <c r="AA78" s="48">
        <v>0</v>
      </c>
      <c r="AB78" s="48">
        <v>686</v>
      </c>
      <c r="AC78" s="48">
        <v>0</v>
      </c>
      <c r="AD78" s="48">
        <v>364</v>
      </c>
      <c r="AE78" s="49">
        <v>63</v>
      </c>
      <c r="AF78" s="20">
        <f t="shared" si="22"/>
        <v>9.9608610567514674E-2</v>
      </c>
      <c r="AG78" s="20">
        <f t="shared" si="32"/>
        <v>0.73481781376518218</v>
      </c>
      <c r="AH78" s="20">
        <f t="shared" si="23"/>
        <v>0.94620689655172419</v>
      </c>
      <c r="AI78" s="20">
        <f t="shared" si="24"/>
        <v>1.1818181818181819</v>
      </c>
      <c r="AJ78" s="20">
        <f t="shared" si="25"/>
        <v>0.96110271903323263</v>
      </c>
      <c r="AK78" s="21">
        <f t="shared" si="26"/>
        <v>1.6673189823874755E-2</v>
      </c>
      <c r="AL78" s="21">
        <f t="shared" si="27"/>
        <v>0</v>
      </c>
      <c r="AM78" s="21">
        <f t="shared" si="28"/>
        <v>0</v>
      </c>
      <c r="AN78" s="21">
        <f t="shared" si="29"/>
        <v>0.20454545454545456</v>
      </c>
      <c r="AO78" s="21">
        <f t="shared" si="33"/>
        <v>0.24370709382151029</v>
      </c>
      <c r="AP78" s="28"/>
      <c r="AQ78" s="28"/>
      <c r="AR78" s="28"/>
      <c r="AS78" s="36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</row>
    <row r="79" spans="1:57" s="13" customFormat="1" x14ac:dyDescent="0.25">
      <c r="A79" s="13" t="s">
        <v>78</v>
      </c>
      <c r="B79" s="29">
        <v>2318822</v>
      </c>
      <c r="C79" s="29">
        <v>148480</v>
      </c>
      <c r="D79" s="29">
        <v>79110</v>
      </c>
      <c r="E79" s="29">
        <v>34996</v>
      </c>
      <c r="F79" s="38">
        <f t="shared" ref="F79:P79" si="34">SUM(F4:F78)</f>
        <v>307500.55886370514</v>
      </c>
      <c r="G79" s="38">
        <f t="shared" si="34"/>
        <v>183186.28534750643</v>
      </c>
      <c r="H79" s="30">
        <f t="shared" si="34"/>
        <v>297323</v>
      </c>
      <c r="I79" s="31">
        <f t="shared" si="34"/>
        <v>132536</v>
      </c>
      <c r="J79" s="4">
        <f t="shared" si="34"/>
        <v>56111</v>
      </c>
      <c r="K79" s="42">
        <f t="shared" si="34"/>
        <v>37379</v>
      </c>
      <c r="L79" s="42">
        <f t="shared" si="34"/>
        <v>786</v>
      </c>
      <c r="M79" s="42">
        <f t="shared" si="34"/>
        <v>698</v>
      </c>
      <c r="N79" s="42">
        <f t="shared" si="34"/>
        <v>260</v>
      </c>
      <c r="O79" s="42">
        <f t="shared" si="34"/>
        <v>260</v>
      </c>
      <c r="P79" s="42">
        <f t="shared" si="34"/>
        <v>10477</v>
      </c>
      <c r="Q79" s="4">
        <f t="shared" ref="Q79:S79" si="35">SUM(Q4:Q78)</f>
        <v>0</v>
      </c>
      <c r="R79" s="4">
        <f>SUM(R4:R78)</f>
        <v>3836</v>
      </c>
      <c r="S79" s="4">
        <f t="shared" si="35"/>
        <v>0</v>
      </c>
      <c r="T79" s="4">
        <f>SUM(T4:T78)</f>
        <v>1049</v>
      </c>
      <c r="U79" s="4">
        <f>SUM(U4:U78)</f>
        <v>0</v>
      </c>
      <c r="V79" s="4"/>
      <c r="W79" s="4"/>
      <c r="X79" s="4">
        <f>SUM(X4:X78)</f>
        <v>71</v>
      </c>
      <c r="Y79" s="4">
        <f t="shared" ref="Y79" si="36">SUM(Y4:Y78)</f>
        <v>41</v>
      </c>
      <c r="Z79" s="24">
        <f t="shared" ref="Z79:AD79" si="37">SUM(Z4:Z78)</f>
        <v>105284</v>
      </c>
      <c r="AA79" s="4">
        <f t="shared" si="37"/>
        <v>16296</v>
      </c>
      <c r="AB79" s="4">
        <f t="shared" si="37"/>
        <v>79529</v>
      </c>
      <c r="AC79" s="4">
        <f t="shared" si="37"/>
        <v>59555</v>
      </c>
      <c r="AD79" s="25">
        <f t="shared" si="37"/>
        <v>39909</v>
      </c>
      <c r="AE79" s="4">
        <f>SUM(AE4:AE78)</f>
        <v>18307</v>
      </c>
      <c r="AF79" s="32">
        <f>H79/B79</f>
        <v>0.12822157112533863</v>
      </c>
      <c r="AG79" s="32">
        <f t="shared" si="32"/>
        <v>0.70907866379310347</v>
      </c>
      <c r="AH79" s="32">
        <f t="shared" si="23"/>
        <v>1.005296422702566</v>
      </c>
      <c r="AI79" s="32">
        <f t="shared" si="24"/>
        <v>1.1403874728540404</v>
      </c>
      <c r="AJ79" s="32">
        <f>H79/F79</f>
        <v>0.96690230775087405</v>
      </c>
      <c r="AK79" s="33">
        <f t="shared" si="26"/>
        <v>5.7156607967321339E-2</v>
      </c>
      <c r="AL79" s="33">
        <f t="shared" si="27"/>
        <v>0.1097521551724138</v>
      </c>
      <c r="AM79" s="33">
        <f t="shared" si="28"/>
        <v>0.75281253950195925</v>
      </c>
      <c r="AN79" s="33">
        <f t="shared" si="29"/>
        <v>0.52311692764887419</v>
      </c>
      <c r="AO79" s="33">
        <f t="shared" si="33"/>
        <v>0.72350394435138921</v>
      </c>
      <c r="AP79" s="34"/>
      <c r="AQ79" s="34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</row>
    <row r="81" spans="1:34" x14ac:dyDescent="0.25">
      <c r="A81" s="60" t="s">
        <v>113</v>
      </c>
      <c r="B81" s="60"/>
      <c r="C81" s="60"/>
      <c r="D81" s="60"/>
      <c r="E81" s="60"/>
      <c r="F81" s="2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3"/>
      <c r="AA81" s="3"/>
      <c r="AB81" s="43"/>
      <c r="AC81" s="43"/>
      <c r="AD81" s="3"/>
      <c r="AE81" s="3"/>
    </row>
    <row r="82" spans="1:34" x14ac:dyDescent="0.25">
      <c r="A82" t="s">
        <v>106</v>
      </c>
    </row>
    <row r="83" spans="1:34" x14ac:dyDescent="0.25">
      <c r="A83" s="82" t="s">
        <v>79</v>
      </c>
      <c r="B83" s="82"/>
      <c r="C83" s="82"/>
      <c r="D83" s="82"/>
      <c r="E83" s="82"/>
      <c r="F83" s="82"/>
      <c r="G83" s="82"/>
      <c r="H83" s="23"/>
    </row>
    <row r="84" spans="1:34" x14ac:dyDescent="0.25">
      <c r="A84" s="61" t="s">
        <v>97</v>
      </c>
      <c r="B84" s="61"/>
      <c r="C84" s="61"/>
      <c r="D84" s="61"/>
      <c r="E84" s="61"/>
      <c r="F84" s="61"/>
      <c r="G84" s="61"/>
      <c r="H84" s="23"/>
    </row>
    <row r="85" spans="1:34" x14ac:dyDescent="0.25">
      <c r="A85" s="61" t="s">
        <v>104</v>
      </c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1:34" x14ac:dyDescent="0.25">
      <c r="A86" s="5" t="s">
        <v>98</v>
      </c>
      <c r="B86" s="5"/>
      <c r="C86" s="5"/>
      <c r="D86" s="5"/>
    </row>
    <row r="87" spans="1:34" x14ac:dyDescent="0.25">
      <c r="A87" s="61" t="s">
        <v>103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</row>
    <row r="88" spans="1:34" x14ac:dyDescent="0.25">
      <c r="A88" t="s">
        <v>112</v>
      </c>
    </row>
    <row r="90" spans="1:34" x14ac:dyDescent="0.25">
      <c r="F90" s="41"/>
    </row>
  </sheetData>
  <dataConsolidate/>
  <mergeCells count="24"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  <mergeCell ref="AB2:AC2"/>
    <mergeCell ref="AK2:AO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2021-04-23T22:47:17Z</dcterms:modified>
</cp:coreProperties>
</file>