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-120" yWindow="-120" windowWidth="20730" windowHeight="11160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AC79" i="4" l="1"/>
  <c r="AD79" i="4"/>
  <c r="AE79" i="4"/>
  <c r="AF79" i="4"/>
  <c r="AG79" i="4"/>
  <c r="AH79" i="4"/>
  <c r="AI79" i="4"/>
  <c r="H4" i="4"/>
  <c r="I5" i="4"/>
  <c r="H5" i="4"/>
  <c r="I4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6" i="4"/>
  <c r="H8" i="4"/>
  <c r="H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6" i="4"/>
  <c r="AX5" i="4"/>
  <c r="AY5" i="4"/>
  <c r="AZ5" i="4"/>
  <c r="BC5" i="4"/>
  <c r="BD5" i="4"/>
  <c r="BE5" i="4"/>
  <c r="AJ79" i="4" l="1"/>
  <c r="G79" i="4"/>
  <c r="F79" i="4"/>
  <c r="AW49" i="4" l="1"/>
  <c r="AW5" i="4" l="1"/>
  <c r="BA5" i="4"/>
  <c r="BB5" i="4"/>
  <c r="BF5" i="4"/>
  <c r="AW6" i="4"/>
  <c r="AX4" i="4"/>
  <c r="AY4" i="4" l="1"/>
  <c r="AX25" i="4"/>
  <c r="AY25" i="4"/>
  <c r="AZ25" i="4"/>
  <c r="BC9" i="4"/>
  <c r="BD9" i="4"/>
  <c r="BE9" i="4"/>
  <c r="AX9" i="4"/>
  <c r="AY9" i="4"/>
  <c r="AZ9" i="4"/>
  <c r="AX12" i="4" l="1"/>
  <c r="AY12" i="4"/>
  <c r="AZ12" i="4"/>
  <c r="BC12" i="4"/>
  <c r="BD12" i="4"/>
  <c r="BE12" i="4"/>
  <c r="AW4" i="4" l="1"/>
  <c r="AB79" i="4"/>
  <c r="AW19" i="4"/>
  <c r="AW25" i="4"/>
  <c r="AW9" i="4" l="1"/>
  <c r="BA9" i="4"/>
  <c r="AW12" i="4"/>
  <c r="BA12" i="4"/>
  <c r="H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AX79" i="4" s="1"/>
  <c r="W79" i="4"/>
  <c r="X79" i="4"/>
  <c r="AY79" i="4" s="1"/>
  <c r="Y79" i="4"/>
  <c r="Z79" i="4"/>
  <c r="AA79" i="4"/>
  <c r="BB9" i="4" l="1"/>
  <c r="BF9" i="4"/>
  <c r="BB12" i="4"/>
  <c r="BF12" i="4"/>
  <c r="BA68" i="4"/>
  <c r="BA4" i="4"/>
  <c r="BA6" i="4" l="1"/>
  <c r="BF65" i="4" l="1"/>
  <c r="BF59" i="4" l="1"/>
  <c r="AY63" i="4" l="1"/>
  <c r="AZ63" i="4"/>
  <c r="AX6" i="4" l="1"/>
  <c r="AY6" i="4"/>
  <c r="AZ6" i="4"/>
  <c r="BC6" i="4"/>
  <c r="BD6" i="4"/>
  <c r="BE6" i="4"/>
  <c r="AX7" i="4"/>
  <c r="AY7" i="4"/>
  <c r="AZ7" i="4"/>
  <c r="BC7" i="4"/>
  <c r="BD7" i="4"/>
  <c r="BE7" i="4"/>
  <c r="AX8" i="4"/>
  <c r="AY8" i="4"/>
  <c r="AZ8" i="4"/>
  <c r="BC8" i="4"/>
  <c r="BD8" i="4"/>
  <c r="BE8" i="4"/>
  <c r="AX10" i="4"/>
  <c r="AY10" i="4"/>
  <c r="AZ10" i="4"/>
  <c r="BC10" i="4"/>
  <c r="BD10" i="4"/>
  <c r="BE10" i="4"/>
  <c r="BC11" i="4"/>
  <c r="AX13" i="4"/>
  <c r="AY13" i="4"/>
  <c r="AZ13" i="4"/>
  <c r="BC13" i="4"/>
  <c r="BD13" i="4"/>
  <c r="BE13" i="4"/>
  <c r="AX14" i="4"/>
  <c r="AY14" i="4"/>
  <c r="AZ14" i="4"/>
  <c r="BC14" i="4"/>
  <c r="BD14" i="4"/>
  <c r="BE14" i="4"/>
  <c r="AX15" i="4"/>
  <c r="AY15" i="4"/>
  <c r="AZ15" i="4"/>
  <c r="BC15" i="4"/>
  <c r="BD15" i="4"/>
  <c r="BE15" i="4"/>
  <c r="AX16" i="4"/>
  <c r="AY16" i="4"/>
  <c r="AZ16" i="4"/>
  <c r="BC16" i="4"/>
  <c r="BD16" i="4"/>
  <c r="BE16" i="4"/>
  <c r="AX17" i="4"/>
  <c r="AY17" i="4"/>
  <c r="AZ17" i="4"/>
  <c r="BC17" i="4"/>
  <c r="BD17" i="4"/>
  <c r="BE17" i="4"/>
  <c r="AX18" i="4"/>
  <c r="AY18" i="4"/>
  <c r="AZ18" i="4"/>
  <c r="BC18" i="4"/>
  <c r="BD18" i="4"/>
  <c r="BE18" i="4"/>
  <c r="AX19" i="4"/>
  <c r="AY19" i="4"/>
  <c r="AZ19" i="4"/>
  <c r="BC19" i="4"/>
  <c r="BD19" i="4"/>
  <c r="BE19" i="4"/>
  <c r="AX20" i="4"/>
  <c r="AY20" i="4"/>
  <c r="AZ20" i="4"/>
  <c r="BC20" i="4"/>
  <c r="BD20" i="4"/>
  <c r="BE20" i="4"/>
  <c r="AX21" i="4"/>
  <c r="AY21" i="4"/>
  <c r="AZ21" i="4"/>
  <c r="BC21" i="4"/>
  <c r="BD21" i="4"/>
  <c r="BE21" i="4"/>
  <c r="AX22" i="4"/>
  <c r="AY22" i="4"/>
  <c r="AZ22" i="4"/>
  <c r="BC22" i="4"/>
  <c r="BD22" i="4"/>
  <c r="BE22" i="4"/>
  <c r="AX23" i="4"/>
  <c r="AY23" i="4"/>
  <c r="AZ23" i="4"/>
  <c r="BC23" i="4"/>
  <c r="BD23" i="4"/>
  <c r="BE23" i="4"/>
  <c r="AX24" i="4"/>
  <c r="AY24" i="4"/>
  <c r="AZ24" i="4"/>
  <c r="BC24" i="4"/>
  <c r="BD24" i="4"/>
  <c r="BE24" i="4"/>
  <c r="BC25" i="4"/>
  <c r="BD25" i="4"/>
  <c r="BE25" i="4"/>
  <c r="AX26" i="4"/>
  <c r="AY26" i="4"/>
  <c r="AZ26" i="4"/>
  <c r="BC26" i="4"/>
  <c r="BD26" i="4"/>
  <c r="BE26" i="4"/>
  <c r="AX27" i="4"/>
  <c r="AY27" i="4"/>
  <c r="AZ27" i="4"/>
  <c r="BC27" i="4"/>
  <c r="BD27" i="4"/>
  <c r="BE27" i="4"/>
  <c r="AX28" i="4"/>
  <c r="AY28" i="4"/>
  <c r="AZ28" i="4"/>
  <c r="BC28" i="4"/>
  <c r="BD28" i="4"/>
  <c r="BE28" i="4"/>
  <c r="AX29" i="4"/>
  <c r="AY29" i="4"/>
  <c r="AZ29" i="4"/>
  <c r="BC29" i="4"/>
  <c r="BD29" i="4"/>
  <c r="BE29" i="4"/>
  <c r="AX30" i="4"/>
  <c r="AY30" i="4"/>
  <c r="AZ30" i="4"/>
  <c r="BC30" i="4"/>
  <c r="BD30" i="4"/>
  <c r="BE30" i="4"/>
  <c r="AX31" i="4"/>
  <c r="AY31" i="4"/>
  <c r="AZ31" i="4"/>
  <c r="BC31" i="4"/>
  <c r="BD31" i="4"/>
  <c r="BE31" i="4"/>
  <c r="AX32" i="4"/>
  <c r="AY32" i="4"/>
  <c r="AZ32" i="4"/>
  <c r="BC32" i="4"/>
  <c r="BD32" i="4"/>
  <c r="BE32" i="4"/>
  <c r="AX33" i="4"/>
  <c r="AY33" i="4"/>
  <c r="AZ33" i="4"/>
  <c r="BC33" i="4"/>
  <c r="BD33" i="4"/>
  <c r="BE33" i="4"/>
  <c r="AX34" i="4"/>
  <c r="AY34" i="4"/>
  <c r="AZ34" i="4"/>
  <c r="BC34" i="4"/>
  <c r="BD34" i="4"/>
  <c r="BE34" i="4"/>
  <c r="AX35" i="4"/>
  <c r="AY35" i="4"/>
  <c r="AZ35" i="4"/>
  <c r="BC35" i="4"/>
  <c r="BD35" i="4"/>
  <c r="BE35" i="4"/>
  <c r="AX36" i="4"/>
  <c r="AY36" i="4"/>
  <c r="AZ36" i="4"/>
  <c r="BC36" i="4"/>
  <c r="BD36" i="4"/>
  <c r="BE36" i="4"/>
  <c r="AX37" i="4"/>
  <c r="AY37" i="4"/>
  <c r="AZ37" i="4"/>
  <c r="BC37" i="4"/>
  <c r="BD37" i="4"/>
  <c r="BE37" i="4"/>
  <c r="AX38" i="4"/>
  <c r="AY38" i="4"/>
  <c r="AZ38" i="4"/>
  <c r="BC38" i="4"/>
  <c r="BD38" i="4"/>
  <c r="BE38" i="4"/>
  <c r="AX39" i="4"/>
  <c r="AY39" i="4"/>
  <c r="AZ39" i="4"/>
  <c r="BC39" i="4"/>
  <c r="BD39" i="4"/>
  <c r="BE39" i="4"/>
  <c r="AX40" i="4"/>
  <c r="AY40" i="4"/>
  <c r="AZ40" i="4"/>
  <c r="BC40" i="4"/>
  <c r="BD40" i="4"/>
  <c r="BE40" i="4"/>
  <c r="AX41" i="4"/>
  <c r="AY41" i="4"/>
  <c r="AZ41" i="4"/>
  <c r="BC41" i="4"/>
  <c r="BD41" i="4"/>
  <c r="BE41" i="4"/>
  <c r="AX42" i="4"/>
  <c r="AY42" i="4"/>
  <c r="AZ42" i="4"/>
  <c r="BC42" i="4"/>
  <c r="BD42" i="4"/>
  <c r="BE42" i="4"/>
  <c r="AX43" i="4"/>
  <c r="AY43" i="4"/>
  <c r="AZ43" i="4"/>
  <c r="BC43" i="4"/>
  <c r="BD43" i="4"/>
  <c r="BE43" i="4"/>
  <c r="AX44" i="4"/>
  <c r="AY44" i="4"/>
  <c r="AZ44" i="4"/>
  <c r="BC44" i="4"/>
  <c r="BD44" i="4"/>
  <c r="BE44" i="4"/>
  <c r="AX45" i="4"/>
  <c r="AY45" i="4"/>
  <c r="AZ45" i="4"/>
  <c r="BC45" i="4"/>
  <c r="BD45" i="4"/>
  <c r="BE45" i="4"/>
  <c r="AX46" i="4"/>
  <c r="AY46" i="4"/>
  <c r="AZ46" i="4"/>
  <c r="BC46" i="4"/>
  <c r="BD46" i="4"/>
  <c r="BE46" i="4"/>
  <c r="AX47" i="4"/>
  <c r="AY47" i="4"/>
  <c r="AZ47" i="4"/>
  <c r="BC47" i="4"/>
  <c r="BD47" i="4"/>
  <c r="BE47" i="4"/>
  <c r="AX48" i="4"/>
  <c r="AY48" i="4"/>
  <c r="AZ48" i="4"/>
  <c r="BC48" i="4"/>
  <c r="BD48" i="4"/>
  <c r="BE48" i="4"/>
  <c r="AX49" i="4"/>
  <c r="AY49" i="4"/>
  <c r="AZ49" i="4"/>
  <c r="BC49" i="4"/>
  <c r="BD49" i="4"/>
  <c r="BE49" i="4"/>
  <c r="AX50" i="4"/>
  <c r="AY50" i="4"/>
  <c r="AZ50" i="4"/>
  <c r="BC50" i="4"/>
  <c r="BD50" i="4"/>
  <c r="BE50" i="4"/>
  <c r="AX51" i="4"/>
  <c r="AY51" i="4"/>
  <c r="AZ51" i="4"/>
  <c r="BC51" i="4"/>
  <c r="BD51" i="4"/>
  <c r="BE51" i="4"/>
  <c r="AX52" i="4"/>
  <c r="AY52" i="4"/>
  <c r="AZ52" i="4"/>
  <c r="BC52" i="4"/>
  <c r="BD52" i="4"/>
  <c r="BE52" i="4"/>
  <c r="AX53" i="4"/>
  <c r="AY53" i="4"/>
  <c r="AZ53" i="4"/>
  <c r="BC53" i="4"/>
  <c r="BD53" i="4"/>
  <c r="BE53" i="4"/>
  <c r="AX54" i="4"/>
  <c r="AY54" i="4"/>
  <c r="AZ54" i="4"/>
  <c r="BC54" i="4"/>
  <c r="BD54" i="4"/>
  <c r="BE54" i="4"/>
  <c r="AX55" i="4"/>
  <c r="AY55" i="4"/>
  <c r="AZ55" i="4"/>
  <c r="BC55" i="4"/>
  <c r="BD55" i="4"/>
  <c r="BE55" i="4"/>
  <c r="AX56" i="4"/>
  <c r="AY56" i="4"/>
  <c r="AZ56" i="4"/>
  <c r="BC56" i="4"/>
  <c r="BD56" i="4"/>
  <c r="BE56" i="4"/>
  <c r="AX57" i="4"/>
  <c r="AY57" i="4"/>
  <c r="AZ57" i="4"/>
  <c r="BC57" i="4"/>
  <c r="BD57" i="4"/>
  <c r="BE57" i="4"/>
  <c r="AX58" i="4"/>
  <c r="AY58" i="4"/>
  <c r="AZ58" i="4"/>
  <c r="BC58" i="4"/>
  <c r="BD58" i="4"/>
  <c r="BE58" i="4"/>
  <c r="AX59" i="4"/>
  <c r="AY59" i="4"/>
  <c r="AZ59" i="4"/>
  <c r="BC59" i="4"/>
  <c r="BD59" i="4"/>
  <c r="BE59" i="4"/>
  <c r="AX60" i="4"/>
  <c r="AY60" i="4"/>
  <c r="AZ60" i="4"/>
  <c r="BC60" i="4"/>
  <c r="BD60" i="4"/>
  <c r="BE60" i="4"/>
  <c r="AX61" i="4"/>
  <c r="AY61" i="4"/>
  <c r="AZ61" i="4"/>
  <c r="BC61" i="4"/>
  <c r="BD61" i="4"/>
  <c r="BE61" i="4"/>
  <c r="AX62" i="4"/>
  <c r="AY62" i="4"/>
  <c r="AZ62" i="4"/>
  <c r="BC62" i="4"/>
  <c r="BD62" i="4"/>
  <c r="BE62" i="4"/>
  <c r="AX63" i="4"/>
  <c r="BC63" i="4"/>
  <c r="BD63" i="4"/>
  <c r="BE63" i="4"/>
  <c r="AX64" i="4"/>
  <c r="AY64" i="4"/>
  <c r="AZ64" i="4"/>
  <c r="BC64" i="4"/>
  <c r="BD64" i="4"/>
  <c r="BE64" i="4"/>
  <c r="AX65" i="4"/>
  <c r="AY65" i="4"/>
  <c r="AZ65" i="4"/>
  <c r="BC65" i="4"/>
  <c r="BD65" i="4"/>
  <c r="BE65" i="4"/>
  <c r="AX66" i="4"/>
  <c r="AY66" i="4"/>
  <c r="AZ66" i="4"/>
  <c r="BC66" i="4"/>
  <c r="BD66" i="4"/>
  <c r="BE66" i="4"/>
  <c r="AX67" i="4"/>
  <c r="AY67" i="4"/>
  <c r="AZ67" i="4"/>
  <c r="BC67" i="4"/>
  <c r="BD67" i="4"/>
  <c r="BE67" i="4"/>
  <c r="AX68" i="4"/>
  <c r="AY68" i="4"/>
  <c r="AZ68" i="4"/>
  <c r="BC68" i="4"/>
  <c r="BD68" i="4"/>
  <c r="BE68" i="4"/>
  <c r="AX69" i="4"/>
  <c r="AY69" i="4"/>
  <c r="AZ69" i="4"/>
  <c r="BC69" i="4"/>
  <c r="BD69" i="4"/>
  <c r="BE69" i="4"/>
  <c r="AX70" i="4"/>
  <c r="AY70" i="4"/>
  <c r="AZ70" i="4"/>
  <c r="BC70" i="4"/>
  <c r="BD70" i="4"/>
  <c r="BE70" i="4"/>
  <c r="AX71" i="4"/>
  <c r="AY71" i="4"/>
  <c r="AZ71" i="4"/>
  <c r="BC71" i="4"/>
  <c r="BD71" i="4"/>
  <c r="BE71" i="4"/>
  <c r="AX72" i="4"/>
  <c r="AY72" i="4"/>
  <c r="AZ72" i="4"/>
  <c r="BC72" i="4"/>
  <c r="BD72" i="4"/>
  <c r="BE72" i="4"/>
  <c r="AX73" i="4"/>
  <c r="AY73" i="4"/>
  <c r="AZ73" i="4"/>
  <c r="BC73" i="4"/>
  <c r="BD73" i="4"/>
  <c r="BE73" i="4"/>
  <c r="AX74" i="4"/>
  <c r="AY74" i="4"/>
  <c r="AZ74" i="4"/>
  <c r="BC74" i="4"/>
  <c r="BD74" i="4"/>
  <c r="BE74" i="4"/>
  <c r="AX75" i="4"/>
  <c r="AY75" i="4"/>
  <c r="AZ75" i="4"/>
  <c r="BC75" i="4"/>
  <c r="BD75" i="4"/>
  <c r="BE75" i="4"/>
  <c r="AX76" i="4"/>
  <c r="AY76" i="4"/>
  <c r="AZ76" i="4"/>
  <c r="BC76" i="4"/>
  <c r="BD76" i="4"/>
  <c r="BE76" i="4"/>
  <c r="AX77" i="4"/>
  <c r="AY77" i="4"/>
  <c r="AZ77" i="4"/>
  <c r="BC77" i="4"/>
  <c r="BD77" i="4"/>
  <c r="BE77" i="4"/>
  <c r="AX78" i="4"/>
  <c r="AY78" i="4"/>
  <c r="AZ78" i="4"/>
  <c r="BC78" i="4"/>
  <c r="BD78" i="4"/>
  <c r="BE78" i="4"/>
  <c r="BC79" i="4"/>
  <c r="BE4" i="4"/>
  <c r="BD4" i="4"/>
  <c r="BC4" i="4"/>
  <c r="AZ4" i="4"/>
  <c r="BB15" i="4" l="1"/>
  <c r="BF22" i="4"/>
  <c r="BA41" i="4"/>
  <c r="BA62" i="4"/>
  <c r="BA63" i="4"/>
  <c r="BF4" i="4" l="1"/>
  <c r="BB4" i="4"/>
  <c r="AW74" i="4"/>
  <c r="BA74" i="4"/>
  <c r="AW70" i="4"/>
  <c r="BA70" i="4"/>
  <c r="AW68" i="4"/>
  <c r="AW64" i="4"/>
  <c r="BA64" i="4"/>
  <c r="AW58" i="4"/>
  <c r="BA58" i="4"/>
  <c r="AW54" i="4"/>
  <c r="BA54" i="4"/>
  <c r="AW50" i="4"/>
  <c r="BA50" i="4"/>
  <c r="AW46" i="4"/>
  <c r="BA46" i="4"/>
  <c r="AW42" i="4"/>
  <c r="BA42" i="4"/>
  <c r="AW40" i="4"/>
  <c r="BA40" i="4"/>
  <c r="AW36" i="4"/>
  <c r="BA36" i="4"/>
  <c r="AW32" i="4"/>
  <c r="BA32" i="4"/>
  <c r="AW28" i="4"/>
  <c r="BA28" i="4"/>
  <c r="AW26" i="4"/>
  <c r="BA26" i="4"/>
  <c r="AW22" i="4"/>
  <c r="BA22" i="4"/>
  <c r="AW18" i="4"/>
  <c r="BA18" i="4"/>
  <c r="AW14" i="4"/>
  <c r="BA14" i="4"/>
  <c r="AW8" i="4"/>
  <c r="BA8" i="4"/>
  <c r="BF77" i="4"/>
  <c r="BB77" i="4"/>
  <c r="BB73" i="4"/>
  <c r="BF73" i="4"/>
  <c r="BB69" i="4"/>
  <c r="BF69" i="4"/>
  <c r="BB65" i="4"/>
  <c r="BB61" i="4"/>
  <c r="BF61" i="4"/>
  <c r="BB59" i="4"/>
  <c r="BB55" i="4"/>
  <c r="BF55" i="4"/>
  <c r="BB51" i="4"/>
  <c r="BF51" i="4"/>
  <c r="BB47" i="4"/>
  <c r="BF47" i="4"/>
  <c r="BB43" i="4"/>
  <c r="BF43" i="4"/>
  <c r="BB39" i="4"/>
  <c r="BF39" i="4"/>
  <c r="BB35" i="4"/>
  <c r="BF35" i="4"/>
  <c r="BB31" i="4"/>
  <c r="BF31" i="4"/>
  <c r="BB27" i="4"/>
  <c r="BF27" i="4"/>
  <c r="BB23" i="4"/>
  <c r="BF23" i="4"/>
  <c r="BB21" i="4"/>
  <c r="BF21" i="4"/>
  <c r="BB17" i="4"/>
  <c r="BF17" i="4"/>
  <c r="BF15" i="4"/>
  <c r="BB7" i="4"/>
  <c r="BF7" i="4"/>
  <c r="AW77" i="4"/>
  <c r="BA77" i="4"/>
  <c r="AW75" i="4"/>
  <c r="BA75" i="4"/>
  <c r="AW73" i="4"/>
  <c r="BA73" i="4"/>
  <c r="AW71" i="4"/>
  <c r="BA71" i="4"/>
  <c r="AW69" i="4"/>
  <c r="BA69" i="4"/>
  <c r="AW67" i="4"/>
  <c r="BA67" i="4"/>
  <c r="AW65" i="4"/>
  <c r="BA65" i="4"/>
  <c r="AW63" i="4"/>
  <c r="AW61" i="4"/>
  <c r="BA61" i="4"/>
  <c r="AW59" i="4"/>
  <c r="BA59" i="4"/>
  <c r="AW57" i="4"/>
  <c r="BA57" i="4"/>
  <c r="AW53" i="4"/>
  <c r="BA53" i="4"/>
  <c r="AW51" i="4"/>
  <c r="BA51" i="4"/>
  <c r="BA49" i="4"/>
  <c r="AW47" i="4"/>
  <c r="BA47" i="4"/>
  <c r="AW45" i="4"/>
  <c r="BA45" i="4"/>
  <c r="AW43" i="4"/>
  <c r="BA43" i="4"/>
  <c r="AW41" i="4"/>
  <c r="AW39" i="4"/>
  <c r="BA39" i="4"/>
  <c r="AW37" i="4"/>
  <c r="BA37" i="4"/>
  <c r="AW35" i="4"/>
  <c r="BA35" i="4"/>
  <c r="AW33" i="4"/>
  <c r="BA33" i="4"/>
  <c r="AW31" i="4"/>
  <c r="BA31" i="4"/>
  <c r="AW29" i="4"/>
  <c r="BA29" i="4"/>
  <c r="AW27" i="4"/>
  <c r="BA27" i="4"/>
  <c r="BA25" i="4"/>
  <c r="AW23" i="4"/>
  <c r="BA23" i="4"/>
  <c r="AW21" i="4"/>
  <c r="BA21" i="4"/>
  <c r="BA19" i="4"/>
  <c r="AW17" i="4"/>
  <c r="BA17" i="4"/>
  <c r="AW15" i="4"/>
  <c r="BA15" i="4"/>
  <c r="AW13" i="4"/>
  <c r="BA13" i="4"/>
  <c r="AW7" i="4"/>
  <c r="BA7" i="4"/>
  <c r="BB78" i="4"/>
  <c r="BF78" i="4"/>
  <c r="BB76" i="4"/>
  <c r="BF76" i="4"/>
  <c r="BB74" i="4"/>
  <c r="BF74" i="4"/>
  <c r="BB72" i="4"/>
  <c r="BF72" i="4"/>
  <c r="BB70" i="4"/>
  <c r="BF70" i="4"/>
  <c r="BB68" i="4"/>
  <c r="BF68" i="4"/>
  <c r="BB66" i="4"/>
  <c r="BF66" i="4"/>
  <c r="BB64" i="4"/>
  <c r="BF64" i="4"/>
  <c r="BB62" i="4"/>
  <c r="BF62" i="4"/>
  <c r="BB60" i="4"/>
  <c r="BF60" i="4"/>
  <c r="BB58" i="4"/>
  <c r="BF58" i="4"/>
  <c r="BB56" i="4"/>
  <c r="BF56" i="4"/>
  <c r="BB54" i="4"/>
  <c r="BF54" i="4"/>
  <c r="BB52" i="4"/>
  <c r="BF52" i="4"/>
  <c r="BB50" i="4"/>
  <c r="BF50" i="4"/>
  <c r="BB48" i="4"/>
  <c r="BF48" i="4"/>
  <c r="BB46" i="4"/>
  <c r="BF46" i="4"/>
  <c r="BB44" i="4"/>
  <c r="BF44" i="4"/>
  <c r="BB42" i="4"/>
  <c r="BF42" i="4"/>
  <c r="BB40" i="4"/>
  <c r="BF40" i="4"/>
  <c r="BB38" i="4"/>
  <c r="BF38" i="4"/>
  <c r="BB36" i="4"/>
  <c r="BF36" i="4"/>
  <c r="BB34" i="4"/>
  <c r="BF34" i="4"/>
  <c r="BB32" i="4"/>
  <c r="BF32" i="4"/>
  <c r="BB30" i="4"/>
  <c r="BF30" i="4"/>
  <c r="BB28" i="4"/>
  <c r="BF28" i="4"/>
  <c r="BB26" i="4"/>
  <c r="BF26" i="4"/>
  <c r="BB24" i="4"/>
  <c r="BF24" i="4"/>
  <c r="BB22" i="4"/>
  <c r="BB20" i="4"/>
  <c r="BF20" i="4"/>
  <c r="BB18" i="4"/>
  <c r="BF18" i="4"/>
  <c r="BB16" i="4"/>
  <c r="BF16" i="4"/>
  <c r="BB14" i="4"/>
  <c r="BF14" i="4"/>
  <c r="BB10" i="4"/>
  <c r="BF10" i="4"/>
  <c r="BB8" i="4"/>
  <c r="BF8" i="4"/>
  <c r="BB6" i="4"/>
  <c r="BF6" i="4"/>
  <c r="AW78" i="4"/>
  <c r="BA78" i="4"/>
  <c r="AW76" i="4"/>
  <c r="BA76" i="4"/>
  <c r="AW72" i="4"/>
  <c r="BA72" i="4"/>
  <c r="AW66" i="4"/>
  <c r="BA66" i="4"/>
  <c r="AW62" i="4"/>
  <c r="AW60" i="4"/>
  <c r="BA60" i="4"/>
  <c r="AW56" i="4"/>
  <c r="BA56" i="4"/>
  <c r="AW52" i="4"/>
  <c r="BA52" i="4"/>
  <c r="AW48" i="4"/>
  <c r="BA48" i="4"/>
  <c r="AW44" i="4"/>
  <c r="BA44" i="4"/>
  <c r="AW38" i="4"/>
  <c r="BA38" i="4"/>
  <c r="AW34" i="4"/>
  <c r="BA34" i="4"/>
  <c r="AW30" i="4"/>
  <c r="BA30" i="4"/>
  <c r="AW24" i="4"/>
  <c r="BA24" i="4"/>
  <c r="AW20" i="4"/>
  <c r="BA20" i="4"/>
  <c r="AW16" i="4"/>
  <c r="BA16" i="4"/>
  <c r="AW10" i="4"/>
  <c r="BA10" i="4"/>
  <c r="BB75" i="4"/>
  <c r="BF75" i="4"/>
  <c r="BF71" i="4"/>
  <c r="BB71" i="4"/>
  <c r="BF67" i="4"/>
  <c r="BB67" i="4"/>
  <c r="BB63" i="4"/>
  <c r="BF63" i="4"/>
  <c r="BB57" i="4"/>
  <c r="BF57" i="4"/>
  <c r="BB53" i="4"/>
  <c r="BF53" i="4"/>
  <c r="BB49" i="4"/>
  <c r="BF49" i="4"/>
  <c r="BB45" i="4"/>
  <c r="BF45" i="4"/>
  <c r="BB41" i="4"/>
  <c r="BF41" i="4"/>
  <c r="BB37" i="4"/>
  <c r="BF37" i="4"/>
  <c r="BB33" i="4"/>
  <c r="BF33" i="4"/>
  <c r="BB29" i="4"/>
  <c r="BF29" i="4"/>
  <c r="BB25" i="4"/>
  <c r="BF25" i="4"/>
  <c r="BB19" i="4"/>
  <c r="BF19" i="4"/>
  <c r="BB13" i="4"/>
  <c r="BF13" i="4"/>
  <c r="AW55" i="4"/>
  <c r="BA55" i="4"/>
  <c r="AY11" i="4"/>
  <c r="AZ11" i="4"/>
  <c r="BD11" i="4"/>
  <c r="BE11" i="4"/>
  <c r="AW11" i="4"/>
  <c r="AX11" i="4"/>
  <c r="BF11" i="4" l="1"/>
  <c r="BA11" i="4"/>
  <c r="BB11" i="4"/>
  <c r="BD79" i="4" l="1"/>
  <c r="BE79" i="4"/>
  <c r="AZ79" i="4"/>
  <c r="I79" i="4" l="1"/>
  <c r="BF79" i="4" s="1"/>
  <c r="AW79" i="4"/>
  <c r="BB79" i="4" l="1"/>
  <c r="BA79" i="4"/>
</calcChain>
</file>

<file path=xl/sharedStrings.xml><?xml version="1.0" encoding="utf-8"?>
<sst xmlns="http://schemas.openxmlformats.org/spreadsheetml/2006/main" count="169" uniqueCount="123">
  <si>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</si>
  <si>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</si>
  <si>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</si>
  <si>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</si>
  <si>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</si>
  <si>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</si>
  <si>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</si>
  <si>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</si>
  <si>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</si>
  <si>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</si>
  <si>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</si>
  <si>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</si>
  <si>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</si>
  <si>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</si>
  <si>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</si>
  <si>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</si>
  <si>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</si>
  <si>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</si>
  <si>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</si>
  <si>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</si>
  <si>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</si>
  <si>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</si>
  <si>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</si>
  <si>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</si>
  <si>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</si>
  <si>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</si>
  <si>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</si>
  <si>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</si>
  <si>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</si>
  <si>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</si>
  <si>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</si>
  <si>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</si>
  <si>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</si>
  <si>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</si>
  <si>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</si>
  <si>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</si>
  <si>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</si>
  <si>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</si>
  <si>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</si>
  <si>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</si>
  <si>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</si>
  <si>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</si>
  <si>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</si>
  <si>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</si>
  <si>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</si>
  <si>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</si>
  <si>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</si>
  <si>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</si>
  <si>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</si>
  <si>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</si>
  <si>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</si>
  <si>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</si>
  <si>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</si>
  <si>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</si>
  <si>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</si>
  <si>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</si>
  <si>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</si>
  <si>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</si>
  <si>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</si>
  <si>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</si>
  <si>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</si>
  <si>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</si>
  <si>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</si>
  <si>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</si>
  <si>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</si>
  <si>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</si>
  <si>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</si>
  <si>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</si>
  <si>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</si>
  <si>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</si>
  <si>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</si>
  <si>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</si>
  <si>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</si>
  <si>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</si>
  <si>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</si>
  <si>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</si>
  <si>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</si>
  <si>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</si>
  <si>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</si>
  <si>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</si>
  <si>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</si>
  <si>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</si>
  <si>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</si>
  <si>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</si>
  <si>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</si>
  <si>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</si>
  <si>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</si>
  <si>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</si>
  <si>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</si>
  <si>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</si>
  <si>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</si>
  <si>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</si>
  <si>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</si>
  <si>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</si>
  <si>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</si>
  <si>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</si>
  <si>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</si>
  <si>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</si>
  <si>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</si>
  <si>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</si>
  <si>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</si>
  <si>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</si>
  <si>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</si>
  <si>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</si>
  <si>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</si>
  <si>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</si>
  <si>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</si>
  <si>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</si>
  <si>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</si>
  <si>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</si>
  <si>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</si>
  <si>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</si>
  <si>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</si>
  <si>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</si>
  <si>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</si>
  <si>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</si>
  <si>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 xml:space="preserve">Trabalhadores da Educação 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</si>
  <si>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</si>
  <si>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</si>
  <si>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</si>
  <si>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</si>
  <si>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</si>
  <si>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FONTE: Planilha CEAD/GIM/COVEP/DVS (Data de atualização: 30.05.2021)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</si>
</sst>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4" borderId="1" xfId="0" quotePrefix="1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0" borderId="1" xfId="0" applyFont="1" applyBorder="1"/>
    <xf numFmtId="3" fontId="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7" fillId="7" borderId="1" xfId="1" applyNumberFormat="1" applyFont="1" applyFill="1" applyBorder="1" applyAlignment="1">
      <alignment horizontal="center" vertical="center"/>
    </xf>
    <xf numFmtId="3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" fontId="3" fillId="5" borderId="2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0"/>
  <sheetViews>
    <sheetView tabSelected="1" zoomScale="85" zoomScaleNormal="85" workbookViewId="0">
      <pane xSplit="1" topLeftCell="BA1" activePane="topRight" state="frozen"/>
      <selection pane="topRight" activeCell="BF78" sqref="BF4:BF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1" width="8.7109375" style="1" customWidth="1"/>
    <col min="22" max="22" width="9.7109375" style="1" bestFit="1" customWidth="1"/>
    <col min="23" max="25" width="8.7109375" style="1" customWidth="1"/>
    <col min="26" max="26" width="9.85546875" style="1" bestFit="1" customWidth="1"/>
    <col min="27" max="27" width="8.7109375" style="1" customWidth="1"/>
    <col min="28" max="28" width="9.7109375" style="1" bestFit="1" customWidth="1"/>
    <col min="29" max="29" width="10.140625" style="1" bestFit="1" customWidth="1"/>
    <col min="30" max="30" width="9.7109375" style="1" bestFit="1" customWidth="1"/>
    <col min="31" max="31" width="10.140625" style="1" bestFit="1" customWidth="1"/>
    <col min="32" max="32" width="9.7109375" style="1" bestFit="1" customWidth="1"/>
    <col min="33" max="33" width="10.140625" style="1" bestFit="1" customWidth="1"/>
    <col min="34" max="34" width="9.7109375" style="1" bestFit="1" customWidth="1"/>
    <col min="35" max="35" width="10.140625" style="1" bestFit="1" customWidth="1"/>
    <col min="36" max="36" width="14.42578125" style="1" customWidth="1"/>
    <col min="37" max="48" width="8.7109375" style="1" customWidth="1"/>
    <col min="49" max="49" width="11.42578125" style="1" customWidth="1"/>
    <col min="50" max="50" width="10.140625" style="1" bestFit="1" customWidth="1"/>
    <col min="51" max="51" width="12.140625" style="1" customWidth="1"/>
    <col min="52" max="52" width="13.28515625" style="1" customWidth="1"/>
    <col min="53" max="53" width="12" style="1" customWidth="1"/>
    <col min="54" max="54" width="10.85546875" customWidth="1"/>
    <col min="55" max="56" width="10.28515625" bestFit="1" customWidth="1"/>
    <col min="57" max="57" width="10.7109375" bestFit="1" customWidth="1"/>
    <col min="58" max="58" width="12.28515625" customWidth="1"/>
    <col min="59" max="70" width="9.140625" style="15"/>
  </cols>
  <sheetData>
    <row r="1" spans="1:70" x14ac:dyDescent="0.25">
      <c r="A1" s="47" t="s">
        <v>2</v>
      </c>
      <c r="B1" s="49" t="s">
        <v>99</v>
      </c>
      <c r="C1" s="49"/>
      <c r="D1" s="49"/>
      <c r="E1" s="49"/>
      <c r="F1" s="48" t="s">
        <v>90</v>
      </c>
      <c r="G1" s="48"/>
      <c r="H1" s="48" t="s">
        <v>91</v>
      </c>
      <c r="I1" s="50"/>
      <c r="J1" s="45" t="s">
        <v>102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52" t="s">
        <v>101</v>
      </c>
      <c r="AX1" s="52"/>
      <c r="AY1" s="52"/>
      <c r="AZ1" s="52"/>
      <c r="BA1" s="52"/>
      <c r="BB1" s="52"/>
      <c r="BC1" s="52"/>
      <c r="BD1" s="52"/>
      <c r="BE1" s="52"/>
      <c r="BF1" s="52"/>
    </row>
    <row r="2" spans="1:70" ht="78" customHeight="1" x14ac:dyDescent="0.25">
      <c r="A2" s="47"/>
      <c r="B2" s="49"/>
      <c r="C2" s="49"/>
      <c r="D2" s="49"/>
      <c r="E2" s="49"/>
      <c r="F2" s="48"/>
      <c r="G2" s="48"/>
      <c r="H2" s="48"/>
      <c r="I2" s="50"/>
      <c r="J2" s="53" t="s">
        <v>86</v>
      </c>
      <c r="K2" s="53"/>
      <c r="L2" s="53" t="s">
        <v>0</v>
      </c>
      <c r="M2" s="53"/>
      <c r="N2" s="53" t="s">
        <v>89</v>
      </c>
      <c r="O2" s="53"/>
      <c r="P2" s="53" t="s">
        <v>107</v>
      </c>
      <c r="Q2" s="53"/>
      <c r="R2" s="53" t="s">
        <v>110</v>
      </c>
      <c r="S2" s="53"/>
      <c r="T2" s="53" t="s">
        <v>109</v>
      </c>
      <c r="U2" s="53"/>
      <c r="V2" s="45" t="s">
        <v>83</v>
      </c>
      <c r="W2" s="45"/>
      <c r="X2" s="45" t="s">
        <v>84</v>
      </c>
      <c r="Y2" s="45"/>
      <c r="Z2" s="45" t="s">
        <v>85</v>
      </c>
      <c r="AA2" s="45"/>
      <c r="AB2" s="53" t="s">
        <v>114</v>
      </c>
      <c r="AC2" s="53"/>
      <c r="AD2" s="53" t="s">
        <v>112</v>
      </c>
      <c r="AE2" s="53"/>
      <c r="AF2" s="53" t="s">
        <v>113</v>
      </c>
      <c r="AG2" s="53"/>
      <c r="AH2" s="53" t="s">
        <v>115</v>
      </c>
      <c r="AI2" s="53"/>
      <c r="AJ2" s="40" t="s">
        <v>116</v>
      </c>
      <c r="AK2" s="53" t="s">
        <v>117</v>
      </c>
      <c r="AL2" s="53"/>
      <c r="AM2" s="53" t="s">
        <v>118</v>
      </c>
      <c r="AN2" s="53"/>
      <c r="AO2" s="53" t="s">
        <v>120</v>
      </c>
      <c r="AP2" s="53"/>
      <c r="AQ2" s="53" t="s">
        <v>119</v>
      </c>
      <c r="AR2" s="53"/>
      <c r="AS2" s="53" t="s">
        <v>121</v>
      </c>
      <c r="AT2" s="53"/>
      <c r="AU2" s="53" t="s">
        <v>108</v>
      </c>
      <c r="AV2" s="53"/>
      <c r="AW2" s="51" t="s">
        <v>94</v>
      </c>
      <c r="AX2" s="51"/>
      <c r="AY2" s="51"/>
      <c r="AZ2" s="51"/>
      <c r="BA2" s="51"/>
      <c r="BB2" s="55" t="s">
        <v>95</v>
      </c>
      <c r="BC2" s="55"/>
      <c r="BD2" s="55"/>
      <c r="BE2" s="55"/>
      <c r="BF2" s="55"/>
    </row>
    <row r="3" spans="1:70" s="7" customFormat="1" ht="30" x14ac:dyDescent="0.25">
      <c r="A3" s="47"/>
      <c r="B3" s="9" t="s">
        <v>100</v>
      </c>
      <c r="C3" s="9" t="s">
        <v>83</v>
      </c>
      <c r="D3" s="9" t="s">
        <v>84</v>
      </c>
      <c r="E3" s="9" t="s">
        <v>85</v>
      </c>
      <c r="F3" s="3" t="s">
        <v>80</v>
      </c>
      <c r="G3" s="4" t="s">
        <v>81</v>
      </c>
      <c r="H3" s="4" t="s">
        <v>82</v>
      </c>
      <c r="I3" s="41" t="s">
        <v>105</v>
      </c>
      <c r="J3" s="40" t="s">
        <v>87</v>
      </c>
      <c r="K3" s="40" t="s">
        <v>88</v>
      </c>
      <c r="L3" s="40" t="s">
        <v>87</v>
      </c>
      <c r="M3" s="40" t="s">
        <v>88</v>
      </c>
      <c r="N3" s="40" t="s">
        <v>87</v>
      </c>
      <c r="O3" s="40" t="s">
        <v>88</v>
      </c>
      <c r="P3" s="40" t="s">
        <v>87</v>
      </c>
      <c r="Q3" s="40" t="s">
        <v>88</v>
      </c>
      <c r="R3" s="40" t="s">
        <v>87</v>
      </c>
      <c r="S3" s="40" t="s">
        <v>88</v>
      </c>
      <c r="T3" s="40" t="s">
        <v>87</v>
      </c>
      <c r="U3" s="40" t="s">
        <v>88</v>
      </c>
      <c r="V3" s="40" t="s">
        <v>87</v>
      </c>
      <c r="W3" s="40" t="s">
        <v>88</v>
      </c>
      <c r="X3" s="40" t="s">
        <v>87</v>
      </c>
      <c r="Y3" s="40" t="s">
        <v>88</v>
      </c>
      <c r="Z3" s="40" t="s">
        <v>87</v>
      </c>
      <c r="AA3" s="40" t="s">
        <v>88</v>
      </c>
      <c r="AB3" s="40" t="s">
        <v>87</v>
      </c>
      <c r="AC3" s="40" t="s">
        <v>88</v>
      </c>
      <c r="AD3" s="40" t="s">
        <v>87</v>
      </c>
      <c r="AE3" s="40" t="s">
        <v>88</v>
      </c>
      <c r="AF3" s="40" t="s">
        <v>87</v>
      </c>
      <c r="AG3" s="40" t="s">
        <v>88</v>
      </c>
      <c r="AH3" s="40" t="s">
        <v>87</v>
      </c>
      <c r="AI3" s="40" t="s">
        <v>88</v>
      </c>
      <c r="AJ3" s="40" t="s">
        <v>87</v>
      </c>
      <c r="AK3" s="40" t="s">
        <v>87</v>
      </c>
      <c r="AL3" s="40" t="s">
        <v>88</v>
      </c>
      <c r="AM3" s="40" t="s">
        <v>87</v>
      </c>
      <c r="AN3" s="40" t="s">
        <v>88</v>
      </c>
      <c r="AO3" s="40" t="s">
        <v>87</v>
      </c>
      <c r="AP3" s="40" t="s">
        <v>88</v>
      </c>
      <c r="AQ3" s="40" t="s">
        <v>87</v>
      </c>
      <c r="AR3" s="40" t="s">
        <v>88</v>
      </c>
      <c r="AS3" s="40" t="s">
        <v>87</v>
      </c>
      <c r="AT3" s="40" t="s">
        <v>88</v>
      </c>
      <c r="AU3" s="40" t="s">
        <v>87</v>
      </c>
      <c r="AV3" s="40" t="s">
        <v>88</v>
      </c>
      <c r="AW3" s="29" t="s">
        <v>1</v>
      </c>
      <c r="AX3" s="5" t="s">
        <v>83</v>
      </c>
      <c r="AY3" s="5" t="s">
        <v>84</v>
      </c>
      <c r="AZ3" s="5" t="s">
        <v>96</v>
      </c>
      <c r="BA3" s="5" t="s">
        <v>92</v>
      </c>
      <c r="BB3" s="6" t="s">
        <v>1</v>
      </c>
      <c r="BC3" s="6" t="s">
        <v>83</v>
      </c>
      <c r="BD3" s="6" t="s">
        <v>84</v>
      </c>
      <c r="BE3" s="6" t="s">
        <v>85</v>
      </c>
      <c r="BF3" s="6" t="s">
        <v>93</v>
      </c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s="10" customFormat="1" x14ac:dyDescent="0.25">
      <c r="A4" s="31" t="s">
        <v>3</v>
      </c>
      <c r="B4" s="11">
        <v>2380</v>
      </c>
      <c r="C4" s="11">
        <v>140</v>
      </c>
      <c r="D4" s="11">
        <v>89</v>
      </c>
      <c r="E4" s="11">
        <v>51</v>
      </c>
      <c r="F4" s="24">
        <v>710</v>
      </c>
      <c r="G4" s="24">
        <v>262</v>
      </c>
      <c r="H4" s="12">
        <f t="shared" ref="H4:H35" si="0">J4+L4+N4+V4+X4+Z4+P4+AU4+R4+T4+AQ4+AB4+AD4+AF4+AH4+AJ4+AK4+AM4+AO4+AS4</f>
        <v>659</v>
      </c>
      <c r="I4" s="42">
        <f t="shared" ref="I4:I35" si="1">K4+M4+O4+W4+Y4+AA4+Q4+AV4+AR4+S4+U4+AL4+AN4+AP4+AT4</f>
        <v>213</v>
      </c>
      <c r="J4" s="34">
        <v>63</v>
      </c>
      <c r="K4" s="35">
        <v>57</v>
      </c>
      <c r="L4" s="34"/>
      <c r="M4" s="34"/>
      <c r="N4" s="34"/>
      <c r="O4" s="34"/>
      <c r="P4" s="34">
        <v>182</v>
      </c>
      <c r="Q4" s="34"/>
      <c r="R4" s="30">
        <v>26</v>
      </c>
      <c r="S4" s="30">
        <v>9</v>
      </c>
      <c r="T4" s="30">
        <v>0</v>
      </c>
      <c r="U4" s="30">
        <v>0</v>
      </c>
      <c r="V4" s="30">
        <v>137</v>
      </c>
      <c r="W4" s="30">
        <v>37</v>
      </c>
      <c r="X4" s="30">
        <v>97</v>
      </c>
      <c r="Y4" s="30">
        <v>84</v>
      </c>
      <c r="Z4" s="30">
        <v>42</v>
      </c>
      <c r="AA4" s="30">
        <v>26</v>
      </c>
      <c r="AB4" s="30"/>
      <c r="AC4" s="30"/>
      <c r="AD4" s="30"/>
      <c r="AE4" s="30"/>
      <c r="AF4" s="30"/>
      <c r="AG4" s="30"/>
      <c r="AH4" s="30">
        <v>94</v>
      </c>
      <c r="AI4" s="30"/>
      <c r="AJ4" s="30">
        <v>18</v>
      </c>
      <c r="AK4" s="30"/>
      <c r="AL4" s="30"/>
      <c r="AM4" s="30"/>
      <c r="AN4" s="30"/>
      <c r="AO4" s="30"/>
      <c r="AP4" s="30"/>
      <c r="AQ4" s="34"/>
      <c r="AR4" s="34"/>
      <c r="AS4" s="34"/>
      <c r="AT4" s="34"/>
      <c r="AU4" s="34"/>
      <c r="AV4" s="34"/>
      <c r="AW4" s="13">
        <f t="shared" ref="AW4:AW35" si="2">H4/B4</f>
        <v>0.27689075630252102</v>
      </c>
      <c r="AX4" s="13">
        <f t="shared" ref="AX4:AX35" si="3">V4/C4</f>
        <v>0.97857142857142854</v>
      </c>
      <c r="AY4" s="13">
        <f t="shared" ref="AY4:AY35" si="4">X4/D4</f>
        <v>1.0898876404494382</v>
      </c>
      <c r="AZ4" s="13">
        <f t="shared" ref="AZ4:AZ35" si="5">Z4/E4</f>
        <v>0.82352941176470584</v>
      </c>
      <c r="BA4" s="13">
        <f t="shared" ref="BA4:BA35" si="6">H4/F4</f>
        <v>0.92816901408450703</v>
      </c>
      <c r="BB4" s="14">
        <f t="shared" ref="BB4:BB35" si="7">I4/B4</f>
        <v>8.9495798319327732E-2</v>
      </c>
      <c r="BC4" s="14">
        <f t="shared" ref="BC4:BC35" si="8">W4/C4</f>
        <v>0.26428571428571429</v>
      </c>
      <c r="BD4" s="14">
        <f t="shared" ref="BD4:BD35" si="9">Y4/D4</f>
        <v>0.9438202247191011</v>
      </c>
      <c r="BE4" s="14">
        <f t="shared" ref="BE4:BE35" si="10">AA4/E4</f>
        <v>0.50980392156862742</v>
      </c>
      <c r="BF4" s="14">
        <f t="shared" ref="BF4:BF35" si="11">I4/G4</f>
        <v>0.81297709923664119</v>
      </c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</row>
    <row r="5" spans="1:70" s="10" customFormat="1" x14ac:dyDescent="0.25">
      <c r="A5" s="31" t="s">
        <v>4</v>
      </c>
      <c r="B5" s="11">
        <v>21681</v>
      </c>
      <c r="C5" s="11">
        <v>1543</v>
      </c>
      <c r="D5" s="11">
        <v>932</v>
      </c>
      <c r="E5" s="11">
        <v>481</v>
      </c>
      <c r="F5" s="24">
        <v>5028</v>
      </c>
      <c r="G5" s="24">
        <v>2664.14</v>
      </c>
      <c r="H5" s="12">
        <f t="shared" si="0"/>
        <v>4156</v>
      </c>
      <c r="I5" s="42">
        <f t="shared" si="1"/>
        <v>2106</v>
      </c>
      <c r="J5" s="30">
        <v>423</v>
      </c>
      <c r="K5" s="30">
        <v>381</v>
      </c>
      <c r="L5" s="34">
        <v>18</v>
      </c>
      <c r="M5" s="34">
        <v>17</v>
      </c>
      <c r="N5" s="34"/>
      <c r="O5" s="34"/>
      <c r="P5" s="30">
        <v>159</v>
      </c>
      <c r="Q5" s="30"/>
      <c r="R5" s="30">
        <v>24</v>
      </c>
      <c r="S5" s="30">
        <v>15</v>
      </c>
      <c r="T5" s="30">
        <v>13</v>
      </c>
      <c r="U5" s="30">
        <v>3</v>
      </c>
      <c r="V5" s="30">
        <v>1364</v>
      </c>
      <c r="W5" s="30">
        <v>740</v>
      </c>
      <c r="X5" s="30">
        <v>858</v>
      </c>
      <c r="Y5" s="30">
        <v>786</v>
      </c>
      <c r="Z5" s="30">
        <v>481</v>
      </c>
      <c r="AA5" s="30">
        <v>164</v>
      </c>
      <c r="AB5" s="30">
        <v>4</v>
      </c>
      <c r="AC5" s="30"/>
      <c r="AD5" s="30">
        <v>8</v>
      </c>
      <c r="AE5" s="30"/>
      <c r="AF5" s="30">
        <v>15</v>
      </c>
      <c r="AG5" s="30"/>
      <c r="AH5" s="30">
        <v>415</v>
      </c>
      <c r="AI5" s="30"/>
      <c r="AJ5" s="30">
        <v>374</v>
      </c>
      <c r="AK5" s="30"/>
      <c r="AL5" s="30"/>
      <c r="AM5" s="30"/>
      <c r="AN5" s="30"/>
      <c r="AO5" s="30"/>
      <c r="AP5" s="30"/>
      <c r="AQ5" s="34"/>
      <c r="AR5" s="34"/>
      <c r="AS5" s="34"/>
      <c r="AT5" s="34"/>
      <c r="AU5" s="34"/>
      <c r="AV5" s="34"/>
      <c r="AW5" s="13">
        <f t="shared" si="2"/>
        <v>0.1916885752502191</v>
      </c>
      <c r="AX5" s="13">
        <f t="shared" si="3"/>
        <v>0.88399222294232016</v>
      </c>
      <c r="AY5" s="13">
        <f t="shared" si="4"/>
        <v>0.92060085836909866</v>
      </c>
      <c r="AZ5" s="13">
        <f t="shared" si="5"/>
        <v>1</v>
      </c>
      <c r="BA5" s="13">
        <f t="shared" si="6"/>
        <v>0.82657120127287187</v>
      </c>
      <c r="BB5" s="14">
        <f t="shared" si="7"/>
        <v>9.7135740971357409E-2</v>
      </c>
      <c r="BC5" s="14">
        <f t="shared" si="8"/>
        <v>0.47958522359040828</v>
      </c>
      <c r="BD5" s="14">
        <f t="shared" si="9"/>
        <v>0.8433476394849786</v>
      </c>
      <c r="BE5" s="14">
        <f t="shared" si="10"/>
        <v>0.34095634095634098</v>
      </c>
      <c r="BF5" s="14">
        <f t="shared" si="11"/>
        <v>0.79049899780041588</v>
      </c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0" s="10" customFormat="1" ht="15" customHeight="1" x14ac:dyDescent="0.25">
      <c r="A6" s="31" t="s">
        <v>5</v>
      </c>
      <c r="B6" s="11">
        <v>664908</v>
      </c>
      <c r="C6" s="11">
        <v>47854</v>
      </c>
      <c r="D6" s="11">
        <v>24138</v>
      </c>
      <c r="E6" s="11">
        <v>10149</v>
      </c>
      <c r="F6" s="24">
        <v>161649</v>
      </c>
      <c r="G6" s="24">
        <v>93770</v>
      </c>
      <c r="H6" s="12">
        <f t="shared" si="0"/>
        <v>156480</v>
      </c>
      <c r="I6" s="42">
        <f t="shared" si="1"/>
        <v>53799</v>
      </c>
      <c r="J6" s="33">
        <v>35451</v>
      </c>
      <c r="K6" s="33">
        <v>21297</v>
      </c>
      <c r="L6" s="34">
        <v>349</v>
      </c>
      <c r="M6" s="34">
        <v>339</v>
      </c>
      <c r="N6" s="34"/>
      <c r="O6" s="34"/>
      <c r="P6" s="34">
        <v>202</v>
      </c>
      <c r="Q6" s="34">
        <v>50</v>
      </c>
      <c r="R6" s="44">
        <v>4116</v>
      </c>
      <c r="S6" s="30">
        <v>599</v>
      </c>
      <c r="T6" s="30">
        <v>367</v>
      </c>
      <c r="U6" s="30">
        <v>214</v>
      </c>
      <c r="V6" s="33">
        <v>46153</v>
      </c>
      <c r="W6" s="33">
        <v>13461</v>
      </c>
      <c r="X6" s="33">
        <v>25103</v>
      </c>
      <c r="Y6" s="33">
        <v>14796</v>
      </c>
      <c r="Z6" s="33">
        <v>11846</v>
      </c>
      <c r="AA6" s="33">
        <v>3000</v>
      </c>
      <c r="AB6" s="43"/>
      <c r="AC6" s="43"/>
      <c r="AD6" s="30"/>
      <c r="AE6" s="30"/>
      <c r="AF6" s="30">
        <v>93</v>
      </c>
      <c r="AG6" s="30"/>
      <c r="AH6" s="33">
        <v>29078</v>
      </c>
      <c r="AI6" s="33"/>
      <c r="AJ6" s="30">
        <v>1259</v>
      </c>
      <c r="AK6" s="30">
        <v>270</v>
      </c>
      <c r="AL6" s="30"/>
      <c r="AM6" s="30">
        <v>626</v>
      </c>
      <c r="AN6" s="30"/>
      <c r="AO6" s="30">
        <v>193</v>
      </c>
      <c r="AP6" s="30"/>
      <c r="AQ6" s="34">
        <v>815</v>
      </c>
      <c r="AR6" s="34"/>
      <c r="AS6" s="34">
        <v>486</v>
      </c>
      <c r="AT6" s="34"/>
      <c r="AU6" s="34">
        <v>73</v>
      </c>
      <c r="AV6" s="34">
        <v>43</v>
      </c>
      <c r="AW6" s="13">
        <f t="shared" si="2"/>
        <v>0.23534082910718476</v>
      </c>
      <c r="AX6" s="13">
        <f t="shared" si="3"/>
        <v>0.96445438207882306</v>
      </c>
      <c r="AY6" s="13">
        <f t="shared" si="4"/>
        <v>1.039978457204408</v>
      </c>
      <c r="AZ6" s="13">
        <f t="shared" si="5"/>
        <v>1.1672085919795054</v>
      </c>
      <c r="BA6" s="13">
        <f t="shared" si="6"/>
        <v>0.9680233097637474</v>
      </c>
      <c r="BB6" s="14">
        <f t="shared" si="7"/>
        <v>8.091194571279034E-2</v>
      </c>
      <c r="BC6" s="14">
        <f t="shared" si="8"/>
        <v>0.28129309984536299</v>
      </c>
      <c r="BD6" s="14">
        <f t="shared" si="9"/>
        <v>0.61297539149888147</v>
      </c>
      <c r="BE6" s="14">
        <f t="shared" si="10"/>
        <v>0.29559562518474725</v>
      </c>
      <c r="BF6" s="14">
        <f t="shared" si="11"/>
        <v>0.57373360349792046</v>
      </c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</row>
    <row r="7" spans="1:70" s="10" customFormat="1" x14ac:dyDescent="0.25">
      <c r="A7" s="31" t="s">
        <v>6</v>
      </c>
      <c r="B7" s="11">
        <v>9947</v>
      </c>
      <c r="C7" s="11">
        <v>644</v>
      </c>
      <c r="D7" s="11">
        <v>348</v>
      </c>
      <c r="E7" s="11">
        <v>149</v>
      </c>
      <c r="F7" s="24">
        <v>2060</v>
      </c>
      <c r="G7" s="24">
        <v>1042</v>
      </c>
      <c r="H7" s="12">
        <f t="shared" si="0"/>
        <v>1919</v>
      </c>
      <c r="I7" s="42">
        <f t="shared" si="1"/>
        <v>964</v>
      </c>
      <c r="J7" s="30">
        <v>165</v>
      </c>
      <c r="K7" s="30">
        <v>162</v>
      </c>
      <c r="L7" s="34"/>
      <c r="M7" s="34"/>
      <c r="N7" s="34"/>
      <c r="O7" s="34"/>
      <c r="P7" s="34"/>
      <c r="Q7" s="34"/>
      <c r="R7" s="30">
        <v>12</v>
      </c>
      <c r="S7" s="30">
        <v>0</v>
      </c>
      <c r="T7" s="30">
        <v>9</v>
      </c>
      <c r="U7" s="30">
        <v>8</v>
      </c>
      <c r="V7" s="30">
        <v>641</v>
      </c>
      <c r="W7" s="30">
        <v>220</v>
      </c>
      <c r="X7" s="30">
        <v>466</v>
      </c>
      <c r="Y7" s="30">
        <v>463</v>
      </c>
      <c r="Z7" s="30">
        <v>211</v>
      </c>
      <c r="AA7" s="30">
        <v>111</v>
      </c>
      <c r="AB7" s="30">
        <v>1</v>
      </c>
      <c r="AC7" s="30"/>
      <c r="AD7" s="30">
        <v>0</v>
      </c>
      <c r="AE7" s="30"/>
      <c r="AF7" s="30">
        <v>82</v>
      </c>
      <c r="AG7" s="30"/>
      <c r="AH7" s="30">
        <v>287</v>
      </c>
      <c r="AI7" s="30"/>
      <c r="AJ7" s="30">
        <v>45</v>
      </c>
      <c r="AK7" s="30"/>
      <c r="AL7" s="30"/>
      <c r="AM7" s="30"/>
      <c r="AN7" s="30"/>
      <c r="AO7" s="30"/>
      <c r="AP7" s="30"/>
      <c r="AQ7" s="34"/>
      <c r="AR7" s="34"/>
      <c r="AS7" s="34"/>
      <c r="AT7" s="34"/>
      <c r="AU7" s="34"/>
      <c r="AV7" s="34"/>
      <c r="AW7" s="13">
        <f t="shared" si="2"/>
        <v>0.19292248919272142</v>
      </c>
      <c r="AX7" s="13">
        <f t="shared" si="3"/>
        <v>0.99534161490683226</v>
      </c>
      <c r="AY7" s="13">
        <f t="shared" si="4"/>
        <v>1.3390804597701149</v>
      </c>
      <c r="AZ7" s="13">
        <f t="shared" si="5"/>
        <v>1.4161073825503356</v>
      </c>
      <c r="BA7" s="13">
        <f t="shared" si="6"/>
        <v>0.93155339805825244</v>
      </c>
      <c r="BB7" s="14">
        <f t="shared" si="7"/>
        <v>9.691364230421233E-2</v>
      </c>
      <c r="BC7" s="14">
        <f t="shared" si="8"/>
        <v>0.34161490683229812</v>
      </c>
      <c r="BD7" s="14">
        <f t="shared" si="9"/>
        <v>1.3304597701149425</v>
      </c>
      <c r="BE7" s="14">
        <f t="shared" si="10"/>
        <v>0.74496644295302017</v>
      </c>
      <c r="BF7" s="14">
        <f t="shared" si="11"/>
        <v>0.92514395393474091</v>
      </c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1:70" s="10" customFormat="1" x14ac:dyDescent="0.25">
      <c r="A8" s="31" t="s">
        <v>7</v>
      </c>
      <c r="B8" s="11">
        <v>18686</v>
      </c>
      <c r="C8" s="11">
        <v>1047</v>
      </c>
      <c r="D8" s="11">
        <v>548</v>
      </c>
      <c r="E8" s="11">
        <v>281</v>
      </c>
      <c r="F8" s="24">
        <v>3313.4</v>
      </c>
      <c r="G8" s="24">
        <v>1701</v>
      </c>
      <c r="H8" s="12">
        <f t="shared" si="0"/>
        <v>2989</v>
      </c>
      <c r="I8" s="42">
        <f t="shared" si="1"/>
        <v>1367</v>
      </c>
      <c r="J8" s="30">
        <v>269</v>
      </c>
      <c r="K8" s="30">
        <v>253</v>
      </c>
      <c r="L8" s="34"/>
      <c r="M8" s="34"/>
      <c r="N8" s="34"/>
      <c r="O8" s="34"/>
      <c r="P8" s="34"/>
      <c r="Q8" s="34"/>
      <c r="R8" s="30">
        <v>61</v>
      </c>
      <c r="S8" s="30">
        <v>10</v>
      </c>
      <c r="T8" s="30">
        <v>8</v>
      </c>
      <c r="U8" s="30">
        <v>3</v>
      </c>
      <c r="V8" s="30">
        <v>996</v>
      </c>
      <c r="W8" s="30">
        <v>398</v>
      </c>
      <c r="X8" s="30">
        <v>576</v>
      </c>
      <c r="Y8" s="30">
        <v>556</v>
      </c>
      <c r="Z8" s="30">
        <v>336</v>
      </c>
      <c r="AA8" s="30">
        <v>147</v>
      </c>
      <c r="AB8" s="30"/>
      <c r="AC8" s="30"/>
      <c r="AD8" s="30">
        <v>1</v>
      </c>
      <c r="AE8" s="30"/>
      <c r="AF8" s="30">
        <v>74</v>
      </c>
      <c r="AG8" s="30"/>
      <c r="AH8" s="30">
        <v>545</v>
      </c>
      <c r="AI8" s="30"/>
      <c r="AJ8" s="30">
        <v>123</v>
      </c>
      <c r="AK8" s="30"/>
      <c r="AL8" s="30"/>
      <c r="AM8" s="30"/>
      <c r="AN8" s="30"/>
      <c r="AO8" s="30"/>
      <c r="AP8" s="30"/>
      <c r="AQ8" s="34"/>
      <c r="AR8" s="34"/>
      <c r="AS8" s="34"/>
      <c r="AT8" s="34"/>
      <c r="AU8" s="34"/>
      <c r="AV8" s="34"/>
      <c r="AW8" s="13">
        <f t="shared" si="2"/>
        <v>0.15995932783902386</v>
      </c>
      <c r="AX8" s="13">
        <f t="shared" si="3"/>
        <v>0.95128939828080228</v>
      </c>
      <c r="AY8" s="13">
        <f t="shared" si="4"/>
        <v>1.051094890510949</v>
      </c>
      <c r="AZ8" s="13">
        <f t="shared" si="5"/>
        <v>1.195729537366548</v>
      </c>
      <c r="BA8" s="13">
        <f t="shared" si="6"/>
        <v>0.90209452526106115</v>
      </c>
      <c r="BB8" s="14">
        <f t="shared" si="7"/>
        <v>7.3156373755752971E-2</v>
      </c>
      <c r="BC8" s="14">
        <f t="shared" si="8"/>
        <v>0.38013371537726837</v>
      </c>
      <c r="BD8" s="14">
        <f t="shared" si="9"/>
        <v>1.0145985401459854</v>
      </c>
      <c r="BE8" s="14">
        <f t="shared" si="10"/>
        <v>0.52313167259786475</v>
      </c>
      <c r="BF8" s="14">
        <f t="shared" si="11"/>
        <v>0.80364491475602584</v>
      </c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s="10" customFormat="1" x14ac:dyDescent="0.25">
      <c r="A9" s="31" t="s">
        <v>8</v>
      </c>
      <c r="B9" s="11">
        <v>30930</v>
      </c>
      <c r="C9" s="11">
        <v>1754</v>
      </c>
      <c r="D9" s="11">
        <v>816</v>
      </c>
      <c r="E9" s="11">
        <v>358</v>
      </c>
      <c r="F9" s="24">
        <v>5743</v>
      </c>
      <c r="G9" s="24">
        <v>3605</v>
      </c>
      <c r="H9" s="12">
        <f t="shared" si="0"/>
        <v>5455</v>
      </c>
      <c r="I9" s="24">
        <f t="shared" si="1"/>
        <v>2649</v>
      </c>
      <c r="J9" s="30">
        <v>865</v>
      </c>
      <c r="K9" s="30">
        <v>461</v>
      </c>
      <c r="L9" s="34"/>
      <c r="M9" s="34"/>
      <c r="N9" s="34"/>
      <c r="O9" s="34"/>
      <c r="P9" s="34">
        <v>201</v>
      </c>
      <c r="Q9" s="34">
        <v>1</v>
      </c>
      <c r="R9" s="30">
        <v>70</v>
      </c>
      <c r="S9" s="30">
        <v>37</v>
      </c>
      <c r="T9" s="30">
        <v>23</v>
      </c>
      <c r="U9" s="30">
        <v>18</v>
      </c>
      <c r="V9" s="30">
        <v>1657</v>
      </c>
      <c r="W9" s="30">
        <v>1082</v>
      </c>
      <c r="X9" s="30">
        <v>879</v>
      </c>
      <c r="Y9" s="30">
        <v>855</v>
      </c>
      <c r="Z9" s="30">
        <v>427</v>
      </c>
      <c r="AA9" s="30">
        <v>195</v>
      </c>
      <c r="AB9" s="30">
        <v>5</v>
      </c>
      <c r="AC9" s="30"/>
      <c r="AD9" s="30">
        <v>4</v>
      </c>
      <c r="AE9" s="30"/>
      <c r="AF9" s="30">
        <v>37</v>
      </c>
      <c r="AG9" s="30"/>
      <c r="AH9" s="30">
        <v>1151</v>
      </c>
      <c r="AI9" s="30"/>
      <c r="AJ9" s="30">
        <v>136</v>
      </c>
      <c r="AK9" s="30"/>
      <c r="AL9" s="30"/>
      <c r="AM9" s="30"/>
      <c r="AN9" s="30"/>
      <c r="AO9" s="30"/>
      <c r="AP9" s="30"/>
      <c r="AQ9" s="34"/>
      <c r="AR9" s="34"/>
      <c r="AS9" s="34"/>
      <c r="AT9" s="34"/>
      <c r="AU9" s="34"/>
      <c r="AV9" s="34"/>
      <c r="AW9" s="13">
        <f t="shared" si="2"/>
        <v>0.17636598771419335</v>
      </c>
      <c r="AX9" s="13">
        <f t="shared" si="3"/>
        <v>0.94469783352337511</v>
      </c>
      <c r="AY9" s="13">
        <f t="shared" si="4"/>
        <v>1.0772058823529411</v>
      </c>
      <c r="AZ9" s="13">
        <f t="shared" si="5"/>
        <v>1.1927374301675977</v>
      </c>
      <c r="BA9" s="13">
        <f t="shared" si="6"/>
        <v>0.9498519937314992</v>
      </c>
      <c r="BB9" s="14">
        <f t="shared" si="7"/>
        <v>8.5645004849660519E-2</v>
      </c>
      <c r="BC9" s="14">
        <f t="shared" si="8"/>
        <v>0.61687571265678454</v>
      </c>
      <c r="BD9" s="14">
        <f t="shared" si="9"/>
        <v>1.0477941176470589</v>
      </c>
      <c r="BE9" s="14">
        <f t="shared" si="10"/>
        <v>0.54469273743016755</v>
      </c>
      <c r="BF9" s="14">
        <f t="shared" si="11"/>
        <v>0.73481276005547846</v>
      </c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s="10" customFormat="1" x14ac:dyDescent="0.25">
      <c r="A10" s="31" t="s">
        <v>9</v>
      </c>
      <c r="B10" s="11">
        <v>26899</v>
      </c>
      <c r="C10" s="11">
        <v>1852</v>
      </c>
      <c r="D10" s="11">
        <v>1158</v>
      </c>
      <c r="E10" s="11">
        <v>476</v>
      </c>
      <c r="F10" s="24">
        <v>6109</v>
      </c>
      <c r="G10" s="24">
        <v>3436</v>
      </c>
      <c r="H10" s="12">
        <f t="shared" si="0"/>
        <v>5123</v>
      </c>
      <c r="I10" s="24">
        <f t="shared" si="1"/>
        <v>2715</v>
      </c>
      <c r="J10" s="30">
        <v>647</v>
      </c>
      <c r="K10" s="30">
        <v>539</v>
      </c>
      <c r="L10" s="34">
        <v>9</v>
      </c>
      <c r="M10" s="34">
        <v>9</v>
      </c>
      <c r="N10" s="34"/>
      <c r="O10" s="34"/>
      <c r="P10" s="34"/>
      <c r="Q10" s="34"/>
      <c r="R10" s="30">
        <v>34</v>
      </c>
      <c r="S10" s="30">
        <v>22</v>
      </c>
      <c r="T10" s="30">
        <v>23</v>
      </c>
      <c r="U10" s="30">
        <v>16</v>
      </c>
      <c r="V10" s="30">
        <v>1735</v>
      </c>
      <c r="W10" s="30">
        <v>722</v>
      </c>
      <c r="X10" s="30">
        <v>1197</v>
      </c>
      <c r="Y10" s="30">
        <v>1177</v>
      </c>
      <c r="Z10" s="30">
        <v>564</v>
      </c>
      <c r="AA10" s="30">
        <v>230</v>
      </c>
      <c r="AB10" s="30">
        <v>1</v>
      </c>
      <c r="AC10" s="30"/>
      <c r="AD10" s="30">
        <v>4</v>
      </c>
      <c r="AE10" s="30"/>
      <c r="AF10" s="30">
        <v>46</v>
      </c>
      <c r="AG10" s="30"/>
      <c r="AH10" s="30">
        <v>798</v>
      </c>
      <c r="AI10" s="30"/>
      <c r="AJ10" s="30">
        <v>65</v>
      </c>
      <c r="AK10" s="30"/>
      <c r="AL10" s="30"/>
      <c r="AM10" s="30"/>
      <c r="AN10" s="30"/>
      <c r="AO10" s="30"/>
      <c r="AP10" s="30"/>
      <c r="AQ10" s="34"/>
      <c r="AR10" s="34"/>
      <c r="AS10" s="34"/>
      <c r="AT10" s="34"/>
      <c r="AU10" s="34"/>
      <c r="AV10" s="34"/>
      <c r="AW10" s="13">
        <f t="shared" si="2"/>
        <v>0.19045317669801851</v>
      </c>
      <c r="AX10" s="13">
        <f t="shared" si="3"/>
        <v>0.93682505399568039</v>
      </c>
      <c r="AY10" s="13">
        <f t="shared" si="4"/>
        <v>1.0336787564766838</v>
      </c>
      <c r="AZ10" s="13">
        <f t="shared" si="5"/>
        <v>1.1848739495798319</v>
      </c>
      <c r="BA10" s="13">
        <f t="shared" si="6"/>
        <v>0.83859878867245052</v>
      </c>
      <c r="BB10" s="14">
        <f t="shared" si="7"/>
        <v>0.10093312019034165</v>
      </c>
      <c r="BC10" s="14">
        <f t="shared" si="8"/>
        <v>0.38984881209503242</v>
      </c>
      <c r="BD10" s="14">
        <f t="shared" si="9"/>
        <v>1.0164075993091537</v>
      </c>
      <c r="BE10" s="14">
        <f t="shared" si="10"/>
        <v>0.48319327731092437</v>
      </c>
      <c r="BF10" s="14">
        <f t="shared" si="11"/>
        <v>0.79016298020954601</v>
      </c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s="10" customFormat="1" x14ac:dyDescent="0.25">
      <c r="A11" s="31" t="s">
        <v>10</v>
      </c>
      <c r="B11" s="11">
        <v>8353</v>
      </c>
      <c r="C11" s="11">
        <v>417</v>
      </c>
      <c r="D11" s="11">
        <v>199</v>
      </c>
      <c r="E11" s="11">
        <v>121</v>
      </c>
      <c r="F11" s="24">
        <v>2316</v>
      </c>
      <c r="G11" s="24">
        <v>628</v>
      </c>
      <c r="H11" s="12">
        <f t="shared" si="0"/>
        <v>2280</v>
      </c>
      <c r="I11" s="24">
        <f t="shared" si="1"/>
        <v>453</v>
      </c>
      <c r="J11" s="30">
        <v>143</v>
      </c>
      <c r="K11" s="30">
        <v>130</v>
      </c>
      <c r="L11" s="34"/>
      <c r="M11" s="34"/>
      <c r="N11" s="34"/>
      <c r="O11" s="34"/>
      <c r="P11" s="34">
        <v>674</v>
      </c>
      <c r="Q11" s="34"/>
      <c r="R11" s="30">
        <v>14</v>
      </c>
      <c r="S11" s="30">
        <v>5</v>
      </c>
      <c r="T11" s="30">
        <v>123</v>
      </c>
      <c r="U11" s="30">
        <v>0</v>
      </c>
      <c r="V11" s="30">
        <v>429</v>
      </c>
      <c r="W11" s="30">
        <v>60</v>
      </c>
      <c r="X11" s="30">
        <v>199</v>
      </c>
      <c r="Y11" s="30">
        <v>190</v>
      </c>
      <c r="Z11" s="30">
        <v>154</v>
      </c>
      <c r="AA11" s="30">
        <v>68</v>
      </c>
      <c r="AB11" s="30">
        <v>0</v>
      </c>
      <c r="AC11" s="30"/>
      <c r="AD11" s="30">
        <v>1</v>
      </c>
      <c r="AE11" s="30"/>
      <c r="AF11" s="30">
        <v>0</v>
      </c>
      <c r="AG11" s="30"/>
      <c r="AH11" s="30">
        <v>431</v>
      </c>
      <c r="AI11" s="30"/>
      <c r="AJ11" s="30">
        <v>112</v>
      </c>
      <c r="AK11" s="30"/>
      <c r="AL11" s="30"/>
      <c r="AM11" s="30"/>
      <c r="AN11" s="30"/>
      <c r="AO11" s="30"/>
      <c r="AP11" s="30"/>
      <c r="AQ11" s="34"/>
      <c r="AR11" s="34"/>
      <c r="AS11" s="34"/>
      <c r="AT11" s="34"/>
      <c r="AU11" s="34"/>
      <c r="AV11" s="34"/>
      <c r="AW11" s="13">
        <f t="shared" si="2"/>
        <v>0.27295582425475878</v>
      </c>
      <c r="AX11" s="13">
        <f t="shared" si="3"/>
        <v>1.0287769784172662</v>
      </c>
      <c r="AY11" s="13">
        <f t="shared" si="4"/>
        <v>1</v>
      </c>
      <c r="AZ11" s="13">
        <f t="shared" si="5"/>
        <v>1.2727272727272727</v>
      </c>
      <c r="BA11" s="13">
        <f t="shared" si="6"/>
        <v>0.98445595854922274</v>
      </c>
      <c r="BB11" s="14">
        <f t="shared" si="7"/>
        <v>5.4232012450616547E-2</v>
      </c>
      <c r="BC11" s="14">
        <f t="shared" si="8"/>
        <v>0.14388489208633093</v>
      </c>
      <c r="BD11" s="14">
        <f t="shared" si="9"/>
        <v>0.95477386934673369</v>
      </c>
      <c r="BE11" s="14">
        <f t="shared" si="10"/>
        <v>0.56198347107438018</v>
      </c>
      <c r="BF11" s="14">
        <f t="shared" si="11"/>
        <v>0.7213375796178344</v>
      </c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s="10" customFormat="1" x14ac:dyDescent="0.25">
      <c r="A12" s="31" t="s">
        <v>11</v>
      </c>
      <c r="B12" s="11">
        <v>18218</v>
      </c>
      <c r="C12" s="11">
        <v>1318</v>
      </c>
      <c r="D12" s="11">
        <v>774</v>
      </c>
      <c r="E12" s="11">
        <v>408</v>
      </c>
      <c r="F12" s="24">
        <v>3920</v>
      </c>
      <c r="G12" s="24">
        <v>2205</v>
      </c>
      <c r="H12" s="12">
        <f t="shared" si="0"/>
        <v>3358</v>
      </c>
      <c r="I12" s="24">
        <f t="shared" si="1"/>
        <v>2021</v>
      </c>
      <c r="J12" s="30">
        <v>278</v>
      </c>
      <c r="K12" s="30">
        <v>240</v>
      </c>
      <c r="L12" s="34"/>
      <c r="M12" s="34"/>
      <c r="N12" s="34"/>
      <c r="O12" s="34"/>
      <c r="P12" s="34"/>
      <c r="Q12" s="34"/>
      <c r="R12" s="30">
        <v>11</v>
      </c>
      <c r="S12" s="30">
        <v>9</v>
      </c>
      <c r="T12" s="30">
        <v>21</v>
      </c>
      <c r="U12" s="30">
        <v>20</v>
      </c>
      <c r="V12" s="30">
        <v>1171</v>
      </c>
      <c r="W12" s="30">
        <v>560</v>
      </c>
      <c r="X12" s="30">
        <v>804</v>
      </c>
      <c r="Y12" s="30">
        <v>764</v>
      </c>
      <c r="Z12" s="30">
        <v>437</v>
      </c>
      <c r="AA12" s="30">
        <v>428</v>
      </c>
      <c r="AB12" s="30">
        <v>3</v>
      </c>
      <c r="AC12" s="30"/>
      <c r="AD12" s="30">
        <v>3</v>
      </c>
      <c r="AE12" s="30"/>
      <c r="AF12" s="30">
        <v>100</v>
      </c>
      <c r="AG12" s="30"/>
      <c r="AH12" s="30">
        <v>473</v>
      </c>
      <c r="AI12" s="30"/>
      <c r="AJ12" s="30">
        <v>57</v>
      </c>
      <c r="AK12" s="30"/>
      <c r="AL12" s="30"/>
      <c r="AM12" s="30"/>
      <c r="AN12" s="30"/>
      <c r="AO12" s="30"/>
      <c r="AP12" s="30"/>
      <c r="AQ12" s="34"/>
      <c r="AR12" s="34"/>
      <c r="AS12" s="34"/>
      <c r="AT12" s="34"/>
      <c r="AU12" s="34"/>
      <c r="AV12" s="34"/>
      <c r="AW12" s="13">
        <f t="shared" si="2"/>
        <v>0.18432319683829179</v>
      </c>
      <c r="AX12" s="13">
        <f t="shared" si="3"/>
        <v>0.88846737481031868</v>
      </c>
      <c r="AY12" s="13">
        <f t="shared" si="4"/>
        <v>1.0387596899224807</v>
      </c>
      <c r="AZ12" s="13">
        <f t="shared" si="5"/>
        <v>1.071078431372549</v>
      </c>
      <c r="BA12" s="13">
        <f t="shared" si="6"/>
        <v>0.85663265306122449</v>
      </c>
      <c r="BB12" s="14">
        <f t="shared" si="7"/>
        <v>0.11093424086068723</v>
      </c>
      <c r="BC12" s="14">
        <f t="shared" si="8"/>
        <v>0.42488619119878601</v>
      </c>
      <c r="BD12" s="14">
        <f t="shared" si="9"/>
        <v>0.98708010335917318</v>
      </c>
      <c r="BE12" s="14">
        <f t="shared" si="10"/>
        <v>1.0490196078431373</v>
      </c>
      <c r="BF12" s="14">
        <f t="shared" si="11"/>
        <v>0.91655328798185942</v>
      </c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s="10" customFormat="1" x14ac:dyDescent="0.25">
      <c r="A13" s="31" t="s">
        <v>12</v>
      </c>
      <c r="B13" s="11">
        <v>4006</v>
      </c>
      <c r="C13" s="11">
        <v>232</v>
      </c>
      <c r="D13" s="11">
        <v>156</v>
      </c>
      <c r="E13" s="11">
        <v>72</v>
      </c>
      <c r="F13" s="24">
        <v>857</v>
      </c>
      <c r="G13" s="24">
        <v>458</v>
      </c>
      <c r="H13" s="12">
        <f t="shared" si="0"/>
        <v>821</v>
      </c>
      <c r="I13" s="24">
        <f t="shared" si="1"/>
        <v>362</v>
      </c>
      <c r="J13" s="30">
        <v>88</v>
      </c>
      <c r="K13" s="30">
        <v>78</v>
      </c>
      <c r="L13" s="34"/>
      <c r="M13" s="34"/>
      <c r="N13" s="34"/>
      <c r="O13" s="34"/>
      <c r="P13" s="34"/>
      <c r="Q13" s="34"/>
      <c r="R13" s="30">
        <v>8</v>
      </c>
      <c r="S13" s="30">
        <v>8</v>
      </c>
      <c r="T13" s="30">
        <v>2</v>
      </c>
      <c r="U13" s="30">
        <v>0</v>
      </c>
      <c r="V13" s="30">
        <v>350</v>
      </c>
      <c r="W13" s="30">
        <v>60</v>
      </c>
      <c r="X13" s="30">
        <v>176</v>
      </c>
      <c r="Y13" s="30">
        <v>157</v>
      </c>
      <c r="Z13" s="30">
        <v>100</v>
      </c>
      <c r="AA13" s="30">
        <v>59</v>
      </c>
      <c r="AB13" s="30">
        <v>0</v>
      </c>
      <c r="AC13" s="30"/>
      <c r="AD13" s="30">
        <v>0</v>
      </c>
      <c r="AE13" s="30"/>
      <c r="AF13" s="30">
        <v>3</v>
      </c>
      <c r="AG13" s="30"/>
      <c r="AH13" s="30">
        <v>70</v>
      </c>
      <c r="AI13" s="30"/>
      <c r="AJ13" s="30">
        <v>24</v>
      </c>
      <c r="AK13" s="30"/>
      <c r="AL13" s="30"/>
      <c r="AM13" s="30"/>
      <c r="AN13" s="30"/>
      <c r="AO13" s="30"/>
      <c r="AP13" s="30"/>
      <c r="AQ13" s="34"/>
      <c r="AR13" s="34"/>
      <c r="AS13" s="34"/>
      <c r="AT13" s="34"/>
      <c r="AU13" s="34"/>
      <c r="AV13" s="34"/>
      <c r="AW13" s="13">
        <f t="shared" si="2"/>
        <v>0.20494258612081878</v>
      </c>
      <c r="AX13" s="13">
        <f t="shared" si="3"/>
        <v>1.5086206896551724</v>
      </c>
      <c r="AY13" s="13">
        <f t="shared" si="4"/>
        <v>1.1282051282051282</v>
      </c>
      <c r="AZ13" s="13">
        <f t="shared" si="5"/>
        <v>1.3888888888888888</v>
      </c>
      <c r="BA13" s="13">
        <f t="shared" si="6"/>
        <v>0.95799299883313882</v>
      </c>
      <c r="BB13" s="14">
        <f t="shared" si="7"/>
        <v>9.0364453320019966E-2</v>
      </c>
      <c r="BC13" s="14">
        <f t="shared" si="8"/>
        <v>0.25862068965517243</v>
      </c>
      <c r="BD13" s="14">
        <f t="shared" si="9"/>
        <v>1.0064102564102564</v>
      </c>
      <c r="BE13" s="14">
        <f t="shared" si="10"/>
        <v>0.81944444444444442</v>
      </c>
      <c r="BF13" s="14">
        <f t="shared" si="11"/>
        <v>0.79039301310043664</v>
      </c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s="10" customFormat="1" x14ac:dyDescent="0.25">
      <c r="A14" s="31" t="s">
        <v>13</v>
      </c>
      <c r="B14" s="11">
        <v>30402</v>
      </c>
      <c r="C14" s="11">
        <v>1214</v>
      </c>
      <c r="D14" s="11">
        <v>703</v>
      </c>
      <c r="E14" s="11">
        <v>278</v>
      </c>
      <c r="F14" s="24">
        <v>4491</v>
      </c>
      <c r="G14" s="24">
        <v>1975</v>
      </c>
      <c r="H14" s="12">
        <f t="shared" si="0"/>
        <v>4456</v>
      </c>
      <c r="I14" s="24">
        <f t="shared" si="1"/>
        <v>1887</v>
      </c>
      <c r="J14" s="30">
        <v>473</v>
      </c>
      <c r="K14" s="30">
        <v>356</v>
      </c>
      <c r="L14" s="34"/>
      <c r="M14" s="34"/>
      <c r="N14" s="34"/>
      <c r="O14" s="34"/>
      <c r="P14" s="30">
        <v>404</v>
      </c>
      <c r="Q14" s="34"/>
      <c r="R14" s="30">
        <v>68</v>
      </c>
      <c r="S14" s="30">
        <v>35</v>
      </c>
      <c r="T14" s="30">
        <v>13</v>
      </c>
      <c r="U14" s="30">
        <v>8</v>
      </c>
      <c r="V14" s="30">
        <v>1229</v>
      </c>
      <c r="W14" s="30">
        <v>386</v>
      </c>
      <c r="X14" s="30">
        <v>810</v>
      </c>
      <c r="Y14" s="30">
        <v>769</v>
      </c>
      <c r="Z14" s="30">
        <v>343</v>
      </c>
      <c r="AA14" s="30">
        <v>333</v>
      </c>
      <c r="AB14" s="30">
        <v>5</v>
      </c>
      <c r="AC14" s="30"/>
      <c r="AD14" s="30">
        <v>14</v>
      </c>
      <c r="AE14" s="30"/>
      <c r="AF14" s="30">
        <v>55</v>
      </c>
      <c r="AG14" s="30"/>
      <c r="AH14" s="30">
        <v>939</v>
      </c>
      <c r="AI14" s="30"/>
      <c r="AJ14" s="30">
        <v>103</v>
      </c>
      <c r="AK14" s="30"/>
      <c r="AL14" s="30"/>
      <c r="AM14" s="30"/>
      <c r="AN14" s="30"/>
      <c r="AO14" s="30"/>
      <c r="AP14" s="30"/>
      <c r="AQ14" s="34"/>
      <c r="AR14" s="34"/>
      <c r="AS14" s="34"/>
      <c r="AT14" s="34"/>
      <c r="AU14" s="34"/>
      <c r="AV14" s="34"/>
      <c r="AW14" s="13">
        <f t="shared" si="2"/>
        <v>0.14656930465100981</v>
      </c>
      <c r="AX14" s="13">
        <f t="shared" si="3"/>
        <v>1.0123558484349258</v>
      </c>
      <c r="AY14" s="13">
        <f t="shared" si="4"/>
        <v>1.1522048364153628</v>
      </c>
      <c r="AZ14" s="13">
        <f t="shared" si="5"/>
        <v>1.2338129496402879</v>
      </c>
      <c r="BA14" s="13">
        <f t="shared" si="6"/>
        <v>0.99220663549320864</v>
      </c>
      <c r="BB14" s="14">
        <f t="shared" si="7"/>
        <v>6.2068284981251234E-2</v>
      </c>
      <c r="BC14" s="14">
        <f t="shared" si="8"/>
        <v>0.31795716639209226</v>
      </c>
      <c r="BD14" s="14">
        <f t="shared" si="9"/>
        <v>1.0938833570412518</v>
      </c>
      <c r="BE14" s="14">
        <f t="shared" si="10"/>
        <v>1.1978417266187051</v>
      </c>
      <c r="BF14" s="14">
        <f t="shared" si="11"/>
        <v>0.95544303797468355</v>
      </c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s="10" customFormat="1" x14ac:dyDescent="0.25">
      <c r="A15" s="31" t="s">
        <v>14</v>
      </c>
      <c r="B15" s="11">
        <v>34514</v>
      </c>
      <c r="C15" s="11">
        <v>2006</v>
      </c>
      <c r="D15" s="11">
        <v>1121</v>
      </c>
      <c r="E15" s="11">
        <v>564</v>
      </c>
      <c r="F15" s="24">
        <v>7056</v>
      </c>
      <c r="G15" s="24">
        <v>3463</v>
      </c>
      <c r="H15" s="12">
        <f t="shared" si="0"/>
        <v>6704</v>
      </c>
      <c r="I15" s="24">
        <f t="shared" si="1"/>
        <v>2071</v>
      </c>
      <c r="J15" s="30">
        <v>752</v>
      </c>
      <c r="K15" s="30">
        <v>605</v>
      </c>
      <c r="L15" s="34"/>
      <c r="M15" s="34"/>
      <c r="N15" s="34"/>
      <c r="O15" s="34"/>
      <c r="P15" s="30">
        <v>587</v>
      </c>
      <c r="Q15" s="34"/>
      <c r="R15" s="30">
        <v>44</v>
      </c>
      <c r="S15" s="30">
        <v>34</v>
      </c>
      <c r="T15" s="30">
        <v>17</v>
      </c>
      <c r="U15" s="30">
        <v>14</v>
      </c>
      <c r="V15" s="30">
        <v>1764</v>
      </c>
      <c r="W15" s="30">
        <v>313</v>
      </c>
      <c r="X15" s="30">
        <v>1102</v>
      </c>
      <c r="Y15" s="30">
        <v>862</v>
      </c>
      <c r="Z15" s="30">
        <v>572</v>
      </c>
      <c r="AA15" s="30">
        <v>243</v>
      </c>
      <c r="AB15" s="30">
        <v>4</v>
      </c>
      <c r="AC15" s="30"/>
      <c r="AD15" s="30">
        <v>5</v>
      </c>
      <c r="AE15" s="30"/>
      <c r="AF15" s="30">
        <v>36</v>
      </c>
      <c r="AG15" s="30"/>
      <c r="AH15" s="30">
        <v>1677</v>
      </c>
      <c r="AI15" s="30"/>
      <c r="AJ15" s="30">
        <v>144</v>
      </c>
      <c r="AK15" s="30"/>
      <c r="AL15" s="30"/>
      <c r="AM15" s="30"/>
      <c r="AN15" s="30"/>
      <c r="AO15" s="30"/>
      <c r="AP15" s="30"/>
      <c r="AQ15" s="34"/>
      <c r="AR15" s="34"/>
      <c r="AS15" s="34"/>
      <c r="AT15" s="34"/>
      <c r="AU15" s="34"/>
      <c r="AV15" s="34"/>
      <c r="AW15" s="13">
        <f t="shared" si="2"/>
        <v>0.19424001854319986</v>
      </c>
      <c r="AX15" s="13">
        <f t="shared" si="3"/>
        <v>0.87936191425722832</v>
      </c>
      <c r="AY15" s="13">
        <f t="shared" si="4"/>
        <v>0.98305084745762716</v>
      </c>
      <c r="AZ15" s="13">
        <f t="shared" si="5"/>
        <v>1.0141843971631206</v>
      </c>
      <c r="BA15" s="13">
        <f t="shared" si="6"/>
        <v>0.95011337868480727</v>
      </c>
      <c r="BB15" s="14">
        <f t="shared" si="7"/>
        <v>6.0004635799965234E-2</v>
      </c>
      <c r="BC15" s="14">
        <f t="shared" si="8"/>
        <v>0.15603190428713859</v>
      </c>
      <c r="BD15" s="14">
        <f t="shared" si="9"/>
        <v>0.76895628902765389</v>
      </c>
      <c r="BE15" s="14">
        <f t="shared" si="10"/>
        <v>0.43085106382978722</v>
      </c>
      <c r="BF15" s="14">
        <f t="shared" si="11"/>
        <v>0.59803638463759745</v>
      </c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s="10" customFormat="1" x14ac:dyDescent="0.25">
      <c r="A16" s="31" t="s">
        <v>15</v>
      </c>
      <c r="B16" s="11">
        <v>22239</v>
      </c>
      <c r="C16" s="11">
        <v>1559</v>
      </c>
      <c r="D16" s="11">
        <v>956</v>
      </c>
      <c r="E16" s="11">
        <v>450</v>
      </c>
      <c r="F16" s="24">
        <v>4614</v>
      </c>
      <c r="G16" s="24">
        <v>2622</v>
      </c>
      <c r="H16" s="12">
        <f t="shared" si="0"/>
        <v>4813</v>
      </c>
      <c r="I16" s="24">
        <f t="shared" si="1"/>
        <v>2540</v>
      </c>
      <c r="J16" s="30">
        <v>312</v>
      </c>
      <c r="K16" s="30">
        <v>271</v>
      </c>
      <c r="L16" s="34"/>
      <c r="M16" s="34"/>
      <c r="N16" s="34"/>
      <c r="O16" s="34"/>
      <c r="P16" s="34"/>
      <c r="Q16" s="34"/>
      <c r="R16" s="30">
        <v>17</v>
      </c>
      <c r="S16" s="30">
        <v>2</v>
      </c>
      <c r="T16" s="30">
        <v>17</v>
      </c>
      <c r="U16" s="30">
        <v>7</v>
      </c>
      <c r="V16" s="30">
        <v>1676</v>
      </c>
      <c r="W16" s="30">
        <v>818</v>
      </c>
      <c r="X16" s="30">
        <v>961</v>
      </c>
      <c r="Y16" s="30">
        <v>954</v>
      </c>
      <c r="Z16" s="30">
        <v>509</v>
      </c>
      <c r="AA16" s="30">
        <v>488</v>
      </c>
      <c r="AB16" s="30">
        <v>0</v>
      </c>
      <c r="AC16" s="30"/>
      <c r="AD16" s="30">
        <v>0</v>
      </c>
      <c r="AE16" s="30"/>
      <c r="AF16" s="30">
        <v>44</v>
      </c>
      <c r="AG16" s="30"/>
      <c r="AH16" s="30">
        <v>1201</v>
      </c>
      <c r="AI16" s="30"/>
      <c r="AJ16" s="30">
        <v>76</v>
      </c>
      <c r="AK16" s="30"/>
      <c r="AL16" s="30"/>
      <c r="AM16" s="30"/>
      <c r="AN16" s="30"/>
      <c r="AO16" s="30"/>
      <c r="AP16" s="30"/>
      <c r="AQ16" s="34"/>
      <c r="AR16" s="34"/>
      <c r="AS16" s="34"/>
      <c r="AT16" s="34"/>
      <c r="AU16" s="34"/>
      <c r="AV16" s="34"/>
      <c r="AW16" s="13">
        <f t="shared" si="2"/>
        <v>0.2164216016907235</v>
      </c>
      <c r="AX16" s="13">
        <f t="shared" si="3"/>
        <v>1.0750481077613856</v>
      </c>
      <c r="AY16" s="13">
        <f t="shared" si="4"/>
        <v>1.0052301255230125</v>
      </c>
      <c r="AZ16" s="13">
        <f t="shared" si="5"/>
        <v>1.1311111111111112</v>
      </c>
      <c r="BA16" s="13">
        <f t="shared" si="6"/>
        <v>1.0431296055483312</v>
      </c>
      <c r="BB16" s="14">
        <f t="shared" si="7"/>
        <v>0.11421376860470345</v>
      </c>
      <c r="BC16" s="14">
        <f t="shared" si="8"/>
        <v>0.52469531751122511</v>
      </c>
      <c r="BD16" s="14">
        <f t="shared" si="9"/>
        <v>0.997907949790795</v>
      </c>
      <c r="BE16" s="14">
        <f t="shared" si="10"/>
        <v>1.0844444444444445</v>
      </c>
      <c r="BF16" s="14">
        <f t="shared" si="11"/>
        <v>0.96872616323417238</v>
      </c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s="10" customFormat="1" x14ac:dyDescent="0.25">
      <c r="A17" s="31" t="s">
        <v>16</v>
      </c>
      <c r="B17" s="11">
        <v>16937</v>
      </c>
      <c r="C17" s="11">
        <v>770</v>
      </c>
      <c r="D17" s="11">
        <v>294</v>
      </c>
      <c r="E17" s="11">
        <v>117</v>
      </c>
      <c r="F17" s="24">
        <v>2381</v>
      </c>
      <c r="G17" s="24">
        <v>1081</v>
      </c>
      <c r="H17" s="12">
        <f t="shared" si="0"/>
        <v>2333</v>
      </c>
      <c r="I17" s="24">
        <f t="shared" si="1"/>
        <v>695</v>
      </c>
      <c r="J17" s="30">
        <v>386</v>
      </c>
      <c r="K17" s="30">
        <v>256</v>
      </c>
      <c r="L17" s="34"/>
      <c r="M17" s="34"/>
      <c r="N17" s="34"/>
      <c r="O17" s="34"/>
      <c r="P17" s="34"/>
      <c r="Q17" s="34"/>
      <c r="R17" s="30">
        <v>89</v>
      </c>
      <c r="S17" s="30">
        <v>31</v>
      </c>
      <c r="T17" s="30">
        <v>10</v>
      </c>
      <c r="U17" s="30">
        <v>7</v>
      </c>
      <c r="V17" s="30">
        <v>744</v>
      </c>
      <c r="W17" s="30">
        <v>197</v>
      </c>
      <c r="X17" s="30">
        <v>328</v>
      </c>
      <c r="Y17" s="30">
        <v>157</v>
      </c>
      <c r="Z17" s="30">
        <v>144</v>
      </c>
      <c r="AA17" s="30">
        <v>47</v>
      </c>
      <c r="AB17" s="30">
        <v>1</v>
      </c>
      <c r="AC17" s="30"/>
      <c r="AD17" s="30">
        <v>1</v>
      </c>
      <c r="AE17" s="30"/>
      <c r="AF17" s="30">
        <v>15</v>
      </c>
      <c r="AG17" s="30"/>
      <c r="AH17" s="30">
        <v>525</v>
      </c>
      <c r="AI17" s="30"/>
      <c r="AJ17" s="30">
        <v>90</v>
      </c>
      <c r="AK17" s="30"/>
      <c r="AL17" s="30"/>
      <c r="AM17" s="30"/>
      <c r="AN17" s="30"/>
      <c r="AO17" s="30"/>
      <c r="AP17" s="30"/>
      <c r="AQ17" s="34"/>
      <c r="AR17" s="34"/>
      <c r="AS17" s="34"/>
      <c r="AT17" s="34"/>
      <c r="AU17" s="34"/>
      <c r="AV17" s="34"/>
      <c r="AW17" s="13">
        <f t="shared" si="2"/>
        <v>0.13774576371258193</v>
      </c>
      <c r="AX17" s="13">
        <f t="shared" si="3"/>
        <v>0.96623376623376622</v>
      </c>
      <c r="AY17" s="13">
        <f t="shared" si="4"/>
        <v>1.1156462585034013</v>
      </c>
      <c r="AZ17" s="13">
        <f t="shared" si="5"/>
        <v>1.2307692307692308</v>
      </c>
      <c r="BA17" s="13">
        <f t="shared" si="6"/>
        <v>0.97984040319193622</v>
      </c>
      <c r="BB17" s="14">
        <f t="shared" si="7"/>
        <v>4.103442168034481E-2</v>
      </c>
      <c r="BC17" s="14">
        <f t="shared" si="8"/>
        <v>0.25584415584415582</v>
      </c>
      <c r="BD17" s="14">
        <f t="shared" si="9"/>
        <v>0.53401360544217691</v>
      </c>
      <c r="BE17" s="14">
        <f t="shared" si="10"/>
        <v>0.40170940170940173</v>
      </c>
      <c r="BF17" s="14">
        <f t="shared" si="11"/>
        <v>0.64292321924144313</v>
      </c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s="10" customFormat="1" x14ac:dyDescent="0.25">
      <c r="A18" s="31" t="s">
        <v>17</v>
      </c>
      <c r="B18" s="11">
        <v>5913</v>
      </c>
      <c r="C18" s="11">
        <v>399</v>
      </c>
      <c r="D18" s="11">
        <v>291</v>
      </c>
      <c r="E18" s="11">
        <v>140</v>
      </c>
      <c r="F18" s="24">
        <v>1443</v>
      </c>
      <c r="G18" s="24">
        <v>807</v>
      </c>
      <c r="H18" s="12">
        <f t="shared" si="0"/>
        <v>1347</v>
      </c>
      <c r="I18" s="24">
        <f t="shared" si="1"/>
        <v>747</v>
      </c>
      <c r="J18" s="30">
        <v>151</v>
      </c>
      <c r="K18" s="30">
        <v>131</v>
      </c>
      <c r="L18" s="34"/>
      <c r="M18" s="34"/>
      <c r="N18" s="34"/>
      <c r="O18" s="34"/>
      <c r="P18" s="34"/>
      <c r="Q18" s="34"/>
      <c r="R18" s="30">
        <v>9</v>
      </c>
      <c r="S18" s="30">
        <v>7</v>
      </c>
      <c r="T18" s="30">
        <v>7</v>
      </c>
      <c r="U18" s="30">
        <v>4</v>
      </c>
      <c r="V18" s="30">
        <v>368</v>
      </c>
      <c r="W18" s="30">
        <v>248</v>
      </c>
      <c r="X18" s="30">
        <v>308</v>
      </c>
      <c r="Y18" s="30">
        <v>305</v>
      </c>
      <c r="Z18" s="30">
        <v>117</v>
      </c>
      <c r="AA18" s="30">
        <v>52</v>
      </c>
      <c r="AB18" s="30"/>
      <c r="AC18" s="30"/>
      <c r="AD18" s="30">
        <v>1</v>
      </c>
      <c r="AE18" s="30"/>
      <c r="AF18" s="30">
        <v>8</v>
      </c>
      <c r="AG18" s="30"/>
      <c r="AH18" s="30">
        <v>315</v>
      </c>
      <c r="AI18" s="30"/>
      <c r="AJ18" s="30">
        <v>63</v>
      </c>
      <c r="AK18" s="30"/>
      <c r="AL18" s="30"/>
      <c r="AM18" s="30"/>
      <c r="AN18" s="30"/>
      <c r="AO18" s="30"/>
      <c r="AP18" s="30"/>
      <c r="AQ18" s="34"/>
      <c r="AR18" s="34"/>
      <c r="AS18" s="34"/>
      <c r="AT18" s="34"/>
      <c r="AU18" s="34"/>
      <c r="AV18" s="34"/>
      <c r="AW18" s="13">
        <f t="shared" si="2"/>
        <v>0.22780314561136478</v>
      </c>
      <c r="AX18" s="13">
        <f t="shared" si="3"/>
        <v>0.92230576441102752</v>
      </c>
      <c r="AY18" s="13">
        <f t="shared" si="4"/>
        <v>1.0584192439862543</v>
      </c>
      <c r="AZ18" s="13">
        <f t="shared" si="5"/>
        <v>0.83571428571428574</v>
      </c>
      <c r="BA18" s="13">
        <f t="shared" si="6"/>
        <v>0.93347193347193347</v>
      </c>
      <c r="BB18" s="14">
        <f t="shared" si="7"/>
        <v>0.12633181126331811</v>
      </c>
      <c r="BC18" s="14">
        <f t="shared" si="8"/>
        <v>0.62155388471177941</v>
      </c>
      <c r="BD18" s="14">
        <f t="shared" si="9"/>
        <v>1.0481099656357389</v>
      </c>
      <c r="BE18" s="14">
        <f t="shared" si="10"/>
        <v>0.37142857142857144</v>
      </c>
      <c r="BF18" s="14">
        <f t="shared" si="11"/>
        <v>0.92565055762081783</v>
      </c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s="10" customFormat="1" x14ac:dyDescent="0.25">
      <c r="A19" s="31" t="s">
        <v>18</v>
      </c>
      <c r="B19" s="11">
        <v>18029</v>
      </c>
      <c r="C19" s="11">
        <v>876</v>
      </c>
      <c r="D19" s="11">
        <v>496</v>
      </c>
      <c r="E19" s="11">
        <v>202</v>
      </c>
      <c r="F19" s="24">
        <v>3057</v>
      </c>
      <c r="G19" s="24">
        <v>1717</v>
      </c>
      <c r="H19" s="12">
        <f t="shared" si="0"/>
        <v>2680</v>
      </c>
      <c r="I19" s="24">
        <f t="shared" si="1"/>
        <v>1389</v>
      </c>
      <c r="J19" s="30">
        <v>314</v>
      </c>
      <c r="K19" s="30">
        <v>301</v>
      </c>
      <c r="L19" s="34"/>
      <c r="M19" s="34"/>
      <c r="N19" s="34"/>
      <c r="O19" s="34"/>
      <c r="P19" s="34"/>
      <c r="Q19" s="34"/>
      <c r="R19" s="30">
        <v>12</v>
      </c>
      <c r="S19" s="30">
        <v>7</v>
      </c>
      <c r="T19" s="30">
        <v>6</v>
      </c>
      <c r="U19" s="30">
        <v>3</v>
      </c>
      <c r="V19" s="30">
        <v>773</v>
      </c>
      <c r="W19" s="30">
        <v>480</v>
      </c>
      <c r="X19" s="30">
        <v>490</v>
      </c>
      <c r="Y19" s="30">
        <v>445</v>
      </c>
      <c r="Z19" s="30">
        <v>293</v>
      </c>
      <c r="AA19" s="30">
        <v>153</v>
      </c>
      <c r="AB19" s="30">
        <v>1</v>
      </c>
      <c r="AC19" s="30"/>
      <c r="AD19" s="30">
        <v>2</v>
      </c>
      <c r="AE19" s="30"/>
      <c r="AF19" s="30">
        <v>42</v>
      </c>
      <c r="AG19" s="30"/>
      <c r="AH19" s="30">
        <v>713</v>
      </c>
      <c r="AI19" s="30"/>
      <c r="AJ19" s="30">
        <v>34</v>
      </c>
      <c r="AK19" s="30"/>
      <c r="AL19" s="30"/>
      <c r="AM19" s="30"/>
      <c r="AN19" s="30"/>
      <c r="AO19" s="30"/>
      <c r="AP19" s="30"/>
      <c r="AQ19" s="34"/>
      <c r="AR19" s="34"/>
      <c r="AS19" s="34"/>
      <c r="AT19" s="34"/>
      <c r="AU19" s="34"/>
      <c r="AV19" s="34"/>
      <c r="AW19" s="13">
        <f t="shared" si="2"/>
        <v>0.14864939819180209</v>
      </c>
      <c r="AX19" s="13">
        <f t="shared" si="3"/>
        <v>0.88242009132420096</v>
      </c>
      <c r="AY19" s="13">
        <f t="shared" si="4"/>
        <v>0.98790322580645162</v>
      </c>
      <c r="AZ19" s="13">
        <f t="shared" si="5"/>
        <v>1.4504950495049505</v>
      </c>
      <c r="BA19" s="13">
        <f t="shared" si="6"/>
        <v>0.87667648020935562</v>
      </c>
      <c r="BB19" s="14">
        <f t="shared" si="7"/>
        <v>7.7042542570303393E-2</v>
      </c>
      <c r="BC19" s="14">
        <f t="shared" si="8"/>
        <v>0.54794520547945202</v>
      </c>
      <c r="BD19" s="14">
        <f t="shared" si="9"/>
        <v>0.89717741935483875</v>
      </c>
      <c r="BE19" s="14">
        <f t="shared" si="10"/>
        <v>0.75742574257425743</v>
      </c>
      <c r="BF19" s="14">
        <f t="shared" si="11"/>
        <v>0.80896913220733835</v>
      </c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s="10" customFormat="1" x14ac:dyDescent="0.25">
      <c r="A20" s="31" t="s">
        <v>19</v>
      </c>
      <c r="B20" s="11">
        <v>3998</v>
      </c>
      <c r="C20" s="11">
        <v>262</v>
      </c>
      <c r="D20" s="11">
        <v>198</v>
      </c>
      <c r="E20" s="11">
        <v>94</v>
      </c>
      <c r="F20" s="24">
        <v>1167</v>
      </c>
      <c r="G20" s="24">
        <v>534</v>
      </c>
      <c r="H20" s="12">
        <f t="shared" si="0"/>
        <v>1003</v>
      </c>
      <c r="I20" s="24">
        <f t="shared" si="1"/>
        <v>457</v>
      </c>
      <c r="J20" s="30">
        <v>75</v>
      </c>
      <c r="K20" s="30">
        <v>70</v>
      </c>
      <c r="L20" s="34"/>
      <c r="M20" s="34"/>
      <c r="N20" s="34"/>
      <c r="O20" s="34"/>
      <c r="P20" s="34">
        <v>188</v>
      </c>
      <c r="Q20" s="34"/>
      <c r="R20" s="30">
        <v>8</v>
      </c>
      <c r="S20" s="30">
        <v>8</v>
      </c>
      <c r="T20" s="30">
        <v>0</v>
      </c>
      <c r="U20" s="30">
        <v>0</v>
      </c>
      <c r="V20" s="30">
        <v>246</v>
      </c>
      <c r="W20" s="30">
        <v>144</v>
      </c>
      <c r="X20" s="30">
        <v>198</v>
      </c>
      <c r="Y20" s="30">
        <v>196</v>
      </c>
      <c r="Z20" s="30">
        <v>98</v>
      </c>
      <c r="AA20" s="30">
        <v>39</v>
      </c>
      <c r="AB20" s="30"/>
      <c r="AC20" s="30"/>
      <c r="AD20" s="30"/>
      <c r="AE20" s="30"/>
      <c r="AF20" s="30">
        <v>25</v>
      </c>
      <c r="AG20" s="30"/>
      <c r="AH20" s="30">
        <v>109</v>
      </c>
      <c r="AI20" s="30"/>
      <c r="AJ20" s="30">
        <v>56</v>
      </c>
      <c r="AK20" s="30"/>
      <c r="AL20" s="30"/>
      <c r="AM20" s="30"/>
      <c r="AN20" s="30"/>
      <c r="AO20" s="30"/>
      <c r="AP20" s="30"/>
      <c r="AQ20" s="34"/>
      <c r="AR20" s="34"/>
      <c r="AS20" s="34"/>
      <c r="AT20" s="34"/>
      <c r="AU20" s="34"/>
      <c r="AV20" s="34"/>
      <c r="AW20" s="13">
        <f t="shared" si="2"/>
        <v>0.25087543771885945</v>
      </c>
      <c r="AX20" s="13">
        <f t="shared" si="3"/>
        <v>0.93893129770992367</v>
      </c>
      <c r="AY20" s="13">
        <f t="shared" si="4"/>
        <v>1</v>
      </c>
      <c r="AZ20" s="13">
        <f t="shared" si="5"/>
        <v>1.0425531914893618</v>
      </c>
      <c r="BA20" s="13">
        <f t="shared" si="6"/>
        <v>0.85946872322193657</v>
      </c>
      <c r="BB20" s="14">
        <f t="shared" si="7"/>
        <v>0.11430715357678839</v>
      </c>
      <c r="BC20" s="14">
        <f t="shared" si="8"/>
        <v>0.54961832061068705</v>
      </c>
      <c r="BD20" s="14">
        <f t="shared" si="9"/>
        <v>0.98989898989898994</v>
      </c>
      <c r="BE20" s="14">
        <f t="shared" si="10"/>
        <v>0.41489361702127658</v>
      </c>
      <c r="BF20" s="14">
        <f t="shared" si="11"/>
        <v>0.85580524344569286</v>
      </c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s="10" customFormat="1" x14ac:dyDescent="0.25">
      <c r="A21" s="31" t="s">
        <v>20</v>
      </c>
      <c r="B21" s="11">
        <v>5215</v>
      </c>
      <c r="C21" s="11">
        <v>317</v>
      </c>
      <c r="D21" s="11">
        <v>155</v>
      </c>
      <c r="E21" s="11">
        <v>69</v>
      </c>
      <c r="F21" s="24">
        <v>1034</v>
      </c>
      <c r="G21" s="24">
        <v>508</v>
      </c>
      <c r="H21" s="12">
        <f t="shared" si="0"/>
        <v>876</v>
      </c>
      <c r="I21" s="24">
        <f t="shared" si="1"/>
        <v>441</v>
      </c>
      <c r="J21" s="30">
        <v>136</v>
      </c>
      <c r="K21" s="30">
        <v>116</v>
      </c>
      <c r="L21" s="34"/>
      <c r="M21" s="34"/>
      <c r="N21" s="34"/>
      <c r="O21" s="34"/>
      <c r="P21" s="34"/>
      <c r="Q21" s="34"/>
      <c r="R21" s="30">
        <v>13</v>
      </c>
      <c r="S21" s="30">
        <v>9</v>
      </c>
      <c r="T21" s="30">
        <v>1</v>
      </c>
      <c r="U21" s="30">
        <v>1</v>
      </c>
      <c r="V21" s="30">
        <v>239</v>
      </c>
      <c r="W21" s="30">
        <v>137</v>
      </c>
      <c r="X21" s="30">
        <v>150</v>
      </c>
      <c r="Y21" s="30">
        <v>146</v>
      </c>
      <c r="Z21" s="30">
        <v>78</v>
      </c>
      <c r="AA21" s="30">
        <v>32</v>
      </c>
      <c r="AB21" s="30">
        <v>0</v>
      </c>
      <c r="AC21" s="30"/>
      <c r="AD21" s="30">
        <v>2</v>
      </c>
      <c r="AE21" s="30"/>
      <c r="AF21" s="30">
        <v>31</v>
      </c>
      <c r="AG21" s="30"/>
      <c r="AH21" s="30">
        <v>146</v>
      </c>
      <c r="AI21" s="30"/>
      <c r="AJ21" s="30">
        <v>80</v>
      </c>
      <c r="AK21" s="30"/>
      <c r="AL21" s="30"/>
      <c r="AM21" s="30"/>
      <c r="AN21" s="30"/>
      <c r="AO21" s="30"/>
      <c r="AP21" s="30"/>
      <c r="AQ21" s="34"/>
      <c r="AR21" s="34"/>
      <c r="AS21" s="34"/>
      <c r="AT21" s="34"/>
      <c r="AU21" s="34"/>
      <c r="AV21" s="34"/>
      <c r="AW21" s="13">
        <f t="shared" si="2"/>
        <v>0.16797698945349951</v>
      </c>
      <c r="AX21" s="13">
        <f t="shared" si="3"/>
        <v>0.75394321766561512</v>
      </c>
      <c r="AY21" s="13">
        <f t="shared" si="4"/>
        <v>0.967741935483871</v>
      </c>
      <c r="AZ21" s="13">
        <f t="shared" si="5"/>
        <v>1.1304347826086956</v>
      </c>
      <c r="BA21" s="13">
        <f t="shared" si="6"/>
        <v>0.84719535783365574</v>
      </c>
      <c r="BB21" s="14">
        <f t="shared" si="7"/>
        <v>8.4563758389261751E-2</v>
      </c>
      <c r="BC21" s="14">
        <f t="shared" si="8"/>
        <v>0.43217665615141954</v>
      </c>
      <c r="BD21" s="14">
        <f t="shared" si="9"/>
        <v>0.9419354838709677</v>
      </c>
      <c r="BE21" s="14">
        <f t="shared" si="10"/>
        <v>0.46376811594202899</v>
      </c>
      <c r="BF21" s="14">
        <f t="shared" si="11"/>
        <v>0.86811023622047245</v>
      </c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s="10" customFormat="1" x14ac:dyDescent="0.25">
      <c r="A22" s="31" t="s">
        <v>21</v>
      </c>
      <c r="B22" s="11">
        <v>69556</v>
      </c>
      <c r="C22" s="11">
        <v>4544</v>
      </c>
      <c r="D22" s="11">
        <v>2308</v>
      </c>
      <c r="E22" s="11">
        <v>1093</v>
      </c>
      <c r="F22" s="24">
        <v>15085</v>
      </c>
      <c r="G22" s="24">
        <v>8098</v>
      </c>
      <c r="H22" s="12">
        <f t="shared" si="0"/>
        <v>13878</v>
      </c>
      <c r="I22" s="24">
        <f t="shared" si="1"/>
        <v>5103</v>
      </c>
      <c r="J22" s="30">
        <v>2043</v>
      </c>
      <c r="K22" s="30">
        <v>1433</v>
      </c>
      <c r="L22" s="34">
        <v>33</v>
      </c>
      <c r="M22" s="34">
        <v>33</v>
      </c>
      <c r="N22" s="34"/>
      <c r="O22" s="34"/>
      <c r="P22" s="34">
        <v>261</v>
      </c>
      <c r="Q22" s="34">
        <v>203</v>
      </c>
      <c r="R22" s="30">
        <v>292</v>
      </c>
      <c r="S22" s="30">
        <v>59</v>
      </c>
      <c r="T22" s="30">
        <v>26</v>
      </c>
      <c r="U22" s="30">
        <v>24</v>
      </c>
      <c r="V22" s="30">
        <v>4129</v>
      </c>
      <c r="W22" s="30">
        <v>506</v>
      </c>
      <c r="X22" s="30">
        <v>2405</v>
      </c>
      <c r="Y22" s="30">
        <v>1709</v>
      </c>
      <c r="Z22" s="30">
        <v>1280</v>
      </c>
      <c r="AA22" s="30">
        <v>1136</v>
      </c>
      <c r="AB22" s="30">
        <v>34</v>
      </c>
      <c r="AC22" s="30"/>
      <c r="AD22" s="30">
        <v>93</v>
      </c>
      <c r="AE22" s="30"/>
      <c r="AF22" s="30">
        <v>64</v>
      </c>
      <c r="AG22" s="30"/>
      <c r="AH22" s="30">
        <v>2893</v>
      </c>
      <c r="AI22" s="30"/>
      <c r="AJ22" s="30">
        <v>325</v>
      </c>
      <c r="AK22" s="30"/>
      <c r="AL22" s="30"/>
      <c r="AM22" s="30"/>
      <c r="AN22" s="30"/>
      <c r="AO22" s="30"/>
      <c r="AP22" s="30"/>
      <c r="AQ22" s="34"/>
      <c r="AR22" s="34"/>
      <c r="AS22" s="34"/>
      <c r="AT22" s="34"/>
      <c r="AU22" s="34"/>
      <c r="AV22" s="34"/>
      <c r="AW22" s="13">
        <f t="shared" si="2"/>
        <v>0.19952268675599516</v>
      </c>
      <c r="AX22" s="13">
        <f t="shared" si="3"/>
        <v>0.90867077464788737</v>
      </c>
      <c r="AY22" s="13">
        <f t="shared" si="4"/>
        <v>1.0420277296360485</v>
      </c>
      <c r="AZ22" s="13">
        <f t="shared" si="5"/>
        <v>1.171088746569076</v>
      </c>
      <c r="BA22" s="13">
        <f t="shared" si="6"/>
        <v>0.91998674179648654</v>
      </c>
      <c r="BB22" s="14">
        <f t="shared" si="7"/>
        <v>7.3365345908332852E-2</v>
      </c>
      <c r="BC22" s="14">
        <f t="shared" si="8"/>
        <v>0.11135563380281691</v>
      </c>
      <c r="BD22" s="14">
        <f t="shared" si="9"/>
        <v>0.74046793760831886</v>
      </c>
      <c r="BE22" s="14">
        <f t="shared" si="10"/>
        <v>1.0393412625800549</v>
      </c>
      <c r="BF22" s="14">
        <f t="shared" si="11"/>
        <v>0.6301555939738207</v>
      </c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s="10" customFormat="1" x14ac:dyDescent="0.25">
      <c r="A23" s="31" t="s">
        <v>22</v>
      </c>
      <c r="B23" s="11">
        <v>5601</v>
      </c>
      <c r="C23" s="11">
        <v>383</v>
      </c>
      <c r="D23" s="11">
        <v>217</v>
      </c>
      <c r="E23" s="11">
        <v>100</v>
      </c>
      <c r="F23" s="24">
        <v>1147</v>
      </c>
      <c r="G23" s="24">
        <v>623</v>
      </c>
      <c r="H23" s="12">
        <f t="shared" si="0"/>
        <v>944</v>
      </c>
      <c r="I23" s="24">
        <f t="shared" si="1"/>
        <v>474</v>
      </c>
      <c r="J23" s="30">
        <v>77</v>
      </c>
      <c r="K23" s="30">
        <v>78</v>
      </c>
      <c r="L23" s="34"/>
      <c r="M23" s="34"/>
      <c r="N23" s="34"/>
      <c r="O23" s="34"/>
      <c r="P23" s="34"/>
      <c r="Q23" s="34"/>
      <c r="R23" s="30">
        <v>8</v>
      </c>
      <c r="S23" s="30">
        <v>7</v>
      </c>
      <c r="T23" s="30">
        <v>1</v>
      </c>
      <c r="U23" s="30">
        <v>1</v>
      </c>
      <c r="V23" s="30">
        <v>305</v>
      </c>
      <c r="W23" s="30">
        <v>88</v>
      </c>
      <c r="X23" s="30">
        <v>233</v>
      </c>
      <c r="Y23" s="30">
        <v>201</v>
      </c>
      <c r="Z23" s="30">
        <v>101</v>
      </c>
      <c r="AA23" s="30">
        <v>99</v>
      </c>
      <c r="AB23" s="30">
        <v>0</v>
      </c>
      <c r="AC23" s="30"/>
      <c r="AD23" s="30">
        <v>1</v>
      </c>
      <c r="AE23" s="30"/>
      <c r="AF23" s="30">
        <v>30</v>
      </c>
      <c r="AG23" s="30"/>
      <c r="AH23" s="30">
        <v>162</v>
      </c>
      <c r="AI23" s="30"/>
      <c r="AJ23" s="30">
        <v>26</v>
      </c>
      <c r="AK23" s="30"/>
      <c r="AL23" s="30"/>
      <c r="AM23" s="30"/>
      <c r="AN23" s="30"/>
      <c r="AO23" s="30"/>
      <c r="AP23" s="30"/>
      <c r="AQ23" s="34"/>
      <c r="AR23" s="34"/>
      <c r="AS23" s="34"/>
      <c r="AT23" s="34"/>
      <c r="AU23" s="34"/>
      <c r="AV23" s="34"/>
      <c r="AW23" s="13">
        <f t="shared" si="2"/>
        <v>0.16854133190501697</v>
      </c>
      <c r="AX23" s="13">
        <f t="shared" si="3"/>
        <v>0.79634464751958223</v>
      </c>
      <c r="AY23" s="13">
        <f t="shared" si="4"/>
        <v>1.0737327188940091</v>
      </c>
      <c r="AZ23" s="13">
        <f t="shared" si="5"/>
        <v>1.01</v>
      </c>
      <c r="BA23" s="13">
        <f t="shared" si="6"/>
        <v>0.82301656495204878</v>
      </c>
      <c r="BB23" s="14">
        <f t="shared" si="7"/>
        <v>8.4627745045527586E-2</v>
      </c>
      <c r="BC23" s="14">
        <f t="shared" si="8"/>
        <v>0.2297650130548303</v>
      </c>
      <c r="BD23" s="14">
        <f t="shared" si="9"/>
        <v>0.92626728110599077</v>
      </c>
      <c r="BE23" s="14">
        <f t="shared" si="10"/>
        <v>0.99</v>
      </c>
      <c r="BF23" s="14">
        <f t="shared" si="11"/>
        <v>0.7608346709470305</v>
      </c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s="10" customFormat="1" x14ac:dyDescent="0.25">
      <c r="A24" s="31" t="s">
        <v>23</v>
      </c>
      <c r="B24" s="11">
        <v>15556</v>
      </c>
      <c r="C24" s="11">
        <v>994</v>
      </c>
      <c r="D24" s="11">
        <v>608</v>
      </c>
      <c r="E24" s="11">
        <v>294</v>
      </c>
      <c r="F24" s="24">
        <v>3249</v>
      </c>
      <c r="G24" s="24">
        <v>1675</v>
      </c>
      <c r="H24" s="12">
        <f t="shared" si="0"/>
        <v>3187</v>
      </c>
      <c r="I24" s="24">
        <f t="shared" si="1"/>
        <v>1582</v>
      </c>
      <c r="J24" s="30">
        <v>236</v>
      </c>
      <c r="K24" s="30">
        <v>207</v>
      </c>
      <c r="L24" s="34"/>
      <c r="M24" s="34"/>
      <c r="N24" s="34"/>
      <c r="O24" s="34"/>
      <c r="P24" s="34">
        <v>183</v>
      </c>
      <c r="Q24" s="34"/>
      <c r="R24" s="30">
        <v>14</v>
      </c>
      <c r="S24" s="30">
        <v>9</v>
      </c>
      <c r="T24" s="30">
        <v>3</v>
      </c>
      <c r="U24" s="30">
        <v>0</v>
      </c>
      <c r="V24" s="30">
        <v>984</v>
      </c>
      <c r="W24" s="30">
        <v>499</v>
      </c>
      <c r="X24" s="30">
        <v>595</v>
      </c>
      <c r="Y24" s="30">
        <v>574</v>
      </c>
      <c r="Z24" s="30">
        <v>307</v>
      </c>
      <c r="AA24" s="30">
        <v>293</v>
      </c>
      <c r="AB24" s="30">
        <v>3</v>
      </c>
      <c r="AC24" s="30"/>
      <c r="AD24" s="30">
        <v>7</v>
      </c>
      <c r="AE24" s="30"/>
      <c r="AF24" s="30">
        <v>141</v>
      </c>
      <c r="AG24" s="30"/>
      <c r="AH24" s="30">
        <v>515</v>
      </c>
      <c r="AI24" s="30"/>
      <c r="AJ24" s="30">
        <v>199</v>
      </c>
      <c r="AK24" s="30"/>
      <c r="AL24" s="30"/>
      <c r="AM24" s="30"/>
      <c r="AN24" s="30"/>
      <c r="AO24" s="30"/>
      <c r="AP24" s="30"/>
      <c r="AQ24" s="34"/>
      <c r="AR24" s="34"/>
      <c r="AS24" s="34"/>
      <c r="AT24" s="34"/>
      <c r="AU24" s="34"/>
      <c r="AV24" s="34"/>
      <c r="AW24" s="13">
        <f t="shared" si="2"/>
        <v>0.20487271792234507</v>
      </c>
      <c r="AX24" s="13">
        <f t="shared" si="3"/>
        <v>0.98993963782696182</v>
      </c>
      <c r="AY24" s="13">
        <f t="shared" si="4"/>
        <v>0.97861842105263153</v>
      </c>
      <c r="AZ24" s="13">
        <f t="shared" si="5"/>
        <v>1.0442176870748299</v>
      </c>
      <c r="BA24" s="13">
        <f t="shared" si="6"/>
        <v>0.98091720529393656</v>
      </c>
      <c r="BB24" s="14">
        <f t="shared" si="7"/>
        <v>0.10169709436873232</v>
      </c>
      <c r="BC24" s="14">
        <f t="shared" si="8"/>
        <v>0.50201207243460766</v>
      </c>
      <c r="BD24" s="14">
        <f t="shared" si="9"/>
        <v>0.94407894736842102</v>
      </c>
      <c r="BE24" s="14">
        <f t="shared" si="10"/>
        <v>0.99659863945578231</v>
      </c>
      <c r="BF24" s="14">
        <f t="shared" si="11"/>
        <v>0.94447761194029856</v>
      </c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s="10" customFormat="1" x14ac:dyDescent="0.25">
      <c r="A25" s="31" t="s">
        <v>24</v>
      </c>
      <c r="B25" s="11">
        <v>11601</v>
      </c>
      <c r="C25" s="11">
        <v>701</v>
      </c>
      <c r="D25" s="11">
        <v>448</v>
      </c>
      <c r="E25" s="11">
        <v>203</v>
      </c>
      <c r="F25" s="24">
        <v>2310</v>
      </c>
      <c r="G25" s="24">
        <v>1253</v>
      </c>
      <c r="H25" s="12">
        <f t="shared" si="0"/>
        <v>1871</v>
      </c>
      <c r="I25" s="24">
        <f t="shared" si="1"/>
        <v>1101</v>
      </c>
      <c r="J25" s="30">
        <v>145</v>
      </c>
      <c r="K25" s="30">
        <v>132</v>
      </c>
      <c r="L25" s="34">
        <v>4</v>
      </c>
      <c r="M25" s="34">
        <v>4</v>
      </c>
      <c r="N25" s="34"/>
      <c r="O25" s="34"/>
      <c r="P25" s="34"/>
      <c r="Q25" s="34"/>
      <c r="R25" s="30">
        <v>15</v>
      </c>
      <c r="S25" s="30">
        <v>6</v>
      </c>
      <c r="T25" s="30">
        <v>6</v>
      </c>
      <c r="U25" s="30">
        <v>4</v>
      </c>
      <c r="V25" s="30">
        <v>700</v>
      </c>
      <c r="W25" s="30">
        <v>214</v>
      </c>
      <c r="X25" s="30">
        <v>516</v>
      </c>
      <c r="Y25" s="30">
        <v>496</v>
      </c>
      <c r="Z25" s="30">
        <v>257</v>
      </c>
      <c r="AA25" s="30">
        <v>245</v>
      </c>
      <c r="AB25" s="30">
        <v>0</v>
      </c>
      <c r="AC25" s="30"/>
      <c r="AD25" s="30">
        <v>0</v>
      </c>
      <c r="AE25" s="30"/>
      <c r="AF25" s="30">
        <v>3</v>
      </c>
      <c r="AG25" s="30"/>
      <c r="AH25" s="30">
        <v>136</v>
      </c>
      <c r="AI25" s="30"/>
      <c r="AJ25" s="30">
        <v>89</v>
      </c>
      <c r="AK25" s="30"/>
      <c r="AL25" s="30"/>
      <c r="AM25" s="30"/>
      <c r="AN25" s="30"/>
      <c r="AO25" s="30"/>
      <c r="AP25" s="30"/>
      <c r="AQ25" s="34"/>
      <c r="AR25" s="34"/>
      <c r="AS25" s="34"/>
      <c r="AT25" s="34"/>
      <c r="AU25" s="34"/>
      <c r="AV25" s="34"/>
      <c r="AW25" s="13">
        <f t="shared" si="2"/>
        <v>0.16127920006895957</v>
      </c>
      <c r="AX25" s="13">
        <f t="shared" si="3"/>
        <v>0.99857346647646217</v>
      </c>
      <c r="AY25" s="13">
        <f t="shared" si="4"/>
        <v>1.1517857142857142</v>
      </c>
      <c r="AZ25" s="13">
        <f t="shared" si="5"/>
        <v>1.2660098522167487</v>
      </c>
      <c r="BA25" s="13">
        <f t="shared" si="6"/>
        <v>0.80995670995670999</v>
      </c>
      <c r="BB25" s="14">
        <f t="shared" si="7"/>
        <v>9.4905611585208174E-2</v>
      </c>
      <c r="BC25" s="14">
        <f t="shared" si="8"/>
        <v>0.30527817403708984</v>
      </c>
      <c r="BD25" s="14">
        <f t="shared" si="9"/>
        <v>1.1071428571428572</v>
      </c>
      <c r="BE25" s="14">
        <f t="shared" si="10"/>
        <v>1.2068965517241379</v>
      </c>
      <c r="BF25" s="14">
        <f t="shared" si="11"/>
        <v>0.8786911412609737</v>
      </c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s="10" customFormat="1" x14ac:dyDescent="0.25">
      <c r="A26" s="31" t="s">
        <v>25</v>
      </c>
      <c r="B26" s="11">
        <v>3384</v>
      </c>
      <c r="C26" s="11">
        <v>207</v>
      </c>
      <c r="D26" s="11">
        <v>109</v>
      </c>
      <c r="E26" s="11">
        <v>47</v>
      </c>
      <c r="F26" s="24">
        <v>707</v>
      </c>
      <c r="G26" s="24">
        <v>565</v>
      </c>
      <c r="H26" s="12">
        <f t="shared" si="0"/>
        <v>679</v>
      </c>
      <c r="I26" s="24">
        <f t="shared" si="1"/>
        <v>330</v>
      </c>
      <c r="J26" s="30">
        <v>108</v>
      </c>
      <c r="K26" s="30">
        <v>98</v>
      </c>
      <c r="L26" s="34"/>
      <c r="M26" s="34"/>
      <c r="N26" s="34"/>
      <c r="O26" s="34"/>
      <c r="P26" s="34"/>
      <c r="Q26" s="34"/>
      <c r="R26" s="30">
        <v>26</v>
      </c>
      <c r="S26" s="30">
        <v>2</v>
      </c>
      <c r="T26" s="30">
        <v>2</v>
      </c>
      <c r="U26" s="30">
        <v>0</v>
      </c>
      <c r="V26" s="30">
        <v>209</v>
      </c>
      <c r="W26" s="30">
        <v>103</v>
      </c>
      <c r="X26" s="30">
        <v>106</v>
      </c>
      <c r="Y26" s="30">
        <v>106</v>
      </c>
      <c r="Z26" s="30">
        <v>52</v>
      </c>
      <c r="AA26" s="30">
        <v>21</v>
      </c>
      <c r="AB26" s="30"/>
      <c r="AC26" s="30"/>
      <c r="AD26" s="30"/>
      <c r="AE26" s="30"/>
      <c r="AF26" s="30">
        <v>54</v>
      </c>
      <c r="AG26" s="30"/>
      <c r="AH26" s="30">
        <v>122</v>
      </c>
      <c r="AI26" s="30"/>
      <c r="AJ26" s="30"/>
      <c r="AK26" s="30"/>
      <c r="AL26" s="30"/>
      <c r="AM26" s="30"/>
      <c r="AN26" s="30"/>
      <c r="AO26" s="30"/>
      <c r="AP26" s="30"/>
      <c r="AQ26" s="34"/>
      <c r="AR26" s="34"/>
      <c r="AS26" s="34"/>
      <c r="AT26" s="34"/>
      <c r="AU26" s="34"/>
      <c r="AV26" s="34"/>
      <c r="AW26" s="13">
        <f t="shared" si="2"/>
        <v>0.20065011820330969</v>
      </c>
      <c r="AX26" s="13">
        <f t="shared" si="3"/>
        <v>1.0096618357487923</v>
      </c>
      <c r="AY26" s="13">
        <f t="shared" si="4"/>
        <v>0.97247706422018354</v>
      </c>
      <c r="AZ26" s="13">
        <f t="shared" si="5"/>
        <v>1.1063829787234043</v>
      </c>
      <c r="BA26" s="13">
        <f t="shared" si="6"/>
        <v>0.96039603960396036</v>
      </c>
      <c r="BB26" s="14">
        <f t="shared" si="7"/>
        <v>9.7517730496453903E-2</v>
      </c>
      <c r="BC26" s="14">
        <f t="shared" si="8"/>
        <v>0.49758454106280192</v>
      </c>
      <c r="BD26" s="14">
        <f t="shared" si="9"/>
        <v>0.97247706422018354</v>
      </c>
      <c r="BE26" s="14">
        <f t="shared" si="10"/>
        <v>0.44680851063829785</v>
      </c>
      <c r="BF26" s="14">
        <f t="shared" si="11"/>
        <v>0.58407079646017701</v>
      </c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s="10" customFormat="1" x14ac:dyDescent="0.25">
      <c r="A27" s="31" t="s">
        <v>26</v>
      </c>
      <c r="B27" s="11">
        <v>5824</v>
      </c>
      <c r="C27" s="11">
        <v>469</v>
      </c>
      <c r="D27" s="11">
        <v>281</v>
      </c>
      <c r="E27" s="11">
        <v>150</v>
      </c>
      <c r="F27" s="24">
        <v>1411</v>
      </c>
      <c r="G27" s="24">
        <v>823</v>
      </c>
      <c r="H27" s="12">
        <f t="shared" si="0"/>
        <v>1297</v>
      </c>
      <c r="I27" s="24">
        <f t="shared" si="1"/>
        <v>771</v>
      </c>
      <c r="J27" s="30">
        <v>118</v>
      </c>
      <c r="K27" s="30">
        <v>94</v>
      </c>
      <c r="L27" s="34"/>
      <c r="M27" s="34"/>
      <c r="N27" s="34"/>
      <c r="O27" s="34"/>
      <c r="P27" s="34"/>
      <c r="Q27" s="34"/>
      <c r="R27" s="30">
        <v>13</v>
      </c>
      <c r="S27" s="30">
        <v>3</v>
      </c>
      <c r="T27" s="30">
        <v>5</v>
      </c>
      <c r="U27" s="30">
        <v>4</v>
      </c>
      <c r="V27" s="30">
        <v>469</v>
      </c>
      <c r="W27" s="30">
        <v>230</v>
      </c>
      <c r="X27" s="30">
        <v>282</v>
      </c>
      <c r="Y27" s="30">
        <v>274</v>
      </c>
      <c r="Z27" s="30">
        <v>166</v>
      </c>
      <c r="AA27" s="30">
        <v>166</v>
      </c>
      <c r="AB27" s="30"/>
      <c r="AC27" s="30"/>
      <c r="AD27" s="30"/>
      <c r="AE27" s="30"/>
      <c r="AF27" s="30">
        <v>30</v>
      </c>
      <c r="AG27" s="30"/>
      <c r="AH27" s="30">
        <v>214</v>
      </c>
      <c r="AI27" s="30"/>
      <c r="AJ27" s="30"/>
      <c r="AK27" s="30"/>
      <c r="AL27" s="30"/>
      <c r="AM27" s="30"/>
      <c r="AN27" s="30"/>
      <c r="AO27" s="30"/>
      <c r="AP27" s="30"/>
      <c r="AQ27" s="34"/>
      <c r="AR27" s="34"/>
      <c r="AS27" s="34"/>
      <c r="AT27" s="34"/>
      <c r="AU27" s="34"/>
      <c r="AV27" s="34"/>
      <c r="AW27" s="13">
        <f t="shared" si="2"/>
        <v>0.22269917582417584</v>
      </c>
      <c r="AX27" s="13">
        <f t="shared" si="3"/>
        <v>1</v>
      </c>
      <c r="AY27" s="13">
        <f t="shared" si="4"/>
        <v>1.0035587188612101</v>
      </c>
      <c r="AZ27" s="13">
        <f t="shared" si="5"/>
        <v>1.1066666666666667</v>
      </c>
      <c r="BA27" s="13">
        <f t="shared" si="6"/>
        <v>0.9192062367115521</v>
      </c>
      <c r="BB27" s="14">
        <f t="shared" si="7"/>
        <v>0.13238324175824176</v>
      </c>
      <c r="BC27" s="14">
        <f t="shared" si="8"/>
        <v>0.49040511727078889</v>
      </c>
      <c r="BD27" s="14">
        <f t="shared" si="9"/>
        <v>0.97508896797153022</v>
      </c>
      <c r="BE27" s="14">
        <f t="shared" si="10"/>
        <v>1.1066666666666667</v>
      </c>
      <c r="BF27" s="14">
        <f t="shared" si="11"/>
        <v>0.93681652490887002</v>
      </c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s="10" customFormat="1" x14ac:dyDescent="0.25">
      <c r="A28" s="31" t="s">
        <v>27</v>
      </c>
      <c r="B28" s="11">
        <v>8521</v>
      </c>
      <c r="C28" s="11">
        <v>452</v>
      </c>
      <c r="D28" s="11">
        <v>275</v>
      </c>
      <c r="E28" s="11">
        <v>170</v>
      </c>
      <c r="F28" s="24">
        <v>1883</v>
      </c>
      <c r="G28" s="24">
        <v>792</v>
      </c>
      <c r="H28" s="12">
        <f t="shared" si="0"/>
        <v>1748</v>
      </c>
      <c r="I28" s="24">
        <f t="shared" si="1"/>
        <v>651</v>
      </c>
      <c r="J28" s="30">
        <v>133</v>
      </c>
      <c r="K28" s="30">
        <v>110</v>
      </c>
      <c r="L28" s="34"/>
      <c r="M28" s="34"/>
      <c r="N28" s="34"/>
      <c r="O28" s="34"/>
      <c r="P28" s="34">
        <v>313</v>
      </c>
      <c r="Q28" s="34"/>
      <c r="R28" s="30">
        <v>13</v>
      </c>
      <c r="S28" s="30">
        <v>6</v>
      </c>
      <c r="T28" s="30">
        <v>5</v>
      </c>
      <c r="U28" s="30">
        <v>2</v>
      </c>
      <c r="V28" s="30">
        <v>509</v>
      </c>
      <c r="W28" s="30">
        <v>184</v>
      </c>
      <c r="X28" s="30">
        <v>277</v>
      </c>
      <c r="Y28" s="30">
        <v>266</v>
      </c>
      <c r="Z28" s="30">
        <v>187</v>
      </c>
      <c r="AA28" s="30">
        <v>83</v>
      </c>
      <c r="AB28" s="30">
        <v>1</v>
      </c>
      <c r="AC28" s="30"/>
      <c r="AD28" s="30">
        <v>3</v>
      </c>
      <c r="AE28" s="30"/>
      <c r="AF28" s="30">
        <v>38</v>
      </c>
      <c r="AG28" s="30"/>
      <c r="AH28" s="30">
        <v>237</v>
      </c>
      <c r="AI28" s="30"/>
      <c r="AJ28" s="30">
        <v>32</v>
      </c>
      <c r="AK28" s="30"/>
      <c r="AL28" s="30"/>
      <c r="AM28" s="30"/>
      <c r="AN28" s="30"/>
      <c r="AO28" s="30"/>
      <c r="AP28" s="30"/>
      <c r="AQ28" s="34"/>
      <c r="AR28" s="34"/>
      <c r="AS28" s="34"/>
      <c r="AT28" s="34"/>
      <c r="AU28" s="34"/>
      <c r="AV28" s="34"/>
      <c r="AW28" s="13">
        <f t="shared" si="2"/>
        <v>0.20514024175566248</v>
      </c>
      <c r="AX28" s="13">
        <f t="shared" si="3"/>
        <v>1.1261061946902655</v>
      </c>
      <c r="AY28" s="13">
        <f t="shared" si="4"/>
        <v>1.0072727272727273</v>
      </c>
      <c r="AZ28" s="13">
        <f t="shared" si="5"/>
        <v>1.1000000000000001</v>
      </c>
      <c r="BA28" s="13">
        <f t="shared" si="6"/>
        <v>0.92830589484864579</v>
      </c>
      <c r="BB28" s="14">
        <f t="shared" si="7"/>
        <v>7.6399483628682083E-2</v>
      </c>
      <c r="BC28" s="14">
        <f t="shared" si="8"/>
        <v>0.40707964601769914</v>
      </c>
      <c r="BD28" s="14">
        <f t="shared" si="9"/>
        <v>0.96727272727272728</v>
      </c>
      <c r="BE28" s="14">
        <f t="shared" si="10"/>
        <v>0.48823529411764705</v>
      </c>
      <c r="BF28" s="14">
        <f t="shared" si="11"/>
        <v>0.82196969696969702</v>
      </c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s="10" customFormat="1" x14ac:dyDescent="0.25">
      <c r="A29" s="31" t="s">
        <v>28</v>
      </c>
      <c r="B29" s="11">
        <v>18149</v>
      </c>
      <c r="C29" s="11">
        <v>850</v>
      </c>
      <c r="D29" s="11">
        <v>453</v>
      </c>
      <c r="E29" s="11">
        <v>221</v>
      </c>
      <c r="F29" s="24">
        <v>2828</v>
      </c>
      <c r="G29" s="24">
        <v>1452</v>
      </c>
      <c r="H29" s="12">
        <f t="shared" si="0"/>
        <v>2272</v>
      </c>
      <c r="I29" s="24">
        <f t="shared" si="1"/>
        <v>1100</v>
      </c>
      <c r="J29" s="30">
        <v>242</v>
      </c>
      <c r="K29" s="30">
        <v>227</v>
      </c>
      <c r="L29" s="34"/>
      <c r="M29" s="34"/>
      <c r="N29" s="34"/>
      <c r="O29" s="34"/>
      <c r="P29" s="34">
        <v>117</v>
      </c>
      <c r="Q29" s="34"/>
      <c r="R29" s="30">
        <v>52</v>
      </c>
      <c r="S29" s="30">
        <v>30</v>
      </c>
      <c r="T29" s="30">
        <v>10</v>
      </c>
      <c r="U29" s="30">
        <v>8</v>
      </c>
      <c r="V29" s="30">
        <v>745</v>
      </c>
      <c r="W29" s="30">
        <v>324</v>
      </c>
      <c r="X29" s="30">
        <v>449</v>
      </c>
      <c r="Y29" s="30">
        <v>397</v>
      </c>
      <c r="Z29" s="30">
        <v>281</v>
      </c>
      <c r="AA29" s="30">
        <v>114</v>
      </c>
      <c r="AB29" s="30">
        <v>0</v>
      </c>
      <c r="AC29" s="30"/>
      <c r="AD29" s="30">
        <v>0</v>
      </c>
      <c r="AE29" s="30"/>
      <c r="AF29" s="30">
        <v>0</v>
      </c>
      <c r="AG29" s="30"/>
      <c r="AH29" s="30">
        <v>213</v>
      </c>
      <c r="AI29" s="30"/>
      <c r="AJ29" s="30">
        <v>163</v>
      </c>
      <c r="AK29" s="30"/>
      <c r="AL29" s="30"/>
      <c r="AM29" s="30"/>
      <c r="AN29" s="30"/>
      <c r="AO29" s="30"/>
      <c r="AP29" s="30"/>
      <c r="AQ29" s="34"/>
      <c r="AR29" s="34"/>
      <c r="AS29" s="34"/>
      <c r="AT29" s="34"/>
      <c r="AU29" s="34"/>
      <c r="AV29" s="34"/>
      <c r="AW29" s="13">
        <f t="shared" si="2"/>
        <v>0.12518596065898949</v>
      </c>
      <c r="AX29" s="13">
        <f t="shared" si="3"/>
        <v>0.87647058823529411</v>
      </c>
      <c r="AY29" s="13">
        <f t="shared" si="4"/>
        <v>0.99116997792494477</v>
      </c>
      <c r="AZ29" s="13">
        <f t="shared" si="5"/>
        <v>1.2714932126696832</v>
      </c>
      <c r="BA29" s="13">
        <f t="shared" si="6"/>
        <v>0.80339462517680338</v>
      </c>
      <c r="BB29" s="14">
        <f t="shared" si="7"/>
        <v>6.0609399966940328E-2</v>
      </c>
      <c r="BC29" s="14">
        <f t="shared" si="8"/>
        <v>0.38117647058823528</v>
      </c>
      <c r="BD29" s="14">
        <f t="shared" si="9"/>
        <v>0.87637969094922741</v>
      </c>
      <c r="BE29" s="14">
        <f t="shared" si="10"/>
        <v>0.51583710407239824</v>
      </c>
      <c r="BF29" s="14">
        <f t="shared" si="11"/>
        <v>0.75757575757575757</v>
      </c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s="10" customFormat="1" x14ac:dyDescent="0.25">
      <c r="A30" s="31" t="s">
        <v>29</v>
      </c>
      <c r="B30" s="11">
        <v>96142</v>
      </c>
      <c r="C30" s="11">
        <v>6024</v>
      </c>
      <c r="D30" s="11">
        <v>3289</v>
      </c>
      <c r="E30" s="11">
        <v>1449</v>
      </c>
      <c r="F30" s="24">
        <v>19877</v>
      </c>
      <c r="G30" s="24">
        <v>9951</v>
      </c>
      <c r="H30" s="12">
        <f t="shared" si="0"/>
        <v>20076</v>
      </c>
      <c r="I30" s="24">
        <f t="shared" si="1"/>
        <v>7608</v>
      </c>
      <c r="J30" s="30">
        <v>2996</v>
      </c>
      <c r="K30" s="30">
        <v>1912</v>
      </c>
      <c r="L30" s="34">
        <v>227</v>
      </c>
      <c r="M30" s="34">
        <v>156</v>
      </c>
      <c r="N30" s="34"/>
      <c r="O30" s="34"/>
      <c r="P30" s="34">
        <v>0</v>
      </c>
      <c r="Q30" s="34"/>
      <c r="R30" s="30">
        <v>239</v>
      </c>
      <c r="S30" s="30">
        <v>117</v>
      </c>
      <c r="T30" s="30">
        <v>66</v>
      </c>
      <c r="U30" s="30">
        <v>44</v>
      </c>
      <c r="V30" s="30">
        <v>6141</v>
      </c>
      <c r="W30" s="30">
        <v>822</v>
      </c>
      <c r="X30" s="30">
        <v>3413</v>
      </c>
      <c r="Y30" s="30">
        <v>2878</v>
      </c>
      <c r="Z30" s="30">
        <v>1951</v>
      </c>
      <c r="AA30" s="30">
        <v>1679</v>
      </c>
      <c r="AB30" s="30">
        <v>4</v>
      </c>
      <c r="AC30" s="30"/>
      <c r="AD30" s="30">
        <v>15</v>
      </c>
      <c r="AE30" s="30"/>
      <c r="AF30" s="30">
        <v>116</v>
      </c>
      <c r="AG30" s="30"/>
      <c r="AH30" s="30">
        <v>3748</v>
      </c>
      <c r="AI30" s="30"/>
      <c r="AJ30" s="30">
        <v>1160</v>
      </c>
      <c r="AK30" s="30"/>
      <c r="AL30" s="30"/>
      <c r="AM30" s="30"/>
      <c r="AN30" s="30"/>
      <c r="AO30" s="30"/>
      <c r="AP30" s="30"/>
      <c r="AQ30" s="34"/>
      <c r="AR30" s="34"/>
      <c r="AS30" s="34"/>
      <c r="AT30" s="34"/>
      <c r="AU30" s="34"/>
      <c r="AV30" s="34"/>
      <c r="AW30" s="13">
        <f t="shared" si="2"/>
        <v>0.20881612614674128</v>
      </c>
      <c r="AX30" s="13">
        <f t="shared" si="3"/>
        <v>1.0194223107569722</v>
      </c>
      <c r="AY30" s="13">
        <f t="shared" si="4"/>
        <v>1.0377014290057769</v>
      </c>
      <c r="AZ30" s="13">
        <f t="shared" si="5"/>
        <v>1.3464458247066942</v>
      </c>
      <c r="BA30" s="13">
        <f t="shared" si="6"/>
        <v>1.0100115711626503</v>
      </c>
      <c r="BB30" s="14">
        <f t="shared" si="7"/>
        <v>7.9132949179338899E-2</v>
      </c>
      <c r="BC30" s="14">
        <f t="shared" si="8"/>
        <v>0.13645418326693226</v>
      </c>
      <c r="BD30" s="14">
        <f t="shared" si="9"/>
        <v>0.87503800547278809</v>
      </c>
      <c r="BE30" s="14">
        <f t="shared" si="10"/>
        <v>1.1587301587301588</v>
      </c>
      <c r="BF30" s="14">
        <f t="shared" si="11"/>
        <v>0.76454627675610487</v>
      </c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s="10" customFormat="1" x14ac:dyDescent="0.25">
      <c r="A31" s="31" t="s">
        <v>30</v>
      </c>
      <c r="B31" s="11">
        <v>42166</v>
      </c>
      <c r="C31" s="11">
        <v>2494</v>
      </c>
      <c r="D31" s="11">
        <v>1353</v>
      </c>
      <c r="E31" s="11">
        <v>630</v>
      </c>
      <c r="F31" s="24">
        <v>7561</v>
      </c>
      <c r="G31" s="24">
        <v>3851</v>
      </c>
      <c r="H31" s="12">
        <f t="shared" si="0"/>
        <v>7715</v>
      </c>
      <c r="I31" s="24">
        <f t="shared" si="1"/>
        <v>3208</v>
      </c>
      <c r="J31" s="30">
        <v>788</v>
      </c>
      <c r="K31" s="30">
        <v>517</v>
      </c>
      <c r="L31" s="34"/>
      <c r="M31" s="34"/>
      <c r="N31" s="34"/>
      <c r="O31" s="34"/>
      <c r="P31" s="34"/>
      <c r="Q31" s="34"/>
      <c r="R31" s="30">
        <v>67</v>
      </c>
      <c r="S31" s="30">
        <v>9</v>
      </c>
      <c r="T31" s="30">
        <v>20</v>
      </c>
      <c r="U31" s="30">
        <v>15</v>
      </c>
      <c r="V31" s="30">
        <v>2179</v>
      </c>
      <c r="W31" s="30">
        <v>1177</v>
      </c>
      <c r="X31" s="30">
        <v>1414</v>
      </c>
      <c r="Y31" s="30">
        <v>1233</v>
      </c>
      <c r="Z31" s="30">
        <v>693</v>
      </c>
      <c r="AA31" s="30">
        <v>257</v>
      </c>
      <c r="AB31" s="30">
        <v>4</v>
      </c>
      <c r="AC31" s="30"/>
      <c r="AD31" s="30">
        <v>5</v>
      </c>
      <c r="AE31" s="30"/>
      <c r="AF31" s="30">
        <v>172</v>
      </c>
      <c r="AG31" s="30"/>
      <c r="AH31" s="30">
        <v>2157</v>
      </c>
      <c r="AI31" s="30"/>
      <c r="AJ31" s="30">
        <v>216</v>
      </c>
      <c r="AK31" s="30"/>
      <c r="AL31" s="30"/>
      <c r="AM31" s="30"/>
      <c r="AN31" s="30"/>
      <c r="AO31" s="30"/>
      <c r="AP31" s="30"/>
      <c r="AQ31" s="34"/>
      <c r="AR31" s="34"/>
      <c r="AS31" s="34"/>
      <c r="AT31" s="34"/>
      <c r="AU31" s="34"/>
      <c r="AV31" s="34"/>
      <c r="AW31" s="13">
        <f t="shared" si="2"/>
        <v>0.18296731964141724</v>
      </c>
      <c r="AX31" s="13">
        <f t="shared" si="3"/>
        <v>0.87369687249398553</v>
      </c>
      <c r="AY31" s="13">
        <f t="shared" si="4"/>
        <v>1.0450849963045086</v>
      </c>
      <c r="AZ31" s="13">
        <f t="shared" si="5"/>
        <v>1.1000000000000001</v>
      </c>
      <c r="BA31" s="13">
        <f t="shared" si="6"/>
        <v>1.0203676762333025</v>
      </c>
      <c r="BB31" s="14">
        <f t="shared" si="7"/>
        <v>7.6080254233268516E-2</v>
      </c>
      <c r="BC31" s="14">
        <f t="shared" si="8"/>
        <v>0.47193263833199678</v>
      </c>
      <c r="BD31" s="14">
        <f t="shared" si="9"/>
        <v>0.91130820399113077</v>
      </c>
      <c r="BE31" s="14">
        <f t="shared" si="10"/>
        <v>0.40793650793650793</v>
      </c>
      <c r="BF31" s="14">
        <f t="shared" si="11"/>
        <v>0.83303038171903399</v>
      </c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s="10" customFormat="1" x14ac:dyDescent="0.25">
      <c r="A32" s="31" t="s">
        <v>31</v>
      </c>
      <c r="B32" s="11">
        <v>4886</v>
      </c>
      <c r="C32" s="11">
        <v>446</v>
      </c>
      <c r="D32" s="11">
        <v>264</v>
      </c>
      <c r="E32" s="11">
        <v>115</v>
      </c>
      <c r="F32" s="24">
        <v>1322</v>
      </c>
      <c r="G32" s="24">
        <v>703</v>
      </c>
      <c r="H32" s="12">
        <f t="shared" si="0"/>
        <v>1163</v>
      </c>
      <c r="I32" s="24">
        <f t="shared" si="1"/>
        <v>665</v>
      </c>
      <c r="J32" s="30">
        <v>104</v>
      </c>
      <c r="K32" s="30">
        <v>91</v>
      </c>
      <c r="L32" s="34"/>
      <c r="M32" s="34"/>
      <c r="N32" s="34"/>
      <c r="O32" s="34"/>
      <c r="P32" s="34"/>
      <c r="Q32" s="34"/>
      <c r="R32" s="30">
        <v>6</v>
      </c>
      <c r="S32" s="30">
        <v>3</v>
      </c>
      <c r="T32" s="30">
        <v>4</v>
      </c>
      <c r="U32" s="30">
        <v>4</v>
      </c>
      <c r="V32" s="30">
        <v>394</v>
      </c>
      <c r="W32" s="30">
        <v>183</v>
      </c>
      <c r="X32" s="30">
        <v>283</v>
      </c>
      <c r="Y32" s="30">
        <v>280</v>
      </c>
      <c r="Z32" s="30">
        <v>105</v>
      </c>
      <c r="AA32" s="30">
        <v>104</v>
      </c>
      <c r="AB32" s="30">
        <v>0</v>
      </c>
      <c r="AC32" s="30"/>
      <c r="AD32" s="30">
        <v>0</v>
      </c>
      <c r="AE32" s="30"/>
      <c r="AF32" s="30">
        <v>34</v>
      </c>
      <c r="AG32" s="30"/>
      <c r="AH32" s="30">
        <v>209</v>
      </c>
      <c r="AI32" s="30"/>
      <c r="AJ32" s="30">
        <v>24</v>
      </c>
      <c r="AK32" s="30"/>
      <c r="AL32" s="30"/>
      <c r="AM32" s="30"/>
      <c r="AN32" s="30"/>
      <c r="AO32" s="30"/>
      <c r="AP32" s="30"/>
      <c r="AQ32" s="34"/>
      <c r="AR32" s="34"/>
      <c r="AS32" s="34"/>
      <c r="AT32" s="34"/>
      <c r="AU32" s="34"/>
      <c r="AV32" s="34"/>
      <c r="AW32" s="13">
        <f t="shared" si="2"/>
        <v>0.23802701596397871</v>
      </c>
      <c r="AX32" s="13">
        <f t="shared" si="3"/>
        <v>0.88340807174887892</v>
      </c>
      <c r="AY32" s="13">
        <f t="shared" si="4"/>
        <v>1.071969696969697</v>
      </c>
      <c r="AZ32" s="13">
        <f t="shared" si="5"/>
        <v>0.91304347826086951</v>
      </c>
      <c r="BA32" s="13">
        <f t="shared" si="6"/>
        <v>0.8797276853252648</v>
      </c>
      <c r="BB32" s="14">
        <f t="shared" si="7"/>
        <v>0.13610315186246419</v>
      </c>
      <c r="BC32" s="14">
        <f t="shared" si="8"/>
        <v>0.4103139013452915</v>
      </c>
      <c r="BD32" s="14">
        <f t="shared" si="9"/>
        <v>1.0606060606060606</v>
      </c>
      <c r="BE32" s="14">
        <f t="shared" si="10"/>
        <v>0.90434782608695652</v>
      </c>
      <c r="BF32" s="14">
        <f t="shared" si="11"/>
        <v>0.94594594594594594</v>
      </c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s="10" customFormat="1" x14ac:dyDescent="0.25">
      <c r="A33" s="31" t="s">
        <v>32</v>
      </c>
      <c r="B33" s="11">
        <v>34709</v>
      </c>
      <c r="C33" s="11">
        <v>1790</v>
      </c>
      <c r="D33" s="11">
        <v>1079</v>
      </c>
      <c r="E33" s="11">
        <v>482</v>
      </c>
      <c r="F33" s="24">
        <v>6101</v>
      </c>
      <c r="G33" s="24">
        <v>3416</v>
      </c>
      <c r="H33" s="12">
        <f t="shared" si="0"/>
        <v>5883</v>
      </c>
      <c r="I33" s="24">
        <f t="shared" si="1"/>
        <v>2943</v>
      </c>
      <c r="J33" s="30">
        <v>645</v>
      </c>
      <c r="K33" s="30">
        <v>574</v>
      </c>
      <c r="L33" s="34"/>
      <c r="M33" s="34"/>
      <c r="N33" s="34"/>
      <c r="O33" s="34"/>
      <c r="P33" s="34"/>
      <c r="Q33" s="34"/>
      <c r="R33" s="30">
        <v>52</v>
      </c>
      <c r="S33" s="30">
        <v>18</v>
      </c>
      <c r="T33" s="30">
        <v>18</v>
      </c>
      <c r="U33" s="30">
        <v>17</v>
      </c>
      <c r="V33" s="30">
        <v>1753</v>
      </c>
      <c r="W33" s="30">
        <v>931</v>
      </c>
      <c r="X33" s="30">
        <v>1383</v>
      </c>
      <c r="Y33" s="30">
        <v>1166</v>
      </c>
      <c r="Z33" s="30">
        <v>464</v>
      </c>
      <c r="AA33" s="30">
        <v>237</v>
      </c>
      <c r="AB33" s="30">
        <v>5</v>
      </c>
      <c r="AC33" s="30"/>
      <c r="AD33" s="30">
        <v>10</v>
      </c>
      <c r="AE33" s="30"/>
      <c r="AF33" s="30">
        <v>79</v>
      </c>
      <c r="AG33" s="30"/>
      <c r="AH33" s="30">
        <v>1335</v>
      </c>
      <c r="AI33" s="30"/>
      <c r="AJ33" s="30">
        <v>139</v>
      </c>
      <c r="AK33" s="30"/>
      <c r="AL33" s="30"/>
      <c r="AM33" s="30"/>
      <c r="AN33" s="30"/>
      <c r="AO33" s="30"/>
      <c r="AP33" s="30"/>
      <c r="AQ33" s="34"/>
      <c r="AR33" s="34"/>
      <c r="AS33" s="34"/>
      <c r="AT33" s="34"/>
      <c r="AU33" s="34"/>
      <c r="AV33" s="34"/>
      <c r="AW33" s="13">
        <f t="shared" si="2"/>
        <v>0.16949494367455126</v>
      </c>
      <c r="AX33" s="13">
        <f t="shared" si="3"/>
        <v>0.97932960893854748</v>
      </c>
      <c r="AY33" s="13">
        <f t="shared" si="4"/>
        <v>1.2817423540315107</v>
      </c>
      <c r="AZ33" s="13">
        <f t="shared" si="5"/>
        <v>0.96265560165975106</v>
      </c>
      <c r="BA33" s="13">
        <f t="shared" si="6"/>
        <v>0.9642681527618423</v>
      </c>
      <c r="BB33" s="14">
        <f t="shared" si="7"/>
        <v>8.4790688294102398E-2</v>
      </c>
      <c r="BC33" s="14">
        <f t="shared" si="8"/>
        <v>0.5201117318435754</v>
      </c>
      <c r="BD33" s="14">
        <f t="shared" si="9"/>
        <v>1.0806302131603336</v>
      </c>
      <c r="BE33" s="14">
        <f t="shared" si="10"/>
        <v>0.49170124481327798</v>
      </c>
      <c r="BF33" s="14">
        <f t="shared" si="11"/>
        <v>0.8615339578454333</v>
      </c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s="10" customFormat="1" x14ac:dyDescent="0.25">
      <c r="A34" s="31" t="s">
        <v>33</v>
      </c>
      <c r="B34" s="11">
        <v>18907</v>
      </c>
      <c r="C34" s="11">
        <v>1215</v>
      </c>
      <c r="D34" s="11">
        <v>670</v>
      </c>
      <c r="E34" s="11">
        <v>302</v>
      </c>
      <c r="F34" s="24">
        <v>4323</v>
      </c>
      <c r="G34" s="24">
        <v>2249.96</v>
      </c>
      <c r="H34" s="12">
        <f t="shared" si="0"/>
        <v>3613</v>
      </c>
      <c r="I34" s="24">
        <f t="shared" si="1"/>
        <v>1960</v>
      </c>
      <c r="J34" s="30">
        <v>299</v>
      </c>
      <c r="K34" s="30">
        <v>264</v>
      </c>
      <c r="L34" s="34"/>
      <c r="M34" s="34"/>
      <c r="N34" s="34"/>
      <c r="O34" s="34"/>
      <c r="P34" s="34">
        <v>317</v>
      </c>
      <c r="Q34" s="34">
        <v>301</v>
      </c>
      <c r="R34" s="30">
        <v>35</v>
      </c>
      <c r="S34" s="30">
        <v>35</v>
      </c>
      <c r="T34" s="30">
        <v>9</v>
      </c>
      <c r="U34" s="30">
        <v>6</v>
      </c>
      <c r="V34" s="30">
        <v>1073</v>
      </c>
      <c r="W34" s="30">
        <v>409</v>
      </c>
      <c r="X34" s="30">
        <v>704</v>
      </c>
      <c r="Y34" s="30">
        <v>651</v>
      </c>
      <c r="Z34" s="30">
        <v>298</v>
      </c>
      <c r="AA34" s="30">
        <v>294</v>
      </c>
      <c r="AB34" s="30">
        <v>1</v>
      </c>
      <c r="AC34" s="30"/>
      <c r="AD34" s="30">
        <v>13</v>
      </c>
      <c r="AE34" s="30"/>
      <c r="AF34" s="30">
        <v>90</v>
      </c>
      <c r="AG34" s="30"/>
      <c r="AH34" s="30">
        <v>548</v>
      </c>
      <c r="AI34" s="30"/>
      <c r="AJ34" s="30">
        <v>226</v>
      </c>
      <c r="AK34" s="30"/>
      <c r="AL34" s="30"/>
      <c r="AM34" s="30"/>
      <c r="AN34" s="30"/>
      <c r="AO34" s="30"/>
      <c r="AP34" s="30"/>
      <c r="AQ34" s="34"/>
      <c r="AR34" s="34"/>
      <c r="AS34" s="34"/>
      <c r="AT34" s="34"/>
      <c r="AU34" s="34"/>
      <c r="AV34" s="34"/>
      <c r="AW34" s="13">
        <f t="shared" si="2"/>
        <v>0.19109324588776644</v>
      </c>
      <c r="AX34" s="13">
        <f t="shared" si="3"/>
        <v>0.88312757201646086</v>
      </c>
      <c r="AY34" s="13">
        <f t="shared" si="4"/>
        <v>1.0507462686567164</v>
      </c>
      <c r="AZ34" s="13">
        <f t="shared" si="5"/>
        <v>0.98675496688741726</v>
      </c>
      <c r="BA34" s="13">
        <f t="shared" si="6"/>
        <v>0.83576220217441588</v>
      </c>
      <c r="BB34" s="14">
        <f t="shared" si="7"/>
        <v>0.1036653091447612</v>
      </c>
      <c r="BC34" s="14">
        <f t="shared" si="8"/>
        <v>0.33662551440329219</v>
      </c>
      <c r="BD34" s="14">
        <f t="shared" si="9"/>
        <v>0.9716417910447761</v>
      </c>
      <c r="BE34" s="14">
        <f t="shared" si="10"/>
        <v>0.97350993377483441</v>
      </c>
      <c r="BF34" s="14">
        <f t="shared" si="11"/>
        <v>0.87112659780618318</v>
      </c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s="10" customFormat="1" x14ac:dyDescent="0.25">
      <c r="A35" s="31" t="s">
        <v>34</v>
      </c>
      <c r="B35" s="11">
        <v>13429</v>
      </c>
      <c r="C35" s="11">
        <v>734</v>
      </c>
      <c r="D35" s="11">
        <v>477</v>
      </c>
      <c r="E35" s="11">
        <v>208</v>
      </c>
      <c r="F35" s="24">
        <v>3156</v>
      </c>
      <c r="G35" s="24">
        <v>1394.8</v>
      </c>
      <c r="H35" s="12">
        <f t="shared" si="0"/>
        <v>2633</v>
      </c>
      <c r="I35" s="24">
        <f t="shared" si="1"/>
        <v>1130</v>
      </c>
      <c r="J35" s="30">
        <v>219</v>
      </c>
      <c r="K35" s="30">
        <v>209</v>
      </c>
      <c r="L35" s="34"/>
      <c r="M35" s="34"/>
      <c r="N35" s="34"/>
      <c r="O35" s="34"/>
      <c r="P35" s="34">
        <v>524</v>
      </c>
      <c r="Q35" s="34"/>
      <c r="R35" s="30">
        <v>27</v>
      </c>
      <c r="S35" s="30">
        <v>4</v>
      </c>
      <c r="T35" s="30">
        <v>13</v>
      </c>
      <c r="U35" s="30">
        <v>13</v>
      </c>
      <c r="V35" s="30">
        <v>771</v>
      </c>
      <c r="W35" s="30">
        <v>352</v>
      </c>
      <c r="X35" s="30">
        <v>499</v>
      </c>
      <c r="Y35" s="30">
        <v>466</v>
      </c>
      <c r="Z35" s="30">
        <v>257</v>
      </c>
      <c r="AA35" s="30">
        <v>86</v>
      </c>
      <c r="AB35" s="30">
        <v>0</v>
      </c>
      <c r="AC35" s="30"/>
      <c r="AD35" s="30">
        <v>0</v>
      </c>
      <c r="AE35" s="30"/>
      <c r="AF35" s="30">
        <v>26</v>
      </c>
      <c r="AG35" s="30"/>
      <c r="AH35" s="30">
        <v>261</v>
      </c>
      <c r="AI35" s="30"/>
      <c r="AJ35" s="30">
        <v>36</v>
      </c>
      <c r="AK35" s="30"/>
      <c r="AL35" s="30"/>
      <c r="AM35" s="30"/>
      <c r="AN35" s="30"/>
      <c r="AO35" s="30"/>
      <c r="AP35" s="30"/>
      <c r="AQ35" s="34"/>
      <c r="AR35" s="34"/>
      <c r="AS35" s="34"/>
      <c r="AT35" s="34"/>
      <c r="AU35" s="34"/>
      <c r="AV35" s="34"/>
      <c r="AW35" s="13">
        <f t="shared" si="2"/>
        <v>0.19606821058902377</v>
      </c>
      <c r="AX35" s="13">
        <f t="shared" si="3"/>
        <v>1.050408719346049</v>
      </c>
      <c r="AY35" s="13">
        <f t="shared" si="4"/>
        <v>1.0461215932914045</v>
      </c>
      <c r="AZ35" s="13">
        <f t="shared" si="5"/>
        <v>1.2355769230769231</v>
      </c>
      <c r="BA35" s="13">
        <f t="shared" si="6"/>
        <v>0.83428390367553862</v>
      </c>
      <c r="BB35" s="14">
        <f t="shared" si="7"/>
        <v>8.4146250651574953E-2</v>
      </c>
      <c r="BC35" s="14">
        <f t="shared" si="8"/>
        <v>0.47956403269754766</v>
      </c>
      <c r="BD35" s="14">
        <f t="shared" si="9"/>
        <v>0.97693920335429774</v>
      </c>
      <c r="BE35" s="14">
        <f t="shared" si="10"/>
        <v>0.41346153846153844</v>
      </c>
      <c r="BF35" s="14">
        <f t="shared" si="11"/>
        <v>0.8101519931172928</v>
      </c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s="10" customFormat="1" x14ac:dyDescent="0.25">
      <c r="A36" s="31" t="s">
        <v>35</v>
      </c>
      <c r="B36" s="11">
        <v>105221</v>
      </c>
      <c r="C36" s="11">
        <v>7217</v>
      </c>
      <c r="D36" s="11">
        <v>4108</v>
      </c>
      <c r="E36" s="11">
        <v>1941</v>
      </c>
      <c r="F36" s="24">
        <v>25658</v>
      </c>
      <c r="G36" s="24">
        <v>12640.3</v>
      </c>
      <c r="H36" s="12">
        <f t="shared" ref="H36:H67" si="12">J36+L36+N36+V36+X36+Z36+P36+AU36+R36+T36+AQ36+AB36+AD36+AF36+AH36+AJ36+AK36+AM36+AO36+AS36</f>
        <v>22269</v>
      </c>
      <c r="I36" s="24">
        <f t="shared" ref="I36:I67" si="13">K36+M36+O36+W36+Y36+AA36+Q36+AV36+AR36+S36+U36+AL36+AN36+AP36+AT36</f>
        <v>9723</v>
      </c>
      <c r="J36" s="30">
        <v>3847</v>
      </c>
      <c r="K36" s="30">
        <v>2928</v>
      </c>
      <c r="L36" s="34">
        <v>48</v>
      </c>
      <c r="M36" s="34">
        <v>46</v>
      </c>
      <c r="N36" s="34"/>
      <c r="O36" s="34"/>
      <c r="P36" s="30">
        <v>661</v>
      </c>
      <c r="Q36" s="30">
        <v>0</v>
      </c>
      <c r="R36" s="30">
        <v>179</v>
      </c>
      <c r="S36" s="30">
        <v>18</v>
      </c>
      <c r="T36" s="30">
        <v>67</v>
      </c>
      <c r="U36" s="30">
        <v>42</v>
      </c>
      <c r="V36" s="30">
        <v>6768</v>
      </c>
      <c r="W36" s="30">
        <v>2282</v>
      </c>
      <c r="X36" s="30">
        <v>4156</v>
      </c>
      <c r="Y36" s="30">
        <v>3565</v>
      </c>
      <c r="Z36" s="30">
        <v>2028</v>
      </c>
      <c r="AA36" s="30">
        <v>842</v>
      </c>
      <c r="AB36" s="30">
        <v>8</v>
      </c>
      <c r="AC36" s="30"/>
      <c r="AD36" s="30">
        <v>16</v>
      </c>
      <c r="AE36" s="30"/>
      <c r="AF36" s="30">
        <v>420</v>
      </c>
      <c r="AG36" s="30"/>
      <c r="AH36" s="30">
        <v>3545</v>
      </c>
      <c r="AI36" s="30"/>
      <c r="AJ36" s="30">
        <v>526</v>
      </c>
      <c r="AK36" s="30"/>
      <c r="AL36" s="30"/>
      <c r="AM36" s="30"/>
      <c r="AN36" s="30"/>
      <c r="AO36" s="30"/>
      <c r="AP36" s="30"/>
      <c r="AQ36" s="34"/>
      <c r="AR36" s="34"/>
      <c r="AS36" s="34"/>
      <c r="AT36" s="34"/>
      <c r="AU36" s="34"/>
      <c r="AV36" s="34"/>
      <c r="AW36" s="13">
        <f t="shared" ref="AW36:AW67" si="14">H36/B36</f>
        <v>0.21164026192490093</v>
      </c>
      <c r="AX36" s="13">
        <f t="shared" ref="AX36:AX67" si="15">V36/C36</f>
        <v>0.93778578356657893</v>
      </c>
      <c r="AY36" s="13">
        <f t="shared" ref="AY36:AY67" si="16">X36/D36</f>
        <v>1.011684518013632</v>
      </c>
      <c r="AZ36" s="13">
        <f t="shared" ref="AZ36:AZ67" si="17">Z36/E36</f>
        <v>1.044822256568779</v>
      </c>
      <c r="BA36" s="13">
        <f t="shared" ref="BA36:BA67" si="18">H36/F36</f>
        <v>0.86791643931717199</v>
      </c>
      <c r="BB36" s="14">
        <f t="shared" ref="BB36:BB67" si="19">I36/B36</f>
        <v>9.2405508406116652E-2</v>
      </c>
      <c r="BC36" s="14">
        <f t="shared" ref="BC36:BC67" si="20">W36/C36</f>
        <v>0.31619786614936957</v>
      </c>
      <c r="BD36" s="14">
        <f t="shared" ref="BD36:BD67" si="21">Y36/D36</f>
        <v>0.86781888997078871</v>
      </c>
      <c r="BE36" s="14">
        <f t="shared" ref="BE36:BE67" si="22">AA36/E36</f>
        <v>0.4337970118495621</v>
      </c>
      <c r="BF36" s="14">
        <f t="shared" ref="BF36:BF67" si="23">I36/G36</f>
        <v>0.76920642706264886</v>
      </c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s="10" customFormat="1" x14ac:dyDescent="0.25">
      <c r="A37" s="31" t="s">
        <v>36</v>
      </c>
      <c r="B37" s="11">
        <v>30080</v>
      </c>
      <c r="C37" s="11">
        <v>1448</v>
      </c>
      <c r="D37" s="11">
        <v>727</v>
      </c>
      <c r="E37" s="11">
        <v>269</v>
      </c>
      <c r="F37" s="24">
        <v>7686</v>
      </c>
      <c r="G37" s="24">
        <v>2335.04</v>
      </c>
      <c r="H37" s="12">
        <f t="shared" si="12"/>
        <v>6849</v>
      </c>
      <c r="I37" s="24">
        <f t="shared" si="13"/>
        <v>1863</v>
      </c>
      <c r="J37" s="30">
        <v>579</v>
      </c>
      <c r="K37" s="30">
        <v>428</v>
      </c>
      <c r="L37" s="34"/>
      <c r="M37" s="34"/>
      <c r="N37" s="34"/>
      <c r="O37" s="34"/>
      <c r="P37" s="30">
        <v>1992</v>
      </c>
      <c r="Q37" s="34"/>
      <c r="R37" s="30">
        <v>101</v>
      </c>
      <c r="S37" s="30">
        <v>3</v>
      </c>
      <c r="T37" s="30">
        <v>23</v>
      </c>
      <c r="U37" s="30">
        <v>9</v>
      </c>
      <c r="V37" s="30">
        <v>1242</v>
      </c>
      <c r="W37" s="30">
        <v>625</v>
      </c>
      <c r="X37" s="30">
        <v>713</v>
      </c>
      <c r="Y37" s="30">
        <v>686</v>
      </c>
      <c r="Z37" s="30">
        <v>295</v>
      </c>
      <c r="AA37" s="30">
        <v>112</v>
      </c>
      <c r="AB37" s="30">
        <v>2</v>
      </c>
      <c r="AC37" s="30"/>
      <c r="AD37" s="30">
        <v>8</v>
      </c>
      <c r="AE37" s="30"/>
      <c r="AF37" s="30">
        <v>53</v>
      </c>
      <c r="AG37" s="30"/>
      <c r="AH37" s="30">
        <v>1357</v>
      </c>
      <c r="AI37" s="30"/>
      <c r="AJ37" s="30">
        <v>484</v>
      </c>
      <c r="AK37" s="30"/>
      <c r="AL37" s="30"/>
      <c r="AM37" s="30"/>
      <c r="AN37" s="30"/>
      <c r="AO37" s="30"/>
      <c r="AP37" s="30"/>
      <c r="AQ37" s="34"/>
      <c r="AR37" s="34"/>
      <c r="AS37" s="34"/>
      <c r="AT37" s="34"/>
      <c r="AU37" s="34"/>
      <c r="AV37" s="34"/>
      <c r="AW37" s="13">
        <f t="shared" si="14"/>
        <v>0.22769281914893616</v>
      </c>
      <c r="AX37" s="13">
        <f t="shared" si="15"/>
        <v>0.85773480662983426</v>
      </c>
      <c r="AY37" s="13">
        <f t="shared" si="16"/>
        <v>0.98074277854195324</v>
      </c>
      <c r="AZ37" s="13">
        <f t="shared" si="17"/>
        <v>1.0966542750929369</v>
      </c>
      <c r="BA37" s="13">
        <f t="shared" si="18"/>
        <v>0.8911007025761124</v>
      </c>
      <c r="BB37" s="14">
        <f t="shared" si="19"/>
        <v>6.1934840425531913E-2</v>
      </c>
      <c r="BC37" s="14">
        <f t="shared" si="20"/>
        <v>0.43162983425414364</v>
      </c>
      <c r="BD37" s="14">
        <f t="shared" si="21"/>
        <v>0.9436038514442916</v>
      </c>
      <c r="BE37" s="14">
        <f t="shared" si="22"/>
        <v>0.41635687732342008</v>
      </c>
      <c r="BF37" s="14">
        <f t="shared" si="23"/>
        <v>0.79784500479649167</v>
      </c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s="10" customFormat="1" x14ac:dyDescent="0.25">
      <c r="A38" s="31" t="s">
        <v>37</v>
      </c>
      <c r="B38" s="11">
        <v>6961</v>
      </c>
      <c r="C38" s="11">
        <v>535</v>
      </c>
      <c r="D38" s="11">
        <v>337</v>
      </c>
      <c r="E38" s="11">
        <v>178</v>
      </c>
      <c r="F38" s="24">
        <v>1630</v>
      </c>
      <c r="G38" s="24">
        <v>924.78</v>
      </c>
      <c r="H38" s="12">
        <f t="shared" si="12"/>
        <v>1491</v>
      </c>
      <c r="I38" s="24">
        <f t="shared" si="13"/>
        <v>783</v>
      </c>
      <c r="J38" s="30">
        <v>106</v>
      </c>
      <c r="K38" s="30">
        <v>99</v>
      </c>
      <c r="L38" s="34"/>
      <c r="M38" s="34"/>
      <c r="N38" s="34"/>
      <c r="O38" s="34"/>
      <c r="P38" s="34"/>
      <c r="Q38" s="34"/>
      <c r="R38" s="30">
        <v>11</v>
      </c>
      <c r="S38" s="30">
        <v>10</v>
      </c>
      <c r="T38" s="30">
        <v>5</v>
      </c>
      <c r="U38" s="30">
        <v>2</v>
      </c>
      <c r="V38" s="30">
        <v>504</v>
      </c>
      <c r="W38" s="30">
        <v>199</v>
      </c>
      <c r="X38" s="30">
        <v>318</v>
      </c>
      <c r="Y38" s="30">
        <v>328</v>
      </c>
      <c r="Z38" s="30">
        <v>185</v>
      </c>
      <c r="AA38" s="30">
        <v>145</v>
      </c>
      <c r="AB38" s="30">
        <v>1</v>
      </c>
      <c r="AC38" s="30"/>
      <c r="AD38" s="30">
        <v>5</v>
      </c>
      <c r="AE38" s="30"/>
      <c r="AF38" s="30">
        <v>14</v>
      </c>
      <c r="AG38" s="30"/>
      <c r="AH38" s="30">
        <v>331</v>
      </c>
      <c r="AI38" s="30"/>
      <c r="AJ38" s="30">
        <v>11</v>
      </c>
      <c r="AK38" s="30"/>
      <c r="AL38" s="30"/>
      <c r="AM38" s="30"/>
      <c r="AN38" s="30"/>
      <c r="AO38" s="30"/>
      <c r="AP38" s="30"/>
      <c r="AQ38" s="34"/>
      <c r="AR38" s="34"/>
      <c r="AS38" s="34"/>
      <c r="AT38" s="34"/>
      <c r="AU38" s="34"/>
      <c r="AV38" s="34"/>
      <c r="AW38" s="13">
        <f t="shared" si="14"/>
        <v>0.21419336302255423</v>
      </c>
      <c r="AX38" s="13">
        <f t="shared" si="15"/>
        <v>0.94205607476635511</v>
      </c>
      <c r="AY38" s="13">
        <f t="shared" si="16"/>
        <v>0.94362017804154308</v>
      </c>
      <c r="AZ38" s="13">
        <f t="shared" si="17"/>
        <v>1.0393258426966292</v>
      </c>
      <c r="BA38" s="13">
        <f t="shared" si="18"/>
        <v>0.91472392638036815</v>
      </c>
      <c r="BB38" s="14">
        <f t="shared" si="19"/>
        <v>0.11248383852894699</v>
      </c>
      <c r="BC38" s="14">
        <f t="shared" si="20"/>
        <v>0.37196261682242993</v>
      </c>
      <c r="BD38" s="14">
        <f t="shared" si="21"/>
        <v>0.97329376854599403</v>
      </c>
      <c r="BE38" s="14">
        <f t="shared" si="22"/>
        <v>0.8146067415730337</v>
      </c>
      <c r="BF38" s="14">
        <f t="shared" si="23"/>
        <v>0.84668786089664572</v>
      </c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  <row r="39" spans="1:70" s="10" customFormat="1" x14ac:dyDescent="0.25">
      <c r="A39" s="31" t="s">
        <v>38</v>
      </c>
      <c r="B39" s="11">
        <v>3699</v>
      </c>
      <c r="C39" s="11">
        <v>180</v>
      </c>
      <c r="D39" s="11">
        <v>111</v>
      </c>
      <c r="E39" s="11">
        <v>55</v>
      </c>
      <c r="F39" s="24">
        <v>696</v>
      </c>
      <c r="G39" s="24">
        <v>397</v>
      </c>
      <c r="H39" s="12">
        <f t="shared" si="12"/>
        <v>745</v>
      </c>
      <c r="I39" s="24">
        <f t="shared" si="13"/>
        <v>287</v>
      </c>
      <c r="J39" s="30">
        <v>104</v>
      </c>
      <c r="K39" s="30">
        <v>97</v>
      </c>
      <c r="L39" s="34"/>
      <c r="M39" s="34"/>
      <c r="N39" s="34"/>
      <c r="O39" s="34"/>
      <c r="P39" s="34"/>
      <c r="Q39" s="34"/>
      <c r="R39" s="30">
        <v>18</v>
      </c>
      <c r="S39" s="30">
        <v>8</v>
      </c>
      <c r="T39" s="30">
        <v>6</v>
      </c>
      <c r="U39" s="30">
        <v>4</v>
      </c>
      <c r="V39" s="30">
        <v>203</v>
      </c>
      <c r="W39" s="30">
        <v>29</v>
      </c>
      <c r="X39" s="30">
        <v>124</v>
      </c>
      <c r="Y39" s="30">
        <v>98</v>
      </c>
      <c r="Z39" s="30">
        <v>75</v>
      </c>
      <c r="AA39" s="30">
        <v>51</v>
      </c>
      <c r="AB39" s="30"/>
      <c r="AC39" s="30"/>
      <c r="AD39" s="30"/>
      <c r="AE39" s="30"/>
      <c r="AF39" s="30">
        <v>5</v>
      </c>
      <c r="AG39" s="30"/>
      <c r="AH39" s="30">
        <v>165</v>
      </c>
      <c r="AI39" s="30"/>
      <c r="AJ39" s="30">
        <v>45</v>
      </c>
      <c r="AK39" s="30"/>
      <c r="AL39" s="30"/>
      <c r="AM39" s="30"/>
      <c r="AN39" s="30"/>
      <c r="AO39" s="30"/>
      <c r="AP39" s="30"/>
      <c r="AQ39" s="34"/>
      <c r="AR39" s="34"/>
      <c r="AS39" s="34"/>
      <c r="AT39" s="34"/>
      <c r="AU39" s="34"/>
      <c r="AV39" s="34"/>
      <c r="AW39" s="13">
        <f t="shared" si="14"/>
        <v>0.20140578534739118</v>
      </c>
      <c r="AX39" s="13">
        <f t="shared" si="15"/>
        <v>1.1277777777777778</v>
      </c>
      <c r="AY39" s="13">
        <f t="shared" si="16"/>
        <v>1.117117117117117</v>
      </c>
      <c r="AZ39" s="13">
        <f t="shared" si="17"/>
        <v>1.3636363636363635</v>
      </c>
      <c r="BA39" s="13">
        <f t="shared" si="18"/>
        <v>1.0704022988505748</v>
      </c>
      <c r="BB39" s="14">
        <f t="shared" si="19"/>
        <v>7.7588537442552036E-2</v>
      </c>
      <c r="BC39" s="14">
        <f t="shared" si="20"/>
        <v>0.16111111111111112</v>
      </c>
      <c r="BD39" s="14">
        <f t="shared" si="21"/>
        <v>0.88288288288288286</v>
      </c>
      <c r="BE39" s="14">
        <f t="shared" si="22"/>
        <v>0.92727272727272725</v>
      </c>
      <c r="BF39" s="14">
        <f t="shared" si="23"/>
        <v>0.7229219143576826</v>
      </c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</row>
    <row r="40" spans="1:70" s="10" customFormat="1" x14ac:dyDescent="0.25">
      <c r="A40" s="31" t="s">
        <v>39</v>
      </c>
      <c r="B40" s="11">
        <v>12653</v>
      </c>
      <c r="C40" s="11">
        <v>914</v>
      </c>
      <c r="D40" s="11">
        <v>468</v>
      </c>
      <c r="E40" s="11">
        <v>203</v>
      </c>
      <c r="F40" s="24">
        <v>2525</v>
      </c>
      <c r="G40" s="24">
        <v>1251.06</v>
      </c>
      <c r="H40" s="12">
        <f t="shared" si="12"/>
        <v>2270</v>
      </c>
      <c r="I40" s="24">
        <f t="shared" si="13"/>
        <v>1145</v>
      </c>
      <c r="J40" s="30">
        <v>154</v>
      </c>
      <c r="K40" s="30">
        <v>135</v>
      </c>
      <c r="L40" s="34"/>
      <c r="M40" s="34"/>
      <c r="N40" s="34"/>
      <c r="O40" s="34"/>
      <c r="P40" s="34"/>
      <c r="Q40" s="34"/>
      <c r="R40" s="30">
        <v>11</v>
      </c>
      <c r="S40" s="30">
        <v>9</v>
      </c>
      <c r="T40" s="30">
        <v>10</v>
      </c>
      <c r="U40" s="30">
        <v>10</v>
      </c>
      <c r="V40" s="30">
        <v>819</v>
      </c>
      <c r="W40" s="30">
        <v>320</v>
      </c>
      <c r="X40" s="30">
        <v>493</v>
      </c>
      <c r="Y40" s="30">
        <v>451</v>
      </c>
      <c r="Z40" s="30">
        <v>222</v>
      </c>
      <c r="AA40" s="30">
        <v>220</v>
      </c>
      <c r="AB40" s="30">
        <v>1</v>
      </c>
      <c r="AC40" s="30"/>
      <c r="AD40" s="30">
        <v>0</v>
      </c>
      <c r="AE40" s="30"/>
      <c r="AF40" s="30">
        <v>54</v>
      </c>
      <c r="AG40" s="30"/>
      <c r="AH40" s="30">
        <v>377</v>
      </c>
      <c r="AI40" s="30"/>
      <c r="AJ40" s="30">
        <v>129</v>
      </c>
      <c r="AK40" s="30"/>
      <c r="AL40" s="30"/>
      <c r="AM40" s="30"/>
      <c r="AN40" s="30"/>
      <c r="AO40" s="30"/>
      <c r="AP40" s="30"/>
      <c r="AQ40" s="34"/>
      <c r="AR40" s="34"/>
      <c r="AS40" s="34"/>
      <c r="AT40" s="34"/>
      <c r="AU40" s="34"/>
      <c r="AV40" s="34"/>
      <c r="AW40" s="13">
        <f t="shared" si="14"/>
        <v>0.17940409389077688</v>
      </c>
      <c r="AX40" s="13">
        <f t="shared" si="15"/>
        <v>0.89606126914660833</v>
      </c>
      <c r="AY40" s="13">
        <f t="shared" si="16"/>
        <v>1.0534188034188035</v>
      </c>
      <c r="AZ40" s="13">
        <f t="shared" si="17"/>
        <v>1.0935960591133005</v>
      </c>
      <c r="BA40" s="13">
        <f t="shared" si="18"/>
        <v>0.89900990099009903</v>
      </c>
      <c r="BB40" s="14">
        <f t="shared" si="19"/>
        <v>9.0492373350193625E-2</v>
      </c>
      <c r="BC40" s="14">
        <f t="shared" si="20"/>
        <v>0.35010940919037198</v>
      </c>
      <c r="BD40" s="14">
        <f t="shared" si="21"/>
        <v>0.96367521367521369</v>
      </c>
      <c r="BE40" s="14">
        <f t="shared" si="22"/>
        <v>1.083743842364532</v>
      </c>
      <c r="BF40" s="14">
        <f t="shared" si="23"/>
        <v>0.91522389014116035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</row>
    <row r="41" spans="1:70" s="10" customFormat="1" x14ac:dyDescent="0.25">
      <c r="A41" s="31" t="s">
        <v>40</v>
      </c>
      <c r="B41" s="11">
        <v>17271</v>
      </c>
      <c r="C41" s="11">
        <v>898</v>
      </c>
      <c r="D41" s="11">
        <v>453</v>
      </c>
      <c r="E41" s="11">
        <v>179</v>
      </c>
      <c r="F41" s="24">
        <v>2823</v>
      </c>
      <c r="G41" s="24">
        <v>1481.1</v>
      </c>
      <c r="H41" s="12">
        <f t="shared" si="12"/>
        <v>2891</v>
      </c>
      <c r="I41" s="24">
        <f t="shared" si="13"/>
        <v>1270</v>
      </c>
      <c r="J41" s="30">
        <v>275</v>
      </c>
      <c r="K41" s="30">
        <v>253</v>
      </c>
      <c r="L41" s="34"/>
      <c r="M41" s="34"/>
      <c r="N41" s="34"/>
      <c r="O41" s="34"/>
      <c r="P41" s="34"/>
      <c r="Q41" s="34"/>
      <c r="R41" s="30">
        <v>50</v>
      </c>
      <c r="S41" s="30">
        <v>18</v>
      </c>
      <c r="T41" s="30">
        <v>4</v>
      </c>
      <c r="U41" s="30">
        <v>4</v>
      </c>
      <c r="V41" s="30">
        <v>993</v>
      </c>
      <c r="W41" s="30">
        <v>284</v>
      </c>
      <c r="X41" s="30">
        <v>531</v>
      </c>
      <c r="Y41" s="30">
        <v>489</v>
      </c>
      <c r="Z41" s="30">
        <v>242</v>
      </c>
      <c r="AA41" s="30">
        <v>222</v>
      </c>
      <c r="AB41" s="30">
        <v>1</v>
      </c>
      <c r="AC41" s="30"/>
      <c r="AD41" s="30">
        <v>5</v>
      </c>
      <c r="AE41" s="30"/>
      <c r="AF41" s="30">
        <v>124</v>
      </c>
      <c r="AG41" s="30"/>
      <c r="AH41" s="30">
        <v>626</v>
      </c>
      <c r="AI41" s="30"/>
      <c r="AJ41" s="30">
        <v>40</v>
      </c>
      <c r="AK41" s="30"/>
      <c r="AL41" s="30"/>
      <c r="AM41" s="30"/>
      <c r="AN41" s="30"/>
      <c r="AO41" s="30"/>
      <c r="AP41" s="30"/>
      <c r="AQ41" s="34"/>
      <c r="AR41" s="34"/>
      <c r="AS41" s="34"/>
      <c r="AT41" s="34"/>
      <c r="AU41" s="34"/>
      <c r="AV41" s="34"/>
      <c r="AW41" s="13">
        <f t="shared" si="14"/>
        <v>0.16739042325285161</v>
      </c>
      <c r="AX41" s="13">
        <f t="shared" si="15"/>
        <v>1.1057906458797326</v>
      </c>
      <c r="AY41" s="13">
        <f t="shared" si="16"/>
        <v>1.1721854304635762</v>
      </c>
      <c r="AZ41" s="13">
        <f t="shared" si="17"/>
        <v>1.3519553072625698</v>
      </c>
      <c r="BA41" s="13">
        <f t="shared" si="18"/>
        <v>1.0240878498051718</v>
      </c>
      <c r="BB41" s="14">
        <f t="shared" si="19"/>
        <v>7.3533669156389328E-2</v>
      </c>
      <c r="BC41" s="14">
        <f t="shared" si="20"/>
        <v>0.31625835189309576</v>
      </c>
      <c r="BD41" s="14">
        <f t="shared" si="21"/>
        <v>1.0794701986754967</v>
      </c>
      <c r="BE41" s="14">
        <f t="shared" si="22"/>
        <v>1.2402234636871508</v>
      </c>
      <c r="BF41" s="14">
        <f t="shared" si="23"/>
        <v>0.85747079873067322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</row>
    <row r="42" spans="1:70" s="10" customFormat="1" x14ac:dyDescent="0.25">
      <c r="A42" s="31" t="s">
        <v>41</v>
      </c>
      <c r="B42" s="11">
        <v>11348</v>
      </c>
      <c r="C42" s="11">
        <v>904</v>
      </c>
      <c r="D42" s="11">
        <v>611</v>
      </c>
      <c r="E42" s="11">
        <v>318</v>
      </c>
      <c r="F42" s="24">
        <v>2813</v>
      </c>
      <c r="G42" s="24">
        <v>1705</v>
      </c>
      <c r="H42" s="12">
        <f t="shared" si="12"/>
        <v>2761</v>
      </c>
      <c r="I42" s="24">
        <f t="shared" si="13"/>
        <v>1625</v>
      </c>
      <c r="J42" s="30">
        <v>137</v>
      </c>
      <c r="K42" s="30">
        <v>131</v>
      </c>
      <c r="L42" s="34"/>
      <c r="M42" s="34"/>
      <c r="N42" s="34"/>
      <c r="O42" s="34"/>
      <c r="P42" s="34"/>
      <c r="Q42" s="34"/>
      <c r="R42" s="30">
        <v>11</v>
      </c>
      <c r="S42" s="30">
        <v>8</v>
      </c>
      <c r="T42" s="30">
        <v>10</v>
      </c>
      <c r="U42" s="30">
        <v>8</v>
      </c>
      <c r="V42" s="30">
        <v>885</v>
      </c>
      <c r="W42" s="30">
        <v>575</v>
      </c>
      <c r="X42" s="30">
        <v>607</v>
      </c>
      <c r="Y42" s="30">
        <v>582</v>
      </c>
      <c r="Z42" s="30">
        <v>322</v>
      </c>
      <c r="AA42" s="30">
        <v>321</v>
      </c>
      <c r="AB42" s="30">
        <v>1</v>
      </c>
      <c r="AC42" s="30"/>
      <c r="AD42" s="30">
        <v>4</v>
      </c>
      <c r="AE42" s="30"/>
      <c r="AF42" s="30">
        <v>122</v>
      </c>
      <c r="AG42" s="30"/>
      <c r="AH42" s="30">
        <v>662</v>
      </c>
      <c r="AI42" s="30"/>
      <c r="AJ42" s="30"/>
      <c r="AK42" s="30"/>
      <c r="AL42" s="30"/>
      <c r="AM42" s="30"/>
      <c r="AN42" s="30"/>
      <c r="AO42" s="30"/>
      <c r="AP42" s="30"/>
      <c r="AQ42" s="34"/>
      <c r="AR42" s="34"/>
      <c r="AS42" s="34"/>
      <c r="AT42" s="34"/>
      <c r="AU42" s="34"/>
      <c r="AV42" s="34"/>
      <c r="AW42" s="13">
        <f t="shared" si="14"/>
        <v>0.24330278463165317</v>
      </c>
      <c r="AX42" s="13">
        <f t="shared" si="15"/>
        <v>0.97898230088495575</v>
      </c>
      <c r="AY42" s="13">
        <f t="shared" si="16"/>
        <v>0.99345335515548283</v>
      </c>
      <c r="AZ42" s="13">
        <f t="shared" si="17"/>
        <v>1.0125786163522013</v>
      </c>
      <c r="BA42" s="13">
        <f t="shared" si="18"/>
        <v>0.98151439744045499</v>
      </c>
      <c r="BB42" s="14">
        <f t="shared" si="19"/>
        <v>0.14319703912583714</v>
      </c>
      <c r="BC42" s="14">
        <f t="shared" si="20"/>
        <v>0.63606194690265483</v>
      </c>
      <c r="BD42" s="14">
        <f t="shared" si="21"/>
        <v>0.95253682487725044</v>
      </c>
      <c r="BE42" s="14">
        <f t="shared" si="22"/>
        <v>1.0094339622641511</v>
      </c>
      <c r="BF42" s="14">
        <f t="shared" si="23"/>
        <v>0.95307917888563054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 spans="1:70" s="10" customFormat="1" x14ac:dyDescent="0.25">
      <c r="A43" s="31" t="s">
        <v>42</v>
      </c>
      <c r="B43" s="11">
        <v>15175</v>
      </c>
      <c r="C43" s="11">
        <v>806</v>
      </c>
      <c r="D43" s="11">
        <v>452</v>
      </c>
      <c r="E43" s="11">
        <v>183</v>
      </c>
      <c r="F43" s="24">
        <v>2504</v>
      </c>
      <c r="G43" s="24">
        <v>1434.414786228305</v>
      </c>
      <c r="H43" s="12">
        <f t="shared" si="12"/>
        <v>1861</v>
      </c>
      <c r="I43" s="24">
        <f t="shared" si="13"/>
        <v>1361</v>
      </c>
      <c r="J43" s="30">
        <v>204</v>
      </c>
      <c r="K43" s="30">
        <v>185</v>
      </c>
      <c r="L43" s="34"/>
      <c r="M43" s="34"/>
      <c r="N43" s="34"/>
      <c r="O43" s="34"/>
      <c r="P43" s="34"/>
      <c r="Q43" s="34"/>
      <c r="R43" s="30">
        <v>11</v>
      </c>
      <c r="S43" s="30">
        <v>0</v>
      </c>
      <c r="T43" s="30">
        <v>5</v>
      </c>
      <c r="U43" s="30">
        <v>0</v>
      </c>
      <c r="V43" s="30">
        <v>757</v>
      </c>
      <c r="W43" s="30">
        <v>552</v>
      </c>
      <c r="X43" s="30">
        <v>437</v>
      </c>
      <c r="Y43" s="30">
        <v>417</v>
      </c>
      <c r="Z43" s="30">
        <v>211</v>
      </c>
      <c r="AA43" s="30">
        <v>207</v>
      </c>
      <c r="AB43" s="30">
        <v>4</v>
      </c>
      <c r="AC43" s="30"/>
      <c r="AD43" s="30">
        <v>8</v>
      </c>
      <c r="AE43" s="30"/>
      <c r="AF43" s="30">
        <v>10</v>
      </c>
      <c r="AG43" s="30"/>
      <c r="AH43" s="30">
        <v>184</v>
      </c>
      <c r="AI43" s="30"/>
      <c r="AJ43" s="30">
        <v>30</v>
      </c>
      <c r="AK43" s="30"/>
      <c r="AL43" s="30"/>
      <c r="AM43" s="30"/>
      <c r="AN43" s="30"/>
      <c r="AO43" s="30"/>
      <c r="AP43" s="30"/>
      <c r="AQ43" s="34"/>
      <c r="AR43" s="34"/>
      <c r="AS43" s="34"/>
      <c r="AT43" s="34"/>
      <c r="AU43" s="34"/>
      <c r="AV43" s="34"/>
      <c r="AW43" s="13">
        <f t="shared" si="14"/>
        <v>0.12263591433278419</v>
      </c>
      <c r="AX43" s="13">
        <f t="shared" si="15"/>
        <v>0.93920595533498763</v>
      </c>
      <c r="AY43" s="13">
        <f t="shared" si="16"/>
        <v>0.9668141592920354</v>
      </c>
      <c r="AZ43" s="13">
        <f t="shared" si="17"/>
        <v>1.1530054644808743</v>
      </c>
      <c r="BA43" s="13">
        <f t="shared" si="18"/>
        <v>0.74321086261980829</v>
      </c>
      <c r="BB43" s="14">
        <f t="shared" si="19"/>
        <v>8.9686985172981876E-2</v>
      </c>
      <c r="BC43" s="14">
        <f t="shared" si="20"/>
        <v>0.68486352357320102</v>
      </c>
      <c r="BD43" s="14">
        <f t="shared" si="21"/>
        <v>0.92256637168141598</v>
      </c>
      <c r="BE43" s="14">
        <f t="shared" si="22"/>
        <v>1.1311475409836065</v>
      </c>
      <c r="BF43" s="14">
        <f t="shared" si="23"/>
        <v>0.94881899787066182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</row>
    <row r="44" spans="1:70" s="10" customFormat="1" x14ac:dyDescent="0.25">
      <c r="A44" s="31" t="s">
        <v>43</v>
      </c>
      <c r="B44" s="11">
        <v>7639</v>
      </c>
      <c r="C44" s="11">
        <v>500</v>
      </c>
      <c r="D44" s="11">
        <v>263</v>
      </c>
      <c r="E44" s="11">
        <v>120</v>
      </c>
      <c r="F44" s="24">
        <v>1491</v>
      </c>
      <c r="G44" s="24">
        <v>751</v>
      </c>
      <c r="H44" s="12">
        <f t="shared" si="12"/>
        <v>1506</v>
      </c>
      <c r="I44" s="24">
        <f t="shared" si="13"/>
        <v>591</v>
      </c>
      <c r="J44" s="30">
        <v>119</v>
      </c>
      <c r="K44" s="30">
        <v>99</v>
      </c>
      <c r="L44" s="34"/>
      <c r="M44" s="34"/>
      <c r="N44" s="34"/>
      <c r="O44" s="34"/>
      <c r="P44" s="34"/>
      <c r="Q44" s="34"/>
      <c r="R44" s="30">
        <v>13</v>
      </c>
      <c r="S44" s="30">
        <v>12</v>
      </c>
      <c r="T44" s="30">
        <v>3</v>
      </c>
      <c r="U44" s="30">
        <v>1</v>
      </c>
      <c r="V44" s="30">
        <v>493</v>
      </c>
      <c r="W44" s="30">
        <v>116</v>
      </c>
      <c r="X44" s="30">
        <v>283</v>
      </c>
      <c r="Y44" s="30">
        <v>250</v>
      </c>
      <c r="Z44" s="30">
        <v>126</v>
      </c>
      <c r="AA44" s="30">
        <v>113</v>
      </c>
      <c r="AB44" s="30">
        <v>0</v>
      </c>
      <c r="AC44" s="30"/>
      <c r="AD44" s="30">
        <v>1</v>
      </c>
      <c r="AE44" s="30"/>
      <c r="AF44" s="30">
        <v>1</v>
      </c>
      <c r="AG44" s="30"/>
      <c r="AH44" s="30">
        <v>439</v>
      </c>
      <c r="AI44" s="30"/>
      <c r="AJ44" s="30">
        <v>28</v>
      </c>
      <c r="AK44" s="30"/>
      <c r="AL44" s="30"/>
      <c r="AM44" s="30"/>
      <c r="AN44" s="30"/>
      <c r="AO44" s="30"/>
      <c r="AP44" s="30"/>
      <c r="AQ44" s="34"/>
      <c r="AR44" s="34"/>
      <c r="AS44" s="34"/>
      <c r="AT44" s="34"/>
      <c r="AU44" s="34"/>
      <c r="AV44" s="34"/>
      <c r="AW44" s="13">
        <f t="shared" si="14"/>
        <v>0.19714622332766069</v>
      </c>
      <c r="AX44" s="13">
        <f t="shared" si="15"/>
        <v>0.98599999999999999</v>
      </c>
      <c r="AY44" s="13">
        <f t="shared" si="16"/>
        <v>1.0760456273764258</v>
      </c>
      <c r="AZ44" s="13">
        <f t="shared" si="17"/>
        <v>1.05</v>
      </c>
      <c r="BA44" s="13">
        <f t="shared" si="18"/>
        <v>1.0100603621730382</v>
      </c>
      <c r="BB44" s="14">
        <f t="shared" si="19"/>
        <v>7.7366147401492336E-2</v>
      </c>
      <c r="BC44" s="14">
        <f t="shared" si="20"/>
        <v>0.23200000000000001</v>
      </c>
      <c r="BD44" s="14">
        <f t="shared" si="21"/>
        <v>0.95057034220532322</v>
      </c>
      <c r="BE44" s="14">
        <f t="shared" si="22"/>
        <v>0.94166666666666665</v>
      </c>
      <c r="BF44" s="14">
        <f t="shared" si="23"/>
        <v>0.78695073235685753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 spans="1:70" s="10" customFormat="1" x14ac:dyDescent="0.25">
      <c r="A45" s="31" t="s">
        <v>44</v>
      </c>
      <c r="B45" s="11">
        <v>18703</v>
      </c>
      <c r="C45" s="11">
        <v>1274</v>
      </c>
      <c r="D45" s="11">
        <v>698</v>
      </c>
      <c r="E45" s="11">
        <v>361</v>
      </c>
      <c r="F45" s="24">
        <v>4044</v>
      </c>
      <c r="G45" s="24">
        <v>2135.7600000000002</v>
      </c>
      <c r="H45" s="12">
        <f t="shared" si="12"/>
        <v>3108</v>
      </c>
      <c r="I45" s="24">
        <f t="shared" si="13"/>
        <v>1649</v>
      </c>
      <c r="J45" s="30">
        <v>425</v>
      </c>
      <c r="K45" s="30">
        <v>392</v>
      </c>
      <c r="L45" s="34"/>
      <c r="M45" s="34"/>
      <c r="N45" s="34"/>
      <c r="O45" s="34"/>
      <c r="P45" s="34"/>
      <c r="Q45" s="34"/>
      <c r="R45" s="30">
        <v>35</v>
      </c>
      <c r="S45" s="30">
        <v>26</v>
      </c>
      <c r="T45" s="30">
        <v>10</v>
      </c>
      <c r="U45" s="30">
        <v>2</v>
      </c>
      <c r="V45" s="30">
        <v>1127</v>
      </c>
      <c r="W45" s="30">
        <v>538</v>
      </c>
      <c r="X45" s="30">
        <v>682</v>
      </c>
      <c r="Y45" s="30">
        <v>553</v>
      </c>
      <c r="Z45" s="30">
        <v>408</v>
      </c>
      <c r="AA45" s="30">
        <v>138</v>
      </c>
      <c r="AB45" s="30">
        <v>0</v>
      </c>
      <c r="AC45" s="30"/>
      <c r="AD45" s="30">
        <v>0</v>
      </c>
      <c r="AE45" s="30"/>
      <c r="AF45" s="30">
        <v>6</v>
      </c>
      <c r="AG45" s="30"/>
      <c r="AH45" s="30">
        <v>403</v>
      </c>
      <c r="AI45" s="30"/>
      <c r="AJ45" s="30">
        <v>12</v>
      </c>
      <c r="AK45" s="30"/>
      <c r="AL45" s="30"/>
      <c r="AM45" s="30"/>
      <c r="AN45" s="30"/>
      <c r="AO45" s="30"/>
      <c r="AP45" s="30"/>
      <c r="AQ45" s="34"/>
      <c r="AR45" s="34"/>
      <c r="AS45" s="34"/>
      <c r="AT45" s="34"/>
      <c r="AU45" s="34"/>
      <c r="AV45" s="34"/>
      <c r="AW45" s="13">
        <f t="shared" si="14"/>
        <v>0.16617654921670319</v>
      </c>
      <c r="AX45" s="13">
        <f t="shared" si="15"/>
        <v>0.88461538461538458</v>
      </c>
      <c r="AY45" s="13">
        <f t="shared" si="16"/>
        <v>0.97707736389684818</v>
      </c>
      <c r="AZ45" s="13">
        <f t="shared" si="17"/>
        <v>1.1301939058171746</v>
      </c>
      <c r="BA45" s="13">
        <f t="shared" si="18"/>
        <v>0.7685459940652819</v>
      </c>
      <c r="BB45" s="14">
        <f t="shared" si="19"/>
        <v>8.8167673635245677E-2</v>
      </c>
      <c r="BC45" s="14">
        <f t="shared" si="20"/>
        <v>0.42229199372056514</v>
      </c>
      <c r="BD45" s="14">
        <f t="shared" si="21"/>
        <v>0.79226361031518622</v>
      </c>
      <c r="BE45" s="14">
        <f t="shared" si="22"/>
        <v>0.38227146814404434</v>
      </c>
      <c r="BF45" s="14">
        <f t="shared" si="23"/>
        <v>0.77209049705959465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</row>
    <row r="46" spans="1:70" s="10" customFormat="1" x14ac:dyDescent="0.25">
      <c r="A46" s="31" t="s">
        <v>45</v>
      </c>
      <c r="B46" s="11">
        <v>8809</v>
      </c>
      <c r="C46" s="11">
        <v>645</v>
      </c>
      <c r="D46" s="11">
        <v>416</v>
      </c>
      <c r="E46" s="11">
        <v>170</v>
      </c>
      <c r="F46" s="24">
        <v>2124</v>
      </c>
      <c r="G46" s="24">
        <v>1310</v>
      </c>
      <c r="H46" s="12">
        <f t="shared" si="12"/>
        <v>2061</v>
      </c>
      <c r="I46" s="24">
        <f t="shared" si="13"/>
        <v>1298</v>
      </c>
      <c r="J46" s="30">
        <v>144</v>
      </c>
      <c r="K46" s="30">
        <v>138</v>
      </c>
      <c r="L46" s="34"/>
      <c r="M46" s="34"/>
      <c r="N46" s="34"/>
      <c r="O46" s="34"/>
      <c r="P46" s="34">
        <v>126</v>
      </c>
      <c r="Q46" s="34">
        <v>126</v>
      </c>
      <c r="R46" s="30">
        <v>8</v>
      </c>
      <c r="S46" s="30">
        <v>6</v>
      </c>
      <c r="T46" s="30">
        <v>5</v>
      </c>
      <c r="U46" s="30">
        <v>5</v>
      </c>
      <c r="V46" s="30">
        <v>643</v>
      </c>
      <c r="W46" s="30">
        <v>365</v>
      </c>
      <c r="X46" s="30">
        <v>445</v>
      </c>
      <c r="Y46" s="30">
        <v>441</v>
      </c>
      <c r="Z46" s="30">
        <v>221</v>
      </c>
      <c r="AA46" s="30">
        <v>217</v>
      </c>
      <c r="AB46" s="30"/>
      <c r="AC46" s="30"/>
      <c r="AD46" s="30">
        <v>2</v>
      </c>
      <c r="AE46" s="30"/>
      <c r="AF46" s="30">
        <v>73</v>
      </c>
      <c r="AG46" s="30"/>
      <c r="AH46" s="30">
        <v>250</v>
      </c>
      <c r="AI46" s="30"/>
      <c r="AJ46" s="30">
        <v>144</v>
      </c>
      <c r="AK46" s="30"/>
      <c r="AL46" s="30"/>
      <c r="AM46" s="30"/>
      <c r="AN46" s="30"/>
      <c r="AO46" s="30"/>
      <c r="AP46" s="30"/>
      <c r="AQ46" s="34"/>
      <c r="AR46" s="34"/>
      <c r="AS46" s="34"/>
      <c r="AT46" s="34"/>
      <c r="AU46" s="34"/>
      <c r="AV46" s="34"/>
      <c r="AW46" s="13">
        <f t="shared" si="14"/>
        <v>0.23396526279940968</v>
      </c>
      <c r="AX46" s="13">
        <f t="shared" si="15"/>
        <v>0.99689922480620152</v>
      </c>
      <c r="AY46" s="13">
        <f t="shared" si="16"/>
        <v>1.0697115384615385</v>
      </c>
      <c r="AZ46" s="13">
        <f t="shared" si="17"/>
        <v>1.3</v>
      </c>
      <c r="BA46" s="13">
        <f t="shared" si="18"/>
        <v>0.97033898305084743</v>
      </c>
      <c r="BB46" s="14">
        <f t="shared" si="19"/>
        <v>0.14734930185038028</v>
      </c>
      <c r="BC46" s="14">
        <f t="shared" si="20"/>
        <v>0.56589147286821706</v>
      </c>
      <c r="BD46" s="14">
        <f t="shared" si="21"/>
        <v>1.0600961538461537</v>
      </c>
      <c r="BE46" s="14">
        <f t="shared" si="22"/>
        <v>1.276470588235294</v>
      </c>
      <c r="BF46" s="14">
        <f t="shared" si="23"/>
        <v>0.99083969465648858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</row>
    <row r="47" spans="1:70" s="10" customFormat="1" x14ac:dyDescent="0.25">
      <c r="A47" s="31" t="s">
        <v>46</v>
      </c>
      <c r="B47" s="11">
        <v>37324</v>
      </c>
      <c r="C47" s="11">
        <v>2188</v>
      </c>
      <c r="D47" s="11">
        <v>1255</v>
      </c>
      <c r="E47" s="11">
        <v>525</v>
      </c>
      <c r="F47" s="24">
        <v>7164</v>
      </c>
      <c r="G47" s="24">
        <v>3681</v>
      </c>
      <c r="H47" s="12">
        <f t="shared" si="12"/>
        <v>6044</v>
      </c>
      <c r="I47" s="24">
        <f t="shared" si="13"/>
        <v>2841</v>
      </c>
      <c r="J47" s="30">
        <v>850</v>
      </c>
      <c r="K47" s="30">
        <v>738</v>
      </c>
      <c r="L47" s="34">
        <v>20</v>
      </c>
      <c r="M47" s="34">
        <v>19</v>
      </c>
      <c r="N47" s="34"/>
      <c r="O47" s="34"/>
      <c r="P47" s="34"/>
      <c r="Q47" s="34"/>
      <c r="R47" s="30">
        <v>70</v>
      </c>
      <c r="S47" s="34">
        <v>40</v>
      </c>
      <c r="T47" s="30">
        <v>10</v>
      </c>
      <c r="U47" s="34">
        <v>4</v>
      </c>
      <c r="V47" s="30">
        <v>1843</v>
      </c>
      <c r="W47" s="30">
        <v>189</v>
      </c>
      <c r="X47" s="30">
        <v>1340</v>
      </c>
      <c r="Y47" s="30">
        <v>1203</v>
      </c>
      <c r="Z47" s="30">
        <v>689</v>
      </c>
      <c r="AA47" s="30">
        <v>648</v>
      </c>
      <c r="AB47" s="30">
        <v>2</v>
      </c>
      <c r="AC47" s="30"/>
      <c r="AD47" s="30">
        <v>7</v>
      </c>
      <c r="AE47" s="30"/>
      <c r="AF47" s="30">
        <v>245</v>
      </c>
      <c r="AG47" s="30"/>
      <c r="AH47" s="30">
        <v>859</v>
      </c>
      <c r="AI47" s="30"/>
      <c r="AJ47" s="30">
        <v>109</v>
      </c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13">
        <f t="shared" si="14"/>
        <v>0.16193334047797664</v>
      </c>
      <c r="AX47" s="13">
        <f t="shared" si="15"/>
        <v>0.84232175502742235</v>
      </c>
      <c r="AY47" s="13">
        <f t="shared" si="16"/>
        <v>1.0677290836653386</v>
      </c>
      <c r="AZ47" s="13">
        <f t="shared" si="17"/>
        <v>1.3123809523809524</v>
      </c>
      <c r="BA47" s="13">
        <f t="shared" si="18"/>
        <v>0.84366275823562253</v>
      </c>
      <c r="BB47" s="14">
        <f t="shared" si="19"/>
        <v>7.611724359661344E-2</v>
      </c>
      <c r="BC47" s="14">
        <f t="shared" si="20"/>
        <v>8.638025594149909E-2</v>
      </c>
      <c r="BD47" s="14">
        <f t="shared" si="21"/>
        <v>0.95856573705179282</v>
      </c>
      <c r="BE47" s="14">
        <f t="shared" si="22"/>
        <v>1.2342857142857142</v>
      </c>
      <c r="BF47" s="14">
        <f t="shared" si="23"/>
        <v>0.77180114099429498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</row>
    <row r="48" spans="1:70" s="10" customFormat="1" x14ac:dyDescent="0.25">
      <c r="A48" s="31" t="s">
        <v>47</v>
      </c>
      <c r="B48" s="11">
        <v>26795</v>
      </c>
      <c r="C48" s="11">
        <v>1821</v>
      </c>
      <c r="D48" s="11">
        <v>1011</v>
      </c>
      <c r="E48" s="11">
        <v>473</v>
      </c>
      <c r="F48" s="24">
        <v>5529</v>
      </c>
      <c r="G48" s="24">
        <v>3078.92</v>
      </c>
      <c r="H48" s="12">
        <f t="shared" si="12"/>
        <v>4924</v>
      </c>
      <c r="I48" s="24">
        <f t="shared" si="13"/>
        <v>2649</v>
      </c>
      <c r="J48" s="30">
        <v>619</v>
      </c>
      <c r="K48" s="30">
        <v>520</v>
      </c>
      <c r="L48" s="34"/>
      <c r="M48" s="34"/>
      <c r="N48" s="34"/>
      <c r="O48" s="34"/>
      <c r="P48" s="34"/>
      <c r="Q48" s="34"/>
      <c r="R48" s="30">
        <v>63</v>
      </c>
      <c r="S48" s="30">
        <v>30</v>
      </c>
      <c r="T48" s="30">
        <v>23</v>
      </c>
      <c r="U48" s="30">
        <v>12</v>
      </c>
      <c r="V48" s="30">
        <v>1694</v>
      </c>
      <c r="W48" s="30">
        <v>691</v>
      </c>
      <c r="X48" s="30">
        <v>1051</v>
      </c>
      <c r="Y48" s="30">
        <v>925</v>
      </c>
      <c r="Z48" s="30">
        <v>544</v>
      </c>
      <c r="AA48" s="30">
        <v>471</v>
      </c>
      <c r="AB48" s="30">
        <v>5</v>
      </c>
      <c r="AC48" s="30"/>
      <c r="AD48" s="30">
        <v>28</v>
      </c>
      <c r="AE48" s="30"/>
      <c r="AF48" s="30">
        <v>34</v>
      </c>
      <c r="AG48" s="30"/>
      <c r="AH48" s="30">
        <v>840</v>
      </c>
      <c r="AI48" s="30"/>
      <c r="AJ48" s="30">
        <v>23</v>
      </c>
      <c r="AK48" s="30"/>
      <c r="AL48" s="30"/>
      <c r="AM48" s="30"/>
      <c r="AN48" s="30"/>
      <c r="AO48" s="30"/>
      <c r="AP48" s="30"/>
      <c r="AQ48" s="34"/>
      <c r="AR48" s="34"/>
      <c r="AS48" s="34"/>
      <c r="AT48" s="34"/>
      <c r="AU48" s="34"/>
      <c r="AV48" s="34"/>
      <c r="AW48" s="13">
        <f t="shared" si="14"/>
        <v>0.1837656279156559</v>
      </c>
      <c r="AX48" s="13">
        <f t="shared" si="15"/>
        <v>0.93025809994508513</v>
      </c>
      <c r="AY48" s="13">
        <f t="shared" si="16"/>
        <v>1.0395647873392682</v>
      </c>
      <c r="AZ48" s="13">
        <f t="shared" si="17"/>
        <v>1.1501057082452431</v>
      </c>
      <c r="BA48" s="13">
        <f t="shared" si="18"/>
        <v>0.89057695785856394</v>
      </c>
      <c r="BB48" s="14">
        <f t="shared" si="19"/>
        <v>9.8861727934316107E-2</v>
      </c>
      <c r="BC48" s="14">
        <f t="shared" si="20"/>
        <v>0.37946183415705659</v>
      </c>
      <c r="BD48" s="14">
        <f t="shared" si="21"/>
        <v>0.91493570722057371</v>
      </c>
      <c r="BE48" s="14">
        <f t="shared" si="22"/>
        <v>0.99577167019027479</v>
      </c>
      <c r="BF48" s="14">
        <f t="shared" si="23"/>
        <v>0.86036662206228154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 spans="1:70" s="10" customFormat="1" x14ac:dyDescent="0.25">
      <c r="A49" s="31" t="s">
        <v>48</v>
      </c>
      <c r="B49" s="11">
        <v>6496</v>
      </c>
      <c r="C49" s="11">
        <v>459</v>
      </c>
      <c r="D49" s="11">
        <v>268</v>
      </c>
      <c r="E49" s="11">
        <v>114</v>
      </c>
      <c r="F49" s="24">
        <v>1462.6</v>
      </c>
      <c r="G49" s="24">
        <v>788</v>
      </c>
      <c r="H49" s="12">
        <f t="shared" si="12"/>
        <v>1332</v>
      </c>
      <c r="I49" s="24">
        <f t="shared" si="13"/>
        <v>628</v>
      </c>
      <c r="J49" s="30">
        <v>125</v>
      </c>
      <c r="K49" s="30">
        <v>110</v>
      </c>
      <c r="L49" s="34"/>
      <c r="M49" s="34"/>
      <c r="N49" s="34"/>
      <c r="O49" s="34"/>
      <c r="P49" s="34"/>
      <c r="Q49" s="34"/>
      <c r="R49" s="30">
        <v>14</v>
      </c>
      <c r="S49" s="30">
        <v>0</v>
      </c>
      <c r="T49" s="30">
        <v>3</v>
      </c>
      <c r="U49" s="30">
        <v>0</v>
      </c>
      <c r="V49" s="30">
        <v>456</v>
      </c>
      <c r="W49" s="30">
        <v>172</v>
      </c>
      <c r="X49" s="30">
        <v>303</v>
      </c>
      <c r="Y49" s="30">
        <v>266</v>
      </c>
      <c r="Z49" s="30">
        <v>132</v>
      </c>
      <c r="AA49" s="30">
        <v>80</v>
      </c>
      <c r="AB49" s="30">
        <v>0</v>
      </c>
      <c r="AC49" s="30"/>
      <c r="AD49" s="30">
        <v>0</v>
      </c>
      <c r="AE49" s="30"/>
      <c r="AF49" s="30">
        <v>38</v>
      </c>
      <c r="AG49" s="30"/>
      <c r="AH49" s="30">
        <v>231</v>
      </c>
      <c r="AI49" s="30"/>
      <c r="AJ49" s="30">
        <v>30</v>
      </c>
      <c r="AK49" s="30"/>
      <c r="AL49" s="30"/>
      <c r="AM49" s="30"/>
      <c r="AN49" s="30"/>
      <c r="AO49" s="30"/>
      <c r="AP49" s="30"/>
      <c r="AQ49" s="34"/>
      <c r="AR49" s="34"/>
      <c r="AS49" s="34"/>
      <c r="AT49" s="34"/>
      <c r="AU49" s="34"/>
      <c r="AV49" s="34"/>
      <c r="AW49" s="13">
        <f t="shared" si="14"/>
        <v>0.20504926108374386</v>
      </c>
      <c r="AX49" s="13">
        <f t="shared" si="15"/>
        <v>0.99346405228758172</v>
      </c>
      <c r="AY49" s="13">
        <f t="shared" si="16"/>
        <v>1.1305970149253732</v>
      </c>
      <c r="AZ49" s="13">
        <f t="shared" si="17"/>
        <v>1.1578947368421053</v>
      </c>
      <c r="BA49" s="13">
        <f t="shared" si="18"/>
        <v>0.91070696020784914</v>
      </c>
      <c r="BB49" s="14">
        <f t="shared" si="19"/>
        <v>9.6674876847290647E-2</v>
      </c>
      <c r="BC49" s="14">
        <f t="shared" si="20"/>
        <v>0.37472766884531589</v>
      </c>
      <c r="BD49" s="14">
        <f t="shared" si="21"/>
        <v>0.9925373134328358</v>
      </c>
      <c r="BE49" s="14">
        <f t="shared" si="22"/>
        <v>0.70175438596491224</v>
      </c>
      <c r="BF49" s="14">
        <f t="shared" si="23"/>
        <v>0.79695431472081213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 spans="1:70" s="10" customFormat="1" x14ac:dyDescent="0.25">
      <c r="A50" s="31" t="s">
        <v>49</v>
      </c>
      <c r="B50" s="11">
        <v>185706</v>
      </c>
      <c r="C50" s="11">
        <v>10283</v>
      </c>
      <c r="D50" s="11">
        <v>4085</v>
      </c>
      <c r="E50" s="11">
        <v>1310</v>
      </c>
      <c r="F50" s="24">
        <v>30680</v>
      </c>
      <c r="G50" s="24">
        <v>15885.220000000001</v>
      </c>
      <c r="H50" s="12">
        <f t="shared" si="12"/>
        <v>25891</v>
      </c>
      <c r="I50" s="24">
        <f t="shared" si="13"/>
        <v>12664</v>
      </c>
      <c r="J50" s="33">
        <v>2560</v>
      </c>
      <c r="K50" s="33">
        <v>1749</v>
      </c>
      <c r="L50" s="34">
        <v>36</v>
      </c>
      <c r="M50" s="34">
        <v>36</v>
      </c>
      <c r="N50" s="34"/>
      <c r="O50" s="34"/>
      <c r="P50" s="34">
        <v>2</v>
      </c>
      <c r="Q50" s="34"/>
      <c r="R50" s="30">
        <v>452</v>
      </c>
      <c r="S50" s="30">
        <v>111</v>
      </c>
      <c r="T50" s="30">
        <v>79</v>
      </c>
      <c r="U50" s="30">
        <v>57</v>
      </c>
      <c r="V50" s="30">
        <v>8506</v>
      </c>
      <c r="W50" s="30">
        <v>5760</v>
      </c>
      <c r="X50" s="30">
        <v>3843</v>
      </c>
      <c r="Y50" s="30">
        <v>3622</v>
      </c>
      <c r="Z50" s="30">
        <v>1473</v>
      </c>
      <c r="AA50" s="30">
        <v>1329</v>
      </c>
      <c r="AB50" s="30">
        <v>9</v>
      </c>
      <c r="AC50" s="30"/>
      <c r="AD50" s="30">
        <v>11</v>
      </c>
      <c r="AE50" s="30"/>
      <c r="AF50" s="30">
        <v>272</v>
      </c>
      <c r="AG50" s="30"/>
      <c r="AH50" s="30">
        <v>7779</v>
      </c>
      <c r="AI50" s="30"/>
      <c r="AJ50" s="30">
        <v>869</v>
      </c>
      <c r="AK50" s="30"/>
      <c r="AL50" s="30"/>
      <c r="AM50" s="30"/>
      <c r="AN50" s="30"/>
      <c r="AO50" s="30"/>
      <c r="AP50" s="30"/>
      <c r="AQ50" s="34"/>
      <c r="AR50" s="34"/>
      <c r="AS50" s="34"/>
      <c r="AT50" s="34"/>
      <c r="AU50" s="34"/>
      <c r="AV50" s="34"/>
      <c r="AW50" s="13">
        <f t="shared" si="14"/>
        <v>0.1394192971686429</v>
      </c>
      <c r="AX50" s="13">
        <f t="shared" si="15"/>
        <v>0.82719050860643784</v>
      </c>
      <c r="AY50" s="13">
        <f t="shared" si="16"/>
        <v>0.94075887392900859</v>
      </c>
      <c r="AZ50" s="13">
        <f t="shared" si="17"/>
        <v>1.1244274809160306</v>
      </c>
      <c r="BA50" s="13">
        <f t="shared" si="18"/>
        <v>0.84390482398956979</v>
      </c>
      <c r="BB50" s="14">
        <f t="shared" si="19"/>
        <v>6.8193811723907677E-2</v>
      </c>
      <c r="BC50" s="14">
        <f t="shared" si="20"/>
        <v>0.56014781678498493</v>
      </c>
      <c r="BD50" s="14">
        <f t="shared" si="21"/>
        <v>0.88665850673194613</v>
      </c>
      <c r="BE50" s="14">
        <f t="shared" si="22"/>
        <v>1.0145038167938931</v>
      </c>
      <c r="BF50" s="14">
        <f t="shared" si="23"/>
        <v>0.79721905016109307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 spans="1:70" s="10" customFormat="1" x14ac:dyDescent="0.25">
      <c r="A51" s="31" t="s">
        <v>50</v>
      </c>
      <c r="B51" s="11">
        <v>14540</v>
      </c>
      <c r="C51" s="11">
        <v>822</v>
      </c>
      <c r="D51" s="11">
        <v>455</v>
      </c>
      <c r="E51" s="11">
        <v>230</v>
      </c>
      <c r="F51" s="24">
        <v>2514</v>
      </c>
      <c r="G51" s="24">
        <v>1329</v>
      </c>
      <c r="H51" s="12">
        <f t="shared" si="12"/>
        <v>2579</v>
      </c>
      <c r="I51" s="24">
        <f t="shared" si="13"/>
        <v>1106</v>
      </c>
      <c r="J51" s="30">
        <v>191</v>
      </c>
      <c r="K51" s="30">
        <v>171</v>
      </c>
      <c r="L51" s="30"/>
      <c r="M51" s="30"/>
      <c r="N51" s="30"/>
      <c r="O51" s="30"/>
      <c r="P51" s="30"/>
      <c r="Q51" s="30"/>
      <c r="R51" s="30">
        <v>8</v>
      </c>
      <c r="S51" s="30">
        <v>8</v>
      </c>
      <c r="T51" s="30">
        <v>12</v>
      </c>
      <c r="U51" s="30">
        <v>11</v>
      </c>
      <c r="V51" s="30">
        <v>786</v>
      </c>
      <c r="W51" s="30">
        <v>410</v>
      </c>
      <c r="X51" s="30">
        <v>455</v>
      </c>
      <c r="Y51" s="30">
        <v>433</v>
      </c>
      <c r="Z51" s="30">
        <v>229</v>
      </c>
      <c r="AA51" s="30">
        <v>73</v>
      </c>
      <c r="AB51" s="30">
        <v>4</v>
      </c>
      <c r="AC51" s="30"/>
      <c r="AD51" s="30">
        <v>9</v>
      </c>
      <c r="AE51" s="30"/>
      <c r="AF51" s="30">
        <v>96</v>
      </c>
      <c r="AG51" s="30"/>
      <c r="AH51" s="30">
        <v>736</v>
      </c>
      <c r="AI51" s="30"/>
      <c r="AJ51" s="30">
        <v>53</v>
      </c>
      <c r="AK51" s="30"/>
      <c r="AL51" s="30"/>
      <c r="AM51" s="30"/>
      <c r="AN51" s="30"/>
      <c r="AO51" s="30"/>
      <c r="AP51" s="30"/>
      <c r="AQ51" s="34"/>
      <c r="AR51" s="34"/>
      <c r="AS51" s="34"/>
      <c r="AT51" s="34"/>
      <c r="AU51" s="34"/>
      <c r="AV51" s="34"/>
      <c r="AW51" s="13">
        <f t="shared" si="14"/>
        <v>0.17737276478679506</v>
      </c>
      <c r="AX51" s="13">
        <f t="shared" si="15"/>
        <v>0.95620437956204385</v>
      </c>
      <c r="AY51" s="13">
        <f t="shared" si="16"/>
        <v>1</v>
      </c>
      <c r="AZ51" s="13">
        <f t="shared" si="17"/>
        <v>0.9956521739130435</v>
      </c>
      <c r="BA51" s="13">
        <f t="shared" si="18"/>
        <v>1.0258552108194112</v>
      </c>
      <c r="BB51" s="14">
        <f t="shared" si="19"/>
        <v>7.6066024759284728E-2</v>
      </c>
      <c r="BC51" s="14">
        <f t="shared" si="20"/>
        <v>0.49878345498783455</v>
      </c>
      <c r="BD51" s="14">
        <f t="shared" si="21"/>
        <v>0.9516483516483516</v>
      </c>
      <c r="BE51" s="14">
        <f t="shared" si="22"/>
        <v>0.31739130434782609</v>
      </c>
      <c r="BF51" s="14">
        <f t="shared" si="23"/>
        <v>0.83220466516177583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 spans="1:70" s="10" customFormat="1" x14ac:dyDescent="0.25">
      <c r="A52" s="31" t="s">
        <v>51</v>
      </c>
      <c r="B52" s="11">
        <v>3285</v>
      </c>
      <c r="C52" s="11">
        <v>245</v>
      </c>
      <c r="D52" s="11">
        <v>121</v>
      </c>
      <c r="E52" s="11">
        <v>65</v>
      </c>
      <c r="F52" s="24">
        <v>716</v>
      </c>
      <c r="G52" s="24">
        <v>379</v>
      </c>
      <c r="H52" s="12">
        <f t="shared" si="12"/>
        <v>709</v>
      </c>
      <c r="I52" s="24">
        <f t="shared" si="13"/>
        <v>356</v>
      </c>
      <c r="J52" s="30">
        <v>67</v>
      </c>
      <c r="K52" s="30">
        <v>65</v>
      </c>
      <c r="L52" s="34"/>
      <c r="M52" s="34"/>
      <c r="N52" s="34"/>
      <c r="O52" s="34"/>
      <c r="P52" s="34"/>
      <c r="Q52" s="34"/>
      <c r="R52" s="30">
        <v>7</v>
      </c>
      <c r="S52" s="30">
        <v>5</v>
      </c>
      <c r="T52" s="30">
        <v>1</v>
      </c>
      <c r="U52" s="30">
        <v>1</v>
      </c>
      <c r="V52" s="30">
        <v>215</v>
      </c>
      <c r="W52" s="30">
        <v>78</v>
      </c>
      <c r="X52" s="30">
        <v>146</v>
      </c>
      <c r="Y52" s="30">
        <v>139</v>
      </c>
      <c r="Z52" s="30">
        <v>68</v>
      </c>
      <c r="AA52" s="30">
        <v>68</v>
      </c>
      <c r="AB52" s="30">
        <v>0</v>
      </c>
      <c r="AC52" s="30"/>
      <c r="AD52" s="30">
        <v>0</v>
      </c>
      <c r="AE52" s="30"/>
      <c r="AF52" s="30">
        <v>41</v>
      </c>
      <c r="AG52" s="30"/>
      <c r="AH52" s="30">
        <v>152</v>
      </c>
      <c r="AI52" s="30"/>
      <c r="AJ52" s="30">
        <v>12</v>
      </c>
      <c r="AK52" s="30"/>
      <c r="AL52" s="30"/>
      <c r="AM52" s="30"/>
      <c r="AN52" s="30"/>
      <c r="AO52" s="30"/>
      <c r="AP52" s="30"/>
      <c r="AQ52" s="34"/>
      <c r="AR52" s="34"/>
      <c r="AS52" s="34"/>
      <c r="AT52" s="34"/>
      <c r="AU52" s="34"/>
      <c r="AV52" s="34"/>
      <c r="AW52" s="13">
        <f t="shared" si="14"/>
        <v>0.21582952815829529</v>
      </c>
      <c r="AX52" s="13">
        <f t="shared" si="15"/>
        <v>0.87755102040816324</v>
      </c>
      <c r="AY52" s="13">
        <f t="shared" si="16"/>
        <v>1.2066115702479339</v>
      </c>
      <c r="AZ52" s="13">
        <f t="shared" si="17"/>
        <v>1.0461538461538462</v>
      </c>
      <c r="BA52" s="13">
        <f t="shared" si="18"/>
        <v>0.99022346368715086</v>
      </c>
      <c r="BB52" s="14">
        <f t="shared" si="19"/>
        <v>0.10837138508371386</v>
      </c>
      <c r="BC52" s="14">
        <f t="shared" si="20"/>
        <v>0.3183673469387755</v>
      </c>
      <c r="BD52" s="14">
        <f t="shared" si="21"/>
        <v>1.1487603305785123</v>
      </c>
      <c r="BE52" s="14">
        <f t="shared" si="22"/>
        <v>1.0461538461538462</v>
      </c>
      <c r="BF52" s="14">
        <f t="shared" si="23"/>
        <v>0.93931398416886547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 spans="1:70" s="10" customFormat="1" x14ac:dyDescent="0.25">
      <c r="A53" s="31" t="s">
        <v>52</v>
      </c>
      <c r="B53" s="11">
        <v>9665</v>
      </c>
      <c r="C53" s="11">
        <v>604</v>
      </c>
      <c r="D53" s="11">
        <v>335</v>
      </c>
      <c r="E53" s="11">
        <v>156</v>
      </c>
      <c r="F53" s="24">
        <v>1789</v>
      </c>
      <c r="G53" s="24">
        <v>943.18000000000006</v>
      </c>
      <c r="H53" s="12">
        <f t="shared" si="12"/>
        <v>1564</v>
      </c>
      <c r="I53" s="24">
        <f t="shared" si="13"/>
        <v>834</v>
      </c>
      <c r="J53" s="30">
        <v>153</v>
      </c>
      <c r="K53" s="30">
        <v>131</v>
      </c>
      <c r="L53" s="34"/>
      <c r="M53" s="34"/>
      <c r="N53" s="34"/>
      <c r="O53" s="34"/>
      <c r="P53" s="34"/>
      <c r="Q53" s="34"/>
      <c r="R53" s="30">
        <v>11</v>
      </c>
      <c r="S53" s="30">
        <v>9</v>
      </c>
      <c r="T53" s="30">
        <v>9</v>
      </c>
      <c r="U53" s="30">
        <v>7</v>
      </c>
      <c r="V53" s="30">
        <v>539</v>
      </c>
      <c r="W53" s="30">
        <v>254</v>
      </c>
      <c r="X53" s="30">
        <v>398</v>
      </c>
      <c r="Y53" s="30">
        <v>373</v>
      </c>
      <c r="Z53" s="30">
        <v>188</v>
      </c>
      <c r="AA53" s="30">
        <v>60</v>
      </c>
      <c r="AB53" s="30">
        <v>0</v>
      </c>
      <c r="AC53" s="30"/>
      <c r="AD53" s="30">
        <v>0</v>
      </c>
      <c r="AE53" s="30"/>
      <c r="AF53" s="30">
        <v>0</v>
      </c>
      <c r="AG53" s="30"/>
      <c r="AH53" s="30">
        <v>247</v>
      </c>
      <c r="AI53" s="30"/>
      <c r="AJ53" s="30">
        <v>19</v>
      </c>
      <c r="AK53" s="30"/>
      <c r="AL53" s="30"/>
      <c r="AM53" s="30"/>
      <c r="AN53" s="30"/>
      <c r="AO53" s="30"/>
      <c r="AP53" s="30"/>
      <c r="AQ53" s="34"/>
      <c r="AR53" s="34"/>
      <c r="AS53" s="34"/>
      <c r="AT53" s="34"/>
      <c r="AU53" s="34"/>
      <c r="AV53" s="34"/>
      <c r="AW53" s="13">
        <f t="shared" si="14"/>
        <v>0.16182100362131402</v>
      </c>
      <c r="AX53" s="13">
        <f t="shared" si="15"/>
        <v>0.89238410596026485</v>
      </c>
      <c r="AY53" s="13">
        <f t="shared" si="16"/>
        <v>1.1880597014925374</v>
      </c>
      <c r="AZ53" s="13">
        <f t="shared" si="17"/>
        <v>1.2051282051282051</v>
      </c>
      <c r="BA53" s="13">
        <f t="shared" si="18"/>
        <v>0.87423141419787587</v>
      </c>
      <c r="BB53" s="14">
        <f t="shared" si="19"/>
        <v>8.6290739782721157E-2</v>
      </c>
      <c r="BC53" s="14">
        <f t="shared" si="20"/>
        <v>0.42052980132450329</v>
      </c>
      <c r="BD53" s="14">
        <f t="shared" si="21"/>
        <v>1.1134328358208956</v>
      </c>
      <c r="BE53" s="14">
        <f t="shared" si="22"/>
        <v>0.38461538461538464</v>
      </c>
      <c r="BF53" s="14">
        <f t="shared" si="23"/>
        <v>0.88424266841960175</v>
      </c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1:70" s="10" customFormat="1" x14ac:dyDescent="0.25">
      <c r="A54" s="31" t="s">
        <v>53</v>
      </c>
      <c r="B54" s="11">
        <v>6627</v>
      </c>
      <c r="C54" s="11">
        <v>524</v>
      </c>
      <c r="D54" s="11">
        <v>336</v>
      </c>
      <c r="E54" s="11">
        <v>134</v>
      </c>
      <c r="F54" s="24">
        <v>1545</v>
      </c>
      <c r="G54" s="24">
        <v>891</v>
      </c>
      <c r="H54" s="12">
        <f t="shared" si="12"/>
        <v>1189</v>
      </c>
      <c r="I54" s="24">
        <f t="shared" si="13"/>
        <v>866</v>
      </c>
      <c r="J54" s="30">
        <v>88</v>
      </c>
      <c r="K54" s="30">
        <v>84</v>
      </c>
      <c r="L54" s="34"/>
      <c r="M54" s="34"/>
      <c r="N54" s="34"/>
      <c r="O54" s="34"/>
      <c r="P54" s="34"/>
      <c r="Q54" s="34"/>
      <c r="R54" s="30">
        <v>10</v>
      </c>
      <c r="S54" s="30">
        <v>8</v>
      </c>
      <c r="T54" s="30">
        <v>7</v>
      </c>
      <c r="U54" s="30">
        <v>6</v>
      </c>
      <c r="V54" s="30">
        <v>479</v>
      </c>
      <c r="W54" s="30">
        <v>328</v>
      </c>
      <c r="X54" s="30">
        <v>319</v>
      </c>
      <c r="Y54" s="30">
        <v>315</v>
      </c>
      <c r="Z54" s="30">
        <v>127</v>
      </c>
      <c r="AA54" s="30">
        <v>125</v>
      </c>
      <c r="AB54" s="30">
        <v>0</v>
      </c>
      <c r="AC54" s="30"/>
      <c r="AD54" s="30">
        <v>0</v>
      </c>
      <c r="AE54" s="30"/>
      <c r="AF54" s="30">
        <v>31</v>
      </c>
      <c r="AG54" s="30"/>
      <c r="AH54" s="30">
        <v>91</v>
      </c>
      <c r="AI54" s="30"/>
      <c r="AJ54" s="30">
        <v>37</v>
      </c>
      <c r="AK54" s="30"/>
      <c r="AL54" s="30"/>
      <c r="AM54" s="30"/>
      <c r="AN54" s="30"/>
      <c r="AO54" s="30"/>
      <c r="AP54" s="30"/>
      <c r="AQ54" s="34"/>
      <c r="AR54" s="34"/>
      <c r="AS54" s="34"/>
      <c r="AT54" s="34"/>
      <c r="AU54" s="34"/>
      <c r="AV54" s="34"/>
      <c r="AW54" s="13">
        <f t="shared" si="14"/>
        <v>0.17941753432925908</v>
      </c>
      <c r="AX54" s="13">
        <f t="shared" si="15"/>
        <v>0.91412213740458015</v>
      </c>
      <c r="AY54" s="13">
        <f t="shared" si="16"/>
        <v>0.94940476190476186</v>
      </c>
      <c r="AZ54" s="13">
        <f t="shared" si="17"/>
        <v>0.94776119402985071</v>
      </c>
      <c r="BA54" s="13">
        <f t="shared" si="18"/>
        <v>0.76957928802588993</v>
      </c>
      <c r="BB54" s="14">
        <f t="shared" si="19"/>
        <v>0.13067753131130225</v>
      </c>
      <c r="BC54" s="14">
        <f t="shared" si="20"/>
        <v>0.62595419847328249</v>
      </c>
      <c r="BD54" s="14">
        <f t="shared" si="21"/>
        <v>0.9375</v>
      </c>
      <c r="BE54" s="14">
        <f t="shared" si="22"/>
        <v>0.93283582089552242</v>
      </c>
      <c r="BF54" s="14">
        <f t="shared" si="23"/>
        <v>0.97194163860830529</v>
      </c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 spans="1:70" s="10" customFormat="1" x14ac:dyDescent="0.25">
      <c r="A55" s="31" t="s">
        <v>54</v>
      </c>
      <c r="B55" s="11">
        <v>9359</v>
      </c>
      <c r="C55" s="11">
        <v>522</v>
      </c>
      <c r="D55" s="11">
        <v>267</v>
      </c>
      <c r="E55" s="11">
        <v>130</v>
      </c>
      <c r="F55" s="24">
        <v>1931</v>
      </c>
      <c r="G55" s="24">
        <v>985.84</v>
      </c>
      <c r="H55" s="12">
        <f t="shared" si="12"/>
        <v>1925</v>
      </c>
      <c r="I55" s="24">
        <f t="shared" si="13"/>
        <v>844</v>
      </c>
      <c r="J55" s="30">
        <v>161</v>
      </c>
      <c r="K55" s="30">
        <v>156</v>
      </c>
      <c r="L55" s="34"/>
      <c r="M55" s="34"/>
      <c r="N55" s="34"/>
      <c r="O55" s="34"/>
      <c r="P55" s="34">
        <v>229</v>
      </c>
      <c r="Q55" s="34"/>
      <c r="R55" s="30">
        <v>27</v>
      </c>
      <c r="S55" s="30">
        <v>22</v>
      </c>
      <c r="T55" s="30">
        <v>3</v>
      </c>
      <c r="U55" s="30">
        <v>3</v>
      </c>
      <c r="V55" s="30">
        <v>506</v>
      </c>
      <c r="W55" s="30">
        <v>259</v>
      </c>
      <c r="X55" s="30">
        <v>264</v>
      </c>
      <c r="Y55" s="30">
        <v>252</v>
      </c>
      <c r="Z55" s="30">
        <v>157</v>
      </c>
      <c r="AA55" s="30">
        <v>152</v>
      </c>
      <c r="AB55" s="30"/>
      <c r="AC55" s="30"/>
      <c r="AD55" s="30">
        <v>29</v>
      </c>
      <c r="AE55" s="30"/>
      <c r="AF55" s="30">
        <v>11</v>
      </c>
      <c r="AG55" s="30"/>
      <c r="AH55" s="30">
        <v>471</v>
      </c>
      <c r="AI55" s="30"/>
      <c r="AJ55" s="30">
        <v>67</v>
      </c>
      <c r="AK55" s="30"/>
      <c r="AL55" s="30"/>
      <c r="AM55" s="30"/>
      <c r="AN55" s="30"/>
      <c r="AO55" s="30"/>
      <c r="AP55" s="30"/>
      <c r="AQ55" s="34"/>
      <c r="AR55" s="34"/>
      <c r="AS55" s="34"/>
      <c r="AT55" s="34"/>
      <c r="AU55" s="34"/>
      <c r="AV55" s="34"/>
      <c r="AW55" s="13">
        <f t="shared" si="14"/>
        <v>0.20568436798803291</v>
      </c>
      <c r="AX55" s="13">
        <f t="shared" si="15"/>
        <v>0.96934865900383138</v>
      </c>
      <c r="AY55" s="13">
        <f t="shared" si="16"/>
        <v>0.9887640449438202</v>
      </c>
      <c r="AZ55" s="13">
        <f t="shared" si="17"/>
        <v>1.2076923076923076</v>
      </c>
      <c r="BA55" s="13">
        <f t="shared" si="18"/>
        <v>0.99689280165717242</v>
      </c>
      <c r="BB55" s="14">
        <f t="shared" si="19"/>
        <v>9.0180574847740141E-2</v>
      </c>
      <c r="BC55" s="14">
        <f t="shared" si="20"/>
        <v>0.49616858237547895</v>
      </c>
      <c r="BD55" s="14">
        <f t="shared" si="21"/>
        <v>0.9438202247191011</v>
      </c>
      <c r="BE55" s="14">
        <f t="shared" si="22"/>
        <v>1.1692307692307693</v>
      </c>
      <c r="BF55" s="14">
        <f t="shared" si="23"/>
        <v>0.85612269739511482</v>
      </c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 spans="1:70" s="10" customFormat="1" x14ac:dyDescent="0.25">
      <c r="A56" s="31" t="s">
        <v>55</v>
      </c>
      <c r="B56" s="11">
        <v>35122</v>
      </c>
      <c r="C56" s="11">
        <v>1672</v>
      </c>
      <c r="D56" s="11">
        <v>1056</v>
      </c>
      <c r="E56" s="11">
        <v>399</v>
      </c>
      <c r="F56" s="24">
        <v>6048</v>
      </c>
      <c r="G56" s="24">
        <v>3126</v>
      </c>
      <c r="H56" s="12">
        <f t="shared" si="12"/>
        <v>5605</v>
      </c>
      <c r="I56" s="24">
        <f t="shared" si="13"/>
        <v>3240</v>
      </c>
      <c r="J56" s="30">
        <v>443</v>
      </c>
      <c r="K56" s="30">
        <v>362</v>
      </c>
      <c r="L56" s="34"/>
      <c r="M56" s="34"/>
      <c r="N56" s="34"/>
      <c r="O56" s="34"/>
      <c r="P56" s="30">
        <v>316</v>
      </c>
      <c r="Q56" s="34"/>
      <c r="R56" s="30">
        <v>37</v>
      </c>
      <c r="S56" s="30">
        <v>9</v>
      </c>
      <c r="T56" s="30">
        <v>18</v>
      </c>
      <c r="U56" s="30">
        <v>9</v>
      </c>
      <c r="V56" s="30">
        <v>1349</v>
      </c>
      <c r="W56" s="30">
        <v>1253</v>
      </c>
      <c r="X56" s="30">
        <v>1105</v>
      </c>
      <c r="Y56" s="30">
        <v>1132</v>
      </c>
      <c r="Z56" s="30">
        <v>495</v>
      </c>
      <c r="AA56" s="30">
        <v>475</v>
      </c>
      <c r="AB56" s="30">
        <v>5</v>
      </c>
      <c r="AC56" s="30"/>
      <c r="AD56" s="30">
        <v>12</v>
      </c>
      <c r="AE56" s="30"/>
      <c r="AF56" s="30">
        <v>27</v>
      </c>
      <c r="AG56" s="30"/>
      <c r="AH56" s="30">
        <v>1758</v>
      </c>
      <c r="AI56" s="30"/>
      <c r="AJ56" s="30">
        <v>40</v>
      </c>
      <c r="AK56" s="30"/>
      <c r="AL56" s="30"/>
      <c r="AM56" s="30"/>
      <c r="AN56" s="30"/>
      <c r="AO56" s="30"/>
      <c r="AP56" s="30"/>
      <c r="AQ56" s="34"/>
      <c r="AR56" s="34"/>
      <c r="AS56" s="34"/>
      <c r="AT56" s="34"/>
      <c r="AU56" s="34"/>
      <c r="AV56" s="34"/>
      <c r="AW56" s="13">
        <f t="shared" si="14"/>
        <v>0.15958658390752234</v>
      </c>
      <c r="AX56" s="13">
        <f t="shared" si="15"/>
        <v>0.80681818181818177</v>
      </c>
      <c r="AY56" s="13">
        <f t="shared" si="16"/>
        <v>1.0464015151515151</v>
      </c>
      <c r="AZ56" s="13">
        <f t="shared" si="17"/>
        <v>1.2406015037593985</v>
      </c>
      <c r="BA56" s="13">
        <f t="shared" si="18"/>
        <v>0.92675264550264547</v>
      </c>
      <c r="BB56" s="14">
        <f t="shared" si="19"/>
        <v>9.2249871875177955E-2</v>
      </c>
      <c r="BC56" s="14">
        <f t="shared" si="20"/>
        <v>0.74940191387559807</v>
      </c>
      <c r="BD56" s="14">
        <f t="shared" si="21"/>
        <v>1.071969696969697</v>
      </c>
      <c r="BE56" s="14">
        <f t="shared" si="22"/>
        <v>1.1904761904761905</v>
      </c>
      <c r="BF56" s="14">
        <f t="shared" si="23"/>
        <v>1.0364683301343569</v>
      </c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 spans="1:70" s="10" customFormat="1" x14ac:dyDescent="0.25">
      <c r="A57" s="31" t="s">
        <v>56</v>
      </c>
      <c r="B57" s="11">
        <v>23867</v>
      </c>
      <c r="C57" s="11">
        <v>1828</v>
      </c>
      <c r="D57" s="11">
        <v>1241</v>
      </c>
      <c r="E57" s="11">
        <v>576</v>
      </c>
      <c r="F57" s="24">
        <v>5735</v>
      </c>
      <c r="G57" s="24">
        <v>3141.14</v>
      </c>
      <c r="H57" s="12">
        <f t="shared" si="12"/>
        <v>4954</v>
      </c>
      <c r="I57" s="24">
        <f t="shared" si="13"/>
        <v>2381</v>
      </c>
      <c r="J57" s="30">
        <v>392</v>
      </c>
      <c r="K57" s="30">
        <v>383</v>
      </c>
      <c r="L57" s="34"/>
      <c r="M57" s="34"/>
      <c r="N57" s="34"/>
      <c r="O57" s="34"/>
      <c r="P57" s="30">
        <v>140</v>
      </c>
      <c r="Q57" s="34"/>
      <c r="R57" s="30">
        <v>16</v>
      </c>
      <c r="S57" s="30">
        <v>4</v>
      </c>
      <c r="T57" s="30">
        <v>9</v>
      </c>
      <c r="U57" s="30">
        <v>7</v>
      </c>
      <c r="V57" s="30">
        <v>1773</v>
      </c>
      <c r="W57" s="30">
        <v>704</v>
      </c>
      <c r="X57" s="30">
        <v>1107</v>
      </c>
      <c r="Y57" s="30">
        <v>1102</v>
      </c>
      <c r="Z57" s="30">
        <v>545</v>
      </c>
      <c r="AA57" s="30">
        <v>181</v>
      </c>
      <c r="AB57" s="30">
        <v>0</v>
      </c>
      <c r="AC57" s="30"/>
      <c r="AD57" s="30">
        <v>1</v>
      </c>
      <c r="AE57" s="30"/>
      <c r="AF57" s="30">
        <v>267</v>
      </c>
      <c r="AG57" s="30"/>
      <c r="AH57" s="30">
        <v>639</v>
      </c>
      <c r="AI57" s="30"/>
      <c r="AJ57" s="30">
        <v>65</v>
      </c>
      <c r="AK57" s="30"/>
      <c r="AL57" s="30"/>
      <c r="AM57" s="30"/>
      <c r="AN57" s="30"/>
      <c r="AO57" s="30"/>
      <c r="AP57" s="30"/>
      <c r="AQ57" s="34"/>
      <c r="AR57" s="34"/>
      <c r="AS57" s="34"/>
      <c r="AT57" s="34"/>
      <c r="AU57" s="34"/>
      <c r="AV57" s="34"/>
      <c r="AW57" s="13">
        <f t="shared" si="14"/>
        <v>0.20756693342271756</v>
      </c>
      <c r="AX57" s="13">
        <f t="shared" si="15"/>
        <v>0.96991247264770242</v>
      </c>
      <c r="AY57" s="13">
        <f t="shared" si="16"/>
        <v>0.8920225624496374</v>
      </c>
      <c r="AZ57" s="13">
        <f t="shared" si="17"/>
        <v>0.94618055555555558</v>
      </c>
      <c r="BA57" s="13">
        <f t="shared" si="18"/>
        <v>0.86381865736704444</v>
      </c>
      <c r="BB57" s="14">
        <f t="shared" si="19"/>
        <v>9.9761176519881006E-2</v>
      </c>
      <c r="BC57" s="14">
        <f t="shared" si="20"/>
        <v>0.3851203501094092</v>
      </c>
      <c r="BD57" s="14">
        <f t="shared" si="21"/>
        <v>0.88799355358581789</v>
      </c>
      <c r="BE57" s="14">
        <f t="shared" si="22"/>
        <v>0.3142361111111111</v>
      </c>
      <c r="BF57" s="14">
        <f t="shared" si="23"/>
        <v>0.75800505548940833</v>
      </c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 spans="1:70" s="10" customFormat="1" x14ac:dyDescent="0.25">
      <c r="A58" s="31" t="s">
        <v>57</v>
      </c>
      <c r="B58" s="11">
        <v>28693</v>
      </c>
      <c r="C58" s="11">
        <v>1660</v>
      </c>
      <c r="D58" s="11">
        <v>1002</v>
      </c>
      <c r="E58" s="11">
        <v>477</v>
      </c>
      <c r="F58" s="24">
        <v>5856</v>
      </c>
      <c r="G58" s="24">
        <v>2977</v>
      </c>
      <c r="H58" s="12">
        <f t="shared" si="12"/>
        <v>5376</v>
      </c>
      <c r="I58" s="24">
        <f t="shared" si="13"/>
        <v>3059</v>
      </c>
      <c r="J58" s="30">
        <v>449</v>
      </c>
      <c r="K58" s="30">
        <v>400</v>
      </c>
      <c r="L58" s="34"/>
      <c r="M58" s="34"/>
      <c r="N58" s="34">
        <v>260</v>
      </c>
      <c r="O58" s="34">
        <v>260</v>
      </c>
      <c r="P58" s="34">
        <v>408</v>
      </c>
      <c r="Q58" s="34"/>
      <c r="R58" s="30">
        <v>47</v>
      </c>
      <c r="S58" s="30">
        <v>15</v>
      </c>
      <c r="T58" s="30">
        <v>11</v>
      </c>
      <c r="U58" s="30">
        <v>11</v>
      </c>
      <c r="V58" s="30">
        <v>1612</v>
      </c>
      <c r="W58" s="30">
        <v>858</v>
      </c>
      <c r="X58" s="30">
        <v>1054</v>
      </c>
      <c r="Y58" s="30">
        <v>1020</v>
      </c>
      <c r="Z58" s="30">
        <v>500</v>
      </c>
      <c r="AA58" s="30">
        <v>495</v>
      </c>
      <c r="AB58" s="30">
        <v>1</v>
      </c>
      <c r="AC58" s="30"/>
      <c r="AD58" s="30">
        <v>6</v>
      </c>
      <c r="AE58" s="30"/>
      <c r="AF58" s="30">
        <v>90</v>
      </c>
      <c r="AG58" s="30"/>
      <c r="AH58" s="30">
        <v>721</v>
      </c>
      <c r="AI58" s="30"/>
      <c r="AJ58" s="30">
        <v>217</v>
      </c>
      <c r="AK58" s="30"/>
      <c r="AL58" s="30"/>
      <c r="AM58" s="30"/>
      <c r="AN58" s="30"/>
      <c r="AO58" s="30"/>
      <c r="AP58" s="30"/>
      <c r="AQ58" s="34"/>
      <c r="AR58" s="34"/>
      <c r="AS58" s="34"/>
      <c r="AT58" s="34"/>
      <c r="AU58" s="34"/>
      <c r="AV58" s="34"/>
      <c r="AW58" s="13">
        <f t="shared" si="14"/>
        <v>0.18736277140766042</v>
      </c>
      <c r="AX58" s="13">
        <f t="shared" si="15"/>
        <v>0.97108433734939759</v>
      </c>
      <c r="AY58" s="13">
        <f t="shared" si="16"/>
        <v>1.0518962075848304</v>
      </c>
      <c r="AZ58" s="13">
        <f t="shared" si="17"/>
        <v>1.0482180293501049</v>
      </c>
      <c r="BA58" s="13">
        <f t="shared" si="18"/>
        <v>0.91803278688524592</v>
      </c>
      <c r="BB58" s="14">
        <f t="shared" si="19"/>
        <v>0.10661136862649427</v>
      </c>
      <c r="BC58" s="14">
        <f t="shared" si="20"/>
        <v>0.51686746987951804</v>
      </c>
      <c r="BD58" s="14">
        <f t="shared" si="21"/>
        <v>1.0179640718562875</v>
      </c>
      <c r="BE58" s="14">
        <f t="shared" si="22"/>
        <v>1.0377358490566038</v>
      </c>
      <c r="BF58" s="14">
        <f t="shared" si="23"/>
        <v>1.0275445078938528</v>
      </c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 spans="1:70" s="10" customFormat="1" x14ac:dyDescent="0.25">
      <c r="A59" s="31" t="s">
        <v>58</v>
      </c>
      <c r="B59" s="11">
        <v>29692</v>
      </c>
      <c r="C59" s="11">
        <v>1914</v>
      </c>
      <c r="D59" s="11">
        <v>990</v>
      </c>
      <c r="E59" s="11">
        <v>524</v>
      </c>
      <c r="F59" s="24">
        <v>6361</v>
      </c>
      <c r="G59" s="24">
        <v>3343.22</v>
      </c>
      <c r="H59" s="12">
        <f t="shared" si="12"/>
        <v>6421</v>
      </c>
      <c r="I59" s="24">
        <f t="shared" si="13"/>
        <v>2430</v>
      </c>
      <c r="J59" s="30">
        <v>1095</v>
      </c>
      <c r="K59" s="30">
        <v>889</v>
      </c>
      <c r="L59" s="34">
        <v>21</v>
      </c>
      <c r="M59" s="34">
        <v>21</v>
      </c>
      <c r="N59" s="34"/>
      <c r="O59" s="34"/>
      <c r="P59" s="34">
        <v>13</v>
      </c>
      <c r="Q59" s="34"/>
      <c r="R59" s="30">
        <v>144</v>
      </c>
      <c r="S59" s="30">
        <v>54</v>
      </c>
      <c r="T59" s="30">
        <v>21</v>
      </c>
      <c r="U59" s="30">
        <v>9</v>
      </c>
      <c r="V59" s="30">
        <v>1733</v>
      </c>
      <c r="W59" s="30">
        <v>340</v>
      </c>
      <c r="X59" s="30">
        <v>998</v>
      </c>
      <c r="Y59" s="30">
        <v>924</v>
      </c>
      <c r="Z59" s="30">
        <v>579</v>
      </c>
      <c r="AA59" s="30">
        <v>193</v>
      </c>
      <c r="AB59" s="30">
        <v>2</v>
      </c>
      <c r="AC59" s="30"/>
      <c r="AD59" s="30">
        <v>11</v>
      </c>
      <c r="AE59" s="30"/>
      <c r="AF59" s="30">
        <v>21</v>
      </c>
      <c r="AG59" s="30"/>
      <c r="AH59" s="30">
        <v>1247</v>
      </c>
      <c r="AI59" s="30"/>
      <c r="AJ59" s="30">
        <v>536</v>
      </c>
      <c r="AK59" s="30"/>
      <c r="AL59" s="30"/>
      <c r="AM59" s="30"/>
      <c r="AN59" s="30"/>
      <c r="AO59" s="30"/>
      <c r="AP59" s="30"/>
      <c r="AQ59" s="34"/>
      <c r="AR59" s="34"/>
      <c r="AS59" s="34"/>
      <c r="AT59" s="34"/>
      <c r="AU59" s="34"/>
      <c r="AV59" s="34"/>
      <c r="AW59" s="13">
        <f t="shared" si="14"/>
        <v>0.21625353630607572</v>
      </c>
      <c r="AX59" s="13">
        <f t="shared" si="15"/>
        <v>0.90543364681295713</v>
      </c>
      <c r="AY59" s="13">
        <f t="shared" si="16"/>
        <v>1.0080808080808081</v>
      </c>
      <c r="AZ59" s="13">
        <f t="shared" si="17"/>
        <v>1.1049618320610688</v>
      </c>
      <c r="BA59" s="13">
        <f t="shared" si="18"/>
        <v>1.0094324791699418</v>
      </c>
      <c r="BB59" s="14">
        <f t="shared" si="19"/>
        <v>8.1840226323588852E-2</v>
      </c>
      <c r="BC59" s="14">
        <f t="shared" si="20"/>
        <v>0.17763845350052246</v>
      </c>
      <c r="BD59" s="14">
        <f t="shared" si="21"/>
        <v>0.93333333333333335</v>
      </c>
      <c r="BE59" s="14">
        <f t="shared" si="22"/>
        <v>0.36832061068702288</v>
      </c>
      <c r="BF59" s="14">
        <f t="shared" si="23"/>
        <v>0.72684418016164065</v>
      </c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 spans="1:70" s="10" customFormat="1" x14ac:dyDescent="0.25">
      <c r="A60" s="31" t="s">
        <v>59</v>
      </c>
      <c r="B60" s="11">
        <v>19809</v>
      </c>
      <c r="C60" s="11">
        <v>1181</v>
      </c>
      <c r="D60" s="11">
        <v>781</v>
      </c>
      <c r="E60" s="11">
        <v>386</v>
      </c>
      <c r="F60" s="24">
        <v>4322</v>
      </c>
      <c r="G60" s="24">
        <v>2313.4</v>
      </c>
      <c r="H60" s="12">
        <f t="shared" si="12"/>
        <v>4057</v>
      </c>
      <c r="I60" s="24">
        <f t="shared" si="13"/>
        <v>1955</v>
      </c>
      <c r="J60" s="30">
        <v>304</v>
      </c>
      <c r="K60" s="30">
        <v>301</v>
      </c>
      <c r="L60" s="34"/>
      <c r="M60" s="34"/>
      <c r="N60" s="34"/>
      <c r="O60" s="34"/>
      <c r="P60" s="34">
        <v>231</v>
      </c>
      <c r="Q60" s="34"/>
      <c r="R60" s="30">
        <v>24</v>
      </c>
      <c r="S60" s="30">
        <v>6</v>
      </c>
      <c r="T60" s="30">
        <v>4</v>
      </c>
      <c r="U60" s="30">
        <v>4</v>
      </c>
      <c r="V60" s="30">
        <v>1172</v>
      </c>
      <c r="W60" s="30">
        <v>582</v>
      </c>
      <c r="X60" s="30">
        <v>871</v>
      </c>
      <c r="Y60" s="30">
        <v>843</v>
      </c>
      <c r="Z60" s="30">
        <v>468</v>
      </c>
      <c r="AA60" s="30">
        <v>219</v>
      </c>
      <c r="AB60" s="30">
        <v>0</v>
      </c>
      <c r="AC60" s="30"/>
      <c r="AD60" s="30">
        <v>1</v>
      </c>
      <c r="AE60" s="30"/>
      <c r="AF60" s="30">
        <v>68</v>
      </c>
      <c r="AG60" s="30"/>
      <c r="AH60" s="30">
        <v>897</v>
      </c>
      <c r="AI60" s="30"/>
      <c r="AJ60" s="30">
        <v>17</v>
      </c>
      <c r="AK60" s="30"/>
      <c r="AL60" s="30"/>
      <c r="AM60" s="30"/>
      <c r="AN60" s="30"/>
      <c r="AO60" s="30"/>
      <c r="AP60" s="30"/>
      <c r="AQ60" s="34"/>
      <c r="AR60" s="34"/>
      <c r="AS60" s="34"/>
      <c r="AT60" s="34"/>
      <c r="AU60" s="34"/>
      <c r="AV60" s="34"/>
      <c r="AW60" s="13">
        <f t="shared" si="14"/>
        <v>0.20480589630975818</v>
      </c>
      <c r="AX60" s="13">
        <f t="shared" si="15"/>
        <v>0.99237933954276036</v>
      </c>
      <c r="AY60" s="13">
        <f t="shared" si="16"/>
        <v>1.115236875800256</v>
      </c>
      <c r="AZ60" s="13">
        <f t="shared" si="17"/>
        <v>1.2124352331606219</v>
      </c>
      <c r="BA60" s="13">
        <f t="shared" si="18"/>
        <v>0.93868579361406757</v>
      </c>
      <c r="BB60" s="14">
        <f t="shared" si="19"/>
        <v>9.8692513503962839E-2</v>
      </c>
      <c r="BC60" s="14">
        <f t="shared" si="20"/>
        <v>0.49280270956816258</v>
      </c>
      <c r="BD60" s="14">
        <f t="shared" si="21"/>
        <v>1.0793854033290653</v>
      </c>
      <c r="BE60" s="14">
        <f t="shared" si="22"/>
        <v>0.56735751295336789</v>
      </c>
      <c r="BF60" s="14">
        <f t="shared" si="23"/>
        <v>0.84507651076337853</v>
      </c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 spans="1:70" s="10" customFormat="1" x14ac:dyDescent="0.25">
      <c r="A61" s="31" t="s">
        <v>60</v>
      </c>
      <c r="B61" s="11">
        <v>10284</v>
      </c>
      <c r="C61" s="11">
        <v>517</v>
      </c>
      <c r="D61" s="11">
        <v>275</v>
      </c>
      <c r="E61" s="11">
        <v>116</v>
      </c>
      <c r="F61" s="24">
        <v>1961</v>
      </c>
      <c r="G61" s="24">
        <v>984.88</v>
      </c>
      <c r="H61" s="12">
        <f t="shared" si="12"/>
        <v>1723</v>
      </c>
      <c r="I61" s="24">
        <f t="shared" si="13"/>
        <v>851</v>
      </c>
      <c r="J61" s="30">
        <v>221</v>
      </c>
      <c r="K61" s="30">
        <v>203</v>
      </c>
      <c r="L61" s="34"/>
      <c r="M61" s="34"/>
      <c r="N61" s="34"/>
      <c r="O61" s="34"/>
      <c r="P61" s="34">
        <v>171</v>
      </c>
      <c r="Q61" s="34"/>
      <c r="R61" s="30">
        <v>17</v>
      </c>
      <c r="S61" s="30">
        <v>13</v>
      </c>
      <c r="T61" s="30">
        <v>7</v>
      </c>
      <c r="U61" s="30">
        <v>7</v>
      </c>
      <c r="V61" s="30">
        <v>508</v>
      </c>
      <c r="W61" s="30">
        <v>332</v>
      </c>
      <c r="X61" s="30">
        <v>253</v>
      </c>
      <c r="Y61" s="30">
        <v>228</v>
      </c>
      <c r="Z61" s="30">
        <v>133</v>
      </c>
      <c r="AA61" s="30">
        <v>68</v>
      </c>
      <c r="AB61" s="30">
        <v>0</v>
      </c>
      <c r="AC61" s="30"/>
      <c r="AD61" s="30">
        <v>3</v>
      </c>
      <c r="AE61" s="30"/>
      <c r="AF61" s="30">
        <v>0</v>
      </c>
      <c r="AG61" s="30"/>
      <c r="AH61" s="30">
        <v>242</v>
      </c>
      <c r="AI61" s="30"/>
      <c r="AJ61" s="30">
        <v>168</v>
      </c>
      <c r="AK61" s="30"/>
      <c r="AL61" s="30"/>
      <c r="AM61" s="30"/>
      <c r="AN61" s="30"/>
      <c r="AO61" s="30"/>
      <c r="AP61" s="30"/>
      <c r="AQ61" s="34"/>
      <c r="AR61" s="34"/>
      <c r="AS61" s="34"/>
      <c r="AT61" s="34"/>
      <c r="AU61" s="34"/>
      <c r="AV61" s="34"/>
      <c r="AW61" s="13">
        <f t="shared" si="14"/>
        <v>0.16754181252430961</v>
      </c>
      <c r="AX61" s="13">
        <f t="shared" si="15"/>
        <v>0.98259187620889743</v>
      </c>
      <c r="AY61" s="13">
        <f t="shared" si="16"/>
        <v>0.92</v>
      </c>
      <c r="AZ61" s="13">
        <f t="shared" si="17"/>
        <v>1.146551724137931</v>
      </c>
      <c r="BA61" s="13">
        <f t="shared" si="18"/>
        <v>0.8786333503314635</v>
      </c>
      <c r="BB61" s="14">
        <f t="shared" si="19"/>
        <v>8.2749902761571376E-2</v>
      </c>
      <c r="BC61" s="14">
        <f t="shared" si="20"/>
        <v>0.64216634429400388</v>
      </c>
      <c r="BD61" s="14">
        <f t="shared" si="21"/>
        <v>0.8290909090909091</v>
      </c>
      <c r="BE61" s="14">
        <f t="shared" si="22"/>
        <v>0.58620689655172409</v>
      </c>
      <c r="BF61" s="14">
        <f t="shared" si="23"/>
        <v>0.86406465762326379</v>
      </c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 spans="1:70" s="10" customFormat="1" x14ac:dyDescent="0.25">
      <c r="A62" s="31" t="s">
        <v>61</v>
      </c>
      <c r="B62" s="11">
        <v>18773</v>
      </c>
      <c r="C62" s="11">
        <v>1340</v>
      </c>
      <c r="D62" s="11">
        <v>892</v>
      </c>
      <c r="E62" s="11">
        <v>438</v>
      </c>
      <c r="F62" s="24">
        <v>4358</v>
      </c>
      <c r="G62" s="24">
        <v>2443</v>
      </c>
      <c r="H62" s="12">
        <f t="shared" si="12"/>
        <v>4306</v>
      </c>
      <c r="I62" s="24">
        <f t="shared" si="13"/>
        <v>2305</v>
      </c>
      <c r="J62" s="30">
        <v>399</v>
      </c>
      <c r="K62" s="30">
        <v>348</v>
      </c>
      <c r="L62" s="34">
        <v>49</v>
      </c>
      <c r="M62" s="34">
        <v>49</v>
      </c>
      <c r="N62" s="34"/>
      <c r="O62" s="34"/>
      <c r="P62" s="34"/>
      <c r="Q62" s="34"/>
      <c r="R62" s="30">
        <v>37</v>
      </c>
      <c r="S62" s="30">
        <v>26</v>
      </c>
      <c r="T62" s="30">
        <v>15</v>
      </c>
      <c r="U62" s="30">
        <v>3</v>
      </c>
      <c r="V62" s="30">
        <v>1244</v>
      </c>
      <c r="W62" s="30">
        <v>630</v>
      </c>
      <c r="X62" s="30">
        <v>841</v>
      </c>
      <c r="Y62" s="30">
        <v>839</v>
      </c>
      <c r="Z62" s="30">
        <v>414</v>
      </c>
      <c r="AA62" s="30">
        <v>410</v>
      </c>
      <c r="AB62" s="30">
        <v>1</v>
      </c>
      <c r="AC62" s="30"/>
      <c r="AD62" s="30">
        <v>0</v>
      </c>
      <c r="AE62" s="30"/>
      <c r="AF62" s="30">
        <v>123</v>
      </c>
      <c r="AG62" s="30"/>
      <c r="AH62" s="30">
        <v>892</v>
      </c>
      <c r="AI62" s="30"/>
      <c r="AJ62" s="30">
        <v>291</v>
      </c>
      <c r="AK62" s="30"/>
      <c r="AL62" s="30"/>
      <c r="AM62" s="30"/>
      <c r="AN62" s="30"/>
      <c r="AO62" s="30"/>
      <c r="AP62" s="30"/>
      <c r="AQ62" s="34"/>
      <c r="AR62" s="34"/>
      <c r="AS62" s="34"/>
      <c r="AT62" s="34"/>
      <c r="AU62" s="34"/>
      <c r="AV62" s="34"/>
      <c r="AW62" s="13">
        <f t="shared" si="14"/>
        <v>0.22937197038299686</v>
      </c>
      <c r="AX62" s="13">
        <f t="shared" si="15"/>
        <v>0.92835820895522392</v>
      </c>
      <c r="AY62" s="13">
        <f t="shared" si="16"/>
        <v>0.94282511210762332</v>
      </c>
      <c r="AZ62" s="13">
        <f t="shared" si="17"/>
        <v>0.9452054794520548</v>
      </c>
      <c r="BA62" s="13">
        <f t="shared" si="18"/>
        <v>0.98806792106470853</v>
      </c>
      <c r="BB62" s="14">
        <f t="shared" si="19"/>
        <v>0.12278271986363394</v>
      </c>
      <c r="BC62" s="14">
        <f t="shared" si="20"/>
        <v>0.47014925373134331</v>
      </c>
      <c r="BD62" s="14">
        <f t="shared" si="21"/>
        <v>0.9405829596412556</v>
      </c>
      <c r="BE62" s="14">
        <f t="shared" si="22"/>
        <v>0.9360730593607306</v>
      </c>
      <c r="BF62" s="14">
        <f t="shared" si="23"/>
        <v>0.94351207531723291</v>
      </c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1:70" s="10" customFormat="1" x14ac:dyDescent="0.25">
      <c r="A63" s="31" t="s">
        <v>62</v>
      </c>
      <c r="B63" s="11">
        <v>11008</v>
      </c>
      <c r="C63" s="11">
        <v>544</v>
      </c>
      <c r="D63" s="11">
        <v>240</v>
      </c>
      <c r="E63" s="11">
        <v>97</v>
      </c>
      <c r="F63" s="24">
        <v>1845</v>
      </c>
      <c r="G63" s="24">
        <v>954.04</v>
      </c>
      <c r="H63" s="12">
        <f t="shared" si="12"/>
        <v>1780</v>
      </c>
      <c r="I63" s="24">
        <f t="shared" si="13"/>
        <v>921</v>
      </c>
      <c r="J63" s="30">
        <v>285</v>
      </c>
      <c r="K63" s="30">
        <v>268</v>
      </c>
      <c r="L63" s="34"/>
      <c r="M63" s="34"/>
      <c r="N63" s="34"/>
      <c r="O63" s="34"/>
      <c r="P63" s="34"/>
      <c r="Q63" s="34"/>
      <c r="R63" s="30">
        <v>36</v>
      </c>
      <c r="S63" s="30">
        <v>33</v>
      </c>
      <c r="T63" s="30">
        <v>10</v>
      </c>
      <c r="U63" s="30">
        <v>9</v>
      </c>
      <c r="V63" s="30">
        <v>442</v>
      </c>
      <c r="W63" s="30">
        <v>200</v>
      </c>
      <c r="X63" s="30">
        <v>334</v>
      </c>
      <c r="Y63" s="30">
        <v>288</v>
      </c>
      <c r="Z63" s="30">
        <v>130</v>
      </c>
      <c r="AA63" s="30">
        <v>123</v>
      </c>
      <c r="AB63" s="30"/>
      <c r="AC63" s="30"/>
      <c r="AD63" s="30">
        <v>3</v>
      </c>
      <c r="AE63" s="30"/>
      <c r="AF63" s="30">
        <v>20</v>
      </c>
      <c r="AG63" s="30"/>
      <c r="AH63" s="30">
        <v>487</v>
      </c>
      <c r="AI63" s="30"/>
      <c r="AJ63" s="30">
        <v>33</v>
      </c>
      <c r="AK63" s="30"/>
      <c r="AL63" s="30"/>
      <c r="AM63" s="30"/>
      <c r="AN63" s="30"/>
      <c r="AO63" s="30"/>
      <c r="AP63" s="30"/>
      <c r="AQ63" s="34"/>
      <c r="AR63" s="34"/>
      <c r="AS63" s="34"/>
      <c r="AT63" s="34"/>
      <c r="AU63" s="34"/>
      <c r="AV63" s="34"/>
      <c r="AW63" s="13">
        <f t="shared" si="14"/>
        <v>0.16170058139534885</v>
      </c>
      <c r="AX63" s="13">
        <f t="shared" si="15"/>
        <v>0.8125</v>
      </c>
      <c r="AY63" s="13">
        <f t="shared" si="16"/>
        <v>1.3916666666666666</v>
      </c>
      <c r="AZ63" s="13">
        <f t="shared" si="17"/>
        <v>1.3402061855670102</v>
      </c>
      <c r="BA63" s="13">
        <f t="shared" si="18"/>
        <v>0.964769647696477</v>
      </c>
      <c r="BB63" s="14">
        <f t="shared" si="19"/>
        <v>8.3666424418604654E-2</v>
      </c>
      <c r="BC63" s="14">
        <f t="shared" si="20"/>
        <v>0.36764705882352944</v>
      </c>
      <c r="BD63" s="14">
        <f t="shared" si="21"/>
        <v>1.2</v>
      </c>
      <c r="BE63" s="14">
        <f t="shared" si="22"/>
        <v>1.268041237113402</v>
      </c>
      <c r="BF63" s="14">
        <f t="shared" si="23"/>
        <v>0.96536832837197606</v>
      </c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 spans="1:70" s="10" customFormat="1" x14ac:dyDescent="0.25">
      <c r="A64" s="31" t="s">
        <v>63</v>
      </c>
      <c r="B64" s="11">
        <v>20025</v>
      </c>
      <c r="C64" s="11">
        <v>1250</v>
      </c>
      <c r="D64" s="11">
        <v>780</v>
      </c>
      <c r="E64" s="11">
        <v>352</v>
      </c>
      <c r="F64" s="24">
        <v>4062</v>
      </c>
      <c r="G64" s="24">
        <v>2117.44</v>
      </c>
      <c r="H64" s="12">
        <f t="shared" si="12"/>
        <v>3790</v>
      </c>
      <c r="I64" s="24">
        <f t="shared" si="13"/>
        <v>2089</v>
      </c>
      <c r="J64" s="30">
        <v>292</v>
      </c>
      <c r="K64" s="30">
        <v>265</v>
      </c>
      <c r="L64" s="34"/>
      <c r="M64" s="34"/>
      <c r="N64" s="34"/>
      <c r="O64" s="34"/>
      <c r="P64" s="34"/>
      <c r="Q64" s="34"/>
      <c r="R64" s="30">
        <v>13</v>
      </c>
      <c r="S64" s="30">
        <v>7</v>
      </c>
      <c r="T64" s="30">
        <v>10</v>
      </c>
      <c r="U64" s="30">
        <v>8</v>
      </c>
      <c r="V64" s="30">
        <v>1258</v>
      </c>
      <c r="W64" s="30">
        <v>564</v>
      </c>
      <c r="X64" s="30">
        <v>840</v>
      </c>
      <c r="Y64" s="30">
        <v>839</v>
      </c>
      <c r="Z64" s="30">
        <v>409</v>
      </c>
      <c r="AA64" s="30">
        <v>406</v>
      </c>
      <c r="AB64" s="30">
        <v>0</v>
      </c>
      <c r="AC64" s="30"/>
      <c r="AD64" s="30">
        <v>0</v>
      </c>
      <c r="AE64" s="30"/>
      <c r="AF64" s="30">
        <v>103</v>
      </c>
      <c r="AG64" s="30"/>
      <c r="AH64" s="30">
        <v>748</v>
      </c>
      <c r="AI64" s="30"/>
      <c r="AJ64" s="30">
        <v>117</v>
      </c>
      <c r="AK64" s="30"/>
      <c r="AL64" s="30"/>
      <c r="AM64" s="30"/>
      <c r="AN64" s="30"/>
      <c r="AO64" s="30"/>
      <c r="AP64" s="30"/>
      <c r="AQ64" s="34"/>
      <c r="AR64" s="34"/>
      <c r="AS64" s="34"/>
      <c r="AT64" s="34"/>
      <c r="AU64" s="34"/>
      <c r="AV64" s="34"/>
      <c r="AW64" s="13">
        <f t="shared" si="14"/>
        <v>0.18926342072409488</v>
      </c>
      <c r="AX64" s="13">
        <f t="shared" si="15"/>
        <v>1.0064</v>
      </c>
      <c r="AY64" s="13">
        <f t="shared" si="16"/>
        <v>1.0769230769230769</v>
      </c>
      <c r="AZ64" s="13">
        <f t="shared" si="17"/>
        <v>1.1619318181818181</v>
      </c>
      <c r="BA64" s="13">
        <f t="shared" si="18"/>
        <v>0.93303791235844413</v>
      </c>
      <c r="BB64" s="14">
        <f t="shared" si="19"/>
        <v>0.10431960049937578</v>
      </c>
      <c r="BC64" s="14">
        <f t="shared" si="20"/>
        <v>0.45119999999999999</v>
      </c>
      <c r="BD64" s="14">
        <f t="shared" si="21"/>
        <v>1.0756410256410256</v>
      </c>
      <c r="BE64" s="14">
        <f t="shared" si="22"/>
        <v>1.1534090909090908</v>
      </c>
      <c r="BF64" s="14">
        <f t="shared" si="23"/>
        <v>0.98656868671603448</v>
      </c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1:70" s="10" customFormat="1" x14ac:dyDescent="0.25">
      <c r="A65" s="31" t="s">
        <v>64</v>
      </c>
      <c r="B65" s="11">
        <v>14121</v>
      </c>
      <c r="C65" s="11">
        <v>758</v>
      </c>
      <c r="D65" s="11">
        <v>374</v>
      </c>
      <c r="E65" s="11">
        <v>156</v>
      </c>
      <c r="F65" s="24">
        <v>4550</v>
      </c>
      <c r="G65" s="24">
        <v>995.92000000000007</v>
      </c>
      <c r="H65" s="12">
        <f t="shared" si="12"/>
        <v>3855</v>
      </c>
      <c r="I65" s="24">
        <f t="shared" si="13"/>
        <v>682</v>
      </c>
      <c r="J65" s="30">
        <v>184</v>
      </c>
      <c r="K65" s="30">
        <v>150</v>
      </c>
      <c r="L65" s="34"/>
      <c r="M65" s="34"/>
      <c r="N65" s="34"/>
      <c r="O65" s="34"/>
      <c r="P65" s="34">
        <v>1898</v>
      </c>
      <c r="Q65" s="34"/>
      <c r="R65" s="30">
        <v>11</v>
      </c>
      <c r="S65" s="30">
        <v>0</v>
      </c>
      <c r="T65" s="30">
        <v>11</v>
      </c>
      <c r="U65" s="30">
        <v>11</v>
      </c>
      <c r="V65" s="30">
        <v>723</v>
      </c>
      <c r="W65" s="30">
        <v>136</v>
      </c>
      <c r="X65" s="30">
        <v>391</v>
      </c>
      <c r="Y65" s="30">
        <v>273</v>
      </c>
      <c r="Z65" s="30">
        <v>187</v>
      </c>
      <c r="AA65" s="30">
        <v>112</v>
      </c>
      <c r="AB65" s="30">
        <v>0</v>
      </c>
      <c r="AC65" s="30"/>
      <c r="AD65" s="30">
        <v>0</v>
      </c>
      <c r="AE65" s="30"/>
      <c r="AF65" s="30">
        <v>51</v>
      </c>
      <c r="AG65" s="30"/>
      <c r="AH65" s="30">
        <v>304</v>
      </c>
      <c r="AI65" s="30"/>
      <c r="AJ65" s="30">
        <v>95</v>
      </c>
      <c r="AK65" s="30"/>
      <c r="AL65" s="30"/>
      <c r="AM65" s="30"/>
      <c r="AN65" s="30"/>
      <c r="AO65" s="30"/>
      <c r="AP65" s="30"/>
      <c r="AQ65" s="34"/>
      <c r="AR65" s="34"/>
      <c r="AS65" s="34"/>
      <c r="AT65" s="34"/>
      <c r="AU65" s="34"/>
      <c r="AV65" s="34"/>
      <c r="AW65" s="13">
        <f t="shared" si="14"/>
        <v>0.27299766305502443</v>
      </c>
      <c r="AX65" s="13">
        <f t="shared" si="15"/>
        <v>0.95382585751978888</v>
      </c>
      <c r="AY65" s="13">
        <f t="shared" si="16"/>
        <v>1.0454545454545454</v>
      </c>
      <c r="AZ65" s="13">
        <f t="shared" si="17"/>
        <v>1.1987179487179487</v>
      </c>
      <c r="BA65" s="13">
        <f t="shared" si="18"/>
        <v>0.84725274725274724</v>
      </c>
      <c r="BB65" s="14">
        <f t="shared" si="19"/>
        <v>4.8296862828411585E-2</v>
      </c>
      <c r="BC65" s="14">
        <f t="shared" si="20"/>
        <v>0.17941952506596306</v>
      </c>
      <c r="BD65" s="14">
        <f t="shared" si="21"/>
        <v>0.72994652406417115</v>
      </c>
      <c r="BE65" s="14">
        <f t="shared" si="22"/>
        <v>0.71794871794871795</v>
      </c>
      <c r="BF65" s="14">
        <f t="shared" si="23"/>
        <v>0.68479395935416498</v>
      </c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 spans="1:70" s="10" customFormat="1" x14ac:dyDescent="0.25">
      <c r="A66" s="31" t="s">
        <v>65</v>
      </c>
      <c r="B66" s="11">
        <v>3923</v>
      </c>
      <c r="C66" s="11">
        <v>403</v>
      </c>
      <c r="D66" s="11">
        <v>163</v>
      </c>
      <c r="E66" s="11">
        <v>88</v>
      </c>
      <c r="F66" s="24">
        <v>958</v>
      </c>
      <c r="G66" s="24">
        <v>543</v>
      </c>
      <c r="H66" s="12">
        <f t="shared" si="12"/>
        <v>782</v>
      </c>
      <c r="I66" s="24">
        <f t="shared" si="13"/>
        <v>450</v>
      </c>
      <c r="J66" s="30">
        <v>104</v>
      </c>
      <c r="K66" s="30">
        <v>95</v>
      </c>
      <c r="L66" s="34"/>
      <c r="M66" s="34"/>
      <c r="N66" s="34"/>
      <c r="O66" s="34"/>
      <c r="P66" s="34"/>
      <c r="Q66" s="34"/>
      <c r="R66" s="30">
        <v>18</v>
      </c>
      <c r="S66" s="30">
        <v>5</v>
      </c>
      <c r="T66" s="30">
        <v>3</v>
      </c>
      <c r="U66" s="30">
        <v>3</v>
      </c>
      <c r="V66" s="30">
        <v>241</v>
      </c>
      <c r="W66" s="30">
        <v>151</v>
      </c>
      <c r="X66" s="30">
        <v>175</v>
      </c>
      <c r="Y66" s="30">
        <v>169</v>
      </c>
      <c r="Z66" s="30">
        <v>93</v>
      </c>
      <c r="AA66" s="30">
        <v>27</v>
      </c>
      <c r="AB66" s="30">
        <v>0</v>
      </c>
      <c r="AC66" s="30"/>
      <c r="AD66" s="30">
        <v>0</v>
      </c>
      <c r="AE66" s="30"/>
      <c r="AF66" s="30">
        <v>5</v>
      </c>
      <c r="AG66" s="30"/>
      <c r="AH66" s="30">
        <v>96</v>
      </c>
      <c r="AI66" s="30"/>
      <c r="AJ66" s="30">
        <v>47</v>
      </c>
      <c r="AK66" s="30"/>
      <c r="AL66" s="30"/>
      <c r="AM66" s="30"/>
      <c r="AN66" s="30"/>
      <c r="AO66" s="30"/>
      <c r="AP66" s="30"/>
      <c r="AQ66" s="34"/>
      <c r="AR66" s="34"/>
      <c r="AS66" s="34"/>
      <c r="AT66" s="34"/>
      <c r="AU66" s="34"/>
      <c r="AV66" s="34"/>
      <c r="AW66" s="13">
        <f t="shared" si="14"/>
        <v>0.19933724190670404</v>
      </c>
      <c r="AX66" s="13">
        <f t="shared" si="15"/>
        <v>0.59801488833746896</v>
      </c>
      <c r="AY66" s="13">
        <f t="shared" si="16"/>
        <v>1.0736196319018405</v>
      </c>
      <c r="AZ66" s="13">
        <f t="shared" si="17"/>
        <v>1.0568181818181819</v>
      </c>
      <c r="BA66" s="13">
        <f t="shared" si="18"/>
        <v>0.81628392484342382</v>
      </c>
      <c r="BB66" s="14">
        <f t="shared" si="19"/>
        <v>0.11470813153199082</v>
      </c>
      <c r="BC66" s="14">
        <f t="shared" si="20"/>
        <v>0.37468982630272951</v>
      </c>
      <c r="BD66" s="14">
        <f t="shared" si="21"/>
        <v>1.0368098159509203</v>
      </c>
      <c r="BE66" s="14">
        <f t="shared" si="22"/>
        <v>0.30681818181818182</v>
      </c>
      <c r="BF66" s="14">
        <f t="shared" si="23"/>
        <v>0.82872928176795579</v>
      </c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1:70" s="10" customFormat="1" x14ac:dyDescent="0.25">
      <c r="A67" s="31" t="s">
        <v>66</v>
      </c>
      <c r="B67" s="11">
        <v>7844</v>
      </c>
      <c r="C67" s="11">
        <v>472</v>
      </c>
      <c r="D67" s="11">
        <v>218</v>
      </c>
      <c r="E67" s="11">
        <v>111</v>
      </c>
      <c r="F67" s="24">
        <v>1106</v>
      </c>
      <c r="G67" s="24">
        <v>612</v>
      </c>
      <c r="H67" s="12">
        <f t="shared" si="12"/>
        <v>1234</v>
      </c>
      <c r="I67" s="24">
        <f t="shared" si="13"/>
        <v>518</v>
      </c>
      <c r="J67" s="30">
        <v>125</v>
      </c>
      <c r="K67" s="30">
        <v>97</v>
      </c>
      <c r="L67" s="34"/>
      <c r="M67" s="34"/>
      <c r="N67" s="34"/>
      <c r="O67" s="34"/>
      <c r="P67" s="34"/>
      <c r="Q67" s="34"/>
      <c r="R67" s="30">
        <v>7</v>
      </c>
      <c r="S67" s="30">
        <v>6</v>
      </c>
      <c r="T67" s="30">
        <v>3</v>
      </c>
      <c r="U67" s="30">
        <v>3</v>
      </c>
      <c r="V67" s="30">
        <v>357</v>
      </c>
      <c r="W67" s="30">
        <v>125</v>
      </c>
      <c r="X67" s="30">
        <v>259</v>
      </c>
      <c r="Y67" s="30">
        <v>234</v>
      </c>
      <c r="Z67" s="30">
        <v>137</v>
      </c>
      <c r="AA67" s="30">
        <v>53</v>
      </c>
      <c r="AB67" s="30">
        <v>1</v>
      </c>
      <c r="AC67" s="30"/>
      <c r="AD67" s="30">
        <v>2</v>
      </c>
      <c r="AE67" s="30"/>
      <c r="AF67" s="30">
        <v>32</v>
      </c>
      <c r="AG67" s="30"/>
      <c r="AH67" s="30">
        <v>292</v>
      </c>
      <c r="AI67" s="30"/>
      <c r="AJ67" s="30">
        <v>19</v>
      </c>
      <c r="AK67" s="30"/>
      <c r="AL67" s="30"/>
      <c r="AM67" s="30"/>
      <c r="AN67" s="30"/>
      <c r="AO67" s="30"/>
      <c r="AP67" s="30"/>
      <c r="AQ67" s="34"/>
      <c r="AR67" s="34"/>
      <c r="AS67" s="34"/>
      <c r="AT67" s="34"/>
      <c r="AU67" s="34"/>
      <c r="AV67" s="34"/>
      <c r="AW67" s="13">
        <f t="shared" si="14"/>
        <v>0.15731769505354412</v>
      </c>
      <c r="AX67" s="13">
        <f t="shared" si="15"/>
        <v>0.75635593220338981</v>
      </c>
      <c r="AY67" s="13">
        <f t="shared" si="16"/>
        <v>1.1880733944954129</v>
      </c>
      <c r="AZ67" s="13">
        <f t="shared" si="17"/>
        <v>1.2342342342342343</v>
      </c>
      <c r="BA67" s="13">
        <f t="shared" si="18"/>
        <v>1.1157323688969258</v>
      </c>
      <c r="BB67" s="14">
        <f t="shared" si="19"/>
        <v>6.6037735849056603E-2</v>
      </c>
      <c r="BC67" s="14">
        <f t="shared" si="20"/>
        <v>0.26483050847457629</v>
      </c>
      <c r="BD67" s="14">
        <f t="shared" si="21"/>
        <v>1.073394495412844</v>
      </c>
      <c r="BE67" s="14">
        <f t="shared" si="22"/>
        <v>0.47747747747747749</v>
      </c>
      <c r="BF67" s="14">
        <f t="shared" si="23"/>
        <v>0.84640522875816993</v>
      </c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1:70" s="10" customFormat="1" x14ac:dyDescent="0.25">
      <c r="A68" s="31" t="s">
        <v>67</v>
      </c>
      <c r="B68" s="11">
        <v>12151</v>
      </c>
      <c r="C68" s="11">
        <v>774</v>
      </c>
      <c r="D68" s="11">
        <v>399</v>
      </c>
      <c r="E68" s="11">
        <v>205</v>
      </c>
      <c r="F68" s="24">
        <v>2290</v>
      </c>
      <c r="G68" s="24">
        <v>1243.7197513444021</v>
      </c>
      <c r="H68" s="12">
        <f t="shared" ref="H68:H78" si="24">J68+L68+N68+V68+X68+Z68+P68+AU68+R68+T68+AQ68+AB68+AD68+AF68+AH68+AJ68+AK68+AM68+AO68+AS68</f>
        <v>2353</v>
      </c>
      <c r="I68" s="24">
        <f t="shared" ref="I68:I78" si="25">K68+M68+O68+W68+Y68+AA68+Q68+AV68+AR68+S68+U68+AL68+AN68+AP68+AT68</f>
        <v>923</v>
      </c>
      <c r="J68" s="30">
        <v>175</v>
      </c>
      <c r="K68" s="30">
        <v>167</v>
      </c>
      <c r="L68" s="34"/>
      <c r="M68" s="34"/>
      <c r="N68" s="34"/>
      <c r="O68" s="34"/>
      <c r="P68" s="34"/>
      <c r="Q68" s="34"/>
      <c r="R68" s="30">
        <v>27</v>
      </c>
      <c r="S68" s="30">
        <v>14</v>
      </c>
      <c r="T68" s="30">
        <v>10</v>
      </c>
      <c r="U68" s="30">
        <v>4</v>
      </c>
      <c r="V68" s="30">
        <v>786</v>
      </c>
      <c r="W68" s="30">
        <v>174</v>
      </c>
      <c r="X68" s="30">
        <v>420</v>
      </c>
      <c r="Y68" s="30">
        <v>337</v>
      </c>
      <c r="Z68" s="30">
        <v>236</v>
      </c>
      <c r="AA68" s="30">
        <v>227</v>
      </c>
      <c r="AB68" s="30">
        <v>0</v>
      </c>
      <c r="AC68" s="30"/>
      <c r="AD68" s="30">
        <v>0</v>
      </c>
      <c r="AE68" s="30"/>
      <c r="AF68" s="30">
        <v>0</v>
      </c>
      <c r="AG68" s="30"/>
      <c r="AH68" s="30">
        <v>528</v>
      </c>
      <c r="AI68" s="30"/>
      <c r="AJ68" s="30">
        <v>171</v>
      </c>
      <c r="AK68" s="30"/>
      <c r="AL68" s="30"/>
      <c r="AM68" s="30"/>
      <c r="AN68" s="30"/>
      <c r="AO68" s="30"/>
      <c r="AP68" s="30"/>
      <c r="AQ68" s="34"/>
      <c r="AR68" s="34"/>
      <c r="AS68" s="34"/>
      <c r="AT68" s="34"/>
      <c r="AU68" s="34"/>
      <c r="AV68" s="34"/>
      <c r="AW68" s="13">
        <f t="shared" ref="AW68:AW79" si="26">H68/B68</f>
        <v>0.19364661344745288</v>
      </c>
      <c r="AX68" s="13">
        <f t="shared" ref="AX68:AX79" si="27">V68/C68</f>
        <v>1.0155038759689923</v>
      </c>
      <c r="AY68" s="13">
        <f t="shared" ref="AY68:AY79" si="28">X68/D68</f>
        <v>1.0526315789473684</v>
      </c>
      <c r="AZ68" s="13">
        <f t="shared" ref="AZ68:AZ79" si="29">Z68/E68</f>
        <v>1.1512195121951219</v>
      </c>
      <c r="BA68" s="13">
        <f t="shared" ref="BA68:BA79" si="30">H68/F68</f>
        <v>1.0275109170305676</v>
      </c>
      <c r="BB68" s="14">
        <f t="shared" ref="BB68:BB79" si="31">I68/B68</f>
        <v>7.5960826269442838E-2</v>
      </c>
      <c r="BC68" s="14">
        <f t="shared" ref="BC68:BC79" si="32">W68/C68</f>
        <v>0.22480620155038761</v>
      </c>
      <c r="BD68" s="14">
        <f t="shared" ref="BD68:BD79" si="33">Y68/D68</f>
        <v>0.84461152882205515</v>
      </c>
      <c r="BE68" s="14">
        <f t="shared" ref="BE68:BE79" si="34">AA68/E68</f>
        <v>1.1073170731707318</v>
      </c>
      <c r="BF68" s="14">
        <f t="shared" ref="BF68:BF79" si="35">I68/G68</f>
        <v>0.74212860172259931</v>
      </c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1:70" s="10" customFormat="1" x14ac:dyDescent="0.25">
      <c r="A69" s="31" t="s">
        <v>68</v>
      </c>
      <c r="B69" s="11">
        <v>91093</v>
      </c>
      <c r="C69" s="11">
        <v>5663</v>
      </c>
      <c r="D69" s="11">
        <v>2400</v>
      </c>
      <c r="E69" s="11">
        <v>989</v>
      </c>
      <c r="F69" s="24">
        <v>16297</v>
      </c>
      <c r="G69" s="24">
        <v>7432</v>
      </c>
      <c r="H69" s="12">
        <f t="shared" si="24"/>
        <v>15073</v>
      </c>
      <c r="I69" s="24">
        <f t="shared" si="25"/>
        <v>6239</v>
      </c>
      <c r="J69" s="30">
        <v>1450</v>
      </c>
      <c r="K69" s="30">
        <v>1120</v>
      </c>
      <c r="L69" s="34">
        <v>27</v>
      </c>
      <c r="M69" s="34">
        <v>26</v>
      </c>
      <c r="N69" s="34"/>
      <c r="O69" s="34"/>
      <c r="P69" s="34">
        <v>30</v>
      </c>
      <c r="Q69" s="34"/>
      <c r="R69" s="30">
        <v>246</v>
      </c>
      <c r="S69" s="30">
        <v>40</v>
      </c>
      <c r="T69" s="30">
        <v>49</v>
      </c>
      <c r="U69" s="30">
        <v>20</v>
      </c>
      <c r="V69" s="30">
        <v>5033</v>
      </c>
      <c r="W69" s="30">
        <v>2514</v>
      </c>
      <c r="X69" s="30">
        <v>2215</v>
      </c>
      <c r="Y69" s="30">
        <v>2139</v>
      </c>
      <c r="Z69" s="30">
        <v>1076</v>
      </c>
      <c r="AA69" s="30">
        <v>380</v>
      </c>
      <c r="AB69" s="30">
        <v>8</v>
      </c>
      <c r="AC69" s="30"/>
      <c r="AD69" s="30">
        <v>13</v>
      </c>
      <c r="AE69" s="30"/>
      <c r="AF69" s="30">
        <v>193</v>
      </c>
      <c r="AG69" s="30"/>
      <c r="AH69" s="30">
        <v>4393</v>
      </c>
      <c r="AI69" s="30"/>
      <c r="AJ69" s="30">
        <v>340</v>
      </c>
      <c r="AK69" s="30"/>
      <c r="AL69" s="30"/>
      <c r="AM69" s="30"/>
      <c r="AN69" s="30"/>
      <c r="AO69" s="30"/>
      <c r="AP69" s="30"/>
      <c r="AQ69" s="34"/>
      <c r="AR69" s="34"/>
      <c r="AS69" s="34"/>
      <c r="AT69" s="34"/>
      <c r="AU69" s="34"/>
      <c r="AV69" s="34"/>
      <c r="AW69" s="13">
        <f t="shared" si="26"/>
        <v>0.16546825771464327</v>
      </c>
      <c r="AX69" s="13">
        <f t="shared" si="27"/>
        <v>0.88875154511742893</v>
      </c>
      <c r="AY69" s="13">
        <f t="shared" si="28"/>
        <v>0.92291666666666672</v>
      </c>
      <c r="AZ69" s="13">
        <f t="shared" si="29"/>
        <v>1.0879676440849342</v>
      </c>
      <c r="BA69" s="13">
        <f t="shared" si="30"/>
        <v>0.9248941522979689</v>
      </c>
      <c r="BB69" s="14">
        <f t="shared" si="31"/>
        <v>6.8490443832127601E-2</v>
      </c>
      <c r="BC69" s="14">
        <f t="shared" si="32"/>
        <v>0.4439343104361646</v>
      </c>
      <c r="BD69" s="14">
        <f t="shared" si="33"/>
        <v>0.89124999999999999</v>
      </c>
      <c r="BE69" s="14">
        <f t="shared" si="34"/>
        <v>0.38422649140546006</v>
      </c>
      <c r="BF69" s="14">
        <f t="shared" si="35"/>
        <v>0.83947793326157161</v>
      </c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1:70" s="10" customFormat="1" x14ac:dyDescent="0.25">
      <c r="A70" s="31" t="s">
        <v>69</v>
      </c>
      <c r="B70" s="11">
        <v>11207</v>
      </c>
      <c r="C70" s="11">
        <v>817</v>
      </c>
      <c r="D70" s="11">
        <v>488</v>
      </c>
      <c r="E70" s="11">
        <v>218</v>
      </c>
      <c r="F70" s="24">
        <v>2355</v>
      </c>
      <c r="G70" s="24">
        <v>1306</v>
      </c>
      <c r="H70" s="12">
        <f t="shared" si="24"/>
        <v>2297</v>
      </c>
      <c r="I70" s="24">
        <f t="shared" si="25"/>
        <v>1228</v>
      </c>
      <c r="J70" s="30">
        <v>189</v>
      </c>
      <c r="K70" s="30">
        <v>150</v>
      </c>
      <c r="L70" s="34"/>
      <c r="M70" s="34"/>
      <c r="N70" s="34"/>
      <c r="O70" s="34"/>
      <c r="P70" s="34"/>
      <c r="Q70" s="34"/>
      <c r="R70" s="30">
        <v>19</v>
      </c>
      <c r="S70" s="30">
        <v>6</v>
      </c>
      <c r="T70" s="30">
        <v>15</v>
      </c>
      <c r="U70" s="30">
        <v>13</v>
      </c>
      <c r="V70" s="30">
        <v>759</v>
      </c>
      <c r="W70" s="30">
        <v>392</v>
      </c>
      <c r="X70" s="30">
        <v>480</v>
      </c>
      <c r="Y70" s="30">
        <v>476</v>
      </c>
      <c r="Z70" s="30">
        <v>192</v>
      </c>
      <c r="AA70" s="30">
        <v>191</v>
      </c>
      <c r="AB70" s="30">
        <v>1</v>
      </c>
      <c r="AC70" s="30"/>
      <c r="AD70" s="30">
        <v>0</v>
      </c>
      <c r="AE70" s="30"/>
      <c r="AF70" s="30">
        <v>150</v>
      </c>
      <c r="AG70" s="30"/>
      <c r="AH70" s="30">
        <v>308</v>
      </c>
      <c r="AI70" s="30"/>
      <c r="AJ70" s="30">
        <v>184</v>
      </c>
      <c r="AK70" s="30"/>
      <c r="AL70" s="30"/>
      <c r="AM70" s="30"/>
      <c r="AN70" s="30"/>
      <c r="AO70" s="30"/>
      <c r="AP70" s="30"/>
      <c r="AQ70" s="34"/>
      <c r="AR70" s="34"/>
      <c r="AS70" s="34"/>
      <c r="AT70" s="34"/>
      <c r="AU70" s="34"/>
      <c r="AV70" s="34"/>
      <c r="AW70" s="13">
        <f t="shared" si="26"/>
        <v>0.20496118497367716</v>
      </c>
      <c r="AX70" s="13">
        <f t="shared" si="27"/>
        <v>0.92900856793145659</v>
      </c>
      <c r="AY70" s="13">
        <f t="shared" si="28"/>
        <v>0.98360655737704916</v>
      </c>
      <c r="AZ70" s="13">
        <f t="shared" si="29"/>
        <v>0.88073394495412849</v>
      </c>
      <c r="BA70" s="13">
        <f t="shared" si="30"/>
        <v>0.97537154989384289</v>
      </c>
      <c r="BB70" s="14">
        <f t="shared" si="31"/>
        <v>0.10957437315963238</v>
      </c>
      <c r="BC70" s="14">
        <f t="shared" si="32"/>
        <v>0.47980416156670747</v>
      </c>
      <c r="BD70" s="14">
        <f t="shared" si="33"/>
        <v>0.97540983606557374</v>
      </c>
      <c r="BE70" s="14">
        <f t="shared" si="34"/>
        <v>0.87614678899082565</v>
      </c>
      <c r="BF70" s="14">
        <f t="shared" si="35"/>
        <v>0.9402756508422665</v>
      </c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1:70" s="10" customFormat="1" x14ac:dyDescent="0.25">
      <c r="A71" s="31" t="s">
        <v>70</v>
      </c>
      <c r="B71" s="11">
        <v>3781</v>
      </c>
      <c r="C71" s="11">
        <v>246</v>
      </c>
      <c r="D71" s="11">
        <v>138</v>
      </c>
      <c r="E71" s="11">
        <v>64</v>
      </c>
      <c r="F71" s="24">
        <v>766</v>
      </c>
      <c r="G71" s="24">
        <v>418.94</v>
      </c>
      <c r="H71" s="12">
        <f t="shared" si="24"/>
        <v>639</v>
      </c>
      <c r="I71" s="24">
        <f t="shared" si="25"/>
        <v>347</v>
      </c>
      <c r="J71" s="30">
        <v>84</v>
      </c>
      <c r="K71" s="30">
        <v>74</v>
      </c>
      <c r="L71" s="34"/>
      <c r="M71" s="34"/>
      <c r="N71" s="34"/>
      <c r="O71" s="34"/>
      <c r="P71" s="34"/>
      <c r="Q71" s="34"/>
      <c r="R71" s="30">
        <v>11</v>
      </c>
      <c r="S71" s="30">
        <v>11</v>
      </c>
      <c r="T71" s="30">
        <v>1</v>
      </c>
      <c r="U71" s="30">
        <v>1</v>
      </c>
      <c r="V71" s="30">
        <v>237</v>
      </c>
      <c r="W71" s="30">
        <v>128</v>
      </c>
      <c r="X71" s="30">
        <v>116</v>
      </c>
      <c r="Y71" s="30">
        <v>112</v>
      </c>
      <c r="Z71" s="30">
        <v>63</v>
      </c>
      <c r="AA71" s="30">
        <v>21</v>
      </c>
      <c r="AB71" s="30">
        <v>0</v>
      </c>
      <c r="AC71" s="30"/>
      <c r="AD71" s="30">
        <v>0</v>
      </c>
      <c r="AE71" s="30"/>
      <c r="AF71" s="30">
        <v>12</v>
      </c>
      <c r="AG71" s="30"/>
      <c r="AH71" s="30">
        <v>111</v>
      </c>
      <c r="AI71" s="30"/>
      <c r="AJ71" s="30">
        <v>4</v>
      </c>
      <c r="AK71" s="30"/>
      <c r="AL71" s="30"/>
      <c r="AM71" s="30"/>
      <c r="AN71" s="30"/>
      <c r="AO71" s="30"/>
      <c r="AP71" s="30"/>
      <c r="AQ71" s="34"/>
      <c r="AR71" s="34"/>
      <c r="AS71" s="34"/>
      <c r="AT71" s="34"/>
      <c r="AU71" s="34"/>
      <c r="AV71" s="34"/>
      <c r="AW71" s="13">
        <f t="shared" si="26"/>
        <v>0.1690029092832584</v>
      </c>
      <c r="AX71" s="13">
        <f t="shared" si="27"/>
        <v>0.96341463414634143</v>
      </c>
      <c r="AY71" s="13">
        <f t="shared" si="28"/>
        <v>0.84057971014492749</v>
      </c>
      <c r="AZ71" s="13">
        <f t="shared" si="29"/>
        <v>0.984375</v>
      </c>
      <c r="BA71" s="13">
        <f t="shared" si="30"/>
        <v>0.83420365535248042</v>
      </c>
      <c r="BB71" s="14">
        <f t="shared" si="31"/>
        <v>9.1774662787622321E-2</v>
      </c>
      <c r="BC71" s="14">
        <f t="shared" si="32"/>
        <v>0.52032520325203258</v>
      </c>
      <c r="BD71" s="14">
        <f t="shared" si="33"/>
        <v>0.81159420289855078</v>
      </c>
      <c r="BE71" s="14">
        <f t="shared" si="34"/>
        <v>0.328125</v>
      </c>
      <c r="BF71" s="14">
        <f t="shared" si="35"/>
        <v>0.8282808994128037</v>
      </c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1:70" s="10" customFormat="1" x14ac:dyDescent="0.25">
      <c r="A72" s="31" t="s">
        <v>71</v>
      </c>
      <c r="B72" s="11">
        <v>3947</v>
      </c>
      <c r="C72" s="11">
        <v>283</v>
      </c>
      <c r="D72" s="11">
        <v>169</v>
      </c>
      <c r="E72" s="11">
        <v>83</v>
      </c>
      <c r="F72" s="24">
        <v>901</v>
      </c>
      <c r="G72" s="24">
        <v>529</v>
      </c>
      <c r="H72" s="12">
        <f t="shared" si="24"/>
        <v>863</v>
      </c>
      <c r="I72" s="24">
        <f t="shared" si="25"/>
        <v>443</v>
      </c>
      <c r="J72" s="30">
        <v>90</v>
      </c>
      <c r="K72" s="30">
        <v>90</v>
      </c>
      <c r="L72" s="34"/>
      <c r="M72" s="34"/>
      <c r="N72" s="34"/>
      <c r="O72" s="34"/>
      <c r="P72" s="34"/>
      <c r="Q72" s="34"/>
      <c r="R72" s="30">
        <v>13</v>
      </c>
      <c r="S72" s="30">
        <v>5</v>
      </c>
      <c r="T72" s="30">
        <v>2</v>
      </c>
      <c r="U72" s="30">
        <v>0</v>
      </c>
      <c r="V72" s="30">
        <v>288</v>
      </c>
      <c r="W72" s="30">
        <v>70</v>
      </c>
      <c r="X72" s="30">
        <v>184</v>
      </c>
      <c r="Y72" s="30">
        <v>184</v>
      </c>
      <c r="Z72" s="30">
        <v>95</v>
      </c>
      <c r="AA72" s="30">
        <v>94</v>
      </c>
      <c r="AB72" s="30">
        <v>0</v>
      </c>
      <c r="AC72" s="30"/>
      <c r="AD72" s="30">
        <v>0</v>
      </c>
      <c r="AE72" s="30"/>
      <c r="AF72" s="30">
        <v>37</v>
      </c>
      <c r="AG72" s="30"/>
      <c r="AH72" s="30">
        <v>142</v>
      </c>
      <c r="AI72" s="30"/>
      <c r="AJ72" s="30">
        <v>12</v>
      </c>
      <c r="AK72" s="30"/>
      <c r="AL72" s="30"/>
      <c r="AM72" s="30"/>
      <c r="AN72" s="30"/>
      <c r="AO72" s="30"/>
      <c r="AP72" s="30"/>
      <c r="AQ72" s="34"/>
      <c r="AR72" s="34"/>
      <c r="AS72" s="34"/>
      <c r="AT72" s="34"/>
      <c r="AU72" s="34"/>
      <c r="AV72" s="34"/>
      <c r="AW72" s="13">
        <f t="shared" si="26"/>
        <v>0.21864707372688116</v>
      </c>
      <c r="AX72" s="13">
        <f t="shared" si="27"/>
        <v>1.0176678445229681</v>
      </c>
      <c r="AY72" s="13">
        <f t="shared" si="28"/>
        <v>1.0887573964497042</v>
      </c>
      <c r="AZ72" s="13">
        <f t="shared" si="29"/>
        <v>1.1445783132530121</v>
      </c>
      <c r="BA72" s="13">
        <f t="shared" si="30"/>
        <v>0.95782463928967809</v>
      </c>
      <c r="BB72" s="14">
        <f t="shared" si="31"/>
        <v>0.11223714213326577</v>
      </c>
      <c r="BC72" s="14">
        <f t="shared" si="32"/>
        <v>0.24734982332155478</v>
      </c>
      <c r="BD72" s="14">
        <f t="shared" si="33"/>
        <v>1.0887573964497042</v>
      </c>
      <c r="BE72" s="14">
        <f t="shared" si="34"/>
        <v>1.1325301204819278</v>
      </c>
      <c r="BF72" s="14">
        <f t="shared" si="35"/>
        <v>0.83742911153119093</v>
      </c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 spans="1:70" s="10" customFormat="1" x14ac:dyDescent="0.25">
      <c r="A73" s="31" t="s">
        <v>72</v>
      </c>
      <c r="B73" s="11">
        <v>40606</v>
      </c>
      <c r="C73" s="11">
        <v>2657</v>
      </c>
      <c r="D73" s="11">
        <v>1749</v>
      </c>
      <c r="E73" s="11">
        <v>914</v>
      </c>
      <c r="F73" s="24">
        <v>9223</v>
      </c>
      <c r="G73" s="24">
        <v>5090.4799999999996</v>
      </c>
      <c r="H73" s="12">
        <f t="shared" si="24"/>
        <v>7632</v>
      </c>
      <c r="I73" s="24">
        <f t="shared" si="25"/>
        <v>3937</v>
      </c>
      <c r="J73" s="30">
        <v>900</v>
      </c>
      <c r="K73" s="30">
        <v>760</v>
      </c>
      <c r="L73" s="34">
        <v>12</v>
      </c>
      <c r="M73" s="34">
        <v>12</v>
      </c>
      <c r="N73" s="34"/>
      <c r="O73" s="34"/>
      <c r="P73" s="34">
        <v>254</v>
      </c>
      <c r="Q73" s="34"/>
      <c r="R73" s="30">
        <v>91</v>
      </c>
      <c r="S73" s="30">
        <v>37</v>
      </c>
      <c r="T73" s="30">
        <v>23</v>
      </c>
      <c r="U73" s="30">
        <v>13</v>
      </c>
      <c r="V73" s="30">
        <v>2567</v>
      </c>
      <c r="W73" s="30">
        <v>997</v>
      </c>
      <c r="X73" s="30">
        <v>1843</v>
      </c>
      <c r="Y73" s="30">
        <v>1632</v>
      </c>
      <c r="Z73" s="30">
        <v>1131</v>
      </c>
      <c r="AA73" s="30">
        <v>486</v>
      </c>
      <c r="AB73" s="30">
        <v>4</v>
      </c>
      <c r="AC73" s="30"/>
      <c r="AD73" s="30">
        <v>12</v>
      </c>
      <c r="AE73" s="30"/>
      <c r="AF73" s="30">
        <v>62</v>
      </c>
      <c r="AG73" s="30"/>
      <c r="AH73" s="30">
        <v>363</v>
      </c>
      <c r="AI73" s="30"/>
      <c r="AJ73" s="30">
        <v>370</v>
      </c>
      <c r="AK73" s="30"/>
      <c r="AL73" s="30"/>
      <c r="AM73" s="30"/>
      <c r="AN73" s="30"/>
      <c r="AO73" s="30"/>
      <c r="AP73" s="30"/>
      <c r="AQ73" s="34"/>
      <c r="AR73" s="34"/>
      <c r="AS73" s="34"/>
      <c r="AT73" s="34"/>
      <c r="AU73" s="34"/>
      <c r="AV73" s="34"/>
      <c r="AW73" s="13">
        <f t="shared" si="26"/>
        <v>0.1879525193321184</v>
      </c>
      <c r="AX73" s="13">
        <f t="shared" si="27"/>
        <v>0.96612721114038391</v>
      </c>
      <c r="AY73" s="13">
        <f t="shared" si="28"/>
        <v>1.0537449971412236</v>
      </c>
      <c r="AZ73" s="13">
        <f t="shared" si="29"/>
        <v>1.237417943107221</v>
      </c>
      <c r="BA73" s="13">
        <f t="shared" si="30"/>
        <v>0.82749647620080236</v>
      </c>
      <c r="BB73" s="14">
        <f t="shared" si="31"/>
        <v>9.6956114859872919E-2</v>
      </c>
      <c r="BC73" s="14">
        <f t="shared" si="32"/>
        <v>0.37523522770041401</v>
      </c>
      <c r="BD73" s="14">
        <f t="shared" si="33"/>
        <v>0.93310463121783882</v>
      </c>
      <c r="BE73" s="14">
        <f t="shared" si="34"/>
        <v>0.53172866520787743</v>
      </c>
      <c r="BF73" s="14">
        <f t="shared" si="35"/>
        <v>0.77340447266269596</v>
      </c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1:70" s="10" customFormat="1" x14ac:dyDescent="0.25">
      <c r="A74" s="31" t="s">
        <v>73</v>
      </c>
      <c r="B74" s="11">
        <v>8970</v>
      </c>
      <c r="C74" s="11">
        <v>533</v>
      </c>
      <c r="D74" s="11">
        <v>316</v>
      </c>
      <c r="E74" s="11">
        <v>154</v>
      </c>
      <c r="F74" s="24">
        <v>1882</v>
      </c>
      <c r="G74" s="24">
        <v>973.2</v>
      </c>
      <c r="H74" s="12">
        <f t="shared" si="24"/>
        <v>1613</v>
      </c>
      <c r="I74" s="24">
        <f t="shared" si="25"/>
        <v>916</v>
      </c>
      <c r="J74" s="30">
        <v>157</v>
      </c>
      <c r="K74" s="30">
        <v>135</v>
      </c>
      <c r="L74" s="34"/>
      <c r="M74" s="34"/>
      <c r="N74" s="34"/>
      <c r="O74" s="34"/>
      <c r="P74" s="34">
        <v>168</v>
      </c>
      <c r="Q74" s="34"/>
      <c r="R74" s="30">
        <v>10</v>
      </c>
      <c r="S74" s="30">
        <v>9</v>
      </c>
      <c r="T74" s="30">
        <v>1</v>
      </c>
      <c r="U74" s="30">
        <v>1</v>
      </c>
      <c r="V74" s="30">
        <v>469</v>
      </c>
      <c r="W74" s="30">
        <v>313</v>
      </c>
      <c r="X74" s="30">
        <v>305</v>
      </c>
      <c r="Y74" s="30">
        <v>298</v>
      </c>
      <c r="Z74" s="30">
        <v>162</v>
      </c>
      <c r="AA74" s="30">
        <v>160</v>
      </c>
      <c r="AB74" s="30">
        <v>0</v>
      </c>
      <c r="AC74" s="30"/>
      <c r="AD74" s="30">
        <v>2</v>
      </c>
      <c r="AE74" s="30"/>
      <c r="AF74" s="30">
        <v>50</v>
      </c>
      <c r="AG74" s="30"/>
      <c r="AH74" s="30">
        <v>247</v>
      </c>
      <c r="AI74" s="30"/>
      <c r="AJ74" s="30">
        <v>42</v>
      </c>
      <c r="AK74" s="30"/>
      <c r="AL74" s="30"/>
      <c r="AM74" s="30"/>
      <c r="AN74" s="30"/>
      <c r="AO74" s="30"/>
      <c r="AP74" s="30"/>
      <c r="AQ74" s="34"/>
      <c r="AR74" s="34"/>
      <c r="AS74" s="34"/>
      <c r="AT74" s="34"/>
      <c r="AU74" s="34"/>
      <c r="AV74" s="34"/>
      <c r="AW74" s="13">
        <f t="shared" si="26"/>
        <v>0.17982162764771462</v>
      </c>
      <c r="AX74" s="13">
        <f t="shared" si="27"/>
        <v>0.87992495309568475</v>
      </c>
      <c r="AY74" s="13">
        <f t="shared" si="28"/>
        <v>0.96518987341772156</v>
      </c>
      <c r="AZ74" s="13">
        <f t="shared" si="29"/>
        <v>1.051948051948052</v>
      </c>
      <c r="BA74" s="13">
        <f t="shared" si="30"/>
        <v>0.85706695005313493</v>
      </c>
      <c r="BB74" s="14">
        <f t="shared" si="31"/>
        <v>0.10211817168338908</v>
      </c>
      <c r="BC74" s="14">
        <f t="shared" si="32"/>
        <v>0.58724202626641653</v>
      </c>
      <c r="BD74" s="14">
        <f t="shared" si="33"/>
        <v>0.94303797468354433</v>
      </c>
      <c r="BE74" s="14">
        <f t="shared" si="34"/>
        <v>1.0389610389610389</v>
      </c>
      <c r="BF74" s="14">
        <f t="shared" si="35"/>
        <v>0.9412248253185368</v>
      </c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s="10" customFormat="1" x14ac:dyDescent="0.25">
      <c r="A75" s="31" t="s">
        <v>74</v>
      </c>
      <c r="B75" s="11">
        <v>3249</v>
      </c>
      <c r="C75" s="11">
        <v>178</v>
      </c>
      <c r="D75" s="11">
        <v>100</v>
      </c>
      <c r="E75" s="11">
        <v>49</v>
      </c>
      <c r="F75" s="24">
        <v>647</v>
      </c>
      <c r="G75" s="24">
        <v>369</v>
      </c>
      <c r="H75" s="12">
        <f t="shared" si="24"/>
        <v>665</v>
      </c>
      <c r="I75" s="24">
        <f t="shared" si="25"/>
        <v>367</v>
      </c>
      <c r="J75" s="30">
        <v>92</v>
      </c>
      <c r="K75" s="30">
        <v>83</v>
      </c>
      <c r="L75" s="34"/>
      <c r="M75" s="34"/>
      <c r="N75" s="34"/>
      <c r="O75" s="34"/>
      <c r="P75" s="34"/>
      <c r="Q75" s="34"/>
      <c r="R75" s="30">
        <v>12</v>
      </c>
      <c r="S75" s="30">
        <v>6</v>
      </c>
      <c r="T75" s="30">
        <v>4</v>
      </c>
      <c r="U75" s="30">
        <v>4</v>
      </c>
      <c r="V75" s="30">
        <v>183</v>
      </c>
      <c r="W75" s="30">
        <v>114</v>
      </c>
      <c r="X75" s="30">
        <v>102</v>
      </c>
      <c r="Y75" s="30">
        <v>101</v>
      </c>
      <c r="Z75" s="30">
        <v>59</v>
      </c>
      <c r="AA75" s="30">
        <v>59</v>
      </c>
      <c r="AB75" s="30">
        <v>0</v>
      </c>
      <c r="AC75" s="30"/>
      <c r="AD75" s="30">
        <v>0</v>
      </c>
      <c r="AE75" s="30"/>
      <c r="AF75" s="30">
        <v>2</v>
      </c>
      <c r="AG75" s="30"/>
      <c r="AH75" s="30">
        <v>193</v>
      </c>
      <c r="AI75" s="30"/>
      <c r="AJ75" s="30">
        <v>18</v>
      </c>
      <c r="AK75" s="30"/>
      <c r="AL75" s="30"/>
      <c r="AM75" s="30"/>
      <c r="AN75" s="30"/>
      <c r="AO75" s="30"/>
      <c r="AP75" s="30"/>
      <c r="AQ75" s="34"/>
      <c r="AR75" s="34"/>
      <c r="AS75" s="34"/>
      <c r="AT75" s="34"/>
      <c r="AU75" s="34"/>
      <c r="AV75" s="34"/>
      <c r="AW75" s="13">
        <f t="shared" si="26"/>
        <v>0.2046783625730994</v>
      </c>
      <c r="AX75" s="13">
        <f t="shared" si="27"/>
        <v>1.0280898876404494</v>
      </c>
      <c r="AY75" s="13">
        <f t="shared" si="28"/>
        <v>1.02</v>
      </c>
      <c r="AZ75" s="13">
        <f t="shared" si="29"/>
        <v>1.2040816326530612</v>
      </c>
      <c r="BA75" s="13">
        <f t="shared" si="30"/>
        <v>1.027820710973725</v>
      </c>
      <c r="BB75" s="14">
        <f t="shared" si="31"/>
        <v>0.11295783317943983</v>
      </c>
      <c r="BC75" s="14">
        <f t="shared" si="32"/>
        <v>0.6404494382022472</v>
      </c>
      <c r="BD75" s="14">
        <f t="shared" si="33"/>
        <v>1.01</v>
      </c>
      <c r="BE75" s="14">
        <f t="shared" si="34"/>
        <v>1.2040816326530612</v>
      </c>
      <c r="BF75" s="14">
        <f t="shared" si="35"/>
        <v>0.99457994579945797</v>
      </c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1:70" s="10" customFormat="1" x14ac:dyDescent="0.25">
      <c r="A76" s="31" t="s">
        <v>75</v>
      </c>
      <c r="B76" s="11">
        <v>52530</v>
      </c>
      <c r="C76" s="11">
        <v>3513</v>
      </c>
      <c r="D76" s="11">
        <v>2188</v>
      </c>
      <c r="E76" s="11">
        <v>1046</v>
      </c>
      <c r="F76" s="24">
        <v>11143</v>
      </c>
      <c r="G76" s="24">
        <v>6537.6</v>
      </c>
      <c r="H76" s="12">
        <f t="shared" si="24"/>
        <v>10716</v>
      </c>
      <c r="I76" s="24">
        <f t="shared" si="25"/>
        <v>5264</v>
      </c>
      <c r="J76" s="30">
        <v>1136</v>
      </c>
      <c r="K76" s="30">
        <v>958</v>
      </c>
      <c r="L76" s="34">
        <v>33</v>
      </c>
      <c r="M76" s="34">
        <v>33</v>
      </c>
      <c r="N76" s="34"/>
      <c r="O76" s="34"/>
      <c r="P76" s="34"/>
      <c r="Q76" s="34"/>
      <c r="R76" s="30">
        <v>187</v>
      </c>
      <c r="S76" s="30">
        <v>90</v>
      </c>
      <c r="T76" s="30">
        <v>34</v>
      </c>
      <c r="U76" s="30">
        <v>33</v>
      </c>
      <c r="V76" s="30">
        <v>3128</v>
      </c>
      <c r="W76" s="30">
        <v>1667</v>
      </c>
      <c r="X76" s="30">
        <v>2102</v>
      </c>
      <c r="Y76" s="30">
        <v>2026</v>
      </c>
      <c r="Z76" s="30">
        <v>1306</v>
      </c>
      <c r="AA76" s="30">
        <v>457</v>
      </c>
      <c r="AB76" s="30">
        <v>1</v>
      </c>
      <c r="AC76" s="30"/>
      <c r="AD76" s="30">
        <v>6</v>
      </c>
      <c r="AE76" s="30"/>
      <c r="AF76" s="30">
        <v>157</v>
      </c>
      <c r="AG76" s="30"/>
      <c r="AH76" s="30">
        <v>1918</v>
      </c>
      <c r="AI76" s="30"/>
      <c r="AJ76" s="30">
        <v>708</v>
      </c>
      <c r="AK76" s="30"/>
      <c r="AL76" s="30"/>
      <c r="AM76" s="30"/>
      <c r="AN76" s="30"/>
      <c r="AO76" s="30"/>
      <c r="AP76" s="30"/>
      <c r="AQ76" s="34"/>
      <c r="AR76" s="34"/>
      <c r="AS76" s="34"/>
      <c r="AT76" s="34"/>
      <c r="AU76" s="34"/>
      <c r="AV76" s="34"/>
      <c r="AW76" s="13">
        <f t="shared" si="26"/>
        <v>0.20399771559109081</v>
      </c>
      <c r="AX76" s="13">
        <f t="shared" si="27"/>
        <v>0.89040705949331056</v>
      </c>
      <c r="AY76" s="13">
        <f t="shared" si="28"/>
        <v>0.96069469835466181</v>
      </c>
      <c r="AZ76" s="13">
        <f t="shared" si="29"/>
        <v>1.248565965583174</v>
      </c>
      <c r="BA76" s="13">
        <f t="shared" si="30"/>
        <v>0.96167997846181463</v>
      </c>
      <c r="BB76" s="14">
        <f t="shared" si="31"/>
        <v>0.10020940415000952</v>
      </c>
      <c r="BC76" s="14">
        <f t="shared" si="32"/>
        <v>0.4745231995445488</v>
      </c>
      <c r="BD76" s="14">
        <f t="shared" si="33"/>
        <v>0.92595978062157225</v>
      </c>
      <c r="BE76" s="14">
        <f t="shared" si="34"/>
        <v>0.43690248565965584</v>
      </c>
      <c r="BF76" s="14">
        <f t="shared" si="35"/>
        <v>0.80518844836025449</v>
      </c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 spans="1:70" s="10" customFormat="1" x14ac:dyDescent="0.25">
      <c r="A77" s="31" t="s">
        <v>76</v>
      </c>
      <c r="B77" s="11">
        <v>13535</v>
      </c>
      <c r="C77" s="11">
        <v>760</v>
      </c>
      <c r="D77" s="11">
        <v>446</v>
      </c>
      <c r="E77" s="11">
        <v>208</v>
      </c>
      <c r="F77" s="24">
        <v>2354</v>
      </c>
      <c r="G77" s="24">
        <v>1276</v>
      </c>
      <c r="H77" s="12">
        <f t="shared" si="24"/>
        <v>1853</v>
      </c>
      <c r="I77" s="24">
        <f t="shared" si="25"/>
        <v>1001</v>
      </c>
      <c r="J77" s="30">
        <v>195</v>
      </c>
      <c r="K77" s="30">
        <v>135</v>
      </c>
      <c r="L77" s="34"/>
      <c r="M77" s="34"/>
      <c r="N77" s="34"/>
      <c r="O77" s="34"/>
      <c r="P77" s="34"/>
      <c r="Q77" s="34"/>
      <c r="R77" s="30">
        <v>14</v>
      </c>
      <c r="S77" s="30">
        <v>9</v>
      </c>
      <c r="T77" s="30">
        <v>1</v>
      </c>
      <c r="U77" s="30">
        <v>0</v>
      </c>
      <c r="V77" s="30">
        <v>680</v>
      </c>
      <c r="W77" s="30">
        <v>350</v>
      </c>
      <c r="X77" s="30">
        <v>443</v>
      </c>
      <c r="Y77" s="30">
        <v>376</v>
      </c>
      <c r="Z77" s="30">
        <v>205</v>
      </c>
      <c r="AA77" s="30">
        <v>131</v>
      </c>
      <c r="AB77" s="30">
        <v>0</v>
      </c>
      <c r="AC77" s="30"/>
      <c r="AD77" s="30">
        <v>2</v>
      </c>
      <c r="AE77" s="30"/>
      <c r="AF77" s="30">
        <v>36</v>
      </c>
      <c r="AG77" s="30"/>
      <c r="AH77" s="30">
        <v>214</v>
      </c>
      <c r="AI77" s="30"/>
      <c r="AJ77" s="30">
        <v>63</v>
      </c>
      <c r="AK77" s="30"/>
      <c r="AL77" s="30"/>
      <c r="AM77" s="30"/>
      <c r="AN77" s="30"/>
      <c r="AO77" s="30"/>
      <c r="AP77" s="30"/>
      <c r="AQ77" s="34"/>
      <c r="AR77" s="34"/>
      <c r="AS77" s="34"/>
      <c r="AT77" s="34"/>
      <c r="AU77" s="34"/>
      <c r="AV77" s="34"/>
      <c r="AW77" s="13">
        <f t="shared" si="26"/>
        <v>0.13690432212781678</v>
      </c>
      <c r="AX77" s="13">
        <f t="shared" si="27"/>
        <v>0.89473684210526316</v>
      </c>
      <c r="AY77" s="13">
        <f t="shared" si="28"/>
        <v>0.99327354260089684</v>
      </c>
      <c r="AZ77" s="13">
        <f t="shared" si="29"/>
        <v>0.98557692307692313</v>
      </c>
      <c r="BA77" s="13">
        <f t="shared" si="30"/>
        <v>0.78717077315208162</v>
      </c>
      <c r="BB77" s="14">
        <f t="shared" si="31"/>
        <v>7.3956409309198376E-2</v>
      </c>
      <c r="BC77" s="14">
        <f t="shared" si="32"/>
        <v>0.46052631578947367</v>
      </c>
      <c r="BD77" s="14">
        <f t="shared" si="33"/>
        <v>0.84304932735426008</v>
      </c>
      <c r="BE77" s="14">
        <f t="shared" si="34"/>
        <v>0.62980769230769229</v>
      </c>
      <c r="BF77" s="14">
        <f t="shared" si="35"/>
        <v>0.78448275862068961</v>
      </c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1:70" s="10" customFormat="1" x14ac:dyDescent="0.25">
      <c r="A78" s="31" t="s">
        <v>77</v>
      </c>
      <c r="B78" s="11">
        <v>25550</v>
      </c>
      <c r="C78" s="11">
        <v>1482</v>
      </c>
      <c r="D78" s="11">
        <v>725</v>
      </c>
      <c r="E78" s="11">
        <v>308</v>
      </c>
      <c r="F78" s="24">
        <v>4506</v>
      </c>
      <c r="G78" s="24">
        <v>2238</v>
      </c>
      <c r="H78" s="12">
        <f t="shared" si="24"/>
        <v>4235</v>
      </c>
      <c r="I78" s="24">
        <f t="shared" si="25"/>
        <v>1904</v>
      </c>
      <c r="J78" s="30">
        <v>453</v>
      </c>
      <c r="K78" s="30">
        <v>416</v>
      </c>
      <c r="L78" s="34"/>
      <c r="M78" s="34"/>
      <c r="N78" s="34"/>
      <c r="O78" s="34"/>
      <c r="P78" s="34"/>
      <c r="Q78" s="34"/>
      <c r="R78" s="30">
        <v>26</v>
      </c>
      <c r="S78" s="30">
        <v>18</v>
      </c>
      <c r="T78" s="30">
        <v>24</v>
      </c>
      <c r="U78" s="30">
        <v>16</v>
      </c>
      <c r="V78" s="30">
        <v>1383</v>
      </c>
      <c r="W78" s="30">
        <v>654</v>
      </c>
      <c r="X78" s="30">
        <v>721</v>
      </c>
      <c r="Y78" s="30">
        <v>667</v>
      </c>
      <c r="Z78" s="30">
        <v>370</v>
      </c>
      <c r="AA78" s="30">
        <v>133</v>
      </c>
      <c r="AB78" s="30">
        <v>1</v>
      </c>
      <c r="AC78" s="30"/>
      <c r="AD78" s="30">
        <v>12</v>
      </c>
      <c r="AE78" s="30"/>
      <c r="AF78" s="30">
        <v>128</v>
      </c>
      <c r="AG78" s="30"/>
      <c r="AH78" s="30">
        <v>705</v>
      </c>
      <c r="AI78" s="30"/>
      <c r="AJ78" s="30">
        <v>412</v>
      </c>
      <c r="AK78" s="30"/>
      <c r="AL78" s="30"/>
      <c r="AM78" s="30"/>
      <c r="AN78" s="30"/>
      <c r="AO78" s="30"/>
      <c r="AP78" s="30"/>
      <c r="AQ78" s="34"/>
      <c r="AR78" s="34"/>
      <c r="AS78" s="34"/>
      <c r="AT78" s="34"/>
      <c r="AU78" s="34"/>
      <c r="AV78" s="34"/>
      <c r="AW78" s="13">
        <f t="shared" si="26"/>
        <v>0.16575342465753426</v>
      </c>
      <c r="AX78" s="13">
        <f t="shared" si="27"/>
        <v>0.9331983805668016</v>
      </c>
      <c r="AY78" s="13">
        <f t="shared" si="28"/>
        <v>0.99448275862068969</v>
      </c>
      <c r="AZ78" s="13">
        <f t="shared" si="29"/>
        <v>1.2012987012987013</v>
      </c>
      <c r="BA78" s="13">
        <f t="shared" si="30"/>
        <v>0.93985796715490455</v>
      </c>
      <c r="BB78" s="14">
        <f t="shared" si="31"/>
        <v>7.4520547945205476E-2</v>
      </c>
      <c r="BC78" s="14">
        <f t="shared" si="32"/>
        <v>0.44129554655870445</v>
      </c>
      <c r="BD78" s="14">
        <f t="shared" si="33"/>
        <v>0.92</v>
      </c>
      <c r="BE78" s="14">
        <f t="shared" si="34"/>
        <v>0.43181818181818182</v>
      </c>
      <c r="BF78" s="14">
        <f t="shared" si="35"/>
        <v>0.85075960679177842</v>
      </c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1:70" s="8" customFormat="1" x14ac:dyDescent="0.25">
      <c r="A79" s="32" t="s">
        <v>78</v>
      </c>
      <c r="B79" s="18">
        <v>2318822</v>
      </c>
      <c r="C79" s="18">
        <v>148480</v>
      </c>
      <c r="D79" s="18">
        <v>79110</v>
      </c>
      <c r="E79" s="18">
        <v>34996</v>
      </c>
      <c r="F79" s="25">
        <f>SUM(F4:F78)</f>
        <v>494759</v>
      </c>
      <c r="G79" s="25">
        <f>SUM(G4:G78)</f>
        <v>264616.49453757278</v>
      </c>
      <c r="H79" s="19">
        <f>SUM(H4:H78)</f>
        <v>460202</v>
      </c>
      <c r="I79" s="20">
        <f t="shared" ref="I79:P79" si="36">SUM(I4:I78)</f>
        <v>193335</v>
      </c>
      <c r="J79" s="39">
        <f t="shared" si="36"/>
        <v>69266</v>
      </c>
      <c r="K79" s="36">
        <f t="shared" si="36"/>
        <v>48108</v>
      </c>
      <c r="L79" s="36">
        <f t="shared" si="36"/>
        <v>886</v>
      </c>
      <c r="M79" s="36">
        <f t="shared" si="36"/>
        <v>800</v>
      </c>
      <c r="N79" s="36">
        <f t="shared" si="36"/>
        <v>260</v>
      </c>
      <c r="O79" s="36">
        <f t="shared" si="36"/>
        <v>260</v>
      </c>
      <c r="P79" s="36">
        <f t="shared" si="36"/>
        <v>10951</v>
      </c>
      <c r="Q79" s="39">
        <f t="shared" ref="Q79:S79" si="37">SUM(Q4:Q78)</f>
        <v>681</v>
      </c>
      <c r="R79" s="39">
        <f>SUM(R4:R78)</f>
        <v>7668</v>
      </c>
      <c r="S79" s="39">
        <f t="shared" si="37"/>
        <v>1929</v>
      </c>
      <c r="T79" s="39">
        <f>SUM(T4:T78)</f>
        <v>1429</v>
      </c>
      <c r="U79" s="39">
        <f>SUM(U4:U78)</f>
        <v>845</v>
      </c>
      <c r="V79" s="37">
        <f t="shared" ref="V79:Z79" si="38">SUM(V4:V78)</f>
        <v>139416</v>
      </c>
      <c r="W79" s="39">
        <f t="shared" si="38"/>
        <v>53359</v>
      </c>
      <c r="X79" s="39">
        <f t="shared" si="38"/>
        <v>81328</v>
      </c>
      <c r="Y79" s="39">
        <f t="shared" si="38"/>
        <v>65986</v>
      </c>
      <c r="Z79" s="38">
        <f t="shared" si="38"/>
        <v>40078</v>
      </c>
      <c r="AA79" s="39">
        <f>SUM(AA4:AA78)</f>
        <v>21324</v>
      </c>
      <c r="AB79" s="39">
        <f t="shared" ref="AB79:AI79" si="39">SUM(AB4:AB78)</f>
        <v>140</v>
      </c>
      <c r="AC79" s="39">
        <f t="shared" si="39"/>
        <v>0</v>
      </c>
      <c r="AD79" s="39">
        <f t="shared" si="39"/>
        <v>412</v>
      </c>
      <c r="AE79" s="39">
        <f t="shared" si="39"/>
        <v>0</v>
      </c>
      <c r="AF79" s="39">
        <f t="shared" si="39"/>
        <v>4867</v>
      </c>
      <c r="AG79" s="39">
        <f t="shared" si="39"/>
        <v>0</v>
      </c>
      <c r="AH79" s="39">
        <f t="shared" si="39"/>
        <v>88907</v>
      </c>
      <c r="AI79" s="39">
        <f t="shared" si="39"/>
        <v>0</v>
      </c>
      <c r="AJ79" s="39">
        <f>SUM(AJ4:AJ78)</f>
        <v>12131</v>
      </c>
      <c r="AK79" s="39">
        <f t="shared" ref="AK79:AV79" si="40">SUM(AK4:AK78)</f>
        <v>270</v>
      </c>
      <c r="AL79" s="39">
        <f t="shared" si="40"/>
        <v>0</v>
      </c>
      <c r="AM79" s="39">
        <f t="shared" si="40"/>
        <v>626</v>
      </c>
      <c r="AN79" s="39">
        <f t="shared" si="40"/>
        <v>0</v>
      </c>
      <c r="AO79" s="39">
        <f t="shared" si="40"/>
        <v>193</v>
      </c>
      <c r="AP79" s="39">
        <f t="shared" si="40"/>
        <v>0</v>
      </c>
      <c r="AQ79" s="39">
        <f t="shared" si="40"/>
        <v>815</v>
      </c>
      <c r="AR79" s="39">
        <f t="shared" si="40"/>
        <v>0</v>
      </c>
      <c r="AS79" s="39">
        <f t="shared" si="40"/>
        <v>486</v>
      </c>
      <c r="AT79" s="39">
        <f t="shared" si="40"/>
        <v>0</v>
      </c>
      <c r="AU79" s="39">
        <f t="shared" si="40"/>
        <v>73</v>
      </c>
      <c r="AV79" s="39">
        <f t="shared" si="40"/>
        <v>43</v>
      </c>
      <c r="AW79" s="21">
        <f t="shared" si="26"/>
        <v>0.1984637026904178</v>
      </c>
      <c r="AX79" s="21">
        <f t="shared" si="27"/>
        <v>0.93895474137931034</v>
      </c>
      <c r="AY79" s="21">
        <f t="shared" si="28"/>
        <v>1.0280369106307672</v>
      </c>
      <c r="AZ79" s="21">
        <f t="shared" si="29"/>
        <v>1.1452165961824208</v>
      </c>
      <c r="BA79" s="21">
        <f t="shared" si="30"/>
        <v>0.93015387289569262</v>
      </c>
      <c r="BB79" s="22">
        <f t="shared" si="31"/>
        <v>8.3376386803299257E-2</v>
      </c>
      <c r="BC79" s="22">
        <f t="shared" si="32"/>
        <v>0.3593682650862069</v>
      </c>
      <c r="BD79" s="22">
        <f t="shared" si="33"/>
        <v>0.83410441157881432</v>
      </c>
      <c r="BE79" s="22">
        <f t="shared" si="34"/>
        <v>0.60932678020345177</v>
      </c>
      <c r="BF79" s="22">
        <f t="shared" si="35"/>
        <v>0.73062338890801248</v>
      </c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</row>
    <row r="81" spans="1:51" x14ac:dyDescent="0.25">
      <c r="A81" s="56" t="s">
        <v>122</v>
      </c>
      <c r="B81" s="56"/>
      <c r="C81" s="56"/>
      <c r="D81" s="56"/>
      <c r="E81" s="56"/>
      <c r="F81" s="27"/>
      <c r="G81" s="27"/>
      <c r="H81" s="27"/>
      <c r="I81" s="27"/>
      <c r="J81" s="27"/>
      <c r="K81" s="27"/>
      <c r="L81" s="27"/>
      <c r="M81" s="27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51" x14ac:dyDescent="0.25">
      <c r="A82" t="s">
        <v>106</v>
      </c>
    </row>
    <row r="83" spans="1:51" x14ac:dyDescent="0.25">
      <c r="A83" s="54" t="s">
        <v>79</v>
      </c>
      <c r="B83" s="54"/>
      <c r="C83" s="54"/>
      <c r="D83" s="54"/>
      <c r="E83" s="54"/>
      <c r="F83" s="54"/>
      <c r="G83" s="54"/>
      <c r="H83" s="28"/>
    </row>
    <row r="84" spans="1:51" x14ac:dyDescent="0.25">
      <c r="A84" s="46" t="s">
        <v>97</v>
      </c>
      <c r="B84" s="46"/>
      <c r="C84" s="46"/>
      <c r="D84" s="46"/>
      <c r="E84" s="46"/>
      <c r="F84" s="46"/>
      <c r="G84" s="46"/>
      <c r="H84" s="28"/>
    </row>
    <row r="85" spans="1:51" x14ac:dyDescent="0.25">
      <c r="A85" s="46" t="s">
        <v>104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</row>
    <row r="86" spans="1:51" x14ac:dyDescent="0.25">
      <c r="A86" s="28" t="s">
        <v>98</v>
      </c>
      <c r="B86" s="28"/>
      <c r="C86" s="28"/>
      <c r="D86" s="28"/>
    </row>
    <row r="87" spans="1:51" x14ac:dyDescent="0.25">
      <c r="A87" s="46" t="s">
        <v>103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</row>
    <row r="88" spans="1:51" x14ac:dyDescent="0.25">
      <c r="A88" t="s">
        <v>111</v>
      </c>
    </row>
    <row r="90" spans="1:51" x14ac:dyDescent="0.25">
      <c r="F90" s="26"/>
    </row>
  </sheetData>
  <dataConsolidate/>
  <mergeCells count="32">
    <mergeCell ref="X2:Y2"/>
    <mergeCell ref="BB2:BF2"/>
    <mergeCell ref="R2:S2"/>
    <mergeCell ref="T2:U2"/>
    <mergeCell ref="A81:E81"/>
    <mergeCell ref="AU2:AV2"/>
    <mergeCell ref="P2:Q2"/>
    <mergeCell ref="AQ2:AR2"/>
    <mergeCell ref="AK2:AL2"/>
    <mergeCell ref="AM2:AN2"/>
    <mergeCell ref="AO2:AP2"/>
    <mergeCell ref="AS2:AT2"/>
    <mergeCell ref="AB2:AC2"/>
    <mergeCell ref="AD2:AE2"/>
    <mergeCell ref="AF2:AG2"/>
    <mergeCell ref="AH2:AI2"/>
    <mergeCell ref="J1:AV1"/>
    <mergeCell ref="A87:AY87"/>
    <mergeCell ref="A85:AV85"/>
    <mergeCell ref="A1:A3"/>
    <mergeCell ref="F1:G2"/>
    <mergeCell ref="B1:E2"/>
    <mergeCell ref="H1:I2"/>
    <mergeCell ref="AW2:BA2"/>
    <mergeCell ref="AW1:BF1"/>
    <mergeCell ref="Z2:AA2"/>
    <mergeCell ref="J2:K2"/>
    <mergeCell ref="L2:M2"/>
    <mergeCell ref="N2:O2"/>
    <mergeCell ref="V2:W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2021-05-30T21:20:14Z</dcterms:modified>
</cp:coreProperties>
</file>