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0" yWindow="0" windowWidth="19200" windowHeight="7065"/>
  </bookViews>
  <sheets>
    <sheet name="Plan 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4" l="1"/>
  <c r="I14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I78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H7" i="4"/>
  <c r="BH4" i="4"/>
  <c r="BI5" i="4"/>
  <c r="BJ5" i="4"/>
  <c r="BK5" i="4"/>
  <c r="BN5" i="4"/>
  <c r="BO5" i="4"/>
  <c r="BP5" i="4"/>
  <c r="F79" i="4"/>
  <c r="BH49" i="4"/>
  <c r="BH5" i="4"/>
  <c r="BL5" i="4"/>
  <c r="BM5" i="4"/>
  <c r="BQ5" i="4"/>
  <c r="BH6" i="4"/>
  <c r="BI4" i="4"/>
  <c r="BJ4" i="4"/>
  <c r="BI25" i="4"/>
  <c r="BJ25" i="4"/>
  <c r="BK25" i="4"/>
  <c r="BN9" i="4"/>
  <c r="BO9" i="4"/>
  <c r="BP9" i="4"/>
  <c r="BI9" i="4"/>
  <c r="BJ9" i="4"/>
  <c r="BK9" i="4"/>
  <c r="BI12" i="4"/>
  <c r="BJ12" i="4"/>
  <c r="BK12" i="4"/>
  <c r="BN12" i="4"/>
  <c r="BO12" i="4"/>
  <c r="BP12" i="4"/>
  <c r="BH19" i="4"/>
  <c r="BH25" i="4"/>
  <c r="BH9" i="4"/>
  <c r="BL9" i="4"/>
  <c r="BH12" i="4"/>
  <c r="BL12" i="4"/>
  <c r="H79" i="4"/>
  <c r="BI79" i="4"/>
  <c r="BJ79" i="4"/>
  <c r="BM9" i="4"/>
  <c r="BQ9" i="4"/>
  <c r="BM12" i="4"/>
  <c r="BQ12" i="4"/>
  <c r="BL68" i="4"/>
  <c r="BL4" i="4"/>
  <c r="BL6" i="4"/>
  <c r="BQ65" i="4"/>
  <c r="BQ59" i="4"/>
  <c r="BJ63" i="4"/>
  <c r="BK63" i="4"/>
  <c r="BI6" i="4"/>
  <c r="BJ6" i="4"/>
  <c r="BK6" i="4"/>
  <c r="BN6" i="4"/>
  <c r="BO6" i="4"/>
  <c r="BP6" i="4"/>
  <c r="BI7" i="4"/>
  <c r="BJ7" i="4"/>
  <c r="BK7" i="4"/>
  <c r="BN7" i="4"/>
  <c r="BO7" i="4"/>
  <c r="BP7" i="4"/>
  <c r="BI8" i="4"/>
  <c r="BJ8" i="4"/>
  <c r="BK8" i="4"/>
  <c r="BN8" i="4"/>
  <c r="BO8" i="4"/>
  <c r="BP8" i="4"/>
  <c r="BI10" i="4"/>
  <c r="BJ10" i="4"/>
  <c r="BK10" i="4"/>
  <c r="BN10" i="4"/>
  <c r="BO10" i="4"/>
  <c r="BP10" i="4"/>
  <c r="BN11" i="4"/>
  <c r="BI13" i="4"/>
  <c r="BJ13" i="4"/>
  <c r="BK13" i="4"/>
  <c r="BN13" i="4"/>
  <c r="BO13" i="4"/>
  <c r="BP13" i="4"/>
  <c r="BI14" i="4"/>
  <c r="BJ14" i="4"/>
  <c r="BK14" i="4"/>
  <c r="BN14" i="4"/>
  <c r="BO14" i="4"/>
  <c r="BP14" i="4"/>
  <c r="BI15" i="4"/>
  <c r="BJ15" i="4"/>
  <c r="BK15" i="4"/>
  <c r="BN15" i="4"/>
  <c r="BO15" i="4"/>
  <c r="BP15" i="4"/>
  <c r="BI16" i="4"/>
  <c r="BJ16" i="4"/>
  <c r="BK16" i="4"/>
  <c r="BN16" i="4"/>
  <c r="BO16" i="4"/>
  <c r="BP16" i="4"/>
  <c r="BI17" i="4"/>
  <c r="BJ17" i="4"/>
  <c r="BK17" i="4"/>
  <c r="BN17" i="4"/>
  <c r="BO17" i="4"/>
  <c r="BP17" i="4"/>
  <c r="BI18" i="4"/>
  <c r="BJ18" i="4"/>
  <c r="BK18" i="4"/>
  <c r="BN18" i="4"/>
  <c r="BO18" i="4"/>
  <c r="BP18" i="4"/>
  <c r="BI19" i="4"/>
  <c r="BJ19" i="4"/>
  <c r="BK19" i="4"/>
  <c r="BN19" i="4"/>
  <c r="BO19" i="4"/>
  <c r="BP19" i="4"/>
  <c r="BI20" i="4"/>
  <c r="BJ20" i="4"/>
  <c r="BK20" i="4"/>
  <c r="BN20" i="4"/>
  <c r="BO20" i="4"/>
  <c r="BP20" i="4"/>
  <c r="BI21" i="4"/>
  <c r="BJ21" i="4"/>
  <c r="BK21" i="4"/>
  <c r="BN21" i="4"/>
  <c r="BO21" i="4"/>
  <c r="BP21" i="4"/>
  <c r="BI22" i="4"/>
  <c r="BJ22" i="4"/>
  <c r="BK22" i="4"/>
  <c r="BN22" i="4"/>
  <c r="BO22" i="4"/>
  <c r="BP22" i="4"/>
  <c r="BI23" i="4"/>
  <c r="BJ23" i="4"/>
  <c r="BK23" i="4"/>
  <c r="BN23" i="4"/>
  <c r="BO23" i="4"/>
  <c r="BP23" i="4"/>
  <c r="BI24" i="4"/>
  <c r="BJ24" i="4"/>
  <c r="BK24" i="4"/>
  <c r="BN24" i="4"/>
  <c r="BO24" i="4"/>
  <c r="BP24" i="4"/>
  <c r="BN25" i="4"/>
  <c r="BO25" i="4"/>
  <c r="BP25" i="4"/>
  <c r="BI26" i="4"/>
  <c r="BJ26" i="4"/>
  <c r="BK26" i="4"/>
  <c r="BN26" i="4"/>
  <c r="BO26" i="4"/>
  <c r="BP26" i="4"/>
  <c r="BI27" i="4"/>
  <c r="BJ27" i="4"/>
  <c r="BK27" i="4"/>
  <c r="BN27" i="4"/>
  <c r="BO27" i="4"/>
  <c r="BP27" i="4"/>
  <c r="BI28" i="4"/>
  <c r="BJ28" i="4"/>
  <c r="BK28" i="4"/>
  <c r="BN28" i="4"/>
  <c r="BO28" i="4"/>
  <c r="BP28" i="4"/>
  <c r="BI29" i="4"/>
  <c r="BJ29" i="4"/>
  <c r="BK29" i="4"/>
  <c r="BN29" i="4"/>
  <c r="BO29" i="4"/>
  <c r="BP29" i="4"/>
  <c r="BI30" i="4"/>
  <c r="BJ30" i="4"/>
  <c r="BK30" i="4"/>
  <c r="BN30" i="4"/>
  <c r="BO30" i="4"/>
  <c r="BP30" i="4"/>
  <c r="BI31" i="4"/>
  <c r="BJ31" i="4"/>
  <c r="BK31" i="4"/>
  <c r="BN31" i="4"/>
  <c r="BO31" i="4"/>
  <c r="BP31" i="4"/>
  <c r="BI32" i="4"/>
  <c r="BJ32" i="4"/>
  <c r="BK32" i="4"/>
  <c r="BN32" i="4"/>
  <c r="BO32" i="4"/>
  <c r="BP32" i="4"/>
  <c r="BI33" i="4"/>
  <c r="BJ33" i="4"/>
  <c r="BK33" i="4"/>
  <c r="BN33" i="4"/>
  <c r="BO33" i="4"/>
  <c r="BP33" i="4"/>
  <c r="BI34" i="4"/>
  <c r="BJ34" i="4"/>
  <c r="BK34" i="4"/>
  <c r="BN34" i="4"/>
  <c r="BO34" i="4"/>
  <c r="BP34" i="4"/>
  <c r="BI35" i="4"/>
  <c r="BJ35" i="4"/>
  <c r="BK35" i="4"/>
  <c r="BN35" i="4"/>
  <c r="BO35" i="4"/>
  <c r="BP35" i="4"/>
  <c r="BI36" i="4"/>
  <c r="BJ36" i="4"/>
  <c r="BK36" i="4"/>
  <c r="BN36" i="4"/>
  <c r="BO36" i="4"/>
  <c r="BP36" i="4"/>
  <c r="BI37" i="4"/>
  <c r="BJ37" i="4"/>
  <c r="BK37" i="4"/>
  <c r="BN37" i="4"/>
  <c r="BO37" i="4"/>
  <c r="BP37" i="4"/>
  <c r="BI38" i="4"/>
  <c r="BJ38" i="4"/>
  <c r="BK38" i="4"/>
  <c r="BN38" i="4"/>
  <c r="BO38" i="4"/>
  <c r="BP38" i="4"/>
  <c r="BI39" i="4"/>
  <c r="BJ39" i="4"/>
  <c r="BK39" i="4"/>
  <c r="BN39" i="4"/>
  <c r="BO39" i="4"/>
  <c r="BP39" i="4"/>
  <c r="BI40" i="4"/>
  <c r="BJ40" i="4"/>
  <c r="BK40" i="4"/>
  <c r="BN40" i="4"/>
  <c r="BO40" i="4"/>
  <c r="BP40" i="4"/>
  <c r="BI41" i="4"/>
  <c r="BJ41" i="4"/>
  <c r="BK41" i="4"/>
  <c r="BN41" i="4"/>
  <c r="BO41" i="4"/>
  <c r="BP41" i="4"/>
  <c r="BI42" i="4"/>
  <c r="BJ42" i="4"/>
  <c r="BK42" i="4"/>
  <c r="BN42" i="4"/>
  <c r="BO42" i="4"/>
  <c r="BP42" i="4"/>
  <c r="BI43" i="4"/>
  <c r="BJ43" i="4"/>
  <c r="BK43" i="4"/>
  <c r="BN43" i="4"/>
  <c r="BO43" i="4"/>
  <c r="BP43" i="4"/>
  <c r="BI44" i="4"/>
  <c r="BJ44" i="4"/>
  <c r="BK44" i="4"/>
  <c r="BN44" i="4"/>
  <c r="BO44" i="4"/>
  <c r="BP44" i="4"/>
  <c r="BI45" i="4"/>
  <c r="BJ45" i="4"/>
  <c r="BK45" i="4"/>
  <c r="BN45" i="4"/>
  <c r="BO45" i="4"/>
  <c r="BP45" i="4"/>
  <c r="BI46" i="4"/>
  <c r="BJ46" i="4"/>
  <c r="BK46" i="4"/>
  <c r="BN46" i="4"/>
  <c r="BO46" i="4"/>
  <c r="BP46" i="4"/>
  <c r="BI47" i="4"/>
  <c r="BJ47" i="4"/>
  <c r="BK47" i="4"/>
  <c r="BN47" i="4"/>
  <c r="BO47" i="4"/>
  <c r="BP47" i="4"/>
  <c r="BI48" i="4"/>
  <c r="BJ48" i="4"/>
  <c r="BK48" i="4"/>
  <c r="BN48" i="4"/>
  <c r="BO48" i="4"/>
  <c r="BP48" i="4"/>
  <c r="BI49" i="4"/>
  <c r="BJ49" i="4"/>
  <c r="BK49" i="4"/>
  <c r="BN49" i="4"/>
  <c r="BO49" i="4"/>
  <c r="BP49" i="4"/>
  <c r="BI50" i="4"/>
  <c r="BJ50" i="4"/>
  <c r="BK50" i="4"/>
  <c r="BN50" i="4"/>
  <c r="BO50" i="4"/>
  <c r="BP50" i="4"/>
  <c r="BI51" i="4"/>
  <c r="BJ51" i="4"/>
  <c r="BK51" i="4"/>
  <c r="BN51" i="4"/>
  <c r="BO51" i="4"/>
  <c r="BP51" i="4"/>
  <c r="BI52" i="4"/>
  <c r="BJ52" i="4"/>
  <c r="BK52" i="4"/>
  <c r="BN52" i="4"/>
  <c r="BO52" i="4"/>
  <c r="BP52" i="4"/>
  <c r="BI53" i="4"/>
  <c r="BJ53" i="4"/>
  <c r="BK53" i="4"/>
  <c r="BN53" i="4"/>
  <c r="BO53" i="4"/>
  <c r="BP53" i="4"/>
  <c r="BI54" i="4"/>
  <c r="BJ54" i="4"/>
  <c r="BK54" i="4"/>
  <c r="BN54" i="4"/>
  <c r="BO54" i="4"/>
  <c r="BP54" i="4"/>
  <c r="BI55" i="4"/>
  <c r="BJ55" i="4"/>
  <c r="BK55" i="4"/>
  <c r="BN55" i="4"/>
  <c r="BO55" i="4"/>
  <c r="BP55" i="4"/>
  <c r="BI56" i="4"/>
  <c r="BJ56" i="4"/>
  <c r="BK56" i="4"/>
  <c r="BN56" i="4"/>
  <c r="BO56" i="4"/>
  <c r="BP56" i="4"/>
  <c r="BI57" i="4"/>
  <c r="BJ57" i="4"/>
  <c r="BK57" i="4"/>
  <c r="BN57" i="4"/>
  <c r="BO57" i="4"/>
  <c r="BP57" i="4"/>
  <c r="BI58" i="4"/>
  <c r="BJ58" i="4"/>
  <c r="BK58" i="4"/>
  <c r="BN58" i="4"/>
  <c r="BO58" i="4"/>
  <c r="BP58" i="4"/>
  <c r="BI59" i="4"/>
  <c r="BJ59" i="4"/>
  <c r="BK59" i="4"/>
  <c r="BN59" i="4"/>
  <c r="BO59" i="4"/>
  <c r="BP59" i="4"/>
  <c r="BI60" i="4"/>
  <c r="BJ60" i="4"/>
  <c r="BK60" i="4"/>
  <c r="BN60" i="4"/>
  <c r="BO60" i="4"/>
  <c r="BP60" i="4"/>
  <c r="BI61" i="4"/>
  <c r="BJ61" i="4"/>
  <c r="BK61" i="4"/>
  <c r="BN61" i="4"/>
  <c r="BO61" i="4"/>
  <c r="BP61" i="4"/>
  <c r="BI62" i="4"/>
  <c r="BJ62" i="4"/>
  <c r="BK62" i="4"/>
  <c r="BN62" i="4"/>
  <c r="BO62" i="4"/>
  <c r="BP62" i="4"/>
  <c r="BI63" i="4"/>
  <c r="BN63" i="4"/>
  <c r="BO63" i="4"/>
  <c r="BP63" i="4"/>
  <c r="BI64" i="4"/>
  <c r="BJ64" i="4"/>
  <c r="BK64" i="4"/>
  <c r="BN64" i="4"/>
  <c r="BO64" i="4"/>
  <c r="BP64" i="4"/>
  <c r="BI65" i="4"/>
  <c r="BJ65" i="4"/>
  <c r="BK65" i="4"/>
  <c r="BN65" i="4"/>
  <c r="BO65" i="4"/>
  <c r="BP65" i="4"/>
  <c r="BI66" i="4"/>
  <c r="BJ66" i="4"/>
  <c r="BK66" i="4"/>
  <c r="BN66" i="4"/>
  <c r="BO66" i="4"/>
  <c r="BP66" i="4"/>
  <c r="BI67" i="4"/>
  <c r="BJ67" i="4"/>
  <c r="BK67" i="4"/>
  <c r="BN67" i="4"/>
  <c r="BO67" i="4"/>
  <c r="BP67" i="4"/>
  <c r="BI68" i="4"/>
  <c r="BJ68" i="4"/>
  <c r="BK68" i="4"/>
  <c r="BN68" i="4"/>
  <c r="BO68" i="4"/>
  <c r="BP68" i="4"/>
  <c r="BI69" i="4"/>
  <c r="BJ69" i="4"/>
  <c r="BK69" i="4"/>
  <c r="BN69" i="4"/>
  <c r="BO69" i="4"/>
  <c r="BP69" i="4"/>
  <c r="BI70" i="4"/>
  <c r="BJ70" i="4"/>
  <c r="BK70" i="4"/>
  <c r="BN70" i="4"/>
  <c r="BO70" i="4"/>
  <c r="BP70" i="4"/>
  <c r="BI71" i="4"/>
  <c r="BJ71" i="4"/>
  <c r="BK71" i="4"/>
  <c r="BN71" i="4"/>
  <c r="BO71" i="4"/>
  <c r="BP71" i="4"/>
  <c r="BI72" i="4"/>
  <c r="BJ72" i="4"/>
  <c r="BK72" i="4"/>
  <c r="BN72" i="4"/>
  <c r="BO72" i="4"/>
  <c r="BP72" i="4"/>
  <c r="BI73" i="4"/>
  <c r="BJ73" i="4"/>
  <c r="BK73" i="4"/>
  <c r="BN73" i="4"/>
  <c r="BO73" i="4"/>
  <c r="BP73" i="4"/>
  <c r="BI74" i="4"/>
  <c r="BJ74" i="4"/>
  <c r="BK74" i="4"/>
  <c r="BN74" i="4"/>
  <c r="BO74" i="4"/>
  <c r="BP74" i="4"/>
  <c r="BI75" i="4"/>
  <c r="BJ75" i="4"/>
  <c r="BK75" i="4"/>
  <c r="BN75" i="4"/>
  <c r="BO75" i="4"/>
  <c r="BP75" i="4"/>
  <c r="BI76" i="4"/>
  <c r="BJ76" i="4"/>
  <c r="BK76" i="4"/>
  <c r="BN76" i="4"/>
  <c r="BO76" i="4"/>
  <c r="BP76" i="4"/>
  <c r="BI77" i="4"/>
  <c r="BJ77" i="4"/>
  <c r="BK77" i="4"/>
  <c r="BN77" i="4"/>
  <c r="BO77" i="4"/>
  <c r="BP77" i="4"/>
  <c r="BI78" i="4"/>
  <c r="BJ78" i="4"/>
  <c r="BK78" i="4"/>
  <c r="BN78" i="4"/>
  <c r="BO78" i="4"/>
  <c r="BP78" i="4"/>
  <c r="BN79" i="4"/>
  <c r="BP4" i="4"/>
  <c r="BO4" i="4"/>
  <c r="BN4" i="4"/>
  <c r="BK4" i="4"/>
  <c r="BM15" i="4"/>
  <c r="BQ22" i="4"/>
  <c r="BL41" i="4"/>
  <c r="BL62" i="4"/>
  <c r="BL63" i="4"/>
  <c r="BQ4" i="4"/>
  <c r="BM4" i="4"/>
  <c r="BH74" i="4"/>
  <c r="BL74" i="4"/>
  <c r="BH70" i="4"/>
  <c r="BL70" i="4"/>
  <c r="BH68" i="4"/>
  <c r="BH64" i="4"/>
  <c r="BL64" i="4"/>
  <c r="BH58" i="4"/>
  <c r="BL58" i="4"/>
  <c r="BH54" i="4"/>
  <c r="BL54" i="4"/>
  <c r="BH50" i="4"/>
  <c r="BL50" i="4"/>
  <c r="BH46" i="4"/>
  <c r="BL46" i="4"/>
  <c r="BH42" i="4"/>
  <c r="BL42" i="4"/>
  <c r="BH40" i="4"/>
  <c r="BL40" i="4"/>
  <c r="BH36" i="4"/>
  <c r="BL36" i="4"/>
  <c r="BH32" i="4"/>
  <c r="BL32" i="4"/>
  <c r="BH28" i="4"/>
  <c r="BL28" i="4"/>
  <c r="BH26" i="4"/>
  <c r="BL26" i="4"/>
  <c r="BH22" i="4"/>
  <c r="BL22" i="4"/>
  <c r="BH18" i="4"/>
  <c r="BL18" i="4"/>
  <c r="BH14" i="4"/>
  <c r="BL14" i="4"/>
  <c r="BH8" i="4"/>
  <c r="BL8" i="4"/>
  <c r="BQ77" i="4"/>
  <c r="BM77" i="4"/>
  <c r="BM73" i="4"/>
  <c r="BQ73" i="4"/>
  <c r="BM69" i="4"/>
  <c r="BQ69" i="4"/>
  <c r="BM65" i="4"/>
  <c r="BM61" i="4"/>
  <c r="BQ61" i="4"/>
  <c r="BM59" i="4"/>
  <c r="BM55" i="4"/>
  <c r="BQ55" i="4"/>
  <c r="BM51" i="4"/>
  <c r="BQ51" i="4"/>
  <c r="BM47" i="4"/>
  <c r="BQ47" i="4"/>
  <c r="BM43" i="4"/>
  <c r="BQ43" i="4"/>
  <c r="BM39" i="4"/>
  <c r="BQ39" i="4"/>
  <c r="BM35" i="4"/>
  <c r="BQ35" i="4"/>
  <c r="BM31" i="4"/>
  <c r="BQ31" i="4"/>
  <c r="BM27" i="4"/>
  <c r="BQ27" i="4"/>
  <c r="BM23" i="4"/>
  <c r="BQ23" i="4"/>
  <c r="BM21" i="4"/>
  <c r="BQ21" i="4"/>
  <c r="BM17" i="4"/>
  <c r="BQ17" i="4"/>
  <c r="BQ15" i="4"/>
  <c r="BM7" i="4"/>
  <c r="BQ7" i="4"/>
  <c r="BH77" i="4"/>
  <c r="BL77" i="4"/>
  <c r="BH75" i="4"/>
  <c r="BL75" i="4"/>
  <c r="BH73" i="4"/>
  <c r="BL73" i="4"/>
  <c r="BH71" i="4"/>
  <c r="BL71" i="4"/>
  <c r="BH69" i="4"/>
  <c r="BL69" i="4"/>
  <c r="BH67" i="4"/>
  <c r="BL67" i="4"/>
  <c r="BH65" i="4"/>
  <c r="BL65" i="4"/>
  <c r="BH63" i="4"/>
  <c r="BH61" i="4"/>
  <c r="BL61" i="4"/>
  <c r="BH59" i="4"/>
  <c r="BL59" i="4"/>
  <c r="BH57" i="4"/>
  <c r="BL57" i="4"/>
  <c r="BH53" i="4"/>
  <c r="BL53" i="4"/>
  <c r="BH51" i="4"/>
  <c r="BL51" i="4"/>
  <c r="BL49" i="4"/>
  <c r="BH47" i="4"/>
  <c r="BL47" i="4"/>
  <c r="BH45" i="4"/>
  <c r="BL45" i="4"/>
  <c r="BH43" i="4"/>
  <c r="BL43" i="4"/>
  <c r="BH41" i="4"/>
  <c r="BH39" i="4"/>
  <c r="BL39" i="4"/>
  <c r="BH37" i="4"/>
  <c r="BL37" i="4"/>
  <c r="BH35" i="4"/>
  <c r="BL35" i="4"/>
  <c r="BH33" i="4"/>
  <c r="BL33" i="4"/>
  <c r="BH31" i="4"/>
  <c r="BL31" i="4"/>
  <c r="BH29" i="4"/>
  <c r="BL29" i="4"/>
  <c r="BH27" i="4"/>
  <c r="BL27" i="4"/>
  <c r="BL25" i="4"/>
  <c r="BH23" i="4"/>
  <c r="BL23" i="4"/>
  <c r="BH21" i="4"/>
  <c r="BL21" i="4"/>
  <c r="BL19" i="4"/>
  <c r="BH17" i="4"/>
  <c r="BL17" i="4"/>
  <c r="BH15" i="4"/>
  <c r="BL15" i="4"/>
  <c r="BH13" i="4"/>
  <c r="BL13" i="4"/>
  <c r="BL7" i="4"/>
  <c r="BM78" i="4"/>
  <c r="BQ78" i="4"/>
  <c r="BM76" i="4"/>
  <c r="BQ76" i="4"/>
  <c r="BM74" i="4"/>
  <c r="BQ74" i="4"/>
  <c r="BM72" i="4"/>
  <c r="BQ72" i="4"/>
  <c r="BM70" i="4"/>
  <c r="BQ70" i="4"/>
  <c r="BM68" i="4"/>
  <c r="BQ68" i="4"/>
  <c r="BM66" i="4"/>
  <c r="BQ66" i="4"/>
  <c r="BM64" i="4"/>
  <c r="BQ64" i="4"/>
  <c r="BM62" i="4"/>
  <c r="BQ62" i="4"/>
  <c r="BM60" i="4"/>
  <c r="BQ60" i="4"/>
  <c r="BM58" i="4"/>
  <c r="BQ58" i="4"/>
  <c r="BM56" i="4"/>
  <c r="BQ56" i="4"/>
  <c r="BM54" i="4"/>
  <c r="BQ54" i="4"/>
  <c r="BM52" i="4"/>
  <c r="BQ52" i="4"/>
  <c r="BM50" i="4"/>
  <c r="BQ50" i="4"/>
  <c r="BM48" i="4"/>
  <c r="BQ48" i="4"/>
  <c r="BM46" i="4"/>
  <c r="BQ46" i="4"/>
  <c r="BM44" i="4"/>
  <c r="BQ44" i="4"/>
  <c r="BM42" i="4"/>
  <c r="BQ42" i="4"/>
  <c r="BM40" i="4"/>
  <c r="BQ40" i="4"/>
  <c r="BM38" i="4"/>
  <c r="BQ38" i="4"/>
  <c r="BM36" i="4"/>
  <c r="BQ36" i="4"/>
  <c r="BM34" i="4"/>
  <c r="BQ34" i="4"/>
  <c r="BM32" i="4"/>
  <c r="BQ32" i="4"/>
  <c r="BM30" i="4"/>
  <c r="BQ30" i="4"/>
  <c r="BM28" i="4"/>
  <c r="BQ28" i="4"/>
  <c r="BM26" i="4"/>
  <c r="BQ26" i="4"/>
  <c r="BM24" i="4"/>
  <c r="BQ24" i="4"/>
  <c r="BM22" i="4"/>
  <c r="BM20" i="4"/>
  <c r="BQ20" i="4"/>
  <c r="BM18" i="4"/>
  <c r="BQ18" i="4"/>
  <c r="BM16" i="4"/>
  <c r="BQ16" i="4"/>
  <c r="BM14" i="4"/>
  <c r="BQ14" i="4"/>
  <c r="BM10" i="4"/>
  <c r="BQ10" i="4"/>
  <c r="BM8" i="4"/>
  <c r="BQ8" i="4"/>
  <c r="BM6" i="4"/>
  <c r="BQ6" i="4"/>
  <c r="BH78" i="4"/>
  <c r="BL78" i="4"/>
  <c r="BH76" i="4"/>
  <c r="BL76" i="4"/>
  <c r="BH72" i="4"/>
  <c r="BL72" i="4"/>
  <c r="BH66" i="4"/>
  <c r="BL66" i="4"/>
  <c r="BH62" i="4"/>
  <c r="BH60" i="4"/>
  <c r="BL60" i="4"/>
  <c r="BH56" i="4"/>
  <c r="BL56" i="4"/>
  <c r="BH52" i="4"/>
  <c r="BL52" i="4"/>
  <c r="BH48" i="4"/>
  <c r="BL48" i="4"/>
  <c r="BH44" i="4"/>
  <c r="BL44" i="4"/>
  <c r="BH38" i="4"/>
  <c r="BL38" i="4"/>
  <c r="BH34" i="4"/>
  <c r="BL34" i="4"/>
  <c r="BH30" i="4"/>
  <c r="BL30" i="4"/>
  <c r="BH24" i="4"/>
  <c r="BL24" i="4"/>
  <c r="BH20" i="4"/>
  <c r="BL20" i="4"/>
  <c r="BH16" i="4"/>
  <c r="BL16" i="4"/>
  <c r="BH10" i="4"/>
  <c r="BL10" i="4"/>
  <c r="BM75" i="4"/>
  <c r="BQ75" i="4"/>
  <c r="BQ71" i="4"/>
  <c r="BM71" i="4"/>
  <c r="BQ67" i="4"/>
  <c r="BM67" i="4"/>
  <c r="BM63" i="4"/>
  <c r="BQ63" i="4"/>
  <c r="BM57" i="4"/>
  <c r="BQ57" i="4"/>
  <c r="BM53" i="4"/>
  <c r="BQ53" i="4"/>
  <c r="BM49" i="4"/>
  <c r="BQ49" i="4"/>
  <c r="BM45" i="4"/>
  <c r="BQ45" i="4"/>
  <c r="BM41" i="4"/>
  <c r="BQ41" i="4"/>
  <c r="BM37" i="4"/>
  <c r="BQ37" i="4"/>
  <c r="BM33" i="4"/>
  <c r="BQ33" i="4"/>
  <c r="BM29" i="4"/>
  <c r="BQ29" i="4"/>
  <c r="BM25" i="4"/>
  <c r="BQ25" i="4"/>
  <c r="BM19" i="4"/>
  <c r="BQ19" i="4"/>
  <c r="BM13" i="4"/>
  <c r="BQ13" i="4"/>
  <c r="BH55" i="4"/>
  <c r="BL55" i="4"/>
  <c r="BJ11" i="4"/>
  <c r="BK11" i="4"/>
  <c r="BO11" i="4"/>
  <c r="BP11" i="4"/>
  <c r="BH11" i="4"/>
  <c r="BI11" i="4"/>
  <c r="BQ11" i="4"/>
  <c r="BL11" i="4"/>
  <c r="BM11" i="4"/>
  <c r="BO79" i="4"/>
  <c r="BP79" i="4"/>
  <c r="BK79" i="4"/>
  <c r="I79" i="4"/>
  <c r="BQ79" i="4"/>
  <c r="BH79" i="4"/>
  <c r="BM79" i="4"/>
  <c r="BL79" i="4"/>
</calcChain>
</file>

<file path=xl/sharedStrings.xml><?xml version="1.0" encoding="utf-8"?>
<sst xmlns="http://schemas.openxmlformats.org/spreadsheetml/2006/main" count="185" uniqueCount="128">
  <si>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</si>
  <si>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</si>
  <si>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</si>
  <si>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</si>
  <si>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</si>
  <si>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</si>
  <si>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</si>
  <si>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</si>
  <si>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</si>
  <si>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</si>
  <si>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</si>
  <si>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</si>
  <si>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</si>
  <si>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</si>
  <si>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</si>
  <si>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</si>
  <si>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</si>
  <si>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</si>
  <si>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</si>
  <si>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</si>
  <si>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</si>
  <si>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</si>
  <si>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</si>
  <si>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</si>
  <si>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</si>
  <si>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</si>
  <si>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</si>
  <si>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</si>
  <si>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</si>
  <si>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</si>
  <si>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</si>
  <si>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</si>
  <si>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</si>
  <si>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</si>
  <si>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</si>
  <si>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</si>
  <si>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</si>
  <si>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</si>
  <si>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</si>
  <si>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</si>
  <si>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</si>
  <si>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</si>
  <si>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</si>
  <si>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</si>
  <si>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</si>
  <si>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</si>
  <si>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</si>
  <si>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</si>
  <si>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</si>
  <si>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</si>
  <si>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</si>
  <si>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</si>
  <si>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</si>
  <si>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</si>
  <si>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</si>
  <si>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</si>
  <si>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</si>
  <si>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</si>
  <si>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</si>
  <si>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</si>
  <si>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</si>
  <si>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</si>
  <si>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</si>
  <si>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</si>
  <si>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</si>
  <si>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</si>
  <si>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</si>
  <si>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</si>
  <si>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</si>
  <si>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</si>
  <si>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</si>
  <si>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</si>
  <si>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</si>
  <si>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</si>
  <si>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</si>
  <si>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</si>
  <si>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</si>
  <si>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</si>
  <si>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</si>
  <si>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</si>
  <si>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</si>
  <si>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</si>
  <si>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</si>
  <si>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</si>
  <si>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</si>
  <si>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</si>
  <si>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</si>
  <si>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</si>
  <si>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</si>
  <si>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</si>
  <si>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</si>
  <si>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</si>
  <si>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</si>
  <si>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</si>
  <si>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</si>
  <si>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</si>
  <si>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</si>
  <si>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</si>
  <si>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</si>
  <si>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</si>
  <si>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</si>
  <si>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</si>
  <si>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</si>
  <si>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</si>
  <si>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</si>
  <si>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</si>
  <si>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</si>
  <si>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</si>
  <si>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</si>
  <si>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</si>
  <si>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</si>
  <si>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</si>
  <si>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</si>
  <si>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</si>
  <si>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</si>
  <si>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</si>
  <si>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</si>
  <si>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</si>
  <si>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</si>
  <si>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</si>
  <si>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</si>
  <si>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</si>
  <si>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</si>
  <si>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</si>
  <si>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</si>
  <si>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</si>
  <si>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</si>
  <si>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FONTE: Planilha CEAD/GIM/COVEP/DVS (Data de atualização: 07.06.2021)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</si>
</sst>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0" fontId="6" fillId="4" borderId="3" xfId="1" applyNumberFormat="1" applyFont="1" applyFill="1" applyBorder="1" applyAlignment="1">
      <alignment horizontal="center"/>
    </xf>
    <xf numFmtId="10" fontId="6" fillId="4" borderId="1" xfId="1" applyNumberFormat="1" applyFont="1" applyFill="1" applyBorder="1" applyAlignment="1">
      <alignment horizontal="center"/>
    </xf>
    <xf numFmtId="10" fontId="6" fillId="8" borderId="1" xfId="1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0"/>
  <sheetViews>
    <sheetView tabSelected="1" zoomScale="80" zoomScaleNormal="80" workbookViewId="0">
      <pane xSplit="1" topLeftCell="BM1" activePane="topRight" state="frozen"/>
      <selection pane="topRight" activeCell="BQ78" sqref="BQ4:BQ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85546875" bestFit="1" customWidth="1"/>
    <col min="7" max="7" width="13.7109375" customWidth="1"/>
    <col min="8" max="9" width="11.85546875" bestFit="1" customWidth="1"/>
    <col min="10" max="10" width="8" customWidth="1"/>
    <col min="11" max="11" width="7.7109375" customWidth="1"/>
    <col min="12" max="12" width="6.7109375" customWidth="1"/>
    <col min="13" max="13" width="7.28515625" customWidth="1"/>
    <col min="14" max="15" width="5.85546875" style="1" bestFit="1" customWidth="1"/>
    <col min="16" max="16" width="7.42578125" style="1" customWidth="1"/>
    <col min="17" max="17" width="5.85546875" style="1" bestFit="1" customWidth="1"/>
    <col min="18" max="18" width="8" style="1" customWidth="1"/>
    <col min="19" max="21" width="5.85546875" style="1" bestFit="1" customWidth="1"/>
    <col min="22" max="22" width="11.5703125" style="1" customWidth="1"/>
    <col min="23" max="24" width="8.5703125" style="1" customWidth="1"/>
    <col min="25" max="25" width="8" style="1" customWidth="1"/>
    <col min="26" max="26" width="9.140625" style="1" customWidth="1"/>
    <col min="27" max="27" width="9.28515625" style="1" customWidth="1"/>
    <col min="28" max="33" width="5.85546875" style="1" bestFit="1" customWidth="1"/>
    <col min="34" max="34" width="8.7109375" style="1" customWidth="1"/>
    <col min="35" max="35" width="5.85546875" style="1" bestFit="1" customWidth="1"/>
    <col min="36" max="36" width="9.85546875" style="1" customWidth="1"/>
    <col min="37" max="45" width="5.85546875" style="1" bestFit="1" customWidth="1"/>
    <col min="46" max="46" width="10" style="1" customWidth="1"/>
    <col min="47" max="49" width="5.85546875" style="1" bestFit="1" customWidth="1"/>
    <col min="50" max="50" width="11" style="1" customWidth="1"/>
    <col min="51" max="55" width="5.85546875" style="1" bestFit="1" customWidth="1"/>
    <col min="56" max="56" width="9.140625" style="1" customWidth="1"/>
    <col min="57" max="59" width="5.85546875" style="1" bestFit="1" customWidth="1"/>
    <col min="60" max="60" width="12.140625" style="1" bestFit="1" customWidth="1"/>
    <col min="61" max="61" width="10.140625" style="1" bestFit="1" customWidth="1"/>
    <col min="62" max="62" width="12.140625" style="1" customWidth="1"/>
    <col min="63" max="63" width="13.28515625" style="1" customWidth="1"/>
    <col min="64" max="64" width="12" style="1" customWidth="1"/>
    <col min="65" max="65" width="10.85546875" customWidth="1"/>
    <col min="66" max="67" width="10.28515625" bestFit="1" customWidth="1"/>
    <col min="68" max="68" width="10.5703125" bestFit="1" customWidth="1"/>
    <col min="69" max="69" width="12.42578125" customWidth="1"/>
    <col min="70" max="81" width="9.140625" style="5"/>
  </cols>
  <sheetData>
    <row r="1" spans="1:81" x14ac:dyDescent="0.25">
      <c r="A1" s="51" t="s">
        <v>2</v>
      </c>
      <c r="B1" s="53" t="s">
        <v>99</v>
      </c>
      <c r="C1" s="53"/>
      <c r="D1" s="53"/>
      <c r="E1" s="53"/>
      <c r="F1" s="52" t="s">
        <v>90</v>
      </c>
      <c r="G1" s="52"/>
      <c r="H1" s="52" t="s">
        <v>91</v>
      </c>
      <c r="I1" s="54"/>
      <c r="J1" s="48" t="s">
        <v>102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57" t="s">
        <v>101</v>
      </c>
      <c r="BI1" s="58"/>
      <c r="BJ1" s="58"/>
      <c r="BK1" s="58"/>
      <c r="BL1" s="58"/>
      <c r="BM1" s="58"/>
      <c r="BN1" s="58"/>
      <c r="BO1" s="58"/>
      <c r="BP1" s="58"/>
      <c r="BQ1" s="58"/>
    </row>
    <row r="2" spans="1:81" ht="81" customHeight="1" x14ac:dyDescent="0.25">
      <c r="A2" s="51"/>
      <c r="B2" s="53"/>
      <c r="C2" s="53"/>
      <c r="D2" s="53"/>
      <c r="E2" s="53"/>
      <c r="F2" s="52"/>
      <c r="G2" s="52"/>
      <c r="H2" s="52"/>
      <c r="I2" s="54"/>
      <c r="J2" s="43" t="s">
        <v>86</v>
      </c>
      <c r="K2" s="43"/>
      <c r="L2" s="43" t="s">
        <v>0</v>
      </c>
      <c r="M2" s="43"/>
      <c r="N2" s="43" t="s">
        <v>89</v>
      </c>
      <c r="O2" s="43"/>
      <c r="P2" s="43" t="s">
        <v>107</v>
      </c>
      <c r="Q2" s="43"/>
      <c r="R2" s="43" t="s">
        <v>110</v>
      </c>
      <c r="S2" s="43"/>
      <c r="T2" s="43" t="s">
        <v>109</v>
      </c>
      <c r="U2" s="43"/>
      <c r="V2" s="48" t="s">
        <v>83</v>
      </c>
      <c r="W2" s="48"/>
      <c r="X2" s="48" t="s">
        <v>84</v>
      </c>
      <c r="Y2" s="48"/>
      <c r="Z2" s="48" t="s">
        <v>85</v>
      </c>
      <c r="AA2" s="48"/>
      <c r="AB2" s="43" t="s">
        <v>114</v>
      </c>
      <c r="AC2" s="43"/>
      <c r="AD2" s="43" t="s">
        <v>112</v>
      </c>
      <c r="AE2" s="43"/>
      <c r="AF2" s="43" t="s">
        <v>113</v>
      </c>
      <c r="AG2" s="43"/>
      <c r="AH2" s="43" t="s">
        <v>120</v>
      </c>
      <c r="AI2" s="43"/>
      <c r="AJ2" s="45" t="s">
        <v>123</v>
      </c>
      <c r="AK2" s="46"/>
      <c r="AL2" s="45" t="s">
        <v>124</v>
      </c>
      <c r="AM2" s="46"/>
      <c r="AN2" s="43" t="s">
        <v>115</v>
      </c>
      <c r="AO2" s="43"/>
      <c r="AP2" s="43" t="s">
        <v>116</v>
      </c>
      <c r="AQ2" s="43"/>
      <c r="AR2" s="43" t="s">
        <v>119</v>
      </c>
      <c r="AS2" s="43"/>
      <c r="AT2" s="43" t="s">
        <v>117</v>
      </c>
      <c r="AU2" s="43"/>
      <c r="AV2" s="43" t="s">
        <v>108</v>
      </c>
      <c r="AW2" s="43"/>
      <c r="AX2" s="43" t="s">
        <v>121</v>
      </c>
      <c r="AY2" s="43"/>
      <c r="AZ2" s="47" t="s">
        <v>125</v>
      </c>
      <c r="BA2" s="47"/>
      <c r="BB2" s="45" t="s">
        <v>126</v>
      </c>
      <c r="BC2" s="46"/>
      <c r="BD2" s="45" t="s">
        <v>122</v>
      </c>
      <c r="BE2" s="46"/>
      <c r="BF2" s="43" t="s">
        <v>118</v>
      </c>
      <c r="BG2" s="43"/>
      <c r="BH2" s="55" t="s">
        <v>94</v>
      </c>
      <c r="BI2" s="56"/>
      <c r="BJ2" s="56"/>
      <c r="BK2" s="56"/>
      <c r="BL2" s="56"/>
      <c r="BM2" s="42" t="s">
        <v>95</v>
      </c>
      <c r="BN2" s="42"/>
      <c r="BO2" s="42"/>
      <c r="BP2" s="42"/>
      <c r="BQ2" s="42"/>
    </row>
    <row r="3" spans="1:81" s="14" customFormat="1" ht="36" x14ac:dyDescent="0.25">
      <c r="A3" s="51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18" t="s">
        <v>87</v>
      </c>
      <c r="K3" s="18" t="s">
        <v>88</v>
      </c>
      <c r="L3" s="18" t="s">
        <v>87</v>
      </c>
      <c r="M3" s="18" t="s">
        <v>88</v>
      </c>
      <c r="N3" s="18" t="s">
        <v>87</v>
      </c>
      <c r="O3" s="18" t="s">
        <v>88</v>
      </c>
      <c r="P3" s="18" t="s">
        <v>87</v>
      </c>
      <c r="Q3" s="18" t="s">
        <v>88</v>
      </c>
      <c r="R3" s="18" t="s">
        <v>87</v>
      </c>
      <c r="S3" s="18" t="s">
        <v>88</v>
      </c>
      <c r="T3" s="18" t="s">
        <v>87</v>
      </c>
      <c r="U3" s="18" t="s">
        <v>88</v>
      </c>
      <c r="V3" s="18" t="s">
        <v>87</v>
      </c>
      <c r="W3" s="18" t="s">
        <v>88</v>
      </c>
      <c r="X3" s="18" t="s">
        <v>87</v>
      </c>
      <c r="Y3" s="18" t="s">
        <v>88</v>
      </c>
      <c r="Z3" s="18" t="s">
        <v>87</v>
      </c>
      <c r="AA3" s="18" t="s">
        <v>88</v>
      </c>
      <c r="AB3" s="18" t="s">
        <v>87</v>
      </c>
      <c r="AC3" s="18" t="s">
        <v>88</v>
      </c>
      <c r="AD3" s="18" t="s">
        <v>87</v>
      </c>
      <c r="AE3" s="18" t="s">
        <v>88</v>
      </c>
      <c r="AF3" s="18" t="s">
        <v>87</v>
      </c>
      <c r="AG3" s="18" t="s">
        <v>88</v>
      </c>
      <c r="AH3" s="18" t="s">
        <v>87</v>
      </c>
      <c r="AI3" s="18" t="s">
        <v>88</v>
      </c>
      <c r="AJ3" s="19" t="s">
        <v>87</v>
      </c>
      <c r="AK3" s="19" t="s">
        <v>88</v>
      </c>
      <c r="AL3" s="19" t="s">
        <v>87</v>
      </c>
      <c r="AM3" s="19" t="s">
        <v>88</v>
      </c>
      <c r="AN3" s="18" t="s">
        <v>87</v>
      </c>
      <c r="AO3" s="18" t="s">
        <v>88</v>
      </c>
      <c r="AP3" s="18" t="s">
        <v>87</v>
      </c>
      <c r="AQ3" s="18" t="s">
        <v>88</v>
      </c>
      <c r="AR3" s="18" t="s">
        <v>87</v>
      </c>
      <c r="AS3" s="18" t="s">
        <v>88</v>
      </c>
      <c r="AT3" s="18" t="s">
        <v>87</v>
      </c>
      <c r="AU3" s="18" t="s">
        <v>88</v>
      </c>
      <c r="AV3" s="18" t="s">
        <v>87</v>
      </c>
      <c r="AW3" s="18" t="s">
        <v>88</v>
      </c>
      <c r="AX3" s="18" t="s">
        <v>87</v>
      </c>
      <c r="AY3" s="18" t="s">
        <v>88</v>
      </c>
      <c r="AZ3" s="19" t="s">
        <v>87</v>
      </c>
      <c r="BA3" s="19" t="s">
        <v>88</v>
      </c>
      <c r="BB3" s="19" t="s">
        <v>87</v>
      </c>
      <c r="BC3" s="19" t="s">
        <v>88</v>
      </c>
      <c r="BD3" s="19" t="s">
        <v>87</v>
      </c>
      <c r="BE3" s="19" t="s">
        <v>88</v>
      </c>
      <c r="BF3" s="18" t="s">
        <v>87</v>
      </c>
      <c r="BG3" s="18" t="s">
        <v>88</v>
      </c>
      <c r="BH3" s="20" t="s">
        <v>1</v>
      </c>
      <c r="BI3" s="21" t="s">
        <v>83</v>
      </c>
      <c r="BJ3" s="21" t="s">
        <v>84</v>
      </c>
      <c r="BK3" s="21" t="s">
        <v>96</v>
      </c>
      <c r="BL3" s="21" t="s">
        <v>92</v>
      </c>
      <c r="BM3" s="22" t="s">
        <v>1</v>
      </c>
      <c r="BN3" s="22" t="s">
        <v>83</v>
      </c>
      <c r="BO3" s="22" t="s">
        <v>84</v>
      </c>
      <c r="BP3" s="22" t="s">
        <v>85</v>
      </c>
      <c r="BQ3" s="22" t="s">
        <v>93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</row>
    <row r="4" spans="1:81" s="4" customFormat="1" x14ac:dyDescent="0.25">
      <c r="A4" s="11" t="s">
        <v>3</v>
      </c>
      <c r="B4" s="23">
        <v>2380</v>
      </c>
      <c r="C4" s="23">
        <v>140</v>
      </c>
      <c r="D4" s="23">
        <v>89</v>
      </c>
      <c r="E4" s="23">
        <v>51</v>
      </c>
      <c r="F4" s="24">
        <v>890</v>
      </c>
      <c r="G4" s="24">
        <v>306</v>
      </c>
      <c r="H4" s="25">
        <f>J4+L4+N4+V4+X4+Z4+P4+AV4+R4+T4+AT4+AB4+AD4+AF4+AH4+AJ4+AN4+AP4+BF4+AR4+AX4+AL4+AZ4+BB4+BD4</f>
        <v>678</v>
      </c>
      <c r="I4" s="26">
        <f>K4+M4+O4+W4+Y4+AA4+Q4+AW4+AU4+S4+U4+AO4+AQ4+BG4+AS4+AY4+AC4+AE4+AG4+AI4+AK4+AM4+BA4+BC4+BE4</f>
        <v>213</v>
      </c>
      <c r="J4" s="27">
        <v>63</v>
      </c>
      <c r="K4" s="27">
        <v>57</v>
      </c>
      <c r="L4" s="27"/>
      <c r="M4" s="27"/>
      <c r="N4" s="27"/>
      <c r="O4" s="27"/>
      <c r="P4" s="27">
        <v>182</v>
      </c>
      <c r="Q4" s="27"/>
      <c r="R4" s="28">
        <v>27</v>
      </c>
      <c r="S4" s="28">
        <v>9</v>
      </c>
      <c r="T4" s="28">
        <v>0</v>
      </c>
      <c r="U4" s="28">
        <v>0</v>
      </c>
      <c r="V4" s="28">
        <v>137</v>
      </c>
      <c r="W4" s="28">
        <v>37</v>
      </c>
      <c r="X4" s="28">
        <v>97</v>
      </c>
      <c r="Y4" s="28">
        <v>84</v>
      </c>
      <c r="Z4" s="28">
        <v>42</v>
      </c>
      <c r="AA4" s="28">
        <v>26</v>
      </c>
      <c r="AB4" s="27"/>
      <c r="AC4" s="27"/>
      <c r="AD4" s="27"/>
      <c r="AE4" s="27"/>
      <c r="AF4" s="27"/>
      <c r="AG4" s="27"/>
      <c r="AH4" s="28">
        <v>112</v>
      </c>
      <c r="AI4" s="27"/>
      <c r="AJ4" s="28">
        <v>18</v>
      </c>
      <c r="AK4" s="28"/>
      <c r="AL4" s="28"/>
      <c r="AM4" s="28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9">
        <f t="shared" ref="BH4:BH35" si="0">H4/B4</f>
        <v>0.28487394957983192</v>
      </c>
      <c r="BI4" s="30">
        <f t="shared" ref="BI4:BI35" si="1">V4/C4</f>
        <v>0.97857142857142854</v>
      </c>
      <c r="BJ4" s="30">
        <f t="shared" ref="BJ4:BJ35" si="2">X4/D4</f>
        <v>1.0898876404494382</v>
      </c>
      <c r="BK4" s="30">
        <f t="shared" ref="BK4:BK35" si="3">Z4/E4</f>
        <v>0.82352941176470584</v>
      </c>
      <c r="BL4" s="30">
        <f t="shared" ref="BL4:BL35" si="4">H4/F4</f>
        <v>0.76179775280898876</v>
      </c>
      <c r="BM4" s="31">
        <f t="shared" ref="BM4:BM35" si="5">I4/B4</f>
        <v>8.9495798319327732E-2</v>
      </c>
      <c r="BN4" s="31">
        <f t="shared" ref="BN4:BN35" si="6">W4/C4</f>
        <v>0.26428571428571429</v>
      </c>
      <c r="BO4" s="31">
        <f t="shared" ref="BO4:BO35" si="7">Y4/D4</f>
        <v>0.9438202247191011</v>
      </c>
      <c r="BP4" s="31">
        <f t="shared" ref="BP4:BP35" si="8">AA4/E4</f>
        <v>0.50980392156862742</v>
      </c>
      <c r="BQ4" s="31">
        <f t="shared" ref="BQ4:BQ35" si="9">I4/G4</f>
        <v>0.69607843137254899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</row>
    <row r="5" spans="1:81" s="4" customFormat="1" x14ac:dyDescent="0.25">
      <c r="A5" s="11" t="s">
        <v>4</v>
      </c>
      <c r="B5" s="23">
        <v>21681</v>
      </c>
      <c r="C5" s="23">
        <v>1543</v>
      </c>
      <c r="D5" s="23">
        <v>932</v>
      </c>
      <c r="E5" s="23">
        <v>481</v>
      </c>
      <c r="F5" s="24">
        <v>6258</v>
      </c>
      <c r="G5" s="24">
        <v>2964.14</v>
      </c>
      <c r="H5" s="25">
        <f t="shared" ref="H5:H68" si="10">J5+L5+N5+V5+X5+Z5+P5+AV5+R5+T5+AT5+AB5+AD5+AF5+AH5+AJ5+AN5+AP5+BF5+AR5+AX5+AL5+AZ5+BB5+BD5</f>
        <v>4611</v>
      </c>
      <c r="I5" s="26">
        <f t="shared" ref="I5:I68" si="11">K5+M5+O5+W5+Y5+AA5+Q5+AW5+AU5+S5+U5+AO5+AQ5+BG5+AS5+AY5+AC5+AE5+AG5+AI5+AK5+AM5+BA5+BC5+BE5</f>
        <v>2146</v>
      </c>
      <c r="J5" s="28">
        <v>445</v>
      </c>
      <c r="K5" s="28">
        <v>381</v>
      </c>
      <c r="L5" s="27">
        <v>18</v>
      </c>
      <c r="M5" s="27">
        <v>17</v>
      </c>
      <c r="N5" s="27"/>
      <c r="O5" s="27"/>
      <c r="P5" s="28">
        <v>159</v>
      </c>
      <c r="Q5" s="27"/>
      <c r="R5" s="28">
        <v>24</v>
      </c>
      <c r="S5" s="28">
        <v>16</v>
      </c>
      <c r="T5" s="28">
        <v>13</v>
      </c>
      <c r="U5" s="28">
        <v>3</v>
      </c>
      <c r="V5" s="28">
        <v>1372</v>
      </c>
      <c r="W5" s="28">
        <v>745</v>
      </c>
      <c r="X5" s="28">
        <v>858</v>
      </c>
      <c r="Y5" s="28">
        <v>788</v>
      </c>
      <c r="Z5" s="28">
        <v>481</v>
      </c>
      <c r="AA5" s="28">
        <v>196</v>
      </c>
      <c r="AB5" s="28">
        <v>4</v>
      </c>
      <c r="AC5" s="27"/>
      <c r="AD5" s="28">
        <v>8</v>
      </c>
      <c r="AE5" s="27"/>
      <c r="AF5" s="28">
        <v>22</v>
      </c>
      <c r="AG5" s="27"/>
      <c r="AH5" s="28">
        <v>482</v>
      </c>
      <c r="AI5" s="27"/>
      <c r="AJ5" s="28">
        <v>691</v>
      </c>
      <c r="AK5" s="28"/>
      <c r="AL5" s="28"/>
      <c r="AM5" s="28"/>
      <c r="AN5" s="27"/>
      <c r="AO5" s="27"/>
      <c r="AP5" s="27"/>
      <c r="AQ5" s="27"/>
      <c r="AR5" s="28">
        <v>2</v>
      </c>
      <c r="AS5" s="27"/>
      <c r="AT5" s="28">
        <v>32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9">
        <f t="shared" si="0"/>
        <v>0.21267469212674692</v>
      </c>
      <c r="BI5" s="30">
        <f t="shared" si="1"/>
        <v>0.88917692806221649</v>
      </c>
      <c r="BJ5" s="30">
        <f t="shared" si="2"/>
        <v>0.92060085836909866</v>
      </c>
      <c r="BK5" s="30">
        <f t="shared" si="3"/>
        <v>1</v>
      </c>
      <c r="BL5" s="30">
        <f t="shared" si="4"/>
        <v>0.73681687440076704</v>
      </c>
      <c r="BM5" s="31">
        <f t="shared" si="5"/>
        <v>9.8980674323140075E-2</v>
      </c>
      <c r="BN5" s="31">
        <f t="shared" si="6"/>
        <v>0.48282566429034346</v>
      </c>
      <c r="BO5" s="31">
        <f t="shared" si="7"/>
        <v>0.84549356223175964</v>
      </c>
      <c r="BP5" s="31">
        <f t="shared" si="8"/>
        <v>0.40748440748440751</v>
      </c>
      <c r="BQ5" s="31">
        <f t="shared" si="9"/>
        <v>0.72398739600693629</v>
      </c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</row>
    <row r="6" spans="1:81" s="4" customFormat="1" ht="15" customHeight="1" x14ac:dyDescent="0.25">
      <c r="A6" s="11" t="s">
        <v>5</v>
      </c>
      <c r="B6" s="23">
        <v>664908</v>
      </c>
      <c r="C6" s="23">
        <v>47854</v>
      </c>
      <c r="D6" s="23">
        <v>24138</v>
      </c>
      <c r="E6" s="23">
        <v>10149</v>
      </c>
      <c r="F6" s="24">
        <v>209319</v>
      </c>
      <c r="G6" s="24">
        <v>93970</v>
      </c>
      <c r="H6" s="25">
        <f t="shared" si="10"/>
        <v>169484</v>
      </c>
      <c r="I6" s="26">
        <f t="shared" si="11"/>
        <v>54262</v>
      </c>
      <c r="J6" s="34">
        <v>35796</v>
      </c>
      <c r="K6" s="34">
        <v>21757</v>
      </c>
      <c r="L6" s="27">
        <v>349</v>
      </c>
      <c r="M6" s="27">
        <v>339</v>
      </c>
      <c r="N6" s="27"/>
      <c r="O6" s="27"/>
      <c r="P6" s="27">
        <v>202</v>
      </c>
      <c r="Q6" s="27">
        <v>50</v>
      </c>
      <c r="R6" s="32">
        <v>4324</v>
      </c>
      <c r="S6" s="28">
        <v>600</v>
      </c>
      <c r="T6" s="28">
        <v>369</v>
      </c>
      <c r="U6" s="28">
        <v>216</v>
      </c>
      <c r="V6" s="32">
        <v>46153</v>
      </c>
      <c r="W6" s="32">
        <v>13461</v>
      </c>
      <c r="X6" s="32">
        <v>25103</v>
      </c>
      <c r="Y6" s="32">
        <v>14796</v>
      </c>
      <c r="Z6" s="32">
        <v>11846</v>
      </c>
      <c r="AA6" s="32">
        <v>3000</v>
      </c>
      <c r="AB6" s="27"/>
      <c r="AC6" s="27"/>
      <c r="AD6" s="27"/>
      <c r="AE6" s="27"/>
      <c r="AF6" s="28">
        <v>93</v>
      </c>
      <c r="AG6" s="27"/>
      <c r="AH6" s="32">
        <v>32882</v>
      </c>
      <c r="AI6" s="27"/>
      <c r="AJ6" s="32">
        <v>3882</v>
      </c>
      <c r="AK6" s="32"/>
      <c r="AL6" s="32"/>
      <c r="AM6" s="32"/>
      <c r="AN6" s="28">
        <v>278</v>
      </c>
      <c r="AO6" s="27"/>
      <c r="AP6" s="28">
        <v>628</v>
      </c>
      <c r="AQ6" s="27"/>
      <c r="AR6" s="28">
        <v>974</v>
      </c>
      <c r="AS6" s="27"/>
      <c r="AT6" s="28">
        <v>815</v>
      </c>
      <c r="AU6" s="27"/>
      <c r="AV6" s="28">
        <v>73</v>
      </c>
      <c r="AW6" s="27">
        <v>43</v>
      </c>
      <c r="AX6" s="27"/>
      <c r="AY6" s="27"/>
      <c r="AZ6" s="27"/>
      <c r="BA6" s="27"/>
      <c r="BB6" s="27"/>
      <c r="BC6" s="27"/>
      <c r="BD6" s="28">
        <v>5281</v>
      </c>
      <c r="BE6" s="28"/>
      <c r="BF6" s="28">
        <v>436</v>
      </c>
      <c r="BG6" s="27"/>
      <c r="BH6" s="29">
        <f t="shared" si="0"/>
        <v>0.25489842203733448</v>
      </c>
      <c r="BI6" s="30">
        <f t="shared" si="1"/>
        <v>0.96445438207882306</v>
      </c>
      <c r="BJ6" s="30">
        <f t="shared" si="2"/>
        <v>1.039978457204408</v>
      </c>
      <c r="BK6" s="30">
        <f t="shared" si="3"/>
        <v>1.1672085919795054</v>
      </c>
      <c r="BL6" s="30">
        <f t="shared" si="4"/>
        <v>0.80969238339567839</v>
      </c>
      <c r="BM6" s="31">
        <f t="shared" si="5"/>
        <v>8.1608282649629729E-2</v>
      </c>
      <c r="BN6" s="31">
        <f t="shared" si="6"/>
        <v>0.28129309984536299</v>
      </c>
      <c r="BO6" s="31">
        <f t="shared" si="7"/>
        <v>0.61297539149888147</v>
      </c>
      <c r="BP6" s="31">
        <f t="shared" si="8"/>
        <v>0.29559562518474725</v>
      </c>
      <c r="BQ6" s="31">
        <f t="shared" si="9"/>
        <v>0.577439608385655</v>
      </c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</row>
    <row r="7" spans="1:81" s="4" customFormat="1" x14ac:dyDescent="0.25">
      <c r="A7" s="11" t="s">
        <v>6</v>
      </c>
      <c r="B7" s="23">
        <v>9947</v>
      </c>
      <c r="C7" s="23">
        <v>644</v>
      </c>
      <c r="D7" s="23">
        <v>348</v>
      </c>
      <c r="E7" s="23">
        <v>149</v>
      </c>
      <c r="F7" s="24">
        <v>2510</v>
      </c>
      <c r="G7" s="24">
        <v>1081.7957871219605</v>
      </c>
      <c r="H7" s="25">
        <f t="shared" si="10"/>
        <v>2083</v>
      </c>
      <c r="I7" s="26">
        <f t="shared" si="11"/>
        <v>1002</v>
      </c>
      <c r="J7" s="28">
        <v>166</v>
      </c>
      <c r="K7" s="28">
        <v>162</v>
      </c>
      <c r="L7" s="27"/>
      <c r="M7" s="27"/>
      <c r="N7" s="27"/>
      <c r="O7" s="27"/>
      <c r="P7" s="27"/>
      <c r="Q7" s="27"/>
      <c r="R7" s="27">
        <v>12</v>
      </c>
      <c r="S7" s="27">
        <v>0</v>
      </c>
      <c r="T7" s="27">
        <v>9</v>
      </c>
      <c r="U7" s="27">
        <v>9</v>
      </c>
      <c r="V7" s="27">
        <v>641</v>
      </c>
      <c r="W7" s="27">
        <v>229</v>
      </c>
      <c r="X7" s="27">
        <v>466</v>
      </c>
      <c r="Y7" s="27">
        <v>466</v>
      </c>
      <c r="Z7" s="27">
        <v>211</v>
      </c>
      <c r="AA7" s="27">
        <v>136</v>
      </c>
      <c r="AB7" s="27">
        <v>1</v>
      </c>
      <c r="AC7" s="27">
        <v>0</v>
      </c>
      <c r="AD7" s="27">
        <v>0</v>
      </c>
      <c r="AE7" s="27">
        <v>0</v>
      </c>
      <c r="AF7" s="27">
        <v>93</v>
      </c>
      <c r="AG7" s="27"/>
      <c r="AH7" s="27">
        <v>304</v>
      </c>
      <c r="AI7" s="27"/>
      <c r="AJ7" s="27">
        <v>170</v>
      </c>
      <c r="AK7" s="27"/>
      <c r="AL7" s="27">
        <v>0</v>
      </c>
      <c r="AM7" s="27"/>
      <c r="AN7" s="27">
        <v>0</v>
      </c>
      <c r="AO7" s="27"/>
      <c r="AP7" s="27">
        <v>0</v>
      </c>
      <c r="AQ7" s="27"/>
      <c r="AR7" s="27">
        <v>2</v>
      </c>
      <c r="AS7" s="27"/>
      <c r="AT7" s="27">
        <v>8</v>
      </c>
      <c r="AU7" s="27"/>
      <c r="AV7" s="27">
        <v>0</v>
      </c>
      <c r="AW7" s="27"/>
      <c r="AX7" s="27">
        <v>0</v>
      </c>
      <c r="AY7" s="27"/>
      <c r="AZ7" s="27">
        <v>0</v>
      </c>
      <c r="BA7" s="27"/>
      <c r="BB7" s="27">
        <v>0</v>
      </c>
      <c r="BC7" s="27"/>
      <c r="BD7" s="27">
        <v>0</v>
      </c>
      <c r="BE7" s="27"/>
      <c r="BF7" s="27"/>
      <c r="BG7" s="27"/>
      <c r="BH7" s="29">
        <f t="shared" si="0"/>
        <v>0.20940987232331357</v>
      </c>
      <c r="BI7" s="30">
        <f t="shared" si="1"/>
        <v>0.99534161490683226</v>
      </c>
      <c r="BJ7" s="30">
        <f t="shared" si="2"/>
        <v>1.3390804597701149</v>
      </c>
      <c r="BK7" s="30">
        <f t="shared" si="3"/>
        <v>1.4161073825503356</v>
      </c>
      <c r="BL7" s="30">
        <f t="shared" si="4"/>
        <v>0.82988047808764942</v>
      </c>
      <c r="BM7" s="31">
        <f t="shared" si="5"/>
        <v>0.10073388961495928</v>
      </c>
      <c r="BN7" s="31">
        <f t="shared" si="6"/>
        <v>0.35559006211180122</v>
      </c>
      <c r="BO7" s="31">
        <f t="shared" si="7"/>
        <v>1.3390804597701149</v>
      </c>
      <c r="BP7" s="31">
        <f t="shared" si="8"/>
        <v>0.91275167785234901</v>
      </c>
      <c r="BQ7" s="31">
        <f t="shared" si="9"/>
        <v>0.92623766142198483</v>
      </c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</row>
    <row r="8" spans="1:81" s="4" customFormat="1" x14ac:dyDescent="0.25">
      <c r="A8" s="11" t="s">
        <v>7</v>
      </c>
      <c r="B8" s="23">
        <v>18686</v>
      </c>
      <c r="C8" s="23">
        <v>1047</v>
      </c>
      <c r="D8" s="23">
        <v>548</v>
      </c>
      <c r="E8" s="23">
        <v>281</v>
      </c>
      <c r="F8" s="24">
        <v>5073.3999999999996</v>
      </c>
      <c r="G8" s="24">
        <v>1701</v>
      </c>
      <c r="H8" s="25">
        <f t="shared" si="10"/>
        <v>3604</v>
      </c>
      <c r="I8" s="26">
        <f t="shared" si="11"/>
        <v>1438</v>
      </c>
      <c r="J8" s="28">
        <v>269</v>
      </c>
      <c r="K8" s="28">
        <v>253</v>
      </c>
      <c r="L8" s="27"/>
      <c r="M8" s="27"/>
      <c r="N8" s="27"/>
      <c r="O8" s="27"/>
      <c r="P8" s="27"/>
      <c r="Q8" s="27"/>
      <c r="R8" s="27">
        <v>61</v>
      </c>
      <c r="S8" s="27">
        <v>10</v>
      </c>
      <c r="T8" s="27">
        <v>8</v>
      </c>
      <c r="U8" s="27">
        <v>3</v>
      </c>
      <c r="V8" s="27">
        <v>1007</v>
      </c>
      <c r="W8" s="27">
        <v>402</v>
      </c>
      <c r="X8" s="27">
        <v>576</v>
      </c>
      <c r="Y8" s="27">
        <v>560</v>
      </c>
      <c r="Z8" s="27">
        <v>337</v>
      </c>
      <c r="AA8" s="27">
        <v>210</v>
      </c>
      <c r="AB8" s="27"/>
      <c r="AC8" s="27"/>
      <c r="AD8" s="27">
        <v>1</v>
      </c>
      <c r="AE8" s="27"/>
      <c r="AF8" s="27">
        <v>108</v>
      </c>
      <c r="AG8" s="27"/>
      <c r="AH8" s="27">
        <v>618</v>
      </c>
      <c r="AI8" s="27"/>
      <c r="AJ8" s="27">
        <v>239</v>
      </c>
      <c r="AK8" s="27"/>
      <c r="AL8" s="27"/>
      <c r="AM8" s="27"/>
      <c r="AN8" s="27">
        <v>113</v>
      </c>
      <c r="AO8" s="27"/>
      <c r="AP8" s="27"/>
      <c r="AQ8" s="27"/>
      <c r="AR8" s="27">
        <v>2</v>
      </c>
      <c r="AS8" s="27"/>
      <c r="AT8" s="27">
        <v>20</v>
      </c>
      <c r="AU8" s="27"/>
      <c r="AV8" s="27"/>
      <c r="AW8" s="27"/>
      <c r="AX8" s="27">
        <v>1</v>
      </c>
      <c r="AY8" s="27"/>
      <c r="AZ8" s="27"/>
      <c r="BA8" s="27"/>
      <c r="BB8" s="27"/>
      <c r="BC8" s="27"/>
      <c r="BD8" s="27">
        <v>244</v>
      </c>
      <c r="BE8" s="27"/>
      <c r="BF8" s="27"/>
      <c r="BG8" s="27"/>
      <c r="BH8" s="29">
        <f t="shared" si="0"/>
        <v>0.19287166862892005</v>
      </c>
      <c r="BI8" s="30">
        <f t="shared" si="1"/>
        <v>0.96179560649474694</v>
      </c>
      <c r="BJ8" s="30">
        <f t="shared" si="2"/>
        <v>1.051094890510949</v>
      </c>
      <c r="BK8" s="30">
        <f t="shared" si="3"/>
        <v>1.199288256227758</v>
      </c>
      <c r="BL8" s="30">
        <f t="shared" si="4"/>
        <v>0.710371742815469</v>
      </c>
      <c r="BM8" s="31">
        <f t="shared" si="5"/>
        <v>7.6956009846944243E-2</v>
      </c>
      <c r="BN8" s="31">
        <f t="shared" si="6"/>
        <v>0.38395415472779371</v>
      </c>
      <c r="BO8" s="31">
        <f t="shared" si="7"/>
        <v>1.0218978102189782</v>
      </c>
      <c r="BP8" s="31">
        <f t="shared" si="8"/>
        <v>0.74733096085409256</v>
      </c>
      <c r="BQ8" s="31">
        <f t="shared" si="9"/>
        <v>0.84538506760728982</v>
      </c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</row>
    <row r="9" spans="1:81" s="4" customFormat="1" x14ac:dyDescent="0.25">
      <c r="A9" s="11" t="s">
        <v>8</v>
      </c>
      <c r="B9" s="23">
        <v>30930</v>
      </c>
      <c r="C9" s="23">
        <v>1754</v>
      </c>
      <c r="D9" s="23">
        <v>816</v>
      </c>
      <c r="E9" s="23">
        <v>358</v>
      </c>
      <c r="F9" s="24">
        <v>7668</v>
      </c>
      <c r="G9" s="24">
        <v>3605</v>
      </c>
      <c r="H9" s="25">
        <f t="shared" si="10"/>
        <v>6026</v>
      </c>
      <c r="I9" s="26">
        <f t="shared" si="11"/>
        <v>2706</v>
      </c>
      <c r="J9" s="27">
        <v>591</v>
      </c>
      <c r="K9" s="27">
        <v>476</v>
      </c>
      <c r="L9" s="27"/>
      <c r="M9" s="27"/>
      <c r="N9" s="27"/>
      <c r="O9" s="27"/>
      <c r="P9" s="27">
        <v>201</v>
      </c>
      <c r="Q9" s="27">
        <v>1</v>
      </c>
      <c r="R9" s="27">
        <v>70</v>
      </c>
      <c r="S9" s="27">
        <v>34</v>
      </c>
      <c r="T9" s="27">
        <v>24</v>
      </c>
      <c r="U9" s="27">
        <v>19</v>
      </c>
      <c r="V9" s="27">
        <v>1665</v>
      </c>
      <c r="W9" s="27">
        <v>1102</v>
      </c>
      <c r="X9" s="27">
        <v>881</v>
      </c>
      <c r="Y9" s="27">
        <v>855</v>
      </c>
      <c r="Z9" s="27">
        <v>427</v>
      </c>
      <c r="AA9" s="27">
        <v>219</v>
      </c>
      <c r="AB9" s="27">
        <v>5</v>
      </c>
      <c r="AC9" s="27"/>
      <c r="AD9" s="27">
        <v>4</v>
      </c>
      <c r="AE9" s="27"/>
      <c r="AF9" s="27">
        <v>60</v>
      </c>
      <c r="AG9" s="27"/>
      <c r="AH9" s="27">
        <v>1273</v>
      </c>
      <c r="AI9" s="27"/>
      <c r="AJ9" s="27">
        <v>420</v>
      </c>
      <c r="AK9" s="27"/>
      <c r="AL9" s="27"/>
      <c r="AM9" s="27"/>
      <c r="AN9" s="27"/>
      <c r="AO9" s="27"/>
      <c r="AP9" s="27"/>
      <c r="AQ9" s="27"/>
      <c r="AR9" s="27"/>
      <c r="AS9" s="27"/>
      <c r="AT9" s="27">
        <v>33</v>
      </c>
      <c r="AU9" s="27"/>
      <c r="AV9" s="27"/>
      <c r="AW9" s="27"/>
      <c r="AX9" s="27"/>
      <c r="AY9" s="27"/>
      <c r="AZ9" s="27">
        <v>372</v>
      </c>
      <c r="BA9" s="27"/>
      <c r="BB9" s="27"/>
      <c r="BC9" s="27"/>
      <c r="BD9" s="27"/>
      <c r="BE9" s="27"/>
      <c r="BF9" s="27"/>
      <c r="BG9" s="27"/>
      <c r="BH9" s="29">
        <f t="shared" si="0"/>
        <v>0.19482702877465244</v>
      </c>
      <c r="BI9" s="30">
        <f t="shared" si="1"/>
        <v>0.94925883694412772</v>
      </c>
      <c r="BJ9" s="30">
        <f t="shared" si="2"/>
        <v>1.079656862745098</v>
      </c>
      <c r="BK9" s="30">
        <f t="shared" si="3"/>
        <v>1.1927374301675977</v>
      </c>
      <c r="BL9" s="30">
        <f t="shared" si="4"/>
        <v>0.78586332811684922</v>
      </c>
      <c r="BM9" s="31">
        <f t="shared" si="5"/>
        <v>8.7487875848690597E-2</v>
      </c>
      <c r="BN9" s="31">
        <f t="shared" si="6"/>
        <v>0.62827822120866594</v>
      </c>
      <c r="BO9" s="31">
        <f t="shared" si="7"/>
        <v>1.0477941176470589</v>
      </c>
      <c r="BP9" s="31">
        <f t="shared" si="8"/>
        <v>0.61173184357541899</v>
      </c>
      <c r="BQ9" s="31">
        <f t="shared" si="9"/>
        <v>0.75062413314840504</v>
      </c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</row>
    <row r="10" spans="1:81" s="4" customFormat="1" x14ac:dyDescent="0.25">
      <c r="A10" s="11" t="s">
        <v>9</v>
      </c>
      <c r="B10" s="23">
        <v>26899</v>
      </c>
      <c r="C10" s="23">
        <v>1852</v>
      </c>
      <c r="D10" s="23">
        <v>1158</v>
      </c>
      <c r="E10" s="23">
        <v>476</v>
      </c>
      <c r="F10" s="24">
        <v>7309</v>
      </c>
      <c r="G10" s="24">
        <v>3436</v>
      </c>
      <c r="H10" s="25">
        <f t="shared" si="10"/>
        <v>5560</v>
      </c>
      <c r="I10" s="26">
        <f t="shared" si="11"/>
        <v>2897</v>
      </c>
      <c r="J10" s="28">
        <v>650</v>
      </c>
      <c r="K10" s="28">
        <v>564</v>
      </c>
      <c r="L10" s="27">
        <v>9</v>
      </c>
      <c r="M10" s="27">
        <v>9</v>
      </c>
      <c r="N10" s="27"/>
      <c r="O10" s="27"/>
      <c r="P10" s="27"/>
      <c r="Q10" s="27"/>
      <c r="R10" s="27">
        <v>34</v>
      </c>
      <c r="S10" s="27">
        <v>22</v>
      </c>
      <c r="T10" s="27">
        <v>23</v>
      </c>
      <c r="U10" s="27">
        <v>16</v>
      </c>
      <c r="V10" s="27">
        <v>1752</v>
      </c>
      <c r="W10" s="27">
        <v>730</v>
      </c>
      <c r="X10" s="27">
        <v>1197</v>
      </c>
      <c r="Y10" s="27">
        <v>1180</v>
      </c>
      <c r="Z10" s="27">
        <v>564</v>
      </c>
      <c r="AA10" s="27">
        <v>376</v>
      </c>
      <c r="AB10" s="27">
        <v>1</v>
      </c>
      <c r="AC10" s="27">
        <v>0</v>
      </c>
      <c r="AD10" s="27">
        <v>4</v>
      </c>
      <c r="AE10" s="27">
        <v>0</v>
      </c>
      <c r="AF10" s="27">
        <v>61</v>
      </c>
      <c r="AG10" s="27"/>
      <c r="AH10" s="27">
        <v>1045</v>
      </c>
      <c r="AI10" s="27"/>
      <c r="AJ10" s="27">
        <v>146</v>
      </c>
      <c r="AK10" s="27"/>
      <c r="AL10" s="27">
        <v>0</v>
      </c>
      <c r="AM10" s="27"/>
      <c r="AN10" s="27">
        <v>0</v>
      </c>
      <c r="AO10" s="27"/>
      <c r="AP10" s="27">
        <v>0</v>
      </c>
      <c r="AQ10" s="27"/>
      <c r="AR10" s="27">
        <v>24</v>
      </c>
      <c r="AS10" s="27"/>
      <c r="AT10" s="27">
        <v>50</v>
      </c>
      <c r="AU10" s="27"/>
      <c r="AV10" s="27">
        <v>0</v>
      </c>
      <c r="AW10" s="27"/>
      <c r="AX10" s="27">
        <v>0</v>
      </c>
      <c r="AY10" s="27"/>
      <c r="AZ10" s="27">
        <v>0</v>
      </c>
      <c r="BA10" s="27"/>
      <c r="BB10" s="27">
        <v>0</v>
      </c>
      <c r="BC10" s="27"/>
      <c r="BD10" s="27">
        <v>0</v>
      </c>
      <c r="BE10" s="27"/>
      <c r="BF10" s="33"/>
      <c r="BG10" s="33"/>
      <c r="BH10" s="29">
        <f t="shared" si="0"/>
        <v>0.20669913379679541</v>
      </c>
      <c r="BI10" s="30">
        <f t="shared" si="1"/>
        <v>0.94600431965442766</v>
      </c>
      <c r="BJ10" s="30">
        <f t="shared" si="2"/>
        <v>1.0336787564766838</v>
      </c>
      <c r="BK10" s="30">
        <f t="shared" si="3"/>
        <v>1.1848739495798319</v>
      </c>
      <c r="BL10" s="30">
        <f t="shared" si="4"/>
        <v>0.76070597893008618</v>
      </c>
      <c r="BM10" s="31">
        <f t="shared" si="5"/>
        <v>0.10769917097289862</v>
      </c>
      <c r="BN10" s="31">
        <f t="shared" si="6"/>
        <v>0.39416846652267817</v>
      </c>
      <c r="BO10" s="31">
        <f t="shared" si="7"/>
        <v>1.0189982728842832</v>
      </c>
      <c r="BP10" s="31">
        <f t="shared" si="8"/>
        <v>0.78991596638655459</v>
      </c>
      <c r="BQ10" s="31">
        <f t="shared" si="9"/>
        <v>0.84313154831199066</v>
      </c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</row>
    <row r="11" spans="1:81" s="4" customFormat="1" x14ac:dyDescent="0.25">
      <c r="A11" s="11" t="s">
        <v>10</v>
      </c>
      <c r="B11" s="23">
        <v>8353</v>
      </c>
      <c r="C11" s="23">
        <v>417</v>
      </c>
      <c r="D11" s="23">
        <v>199</v>
      </c>
      <c r="E11" s="23">
        <v>121</v>
      </c>
      <c r="F11" s="24">
        <v>2686</v>
      </c>
      <c r="G11" s="24">
        <v>628</v>
      </c>
      <c r="H11" s="25">
        <f t="shared" si="10"/>
        <v>2214</v>
      </c>
      <c r="I11" s="26">
        <f t="shared" si="11"/>
        <v>493</v>
      </c>
      <c r="J11" s="28">
        <v>144</v>
      </c>
      <c r="K11" s="28">
        <v>130</v>
      </c>
      <c r="L11" s="27"/>
      <c r="M11" s="27"/>
      <c r="N11" s="27"/>
      <c r="O11" s="27"/>
      <c r="P11" s="27">
        <v>674</v>
      </c>
      <c r="Q11" s="27"/>
      <c r="R11" s="28">
        <v>14</v>
      </c>
      <c r="S11" s="28">
        <v>5</v>
      </c>
      <c r="T11" s="28">
        <v>0</v>
      </c>
      <c r="U11" s="28">
        <v>0</v>
      </c>
      <c r="V11" s="28">
        <v>430</v>
      </c>
      <c r="W11" s="28">
        <v>60</v>
      </c>
      <c r="X11" s="28">
        <v>199</v>
      </c>
      <c r="Y11" s="28">
        <v>190</v>
      </c>
      <c r="Z11" s="28">
        <v>154</v>
      </c>
      <c r="AA11" s="28">
        <v>108</v>
      </c>
      <c r="AB11" s="28">
        <v>0</v>
      </c>
      <c r="AC11" s="28">
        <v>0</v>
      </c>
      <c r="AD11" s="28">
        <v>4</v>
      </c>
      <c r="AE11" s="28">
        <v>0</v>
      </c>
      <c r="AF11" s="28">
        <v>0</v>
      </c>
      <c r="AG11" s="27"/>
      <c r="AH11" s="28">
        <v>439</v>
      </c>
      <c r="AI11" s="27"/>
      <c r="AJ11" s="28">
        <v>156</v>
      </c>
      <c r="AK11" s="28"/>
      <c r="AL11" s="28"/>
      <c r="AM11" s="28"/>
      <c r="AN11" s="28">
        <v>0</v>
      </c>
      <c r="AO11" s="27"/>
      <c r="AP11" s="28">
        <v>0</v>
      </c>
      <c r="AQ11" s="27"/>
      <c r="AR11" s="28">
        <v>0</v>
      </c>
      <c r="AS11" s="27"/>
      <c r="AT11" s="28">
        <v>0</v>
      </c>
      <c r="AU11" s="27"/>
      <c r="AV11" s="28">
        <v>0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9">
        <f t="shared" si="0"/>
        <v>0.2650544714473842</v>
      </c>
      <c r="BI11" s="30">
        <f t="shared" si="1"/>
        <v>1.0311750599520384</v>
      </c>
      <c r="BJ11" s="30">
        <f t="shared" si="2"/>
        <v>1</v>
      </c>
      <c r="BK11" s="30">
        <f t="shared" si="3"/>
        <v>1.2727272727272727</v>
      </c>
      <c r="BL11" s="30">
        <f t="shared" si="4"/>
        <v>0.82427401340282946</v>
      </c>
      <c r="BM11" s="31">
        <f t="shared" si="5"/>
        <v>5.9020711121752667E-2</v>
      </c>
      <c r="BN11" s="31">
        <f t="shared" si="6"/>
        <v>0.14388489208633093</v>
      </c>
      <c r="BO11" s="31">
        <f t="shared" si="7"/>
        <v>0.95477386934673369</v>
      </c>
      <c r="BP11" s="31">
        <f t="shared" si="8"/>
        <v>0.8925619834710744</v>
      </c>
      <c r="BQ11" s="31">
        <f t="shared" si="9"/>
        <v>0.78503184713375795</v>
      </c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</row>
    <row r="12" spans="1:81" s="4" customFormat="1" ht="13.15" customHeight="1" x14ac:dyDescent="0.25">
      <c r="A12" s="11" t="s">
        <v>11</v>
      </c>
      <c r="B12" s="23">
        <v>18218</v>
      </c>
      <c r="C12" s="23">
        <v>1318</v>
      </c>
      <c r="D12" s="23">
        <v>774</v>
      </c>
      <c r="E12" s="23">
        <v>408</v>
      </c>
      <c r="F12" s="24">
        <v>4960</v>
      </c>
      <c r="G12" s="24">
        <v>2325</v>
      </c>
      <c r="H12" s="25">
        <f t="shared" si="10"/>
        <v>4015</v>
      </c>
      <c r="I12" s="26">
        <f t="shared" si="11"/>
        <v>2033</v>
      </c>
      <c r="J12" s="28">
        <v>285</v>
      </c>
      <c r="K12" s="28">
        <v>240</v>
      </c>
      <c r="L12" s="27"/>
      <c r="M12" s="27"/>
      <c r="N12" s="27"/>
      <c r="O12" s="27"/>
      <c r="P12" s="27"/>
      <c r="Q12" s="27"/>
      <c r="R12" s="27">
        <v>12</v>
      </c>
      <c r="S12" s="27">
        <v>9</v>
      </c>
      <c r="T12" s="27">
        <v>22</v>
      </c>
      <c r="U12" s="27">
        <v>20</v>
      </c>
      <c r="V12" s="27">
        <v>1190</v>
      </c>
      <c r="W12" s="27">
        <v>560</v>
      </c>
      <c r="X12" s="27">
        <v>804</v>
      </c>
      <c r="Y12" s="27">
        <v>776</v>
      </c>
      <c r="Z12" s="27">
        <v>437</v>
      </c>
      <c r="AA12" s="27">
        <v>428</v>
      </c>
      <c r="AB12" s="27">
        <v>3</v>
      </c>
      <c r="AC12" s="27">
        <v>0</v>
      </c>
      <c r="AD12" s="27">
        <v>3</v>
      </c>
      <c r="AE12" s="27">
        <v>0</v>
      </c>
      <c r="AF12" s="27">
        <v>135</v>
      </c>
      <c r="AG12" s="27"/>
      <c r="AH12" s="27">
        <v>603</v>
      </c>
      <c r="AI12" s="27"/>
      <c r="AJ12" s="27">
        <v>300</v>
      </c>
      <c r="AK12" s="27"/>
      <c r="AL12" s="27">
        <v>0</v>
      </c>
      <c r="AM12" s="27"/>
      <c r="AN12" s="27">
        <v>0</v>
      </c>
      <c r="AO12" s="27"/>
      <c r="AP12" s="27">
        <v>0</v>
      </c>
      <c r="AQ12" s="27"/>
      <c r="AR12" s="27">
        <v>42</v>
      </c>
      <c r="AS12" s="27"/>
      <c r="AT12" s="27">
        <v>29</v>
      </c>
      <c r="AU12" s="27"/>
      <c r="AV12" s="27">
        <v>0</v>
      </c>
      <c r="AW12" s="27"/>
      <c r="AX12" s="27">
        <v>83</v>
      </c>
      <c r="AY12" s="27"/>
      <c r="AZ12" s="27">
        <v>0</v>
      </c>
      <c r="BA12" s="27"/>
      <c r="BB12" s="27">
        <v>0</v>
      </c>
      <c r="BC12" s="27"/>
      <c r="BD12" s="27">
        <v>67</v>
      </c>
      <c r="BE12" s="27"/>
      <c r="BF12" s="27"/>
      <c r="BG12" s="27"/>
      <c r="BH12" s="29">
        <f t="shared" si="0"/>
        <v>0.2203864310023054</v>
      </c>
      <c r="BI12" s="30">
        <f t="shared" si="1"/>
        <v>0.90288315629742033</v>
      </c>
      <c r="BJ12" s="30">
        <f t="shared" si="2"/>
        <v>1.0387596899224807</v>
      </c>
      <c r="BK12" s="30">
        <f t="shared" si="3"/>
        <v>1.071078431372549</v>
      </c>
      <c r="BL12" s="30">
        <f t="shared" si="4"/>
        <v>0.80947580645161288</v>
      </c>
      <c r="BM12" s="31">
        <f t="shared" si="5"/>
        <v>0.11159293006916236</v>
      </c>
      <c r="BN12" s="31">
        <f t="shared" si="6"/>
        <v>0.42488619119878601</v>
      </c>
      <c r="BO12" s="31">
        <f t="shared" si="7"/>
        <v>1.0025839793281655</v>
      </c>
      <c r="BP12" s="31">
        <f t="shared" si="8"/>
        <v>1.0490196078431373</v>
      </c>
      <c r="BQ12" s="31">
        <f t="shared" si="9"/>
        <v>0.87440860215053762</v>
      </c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s="4" customFormat="1" x14ac:dyDescent="0.25">
      <c r="A13" s="11" t="s">
        <v>12</v>
      </c>
      <c r="B13" s="23">
        <v>4006</v>
      </c>
      <c r="C13" s="23">
        <v>232</v>
      </c>
      <c r="D13" s="23">
        <v>156</v>
      </c>
      <c r="E13" s="23">
        <v>72</v>
      </c>
      <c r="F13" s="24">
        <v>1042</v>
      </c>
      <c r="G13" s="24">
        <v>458</v>
      </c>
      <c r="H13" s="25">
        <f t="shared" si="10"/>
        <v>868</v>
      </c>
      <c r="I13" s="26">
        <f t="shared" si="11"/>
        <v>362</v>
      </c>
      <c r="J13" s="28">
        <v>88</v>
      </c>
      <c r="K13" s="28">
        <v>78</v>
      </c>
      <c r="L13" s="27"/>
      <c r="M13" s="27"/>
      <c r="N13" s="27"/>
      <c r="O13" s="27"/>
      <c r="P13" s="27"/>
      <c r="Q13" s="27"/>
      <c r="R13" s="28">
        <v>8</v>
      </c>
      <c r="S13" s="28">
        <v>8</v>
      </c>
      <c r="T13" s="28">
        <v>2</v>
      </c>
      <c r="U13" s="28">
        <v>0</v>
      </c>
      <c r="V13" s="28">
        <v>350</v>
      </c>
      <c r="W13" s="28">
        <v>60</v>
      </c>
      <c r="X13" s="28">
        <v>176</v>
      </c>
      <c r="Y13" s="28">
        <v>157</v>
      </c>
      <c r="Z13" s="28">
        <v>100</v>
      </c>
      <c r="AA13" s="28">
        <v>59</v>
      </c>
      <c r="AB13" s="28">
        <v>0</v>
      </c>
      <c r="AC13" s="28">
        <v>0</v>
      </c>
      <c r="AD13" s="28">
        <v>0</v>
      </c>
      <c r="AE13" s="28">
        <v>0</v>
      </c>
      <c r="AF13" s="28">
        <v>1</v>
      </c>
      <c r="AG13" s="27"/>
      <c r="AH13" s="28">
        <v>86</v>
      </c>
      <c r="AI13" s="27"/>
      <c r="AJ13" s="28">
        <v>57</v>
      </c>
      <c r="AK13" s="28"/>
      <c r="AL13" s="28"/>
      <c r="AM13" s="28"/>
      <c r="AN13" s="28">
        <v>0</v>
      </c>
      <c r="AO13" s="27"/>
      <c r="AP13" s="28">
        <v>0</v>
      </c>
      <c r="AQ13" s="27"/>
      <c r="AR13" s="28">
        <v>0</v>
      </c>
      <c r="AS13" s="27"/>
      <c r="AT13" s="28">
        <v>0</v>
      </c>
      <c r="AU13" s="27"/>
      <c r="AV13" s="28">
        <v>0</v>
      </c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9">
        <f t="shared" si="0"/>
        <v>0.21667498751872191</v>
      </c>
      <c r="BI13" s="30">
        <f t="shared" si="1"/>
        <v>1.5086206896551724</v>
      </c>
      <c r="BJ13" s="30">
        <f t="shared" si="2"/>
        <v>1.1282051282051282</v>
      </c>
      <c r="BK13" s="30">
        <f t="shared" si="3"/>
        <v>1.3888888888888888</v>
      </c>
      <c r="BL13" s="30">
        <f t="shared" si="4"/>
        <v>0.83301343570057584</v>
      </c>
      <c r="BM13" s="31">
        <f t="shared" si="5"/>
        <v>9.0364453320019966E-2</v>
      </c>
      <c r="BN13" s="31">
        <f t="shared" si="6"/>
        <v>0.25862068965517243</v>
      </c>
      <c r="BO13" s="31">
        <f t="shared" si="7"/>
        <v>1.0064102564102564</v>
      </c>
      <c r="BP13" s="31">
        <f t="shared" si="8"/>
        <v>0.81944444444444442</v>
      </c>
      <c r="BQ13" s="31">
        <f t="shared" si="9"/>
        <v>0.79039301310043664</v>
      </c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</row>
    <row r="14" spans="1:81" s="4" customFormat="1" x14ac:dyDescent="0.25">
      <c r="A14" s="11" t="s">
        <v>13</v>
      </c>
      <c r="B14" s="23">
        <v>30402</v>
      </c>
      <c r="C14" s="23">
        <v>1214</v>
      </c>
      <c r="D14" s="23">
        <v>703</v>
      </c>
      <c r="E14" s="23">
        <v>278</v>
      </c>
      <c r="F14" s="24">
        <v>5671</v>
      </c>
      <c r="G14" s="24">
        <v>1975.38</v>
      </c>
      <c r="H14" s="25">
        <f t="shared" si="10"/>
        <v>4936</v>
      </c>
      <c r="I14" s="26">
        <f>K14+M14+O14+W14+Y14+AA14+Q14+AW14+AU14+S14+U14+AO14+AQ14+BG14+AS14+AY14+AC14+AE14+AG14+AI14+AK14+AM14+BA14+BC14+BE14</f>
        <v>1887</v>
      </c>
      <c r="J14" s="28">
        <v>474</v>
      </c>
      <c r="K14" s="28">
        <v>356</v>
      </c>
      <c r="L14" s="27"/>
      <c r="M14" s="27"/>
      <c r="N14" s="27"/>
      <c r="O14" s="27"/>
      <c r="P14" s="28">
        <v>408</v>
      </c>
      <c r="Q14" s="27"/>
      <c r="R14" s="28">
        <v>74</v>
      </c>
      <c r="S14" s="28">
        <v>35</v>
      </c>
      <c r="T14" s="28">
        <v>13</v>
      </c>
      <c r="U14" s="28">
        <v>8</v>
      </c>
      <c r="V14" s="28">
        <v>1235</v>
      </c>
      <c r="W14" s="28">
        <v>386</v>
      </c>
      <c r="X14" s="28">
        <v>812</v>
      </c>
      <c r="Y14" s="28">
        <v>769</v>
      </c>
      <c r="Z14" s="28">
        <v>343</v>
      </c>
      <c r="AA14" s="28">
        <v>333</v>
      </c>
      <c r="AB14" s="28">
        <v>5</v>
      </c>
      <c r="AC14" s="28">
        <v>0</v>
      </c>
      <c r="AD14" s="28">
        <v>14</v>
      </c>
      <c r="AE14" s="28">
        <v>0</v>
      </c>
      <c r="AF14" s="28">
        <v>79</v>
      </c>
      <c r="AG14" s="27"/>
      <c r="AH14" s="28">
        <v>1168</v>
      </c>
      <c r="AI14" s="27"/>
      <c r="AJ14" s="28">
        <v>300</v>
      </c>
      <c r="AK14" s="28"/>
      <c r="AL14" s="28"/>
      <c r="AM14" s="28"/>
      <c r="AN14" s="28">
        <v>0</v>
      </c>
      <c r="AO14" s="27"/>
      <c r="AP14" s="28">
        <v>0</v>
      </c>
      <c r="AQ14" s="27"/>
      <c r="AR14" s="28">
        <v>11</v>
      </c>
      <c r="AS14" s="27"/>
      <c r="AT14" s="28">
        <v>0</v>
      </c>
      <c r="AU14" s="27"/>
      <c r="AV14" s="28">
        <v>0</v>
      </c>
      <c r="AW14" s="27"/>
      <c r="AX14" s="28">
        <v>0</v>
      </c>
      <c r="AY14" s="27"/>
      <c r="AZ14" s="27"/>
      <c r="BA14" s="27"/>
      <c r="BB14" s="27"/>
      <c r="BC14" s="27"/>
      <c r="BD14" s="27"/>
      <c r="BE14" s="27"/>
      <c r="BF14" s="27"/>
      <c r="BG14" s="27"/>
      <c r="BH14" s="29">
        <f t="shared" si="0"/>
        <v>0.16235773962239328</v>
      </c>
      <c r="BI14" s="30">
        <f t="shared" si="1"/>
        <v>1.0172981878088962</v>
      </c>
      <c r="BJ14" s="30">
        <f t="shared" si="2"/>
        <v>1.1550497866287339</v>
      </c>
      <c r="BK14" s="30">
        <f t="shared" si="3"/>
        <v>1.2338129496402879</v>
      </c>
      <c r="BL14" s="30">
        <f t="shared" si="4"/>
        <v>0.87039322870745905</v>
      </c>
      <c r="BM14" s="31">
        <f t="shared" si="5"/>
        <v>6.2068284981251234E-2</v>
      </c>
      <c r="BN14" s="31">
        <f t="shared" si="6"/>
        <v>0.31795716639209226</v>
      </c>
      <c r="BO14" s="31">
        <f t="shared" si="7"/>
        <v>1.0938833570412518</v>
      </c>
      <c r="BP14" s="31">
        <f t="shared" si="8"/>
        <v>1.1978417266187051</v>
      </c>
      <c r="BQ14" s="31">
        <f t="shared" si="9"/>
        <v>0.95525924125990946</v>
      </c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</row>
    <row r="15" spans="1:81" s="4" customFormat="1" x14ac:dyDescent="0.25">
      <c r="A15" s="11" t="s">
        <v>14</v>
      </c>
      <c r="B15" s="23">
        <v>34514</v>
      </c>
      <c r="C15" s="23">
        <v>2006</v>
      </c>
      <c r="D15" s="23">
        <v>1121</v>
      </c>
      <c r="E15" s="23">
        <v>564</v>
      </c>
      <c r="F15" s="24">
        <v>8836</v>
      </c>
      <c r="G15" s="24">
        <v>3563</v>
      </c>
      <c r="H15" s="25">
        <f t="shared" si="10"/>
        <v>7090</v>
      </c>
      <c r="I15" s="26">
        <f t="shared" si="11"/>
        <v>2215</v>
      </c>
      <c r="J15" s="28">
        <v>761</v>
      </c>
      <c r="K15" s="28">
        <v>606</v>
      </c>
      <c r="L15" s="27"/>
      <c r="M15" s="27"/>
      <c r="N15" s="27"/>
      <c r="O15" s="27"/>
      <c r="P15" s="28">
        <v>587</v>
      </c>
      <c r="Q15" s="27"/>
      <c r="R15" s="27">
        <v>45</v>
      </c>
      <c r="S15" s="27">
        <v>34</v>
      </c>
      <c r="T15" s="27">
        <v>17</v>
      </c>
      <c r="U15" s="27">
        <v>14</v>
      </c>
      <c r="V15" s="27">
        <v>1767</v>
      </c>
      <c r="W15" s="27">
        <v>320</v>
      </c>
      <c r="X15" s="34">
        <v>1103</v>
      </c>
      <c r="Y15" s="27">
        <v>864</v>
      </c>
      <c r="Z15" s="27">
        <v>562</v>
      </c>
      <c r="AA15" s="27">
        <v>377</v>
      </c>
      <c r="AB15" s="27">
        <v>4</v>
      </c>
      <c r="AC15" s="27">
        <v>0</v>
      </c>
      <c r="AD15" s="27">
        <v>5</v>
      </c>
      <c r="AE15" s="27">
        <v>0</v>
      </c>
      <c r="AF15" s="27">
        <v>39</v>
      </c>
      <c r="AG15" s="27"/>
      <c r="AH15" s="27">
        <v>1733</v>
      </c>
      <c r="AI15" s="27"/>
      <c r="AJ15" s="27">
        <v>340</v>
      </c>
      <c r="AK15" s="27"/>
      <c r="AL15" s="27">
        <v>0</v>
      </c>
      <c r="AM15" s="27"/>
      <c r="AN15" s="27">
        <v>0</v>
      </c>
      <c r="AO15" s="27"/>
      <c r="AP15" s="27">
        <v>0</v>
      </c>
      <c r="AQ15" s="27"/>
      <c r="AR15" s="27">
        <v>1</v>
      </c>
      <c r="AS15" s="27"/>
      <c r="AT15" s="27">
        <v>89</v>
      </c>
      <c r="AU15" s="27"/>
      <c r="AV15" s="27">
        <v>0</v>
      </c>
      <c r="AW15" s="27"/>
      <c r="AX15" s="27">
        <v>11</v>
      </c>
      <c r="AY15" s="27"/>
      <c r="AZ15" s="27">
        <v>0</v>
      </c>
      <c r="BA15" s="27"/>
      <c r="BB15" s="27">
        <v>1</v>
      </c>
      <c r="BC15" s="27"/>
      <c r="BD15" s="27">
        <v>25</v>
      </c>
      <c r="BE15" s="27"/>
      <c r="BF15" s="27"/>
      <c r="BG15" s="27"/>
      <c r="BH15" s="29">
        <f t="shared" si="0"/>
        <v>0.20542388595932085</v>
      </c>
      <c r="BI15" s="30">
        <f t="shared" si="1"/>
        <v>0.88085742771684949</v>
      </c>
      <c r="BJ15" s="30">
        <f t="shared" si="2"/>
        <v>0.98394290811775198</v>
      </c>
      <c r="BK15" s="30">
        <f t="shared" si="3"/>
        <v>0.99645390070921991</v>
      </c>
      <c r="BL15" s="30">
        <f t="shared" si="4"/>
        <v>0.80239927569035763</v>
      </c>
      <c r="BM15" s="31">
        <f t="shared" si="5"/>
        <v>6.4176855768673588E-2</v>
      </c>
      <c r="BN15" s="31">
        <f t="shared" si="6"/>
        <v>0.15952143569292124</v>
      </c>
      <c r="BO15" s="31">
        <f t="shared" si="7"/>
        <v>0.77074041034790364</v>
      </c>
      <c r="BP15" s="31">
        <f t="shared" si="8"/>
        <v>0.66843971631205679</v>
      </c>
      <c r="BQ15" s="31">
        <f t="shared" si="9"/>
        <v>0.62166713443727195</v>
      </c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</row>
    <row r="16" spans="1:81" s="4" customFormat="1" x14ac:dyDescent="0.25">
      <c r="A16" s="11" t="s">
        <v>15</v>
      </c>
      <c r="B16" s="23">
        <v>22239</v>
      </c>
      <c r="C16" s="23">
        <v>1559</v>
      </c>
      <c r="D16" s="23">
        <v>956</v>
      </c>
      <c r="E16" s="23">
        <v>450</v>
      </c>
      <c r="F16" s="24">
        <v>5834</v>
      </c>
      <c r="G16" s="24">
        <v>2812</v>
      </c>
      <c r="H16" s="25">
        <f t="shared" si="10"/>
        <v>5194</v>
      </c>
      <c r="I16" s="26">
        <f t="shared" si="11"/>
        <v>2702</v>
      </c>
      <c r="J16" s="28">
        <v>314</v>
      </c>
      <c r="K16" s="28">
        <v>280</v>
      </c>
      <c r="L16" s="27"/>
      <c r="M16" s="27"/>
      <c r="N16" s="27"/>
      <c r="O16" s="27"/>
      <c r="P16" s="27"/>
      <c r="Q16" s="27"/>
      <c r="R16" s="27">
        <v>17</v>
      </c>
      <c r="S16" s="27">
        <v>11</v>
      </c>
      <c r="T16" s="27">
        <v>19</v>
      </c>
      <c r="U16" s="27">
        <v>14</v>
      </c>
      <c r="V16" s="27">
        <v>1689</v>
      </c>
      <c r="W16" s="27">
        <v>949</v>
      </c>
      <c r="X16" s="27">
        <v>962</v>
      </c>
      <c r="Y16" s="27">
        <v>959</v>
      </c>
      <c r="Z16" s="27">
        <v>510</v>
      </c>
      <c r="AA16" s="27">
        <v>489</v>
      </c>
      <c r="AB16" s="27">
        <v>0</v>
      </c>
      <c r="AC16" s="27">
        <v>0</v>
      </c>
      <c r="AD16" s="27">
        <v>0</v>
      </c>
      <c r="AE16" s="27">
        <v>0</v>
      </c>
      <c r="AF16" s="27">
        <v>58</v>
      </c>
      <c r="AG16" s="27"/>
      <c r="AH16" s="27">
        <v>1355</v>
      </c>
      <c r="AI16" s="27"/>
      <c r="AJ16" s="27">
        <v>248</v>
      </c>
      <c r="AK16" s="27"/>
      <c r="AL16" s="27">
        <v>0</v>
      </c>
      <c r="AM16" s="27"/>
      <c r="AN16" s="27">
        <v>0</v>
      </c>
      <c r="AO16" s="27"/>
      <c r="AP16" s="27">
        <v>0</v>
      </c>
      <c r="AQ16" s="27"/>
      <c r="AR16" s="27">
        <v>0</v>
      </c>
      <c r="AS16" s="27"/>
      <c r="AT16" s="27">
        <v>20</v>
      </c>
      <c r="AU16" s="27"/>
      <c r="AV16" s="27">
        <v>0</v>
      </c>
      <c r="AW16" s="27"/>
      <c r="AX16" s="27">
        <v>0</v>
      </c>
      <c r="AY16" s="27"/>
      <c r="AZ16" s="27">
        <v>0</v>
      </c>
      <c r="BA16" s="27"/>
      <c r="BB16" s="27">
        <v>0</v>
      </c>
      <c r="BC16" s="27"/>
      <c r="BD16" s="27">
        <v>2</v>
      </c>
      <c r="BE16" s="27"/>
      <c r="BF16" s="27"/>
      <c r="BG16" s="27"/>
      <c r="BH16" s="29">
        <f t="shared" si="0"/>
        <v>0.23355366698142901</v>
      </c>
      <c r="BI16" s="30">
        <f t="shared" si="1"/>
        <v>1.0833867864015394</v>
      </c>
      <c r="BJ16" s="30">
        <f t="shared" si="2"/>
        <v>1.006276150627615</v>
      </c>
      <c r="BK16" s="30">
        <f t="shared" si="3"/>
        <v>1.1333333333333333</v>
      </c>
      <c r="BL16" s="30">
        <f t="shared" si="4"/>
        <v>0.89029825162838527</v>
      </c>
      <c r="BM16" s="31">
        <f t="shared" si="5"/>
        <v>0.12149826880705068</v>
      </c>
      <c r="BN16" s="31">
        <f t="shared" si="6"/>
        <v>0.60872354073123802</v>
      </c>
      <c r="BO16" s="31">
        <f t="shared" si="7"/>
        <v>1.0031380753138075</v>
      </c>
      <c r="BP16" s="31">
        <f t="shared" si="8"/>
        <v>1.0866666666666667</v>
      </c>
      <c r="BQ16" s="31">
        <f t="shared" si="9"/>
        <v>0.96088193456614512</v>
      </c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</row>
    <row r="17" spans="1:81" s="4" customFormat="1" x14ac:dyDescent="0.25">
      <c r="A17" s="11" t="s">
        <v>16</v>
      </c>
      <c r="B17" s="23">
        <v>16937</v>
      </c>
      <c r="C17" s="23">
        <v>770</v>
      </c>
      <c r="D17" s="23">
        <v>294</v>
      </c>
      <c r="E17" s="23">
        <v>117</v>
      </c>
      <c r="F17" s="24">
        <v>3071</v>
      </c>
      <c r="G17" s="24">
        <v>1081</v>
      </c>
      <c r="H17" s="25">
        <f t="shared" si="10"/>
        <v>2518</v>
      </c>
      <c r="I17" s="26">
        <f t="shared" si="11"/>
        <v>729</v>
      </c>
      <c r="J17" s="28">
        <v>324</v>
      </c>
      <c r="K17" s="28">
        <v>256</v>
      </c>
      <c r="L17" s="27"/>
      <c r="M17" s="27"/>
      <c r="N17" s="27"/>
      <c r="O17" s="27"/>
      <c r="P17" s="27"/>
      <c r="Q17" s="27"/>
      <c r="R17" s="28">
        <v>89</v>
      </c>
      <c r="S17" s="28">
        <v>31</v>
      </c>
      <c r="T17" s="28">
        <v>10</v>
      </c>
      <c r="U17" s="28">
        <v>7</v>
      </c>
      <c r="V17" s="28">
        <v>748</v>
      </c>
      <c r="W17" s="28">
        <v>199</v>
      </c>
      <c r="X17" s="28">
        <v>328</v>
      </c>
      <c r="Y17" s="28">
        <v>157</v>
      </c>
      <c r="Z17" s="28">
        <v>144</v>
      </c>
      <c r="AA17" s="28">
        <v>79</v>
      </c>
      <c r="AB17" s="27">
        <v>1</v>
      </c>
      <c r="AC17" s="27">
        <v>0</v>
      </c>
      <c r="AD17" s="27">
        <v>1</v>
      </c>
      <c r="AE17" s="27">
        <v>0</v>
      </c>
      <c r="AF17" s="27">
        <v>20</v>
      </c>
      <c r="AG17" s="27"/>
      <c r="AH17" s="27">
        <v>575</v>
      </c>
      <c r="AI17" s="27"/>
      <c r="AJ17" s="27">
        <v>206</v>
      </c>
      <c r="AK17" s="27"/>
      <c r="AL17" s="27">
        <v>0</v>
      </c>
      <c r="AM17" s="27"/>
      <c r="AN17" s="27">
        <v>0</v>
      </c>
      <c r="AO17" s="27"/>
      <c r="AP17" s="27">
        <v>0</v>
      </c>
      <c r="AQ17" s="27"/>
      <c r="AR17" s="27">
        <v>0</v>
      </c>
      <c r="AS17" s="27"/>
      <c r="AT17" s="27">
        <v>72</v>
      </c>
      <c r="AU17" s="27"/>
      <c r="AV17" s="27">
        <v>0</v>
      </c>
      <c r="AW17" s="27"/>
      <c r="AX17" s="27">
        <v>0</v>
      </c>
      <c r="AY17" s="27"/>
      <c r="AZ17" s="27">
        <v>0</v>
      </c>
      <c r="BA17" s="27"/>
      <c r="BB17" s="27">
        <v>0</v>
      </c>
      <c r="BC17" s="27"/>
      <c r="BD17" s="27">
        <v>0</v>
      </c>
      <c r="BE17" s="27"/>
      <c r="BF17" s="27"/>
      <c r="BG17" s="27"/>
      <c r="BH17" s="29">
        <f t="shared" si="0"/>
        <v>0.14866859538288954</v>
      </c>
      <c r="BI17" s="30">
        <f t="shared" si="1"/>
        <v>0.97142857142857142</v>
      </c>
      <c r="BJ17" s="30">
        <f t="shared" si="2"/>
        <v>1.1156462585034013</v>
      </c>
      <c r="BK17" s="30">
        <f t="shared" si="3"/>
        <v>1.2307692307692308</v>
      </c>
      <c r="BL17" s="30">
        <f t="shared" si="4"/>
        <v>0.81992836209703679</v>
      </c>
      <c r="BM17" s="31">
        <f t="shared" si="5"/>
        <v>4.3041861014347288E-2</v>
      </c>
      <c r="BN17" s="31">
        <f t="shared" si="6"/>
        <v>0.25844155844155842</v>
      </c>
      <c r="BO17" s="31">
        <f t="shared" si="7"/>
        <v>0.53401360544217691</v>
      </c>
      <c r="BP17" s="31">
        <f t="shared" si="8"/>
        <v>0.67521367521367526</v>
      </c>
      <c r="BQ17" s="31">
        <f t="shared" si="9"/>
        <v>0.67437557816836258</v>
      </c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</row>
    <row r="18" spans="1:81" s="4" customFormat="1" x14ac:dyDescent="0.25">
      <c r="A18" s="11" t="s">
        <v>17</v>
      </c>
      <c r="B18" s="23">
        <v>5913</v>
      </c>
      <c r="C18" s="23">
        <v>399</v>
      </c>
      <c r="D18" s="23">
        <v>291</v>
      </c>
      <c r="E18" s="23">
        <v>140</v>
      </c>
      <c r="F18" s="24">
        <v>1813</v>
      </c>
      <c r="G18" s="24">
        <v>839.4868577834219</v>
      </c>
      <c r="H18" s="25">
        <f t="shared" si="10"/>
        <v>1474</v>
      </c>
      <c r="I18" s="26">
        <f t="shared" si="11"/>
        <v>834</v>
      </c>
      <c r="J18" s="28">
        <v>154</v>
      </c>
      <c r="K18" s="28">
        <v>131</v>
      </c>
      <c r="L18" s="27"/>
      <c r="M18" s="27"/>
      <c r="N18" s="27"/>
      <c r="O18" s="27"/>
      <c r="P18" s="27"/>
      <c r="Q18" s="27"/>
      <c r="R18" s="27">
        <v>9</v>
      </c>
      <c r="S18" s="27">
        <v>7</v>
      </c>
      <c r="T18" s="27">
        <v>7</v>
      </c>
      <c r="U18" s="27">
        <v>5</v>
      </c>
      <c r="V18" s="27">
        <v>368</v>
      </c>
      <c r="W18" s="27">
        <v>249</v>
      </c>
      <c r="X18" s="27">
        <v>309</v>
      </c>
      <c r="Y18" s="27">
        <v>305</v>
      </c>
      <c r="Z18" s="27">
        <v>117</v>
      </c>
      <c r="AA18" s="27">
        <v>137</v>
      </c>
      <c r="AB18" s="27"/>
      <c r="AC18" s="27"/>
      <c r="AD18" s="27">
        <v>1</v>
      </c>
      <c r="AE18" s="27"/>
      <c r="AF18" s="27">
        <v>10</v>
      </c>
      <c r="AG18" s="27"/>
      <c r="AH18" s="27">
        <v>351</v>
      </c>
      <c r="AI18" s="27"/>
      <c r="AJ18" s="27">
        <v>122</v>
      </c>
      <c r="AK18" s="27"/>
      <c r="AL18" s="27"/>
      <c r="AM18" s="27"/>
      <c r="AN18" s="27"/>
      <c r="AO18" s="27"/>
      <c r="AP18" s="27"/>
      <c r="AQ18" s="27"/>
      <c r="AR18" s="27"/>
      <c r="AS18" s="27"/>
      <c r="AT18" s="27">
        <v>14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>
        <v>12</v>
      </c>
      <c r="BE18" s="27"/>
      <c r="BF18" s="33"/>
      <c r="BG18" s="33"/>
      <c r="BH18" s="29">
        <f t="shared" si="0"/>
        <v>0.24928124471503466</v>
      </c>
      <c r="BI18" s="30">
        <f t="shared" si="1"/>
        <v>0.92230576441102752</v>
      </c>
      <c r="BJ18" s="30">
        <f t="shared" si="2"/>
        <v>1.0618556701030928</v>
      </c>
      <c r="BK18" s="30">
        <f t="shared" si="3"/>
        <v>0.83571428571428574</v>
      </c>
      <c r="BL18" s="30">
        <f t="shared" si="4"/>
        <v>0.81301709873138439</v>
      </c>
      <c r="BM18" s="31">
        <f t="shared" si="5"/>
        <v>0.14104515474378487</v>
      </c>
      <c r="BN18" s="31">
        <f t="shared" si="6"/>
        <v>0.62406015037593987</v>
      </c>
      <c r="BO18" s="31">
        <f t="shared" si="7"/>
        <v>1.0481099656357389</v>
      </c>
      <c r="BP18" s="31">
        <f t="shared" si="8"/>
        <v>0.97857142857142854</v>
      </c>
      <c r="BQ18" s="31">
        <f t="shared" si="9"/>
        <v>0.9934640337337628</v>
      </c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</row>
    <row r="19" spans="1:81" s="4" customFormat="1" x14ac:dyDescent="0.25">
      <c r="A19" s="11" t="s">
        <v>18</v>
      </c>
      <c r="B19" s="23">
        <v>18029</v>
      </c>
      <c r="C19" s="23">
        <v>876</v>
      </c>
      <c r="D19" s="23">
        <v>496</v>
      </c>
      <c r="E19" s="23">
        <v>202</v>
      </c>
      <c r="F19" s="24">
        <v>3992</v>
      </c>
      <c r="G19" s="24">
        <v>2037</v>
      </c>
      <c r="H19" s="25">
        <f t="shared" si="10"/>
        <v>2838</v>
      </c>
      <c r="I19" s="26">
        <f t="shared" si="11"/>
        <v>1411</v>
      </c>
      <c r="J19" s="27">
        <v>325</v>
      </c>
      <c r="K19" s="27">
        <v>302</v>
      </c>
      <c r="L19" s="27"/>
      <c r="M19" s="27"/>
      <c r="N19" s="27"/>
      <c r="O19" s="27"/>
      <c r="P19" s="27"/>
      <c r="Q19" s="27"/>
      <c r="R19" s="27">
        <v>12</v>
      </c>
      <c r="S19" s="27">
        <v>7</v>
      </c>
      <c r="T19" s="27">
        <v>6</v>
      </c>
      <c r="U19" s="27">
        <v>3</v>
      </c>
      <c r="V19" s="27">
        <v>778</v>
      </c>
      <c r="W19" s="27">
        <v>499</v>
      </c>
      <c r="X19" s="27">
        <v>491</v>
      </c>
      <c r="Y19" s="27">
        <v>447</v>
      </c>
      <c r="Z19" s="27">
        <v>293</v>
      </c>
      <c r="AA19" s="27">
        <v>153</v>
      </c>
      <c r="AB19" s="27">
        <v>1</v>
      </c>
      <c r="AC19" s="27">
        <v>0</v>
      </c>
      <c r="AD19" s="27">
        <v>1</v>
      </c>
      <c r="AE19" s="27">
        <v>0</v>
      </c>
      <c r="AF19" s="27">
        <v>48</v>
      </c>
      <c r="AG19" s="27"/>
      <c r="AH19" s="27">
        <v>753</v>
      </c>
      <c r="AI19" s="27"/>
      <c r="AJ19" s="27">
        <v>120</v>
      </c>
      <c r="AK19" s="27"/>
      <c r="AL19" s="27">
        <v>0</v>
      </c>
      <c r="AM19" s="27"/>
      <c r="AN19" s="27">
        <v>0</v>
      </c>
      <c r="AO19" s="27"/>
      <c r="AP19" s="27">
        <v>0</v>
      </c>
      <c r="AQ19" s="27"/>
      <c r="AR19" s="27">
        <v>4</v>
      </c>
      <c r="AS19" s="27"/>
      <c r="AT19" s="27">
        <v>6</v>
      </c>
      <c r="AU19" s="27"/>
      <c r="AV19" s="27">
        <v>0</v>
      </c>
      <c r="AW19" s="27"/>
      <c r="AX19" s="27">
        <v>0</v>
      </c>
      <c r="AY19" s="27"/>
      <c r="AZ19" s="27">
        <v>0</v>
      </c>
      <c r="BA19" s="27"/>
      <c r="BB19" s="27">
        <v>0</v>
      </c>
      <c r="BC19" s="27"/>
      <c r="BD19" s="27">
        <v>0</v>
      </c>
      <c r="BE19" s="27"/>
      <c r="BF19" s="27"/>
      <c r="BG19" s="27"/>
      <c r="BH19" s="29">
        <f t="shared" si="0"/>
        <v>0.1574130567419158</v>
      </c>
      <c r="BI19" s="30">
        <f t="shared" si="1"/>
        <v>0.88812785388127857</v>
      </c>
      <c r="BJ19" s="30">
        <f t="shared" si="2"/>
        <v>0.98991935483870963</v>
      </c>
      <c r="BK19" s="30">
        <f t="shared" si="3"/>
        <v>1.4504950495049505</v>
      </c>
      <c r="BL19" s="30">
        <f t="shared" si="4"/>
        <v>0.71092184368737477</v>
      </c>
      <c r="BM19" s="31">
        <f t="shared" si="5"/>
        <v>7.82627988241167E-2</v>
      </c>
      <c r="BN19" s="31">
        <f t="shared" si="6"/>
        <v>0.56963470319634701</v>
      </c>
      <c r="BO19" s="31">
        <f t="shared" si="7"/>
        <v>0.90120967741935487</v>
      </c>
      <c r="BP19" s="31">
        <f t="shared" si="8"/>
        <v>0.75742574257425743</v>
      </c>
      <c r="BQ19" s="31">
        <f t="shared" si="9"/>
        <v>0.69268532155130091</v>
      </c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</row>
    <row r="20" spans="1:81" s="4" customFormat="1" x14ac:dyDescent="0.25">
      <c r="A20" s="11" t="s">
        <v>19</v>
      </c>
      <c r="B20" s="23">
        <v>3998</v>
      </c>
      <c r="C20" s="23">
        <v>262</v>
      </c>
      <c r="D20" s="23">
        <v>198</v>
      </c>
      <c r="E20" s="23">
        <v>94</v>
      </c>
      <c r="F20" s="24">
        <v>1397</v>
      </c>
      <c r="G20" s="24">
        <v>534</v>
      </c>
      <c r="H20" s="25">
        <f t="shared" si="10"/>
        <v>1098</v>
      </c>
      <c r="I20" s="26">
        <f t="shared" si="11"/>
        <v>505</v>
      </c>
      <c r="J20" s="27">
        <v>82</v>
      </c>
      <c r="K20" s="27">
        <v>70</v>
      </c>
      <c r="L20" s="27"/>
      <c r="M20" s="27"/>
      <c r="N20" s="27"/>
      <c r="O20" s="27"/>
      <c r="P20" s="27">
        <v>189</v>
      </c>
      <c r="Q20" s="27"/>
      <c r="R20" s="27">
        <v>8</v>
      </c>
      <c r="S20" s="27">
        <v>8</v>
      </c>
      <c r="T20" s="27">
        <v>0</v>
      </c>
      <c r="U20" s="27">
        <v>0</v>
      </c>
      <c r="V20" s="27">
        <v>248</v>
      </c>
      <c r="W20" s="27">
        <v>145</v>
      </c>
      <c r="X20" s="27">
        <v>198</v>
      </c>
      <c r="Y20" s="27">
        <v>198</v>
      </c>
      <c r="Z20" s="27">
        <v>98</v>
      </c>
      <c r="AA20" s="27">
        <v>84</v>
      </c>
      <c r="AB20" s="27">
        <v>1</v>
      </c>
      <c r="AC20" s="27"/>
      <c r="AD20" s="27"/>
      <c r="AE20" s="27"/>
      <c r="AF20" s="27">
        <v>29</v>
      </c>
      <c r="AG20" s="27"/>
      <c r="AH20" s="27">
        <v>124</v>
      </c>
      <c r="AI20" s="27"/>
      <c r="AJ20" s="27">
        <v>63</v>
      </c>
      <c r="AK20" s="27"/>
      <c r="AL20" s="27"/>
      <c r="AM20" s="27"/>
      <c r="AN20" s="27"/>
      <c r="AO20" s="27"/>
      <c r="AP20" s="27"/>
      <c r="AQ20" s="27"/>
      <c r="AR20" s="27">
        <v>8</v>
      </c>
      <c r="AS20" s="27"/>
      <c r="AT20" s="27">
        <v>6</v>
      </c>
      <c r="AU20" s="27"/>
      <c r="AV20" s="27"/>
      <c r="AW20" s="27"/>
      <c r="AX20" s="27">
        <v>7</v>
      </c>
      <c r="AY20" s="27"/>
      <c r="AZ20" s="27"/>
      <c r="BA20" s="27"/>
      <c r="BB20" s="27"/>
      <c r="BC20" s="27"/>
      <c r="BD20" s="27">
        <v>37</v>
      </c>
      <c r="BE20" s="27"/>
      <c r="BF20" s="33"/>
      <c r="BG20" s="33"/>
      <c r="BH20" s="29">
        <f t="shared" si="0"/>
        <v>0.27463731865932967</v>
      </c>
      <c r="BI20" s="30">
        <f t="shared" si="1"/>
        <v>0.94656488549618323</v>
      </c>
      <c r="BJ20" s="30">
        <f t="shared" si="2"/>
        <v>1</v>
      </c>
      <c r="BK20" s="30">
        <f t="shared" si="3"/>
        <v>1.0425531914893618</v>
      </c>
      <c r="BL20" s="30">
        <f t="shared" si="4"/>
        <v>0.78596993557623474</v>
      </c>
      <c r="BM20" s="31">
        <f t="shared" si="5"/>
        <v>0.12631315657828915</v>
      </c>
      <c r="BN20" s="31">
        <f t="shared" si="6"/>
        <v>0.55343511450381677</v>
      </c>
      <c r="BO20" s="31">
        <f t="shared" si="7"/>
        <v>1</v>
      </c>
      <c r="BP20" s="31">
        <f t="shared" si="8"/>
        <v>0.8936170212765957</v>
      </c>
      <c r="BQ20" s="31">
        <f t="shared" si="9"/>
        <v>0.94569288389513106</v>
      </c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</row>
    <row r="21" spans="1:81" s="4" customFormat="1" x14ac:dyDescent="0.25">
      <c r="A21" s="11" t="s">
        <v>20</v>
      </c>
      <c r="B21" s="23">
        <v>5215</v>
      </c>
      <c r="C21" s="23">
        <v>317</v>
      </c>
      <c r="D21" s="23">
        <v>155</v>
      </c>
      <c r="E21" s="23">
        <v>69</v>
      </c>
      <c r="F21" s="24">
        <v>1314</v>
      </c>
      <c r="G21" s="24">
        <v>500</v>
      </c>
      <c r="H21" s="25">
        <f t="shared" si="10"/>
        <v>1071</v>
      </c>
      <c r="I21" s="26">
        <f t="shared" si="11"/>
        <v>475</v>
      </c>
      <c r="J21" s="27">
        <v>140</v>
      </c>
      <c r="K21" s="27">
        <v>116</v>
      </c>
      <c r="L21" s="27"/>
      <c r="M21" s="27"/>
      <c r="N21" s="27"/>
      <c r="O21" s="27"/>
      <c r="P21" s="27"/>
      <c r="Q21" s="27"/>
      <c r="R21" s="27">
        <v>13</v>
      </c>
      <c r="S21" s="27">
        <v>9</v>
      </c>
      <c r="T21" s="27">
        <v>1</v>
      </c>
      <c r="U21" s="27">
        <v>1</v>
      </c>
      <c r="V21" s="27">
        <v>240</v>
      </c>
      <c r="W21" s="27">
        <v>137</v>
      </c>
      <c r="X21" s="27">
        <v>150</v>
      </c>
      <c r="Y21" s="27">
        <v>146</v>
      </c>
      <c r="Z21" s="27">
        <v>78</v>
      </c>
      <c r="AA21" s="27">
        <v>66</v>
      </c>
      <c r="AB21" s="27">
        <v>0</v>
      </c>
      <c r="AC21" s="27">
        <v>0</v>
      </c>
      <c r="AD21" s="27">
        <v>2</v>
      </c>
      <c r="AE21" s="27">
        <v>0</v>
      </c>
      <c r="AF21" s="27">
        <v>34</v>
      </c>
      <c r="AG21" s="27"/>
      <c r="AH21" s="27">
        <v>157</v>
      </c>
      <c r="AI21" s="27"/>
      <c r="AJ21" s="27">
        <v>152</v>
      </c>
      <c r="AK21" s="27"/>
      <c r="AL21" s="27">
        <v>0</v>
      </c>
      <c r="AM21" s="27"/>
      <c r="AN21" s="27">
        <v>0</v>
      </c>
      <c r="AO21" s="27"/>
      <c r="AP21" s="27">
        <v>0</v>
      </c>
      <c r="AQ21" s="27"/>
      <c r="AR21" s="27">
        <v>6</v>
      </c>
      <c r="AS21" s="27"/>
      <c r="AT21" s="27">
        <v>29</v>
      </c>
      <c r="AU21" s="27"/>
      <c r="AV21" s="27">
        <v>0</v>
      </c>
      <c r="AW21" s="27"/>
      <c r="AX21" s="27">
        <v>2</v>
      </c>
      <c r="AY21" s="27"/>
      <c r="AZ21" s="27">
        <v>0</v>
      </c>
      <c r="BA21" s="27"/>
      <c r="BB21" s="27">
        <v>0</v>
      </c>
      <c r="BC21" s="27"/>
      <c r="BD21" s="27">
        <v>67</v>
      </c>
      <c r="BE21" s="27"/>
      <c r="BF21" s="27"/>
      <c r="BG21" s="27"/>
      <c r="BH21" s="29">
        <f t="shared" si="0"/>
        <v>0.20536912751677852</v>
      </c>
      <c r="BI21" s="30">
        <f t="shared" si="1"/>
        <v>0.75709779179810721</v>
      </c>
      <c r="BJ21" s="30">
        <f t="shared" si="2"/>
        <v>0.967741935483871</v>
      </c>
      <c r="BK21" s="30">
        <f t="shared" si="3"/>
        <v>1.1304347826086956</v>
      </c>
      <c r="BL21" s="30">
        <f t="shared" si="4"/>
        <v>0.81506849315068497</v>
      </c>
      <c r="BM21" s="31">
        <f t="shared" si="5"/>
        <v>9.1083413231064239E-2</v>
      </c>
      <c r="BN21" s="31">
        <f t="shared" si="6"/>
        <v>0.43217665615141954</v>
      </c>
      <c r="BO21" s="31">
        <f t="shared" si="7"/>
        <v>0.9419354838709677</v>
      </c>
      <c r="BP21" s="31">
        <f t="shared" si="8"/>
        <v>0.95652173913043481</v>
      </c>
      <c r="BQ21" s="31">
        <f t="shared" si="9"/>
        <v>0.95</v>
      </c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</row>
    <row r="22" spans="1:81" s="4" customFormat="1" x14ac:dyDescent="0.25">
      <c r="A22" s="11" t="s">
        <v>21</v>
      </c>
      <c r="B22" s="23">
        <v>69556</v>
      </c>
      <c r="C22" s="23">
        <v>4544</v>
      </c>
      <c r="D22" s="23">
        <v>2308</v>
      </c>
      <c r="E22" s="23">
        <v>1093</v>
      </c>
      <c r="F22" s="24">
        <v>19295</v>
      </c>
      <c r="G22" s="24">
        <v>8448</v>
      </c>
      <c r="H22" s="25">
        <f t="shared" si="10"/>
        <v>15154</v>
      </c>
      <c r="I22" s="26">
        <f t="shared" si="11"/>
        <v>5395</v>
      </c>
      <c r="J22" s="27">
        <v>2062</v>
      </c>
      <c r="K22" s="27">
        <v>1444</v>
      </c>
      <c r="L22" s="27">
        <v>33</v>
      </c>
      <c r="M22" s="27">
        <v>33</v>
      </c>
      <c r="N22" s="27"/>
      <c r="O22" s="27"/>
      <c r="P22" s="27">
        <v>261</v>
      </c>
      <c r="Q22" s="27">
        <v>206</v>
      </c>
      <c r="R22" s="27">
        <v>292</v>
      </c>
      <c r="S22" s="27">
        <v>59</v>
      </c>
      <c r="T22" s="27">
        <v>28</v>
      </c>
      <c r="U22" s="27">
        <v>24</v>
      </c>
      <c r="V22" s="27">
        <v>4144</v>
      </c>
      <c r="W22" s="27">
        <v>634</v>
      </c>
      <c r="X22" s="27">
        <v>2056</v>
      </c>
      <c r="Y22" s="27">
        <v>1777</v>
      </c>
      <c r="Z22" s="27">
        <v>1280</v>
      </c>
      <c r="AA22" s="27">
        <v>1218</v>
      </c>
      <c r="AB22" s="27">
        <v>34</v>
      </c>
      <c r="AC22" s="27">
        <v>0</v>
      </c>
      <c r="AD22" s="27">
        <v>93</v>
      </c>
      <c r="AE22" s="27">
        <v>0</v>
      </c>
      <c r="AF22" s="27">
        <v>83</v>
      </c>
      <c r="AG22" s="27"/>
      <c r="AH22" s="27">
        <v>3490</v>
      </c>
      <c r="AI22" s="27"/>
      <c r="AJ22" s="27">
        <v>909</v>
      </c>
      <c r="AK22" s="27"/>
      <c r="AL22" s="27">
        <v>93</v>
      </c>
      <c r="AM22" s="27"/>
      <c r="AN22" s="27">
        <v>0</v>
      </c>
      <c r="AO22" s="27"/>
      <c r="AP22" s="27">
        <v>0</v>
      </c>
      <c r="AQ22" s="27"/>
      <c r="AR22" s="27">
        <v>296</v>
      </c>
      <c r="AS22" s="27"/>
      <c r="AT22" s="27">
        <v>0</v>
      </c>
      <c r="AU22" s="27"/>
      <c r="AV22" s="27">
        <v>0</v>
      </c>
      <c r="AW22" s="27"/>
      <c r="AX22" s="27">
        <v>0</v>
      </c>
      <c r="AY22" s="27"/>
      <c r="AZ22" s="27">
        <v>0</v>
      </c>
      <c r="BA22" s="27"/>
      <c r="BB22" s="27">
        <v>0</v>
      </c>
      <c r="BC22" s="27"/>
      <c r="BD22" s="27">
        <v>0</v>
      </c>
      <c r="BE22" s="27"/>
      <c r="BF22" s="27"/>
      <c r="BG22" s="27"/>
      <c r="BH22" s="29">
        <f t="shared" si="0"/>
        <v>0.21786761745931335</v>
      </c>
      <c r="BI22" s="30">
        <f t="shared" si="1"/>
        <v>0.9119718309859155</v>
      </c>
      <c r="BJ22" s="30">
        <f t="shared" si="2"/>
        <v>0.89081455805892551</v>
      </c>
      <c r="BK22" s="30">
        <f t="shared" si="3"/>
        <v>1.171088746569076</v>
      </c>
      <c r="BL22" s="30">
        <f t="shared" si="4"/>
        <v>0.78538481471883903</v>
      </c>
      <c r="BM22" s="31">
        <f t="shared" si="5"/>
        <v>7.7563402150784985E-2</v>
      </c>
      <c r="BN22" s="31">
        <f t="shared" si="6"/>
        <v>0.13952464788732394</v>
      </c>
      <c r="BO22" s="31">
        <f t="shared" si="7"/>
        <v>0.76993067590987874</v>
      </c>
      <c r="BP22" s="31">
        <f t="shared" si="8"/>
        <v>1.1143641354071363</v>
      </c>
      <c r="BQ22" s="31">
        <f t="shared" si="9"/>
        <v>0.63861268939393945</v>
      </c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s="4" customFormat="1" x14ac:dyDescent="0.25">
      <c r="A23" s="11" t="s">
        <v>22</v>
      </c>
      <c r="B23" s="23">
        <v>5601</v>
      </c>
      <c r="C23" s="23">
        <v>383</v>
      </c>
      <c r="D23" s="23">
        <v>217</v>
      </c>
      <c r="E23" s="23">
        <v>100</v>
      </c>
      <c r="F23" s="24">
        <v>1442</v>
      </c>
      <c r="G23" s="24">
        <v>623</v>
      </c>
      <c r="H23" s="25">
        <f t="shared" si="10"/>
        <v>1037</v>
      </c>
      <c r="I23" s="26">
        <f t="shared" si="11"/>
        <v>559</v>
      </c>
      <c r="J23" s="27">
        <v>78</v>
      </c>
      <c r="K23" s="27">
        <v>78</v>
      </c>
      <c r="L23" s="27"/>
      <c r="M23" s="27"/>
      <c r="N23" s="27"/>
      <c r="O23" s="27"/>
      <c r="P23" s="27"/>
      <c r="Q23" s="27"/>
      <c r="R23" s="27">
        <v>8</v>
      </c>
      <c r="S23" s="27">
        <v>7</v>
      </c>
      <c r="T23" s="27">
        <v>2</v>
      </c>
      <c r="U23" s="27">
        <v>1</v>
      </c>
      <c r="V23" s="27">
        <v>341</v>
      </c>
      <c r="W23" s="27">
        <v>160</v>
      </c>
      <c r="X23" s="27">
        <v>210</v>
      </c>
      <c r="Y23" s="27">
        <v>207</v>
      </c>
      <c r="Z23" s="27">
        <v>108</v>
      </c>
      <c r="AA23" s="27">
        <v>106</v>
      </c>
      <c r="AB23" s="27">
        <v>0</v>
      </c>
      <c r="AC23" s="27">
        <v>0</v>
      </c>
      <c r="AD23" s="27">
        <v>1</v>
      </c>
      <c r="AE23" s="27">
        <v>0</v>
      </c>
      <c r="AF23" s="27">
        <v>33</v>
      </c>
      <c r="AG23" s="27"/>
      <c r="AH23" s="27">
        <v>178</v>
      </c>
      <c r="AI23" s="27"/>
      <c r="AJ23" s="27">
        <v>63</v>
      </c>
      <c r="AK23" s="27"/>
      <c r="AL23" s="27">
        <v>0</v>
      </c>
      <c r="AM23" s="27"/>
      <c r="AN23" s="27">
        <v>0</v>
      </c>
      <c r="AO23" s="27"/>
      <c r="AP23" s="27">
        <v>0</v>
      </c>
      <c r="AQ23" s="27"/>
      <c r="AR23" s="27">
        <v>0</v>
      </c>
      <c r="AS23" s="27"/>
      <c r="AT23" s="27">
        <v>15</v>
      </c>
      <c r="AU23" s="27"/>
      <c r="AV23" s="27">
        <v>0</v>
      </c>
      <c r="AW23" s="27"/>
      <c r="AX23" s="27">
        <v>0</v>
      </c>
      <c r="AY23" s="27"/>
      <c r="AZ23" s="27">
        <v>0</v>
      </c>
      <c r="BA23" s="27"/>
      <c r="BB23" s="27">
        <v>0</v>
      </c>
      <c r="BC23" s="27"/>
      <c r="BD23" s="27">
        <v>0</v>
      </c>
      <c r="BE23" s="27"/>
      <c r="BF23" s="33"/>
      <c r="BG23" s="33"/>
      <c r="BH23" s="29">
        <f t="shared" si="0"/>
        <v>0.18514550973040528</v>
      </c>
      <c r="BI23" s="30">
        <f t="shared" si="1"/>
        <v>0.89033942558746737</v>
      </c>
      <c r="BJ23" s="30">
        <f t="shared" si="2"/>
        <v>0.967741935483871</v>
      </c>
      <c r="BK23" s="30">
        <f t="shared" si="3"/>
        <v>1.08</v>
      </c>
      <c r="BL23" s="30">
        <f t="shared" si="4"/>
        <v>0.71914008321775313</v>
      </c>
      <c r="BM23" s="31">
        <f t="shared" si="5"/>
        <v>9.9803606498839487E-2</v>
      </c>
      <c r="BN23" s="31">
        <f t="shared" si="6"/>
        <v>0.4177545691906005</v>
      </c>
      <c r="BO23" s="31">
        <f t="shared" si="7"/>
        <v>0.95391705069124422</v>
      </c>
      <c r="BP23" s="31">
        <f t="shared" si="8"/>
        <v>1.06</v>
      </c>
      <c r="BQ23" s="31">
        <f t="shared" si="9"/>
        <v>0.8972712680577849</v>
      </c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</row>
    <row r="24" spans="1:81" s="4" customFormat="1" x14ac:dyDescent="0.25">
      <c r="A24" s="11" t="s">
        <v>23</v>
      </c>
      <c r="B24" s="23">
        <v>15556</v>
      </c>
      <c r="C24" s="23">
        <v>994</v>
      </c>
      <c r="D24" s="23">
        <v>608</v>
      </c>
      <c r="E24" s="23">
        <v>294</v>
      </c>
      <c r="F24" s="24">
        <v>4009</v>
      </c>
      <c r="G24" s="24">
        <v>1675</v>
      </c>
      <c r="H24" s="25">
        <f t="shared" si="10"/>
        <v>3870</v>
      </c>
      <c r="I24" s="26">
        <f t="shared" si="11"/>
        <v>1582</v>
      </c>
      <c r="J24" s="27">
        <v>237</v>
      </c>
      <c r="K24" s="27">
        <v>207</v>
      </c>
      <c r="L24" s="27"/>
      <c r="M24" s="27"/>
      <c r="N24" s="27"/>
      <c r="O24" s="27"/>
      <c r="P24" s="27">
        <v>183</v>
      </c>
      <c r="Q24" s="27"/>
      <c r="R24" s="27">
        <v>14</v>
      </c>
      <c r="S24" s="27">
        <v>9</v>
      </c>
      <c r="T24" s="27">
        <v>3</v>
      </c>
      <c r="U24" s="27">
        <v>0</v>
      </c>
      <c r="V24" s="27">
        <v>1002</v>
      </c>
      <c r="W24" s="27">
        <v>499</v>
      </c>
      <c r="X24" s="27">
        <v>595</v>
      </c>
      <c r="Y24" s="27">
        <v>574</v>
      </c>
      <c r="Z24" s="27">
        <v>307</v>
      </c>
      <c r="AA24" s="27">
        <v>293</v>
      </c>
      <c r="AB24" s="27">
        <v>3</v>
      </c>
      <c r="AC24" s="27"/>
      <c r="AD24" s="27">
        <v>7</v>
      </c>
      <c r="AE24" s="27"/>
      <c r="AF24" s="27">
        <v>151</v>
      </c>
      <c r="AG24" s="27"/>
      <c r="AH24" s="27">
        <v>596</v>
      </c>
      <c r="AI24" s="27"/>
      <c r="AJ24" s="27">
        <v>257</v>
      </c>
      <c r="AK24" s="27"/>
      <c r="AL24" s="27"/>
      <c r="AM24" s="27"/>
      <c r="AN24" s="27"/>
      <c r="AO24" s="27"/>
      <c r="AP24" s="27"/>
      <c r="AQ24" s="27"/>
      <c r="AR24" s="27">
        <v>7</v>
      </c>
      <c r="AS24" s="27"/>
      <c r="AT24" s="27">
        <v>57</v>
      </c>
      <c r="AU24" s="27"/>
      <c r="AV24" s="27"/>
      <c r="AW24" s="27"/>
      <c r="AX24" s="27">
        <v>87</v>
      </c>
      <c r="AY24" s="27"/>
      <c r="AZ24" s="27"/>
      <c r="BA24" s="27"/>
      <c r="BB24" s="27"/>
      <c r="BC24" s="27"/>
      <c r="BD24" s="27">
        <v>364</v>
      </c>
      <c r="BE24" s="27"/>
      <c r="BF24" s="33"/>
      <c r="BG24" s="33"/>
      <c r="BH24" s="29">
        <f t="shared" si="0"/>
        <v>0.24877860632553356</v>
      </c>
      <c r="BI24" s="30">
        <f t="shared" si="1"/>
        <v>1.0080482897384306</v>
      </c>
      <c r="BJ24" s="30">
        <f t="shared" si="2"/>
        <v>0.97861842105263153</v>
      </c>
      <c r="BK24" s="30">
        <f t="shared" si="3"/>
        <v>1.0442176870748299</v>
      </c>
      <c r="BL24" s="30">
        <f t="shared" si="4"/>
        <v>0.96532801197306062</v>
      </c>
      <c r="BM24" s="31">
        <f t="shared" si="5"/>
        <v>0.10169709436873232</v>
      </c>
      <c r="BN24" s="31">
        <f t="shared" si="6"/>
        <v>0.50201207243460766</v>
      </c>
      <c r="BO24" s="31">
        <f t="shared" si="7"/>
        <v>0.94407894736842102</v>
      </c>
      <c r="BP24" s="31">
        <f t="shared" si="8"/>
        <v>0.99659863945578231</v>
      </c>
      <c r="BQ24" s="31">
        <f t="shared" si="9"/>
        <v>0.94447761194029856</v>
      </c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</row>
    <row r="25" spans="1:81" s="4" customFormat="1" x14ac:dyDescent="0.25">
      <c r="A25" s="11" t="s">
        <v>24</v>
      </c>
      <c r="B25" s="23">
        <v>11601</v>
      </c>
      <c r="C25" s="23">
        <v>701</v>
      </c>
      <c r="D25" s="23">
        <v>448</v>
      </c>
      <c r="E25" s="23">
        <v>203</v>
      </c>
      <c r="F25" s="24">
        <v>2900</v>
      </c>
      <c r="G25" s="24">
        <v>1368</v>
      </c>
      <c r="H25" s="25">
        <f t="shared" si="10"/>
        <v>2077</v>
      </c>
      <c r="I25" s="26">
        <f t="shared" si="11"/>
        <v>1171</v>
      </c>
      <c r="J25" s="28">
        <v>148</v>
      </c>
      <c r="K25" s="28">
        <v>132</v>
      </c>
      <c r="L25" s="27">
        <v>4</v>
      </c>
      <c r="M25" s="27">
        <v>4</v>
      </c>
      <c r="N25" s="27"/>
      <c r="O25" s="27"/>
      <c r="P25" s="27"/>
      <c r="Q25" s="27"/>
      <c r="R25" s="27">
        <v>15</v>
      </c>
      <c r="S25" s="27">
        <v>10</v>
      </c>
      <c r="T25" s="27">
        <v>6</v>
      </c>
      <c r="U25" s="27">
        <v>5</v>
      </c>
      <c r="V25" s="27">
        <v>701</v>
      </c>
      <c r="W25" s="27">
        <v>267</v>
      </c>
      <c r="X25" s="27">
        <v>516</v>
      </c>
      <c r="Y25" s="27">
        <v>505</v>
      </c>
      <c r="Z25" s="27">
        <v>257</v>
      </c>
      <c r="AA25" s="27">
        <v>248</v>
      </c>
      <c r="AB25" s="27">
        <v>0</v>
      </c>
      <c r="AC25" s="27">
        <v>0</v>
      </c>
      <c r="AD25" s="27">
        <v>0</v>
      </c>
      <c r="AE25" s="27">
        <v>0</v>
      </c>
      <c r="AF25" s="27">
        <v>5</v>
      </c>
      <c r="AG25" s="27"/>
      <c r="AH25" s="27">
        <v>171</v>
      </c>
      <c r="AI25" s="27"/>
      <c r="AJ25" s="27">
        <v>10</v>
      </c>
      <c r="AK25" s="27"/>
      <c r="AL25" s="27">
        <v>194</v>
      </c>
      <c r="AM25" s="27"/>
      <c r="AN25" s="27">
        <v>0</v>
      </c>
      <c r="AO25" s="27"/>
      <c r="AP25" s="27">
        <v>0</v>
      </c>
      <c r="AQ25" s="27"/>
      <c r="AR25" s="27">
        <v>0</v>
      </c>
      <c r="AS25" s="27"/>
      <c r="AT25" s="27">
        <v>1</v>
      </c>
      <c r="AU25" s="27"/>
      <c r="AV25" s="27">
        <v>0</v>
      </c>
      <c r="AW25" s="27"/>
      <c r="AX25" s="27">
        <v>0</v>
      </c>
      <c r="AY25" s="33"/>
      <c r="AZ25" s="27">
        <v>0</v>
      </c>
      <c r="BA25" s="27"/>
      <c r="BB25" s="27">
        <v>0</v>
      </c>
      <c r="BC25" s="27"/>
      <c r="BD25" s="27">
        <v>49</v>
      </c>
      <c r="BE25" s="27"/>
      <c r="BF25" s="33"/>
      <c r="BG25" s="33"/>
      <c r="BH25" s="29">
        <f t="shared" si="0"/>
        <v>0.17903628997500215</v>
      </c>
      <c r="BI25" s="30">
        <f t="shared" si="1"/>
        <v>1</v>
      </c>
      <c r="BJ25" s="30">
        <f t="shared" si="2"/>
        <v>1.1517857142857142</v>
      </c>
      <c r="BK25" s="30">
        <f t="shared" si="3"/>
        <v>1.2660098522167487</v>
      </c>
      <c r="BL25" s="30">
        <f t="shared" si="4"/>
        <v>0.71620689655172409</v>
      </c>
      <c r="BM25" s="31">
        <f t="shared" si="5"/>
        <v>0.10093957417464011</v>
      </c>
      <c r="BN25" s="31">
        <f t="shared" si="6"/>
        <v>0.38088445078459343</v>
      </c>
      <c r="BO25" s="31">
        <f t="shared" si="7"/>
        <v>1.1272321428571428</v>
      </c>
      <c r="BP25" s="31">
        <f t="shared" si="8"/>
        <v>1.2216748768472907</v>
      </c>
      <c r="BQ25" s="31">
        <f t="shared" si="9"/>
        <v>0.85599415204678364</v>
      </c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pans="1:81" s="4" customFormat="1" x14ac:dyDescent="0.25">
      <c r="A26" s="11" t="s">
        <v>25</v>
      </c>
      <c r="B26" s="23">
        <v>3384</v>
      </c>
      <c r="C26" s="23">
        <v>207</v>
      </c>
      <c r="D26" s="23">
        <v>109</v>
      </c>
      <c r="E26" s="23">
        <v>47</v>
      </c>
      <c r="F26" s="24">
        <v>887</v>
      </c>
      <c r="G26" s="24">
        <v>391</v>
      </c>
      <c r="H26" s="25">
        <f t="shared" si="10"/>
        <v>819</v>
      </c>
      <c r="I26" s="26">
        <f t="shared" si="11"/>
        <v>375</v>
      </c>
      <c r="J26" s="28">
        <v>110</v>
      </c>
      <c r="K26" s="28">
        <v>98</v>
      </c>
      <c r="L26" s="27"/>
      <c r="M26" s="27"/>
      <c r="N26" s="27"/>
      <c r="O26" s="27"/>
      <c r="P26" s="27"/>
      <c r="Q26" s="27"/>
      <c r="R26" s="27">
        <v>26</v>
      </c>
      <c r="S26" s="27">
        <v>3</v>
      </c>
      <c r="T26" s="27">
        <v>2</v>
      </c>
      <c r="U26" s="27">
        <v>2</v>
      </c>
      <c r="V26" s="27">
        <v>209</v>
      </c>
      <c r="W26" s="27">
        <v>116</v>
      </c>
      <c r="X26" s="27">
        <v>106</v>
      </c>
      <c r="Y26" s="27">
        <v>106</v>
      </c>
      <c r="Z26" s="27">
        <v>52</v>
      </c>
      <c r="AA26" s="27">
        <v>50</v>
      </c>
      <c r="AB26" s="27"/>
      <c r="AC26" s="27"/>
      <c r="AD26" s="27"/>
      <c r="AE26" s="27"/>
      <c r="AF26" s="27">
        <v>59</v>
      </c>
      <c r="AG26" s="27"/>
      <c r="AH26" s="27">
        <v>148</v>
      </c>
      <c r="AI26" s="27"/>
      <c r="AJ26" s="27">
        <v>75</v>
      </c>
      <c r="AK26" s="27"/>
      <c r="AL26" s="27"/>
      <c r="AM26" s="27"/>
      <c r="AN26" s="27"/>
      <c r="AO26" s="27"/>
      <c r="AP26" s="27"/>
      <c r="AQ26" s="27"/>
      <c r="AR26" s="27"/>
      <c r="AS26" s="27"/>
      <c r="AT26" s="27">
        <v>32</v>
      </c>
      <c r="AU26" s="27"/>
      <c r="AV26" s="27"/>
      <c r="AW26" s="27"/>
      <c r="AX26" s="27"/>
      <c r="AY26" s="33"/>
      <c r="AZ26" s="27"/>
      <c r="BA26" s="27"/>
      <c r="BB26" s="27"/>
      <c r="BC26" s="27"/>
      <c r="BD26" s="27"/>
      <c r="BE26" s="27"/>
      <c r="BF26" s="33"/>
      <c r="BG26" s="33"/>
      <c r="BH26" s="29">
        <f t="shared" si="0"/>
        <v>0.24202127659574468</v>
      </c>
      <c r="BI26" s="30">
        <f t="shared" si="1"/>
        <v>1.0096618357487923</v>
      </c>
      <c r="BJ26" s="30">
        <f t="shared" si="2"/>
        <v>0.97247706422018354</v>
      </c>
      <c r="BK26" s="30">
        <f t="shared" si="3"/>
        <v>1.1063829787234043</v>
      </c>
      <c r="BL26" s="30">
        <f t="shared" si="4"/>
        <v>0.92333709131905295</v>
      </c>
      <c r="BM26" s="31">
        <f t="shared" si="5"/>
        <v>0.11081560283687943</v>
      </c>
      <c r="BN26" s="31">
        <f t="shared" si="6"/>
        <v>0.56038647342995174</v>
      </c>
      <c r="BO26" s="31">
        <f t="shared" si="7"/>
        <v>0.97247706422018354</v>
      </c>
      <c r="BP26" s="31">
        <f t="shared" si="8"/>
        <v>1.0638297872340425</v>
      </c>
      <c r="BQ26" s="31">
        <f t="shared" si="9"/>
        <v>0.95907928388746799</v>
      </c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 s="4" customFormat="1" x14ac:dyDescent="0.25">
      <c r="A27" s="11" t="s">
        <v>26</v>
      </c>
      <c r="B27" s="23">
        <v>5824</v>
      </c>
      <c r="C27" s="23">
        <v>469</v>
      </c>
      <c r="D27" s="23">
        <v>281</v>
      </c>
      <c r="E27" s="23">
        <v>150</v>
      </c>
      <c r="F27" s="24">
        <v>1741</v>
      </c>
      <c r="G27" s="24">
        <v>823</v>
      </c>
      <c r="H27" s="25">
        <f t="shared" si="10"/>
        <v>1480</v>
      </c>
      <c r="I27" s="26">
        <f t="shared" si="11"/>
        <v>792</v>
      </c>
      <c r="J27" s="28">
        <v>122</v>
      </c>
      <c r="K27" s="28">
        <v>95</v>
      </c>
      <c r="L27" s="27"/>
      <c r="M27" s="27"/>
      <c r="N27" s="27"/>
      <c r="O27" s="27"/>
      <c r="P27" s="27"/>
      <c r="Q27" s="27"/>
      <c r="R27" s="28">
        <v>13</v>
      </c>
      <c r="S27" s="28">
        <v>4</v>
      </c>
      <c r="T27" s="28">
        <v>5</v>
      </c>
      <c r="U27" s="28">
        <v>5</v>
      </c>
      <c r="V27" s="28">
        <v>474</v>
      </c>
      <c r="W27" s="28">
        <v>236</v>
      </c>
      <c r="X27" s="28">
        <v>286</v>
      </c>
      <c r="Y27" s="28">
        <v>280</v>
      </c>
      <c r="Z27" s="28">
        <v>172</v>
      </c>
      <c r="AA27" s="28">
        <v>172</v>
      </c>
      <c r="AB27" s="27"/>
      <c r="AC27" s="27"/>
      <c r="AD27" s="28">
        <v>3</v>
      </c>
      <c r="AE27" s="27"/>
      <c r="AF27" s="28">
        <v>47</v>
      </c>
      <c r="AG27" s="27"/>
      <c r="AH27" s="28">
        <v>339</v>
      </c>
      <c r="AI27" s="27"/>
      <c r="AJ27" s="28">
        <v>19</v>
      </c>
      <c r="AK27" s="28"/>
      <c r="AL27" s="28"/>
      <c r="AM27" s="28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9">
        <f t="shared" si="0"/>
        <v>0.25412087912087911</v>
      </c>
      <c r="BI27" s="30">
        <f t="shared" si="1"/>
        <v>1.0106609808102345</v>
      </c>
      <c r="BJ27" s="30">
        <f t="shared" si="2"/>
        <v>1.0177935943060499</v>
      </c>
      <c r="BK27" s="30">
        <f t="shared" si="3"/>
        <v>1.1466666666666667</v>
      </c>
      <c r="BL27" s="30">
        <f t="shared" si="4"/>
        <v>0.85008615738081561</v>
      </c>
      <c r="BM27" s="31">
        <f t="shared" si="5"/>
        <v>0.13598901098901098</v>
      </c>
      <c r="BN27" s="31">
        <f t="shared" si="6"/>
        <v>0.50319829424307039</v>
      </c>
      <c r="BO27" s="31">
        <f t="shared" si="7"/>
        <v>0.99644128113879005</v>
      </c>
      <c r="BP27" s="31">
        <f t="shared" si="8"/>
        <v>1.1466666666666667</v>
      </c>
      <c r="BQ27" s="31">
        <f t="shared" si="9"/>
        <v>0.9623329283110571</v>
      </c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s="4" customFormat="1" x14ac:dyDescent="0.25">
      <c r="A28" s="11" t="s">
        <v>27</v>
      </c>
      <c r="B28" s="23">
        <v>8521</v>
      </c>
      <c r="C28" s="23">
        <v>452</v>
      </c>
      <c r="D28" s="23">
        <v>275</v>
      </c>
      <c r="E28" s="23">
        <v>170</v>
      </c>
      <c r="F28" s="24">
        <v>2358</v>
      </c>
      <c r="G28" s="24">
        <v>791.9</v>
      </c>
      <c r="H28" s="25">
        <f t="shared" si="10"/>
        <v>1813</v>
      </c>
      <c r="I28" s="26">
        <f t="shared" si="11"/>
        <v>652</v>
      </c>
      <c r="J28" s="28">
        <v>113</v>
      </c>
      <c r="K28" s="28">
        <v>110</v>
      </c>
      <c r="L28" s="27"/>
      <c r="M28" s="27"/>
      <c r="N28" s="27"/>
      <c r="O28" s="27"/>
      <c r="P28" s="27">
        <v>313</v>
      </c>
      <c r="Q28" s="27"/>
      <c r="R28" s="28">
        <v>13</v>
      </c>
      <c r="S28" s="28">
        <v>6</v>
      </c>
      <c r="T28" s="28">
        <v>5</v>
      </c>
      <c r="U28" s="28">
        <v>3</v>
      </c>
      <c r="V28" s="28">
        <v>509</v>
      </c>
      <c r="W28" s="28">
        <v>184</v>
      </c>
      <c r="X28" s="28">
        <v>277</v>
      </c>
      <c r="Y28" s="28">
        <v>266</v>
      </c>
      <c r="Z28" s="28">
        <v>187</v>
      </c>
      <c r="AA28" s="28">
        <v>83</v>
      </c>
      <c r="AB28" s="28">
        <v>1</v>
      </c>
      <c r="AC28" s="28">
        <v>0</v>
      </c>
      <c r="AD28" s="28">
        <v>3</v>
      </c>
      <c r="AE28" s="28">
        <v>0</v>
      </c>
      <c r="AF28" s="28">
        <v>45</v>
      </c>
      <c r="AG28" s="27"/>
      <c r="AH28" s="28">
        <v>251</v>
      </c>
      <c r="AI28" s="27"/>
      <c r="AJ28" s="28">
        <v>91</v>
      </c>
      <c r="AK28" s="28"/>
      <c r="AL28" s="28"/>
      <c r="AM28" s="28"/>
      <c r="AN28" s="28">
        <v>0</v>
      </c>
      <c r="AO28" s="27"/>
      <c r="AP28" s="28">
        <v>0</v>
      </c>
      <c r="AQ28" s="27"/>
      <c r="AR28" s="28">
        <v>5</v>
      </c>
      <c r="AS28" s="27"/>
      <c r="AT28" s="28">
        <v>0</v>
      </c>
      <c r="AU28" s="27"/>
      <c r="AV28" s="28">
        <v>0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9">
        <f t="shared" si="0"/>
        <v>0.21276845440675976</v>
      </c>
      <c r="BI28" s="30">
        <f t="shared" si="1"/>
        <v>1.1261061946902655</v>
      </c>
      <c r="BJ28" s="30">
        <f t="shared" si="2"/>
        <v>1.0072727272727273</v>
      </c>
      <c r="BK28" s="30">
        <f t="shared" si="3"/>
        <v>1.1000000000000001</v>
      </c>
      <c r="BL28" s="30">
        <f t="shared" si="4"/>
        <v>0.76887192536047499</v>
      </c>
      <c r="BM28" s="31">
        <f t="shared" si="5"/>
        <v>7.6516840746391271E-2</v>
      </c>
      <c r="BN28" s="31">
        <f t="shared" si="6"/>
        <v>0.40707964601769914</v>
      </c>
      <c r="BO28" s="31">
        <f t="shared" si="7"/>
        <v>0.96727272727272728</v>
      </c>
      <c r="BP28" s="31">
        <f t="shared" si="8"/>
        <v>0.48823529411764705</v>
      </c>
      <c r="BQ28" s="31">
        <f t="shared" si="9"/>
        <v>0.82333627983331226</v>
      </c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4" customFormat="1" x14ac:dyDescent="0.25">
      <c r="A29" s="11" t="s">
        <v>28</v>
      </c>
      <c r="B29" s="23">
        <v>18149</v>
      </c>
      <c r="C29" s="23">
        <v>850</v>
      </c>
      <c r="D29" s="23">
        <v>453</v>
      </c>
      <c r="E29" s="23">
        <v>221</v>
      </c>
      <c r="F29" s="24">
        <v>3658</v>
      </c>
      <c r="G29" s="24">
        <v>1452</v>
      </c>
      <c r="H29" s="25">
        <f t="shared" si="10"/>
        <v>2544</v>
      </c>
      <c r="I29" s="26">
        <f t="shared" si="11"/>
        <v>1171</v>
      </c>
      <c r="J29" s="27">
        <v>247</v>
      </c>
      <c r="K29" s="27">
        <v>227</v>
      </c>
      <c r="L29" s="27"/>
      <c r="M29" s="27"/>
      <c r="N29" s="27"/>
      <c r="O29" s="27"/>
      <c r="P29" s="27">
        <v>117</v>
      </c>
      <c r="Q29" s="27"/>
      <c r="R29" s="27">
        <v>52</v>
      </c>
      <c r="S29" s="27">
        <v>30</v>
      </c>
      <c r="T29" s="27">
        <v>10</v>
      </c>
      <c r="U29" s="27">
        <v>8</v>
      </c>
      <c r="V29" s="27">
        <v>752</v>
      </c>
      <c r="W29" s="27">
        <v>334</v>
      </c>
      <c r="X29" s="27">
        <v>449</v>
      </c>
      <c r="Y29" s="27">
        <v>410</v>
      </c>
      <c r="Z29" s="27">
        <v>281</v>
      </c>
      <c r="AA29" s="27">
        <v>162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/>
      <c r="AH29" s="27">
        <v>265</v>
      </c>
      <c r="AI29" s="27"/>
      <c r="AJ29" s="27">
        <v>342</v>
      </c>
      <c r="AK29" s="27"/>
      <c r="AL29" s="27">
        <v>0</v>
      </c>
      <c r="AM29" s="27"/>
      <c r="AN29" s="27">
        <v>0</v>
      </c>
      <c r="AO29" s="27"/>
      <c r="AP29" s="27">
        <v>0</v>
      </c>
      <c r="AQ29" s="27"/>
      <c r="AR29" s="27">
        <v>1</v>
      </c>
      <c r="AS29" s="27"/>
      <c r="AT29" s="27">
        <v>28</v>
      </c>
      <c r="AU29" s="27"/>
      <c r="AV29" s="27">
        <v>0</v>
      </c>
      <c r="AW29" s="27"/>
      <c r="AX29" s="27">
        <v>0</v>
      </c>
      <c r="AY29" s="27"/>
      <c r="AZ29" s="27">
        <v>0</v>
      </c>
      <c r="BA29" s="27"/>
      <c r="BB29" s="27">
        <v>0</v>
      </c>
      <c r="BC29" s="27"/>
      <c r="BD29" s="27">
        <v>0</v>
      </c>
      <c r="BE29" s="27"/>
      <c r="BF29" s="33"/>
      <c r="BG29" s="33"/>
      <c r="BH29" s="29">
        <f t="shared" si="0"/>
        <v>0.14017301228717835</v>
      </c>
      <c r="BI29" s="30">
        <f t="shared" si="1"/>
        <v>0.88470588235294123</v>
      </c>
      <c r="BJ29" s="30">
        <f t="shared" si="2"/>
        <v>0.99116997792494477</v>
      </c>
      <c r="BK29" s="30">
        <f t="shared" si="3"/>
        <v>1.2714932126696832</v>
      </c>
      <c r="BL29" s="30">
        <f t="shared" si="4"/>
        <v>0.69546200109349376</v>
      </c>
      <c r="BM29" s="31">
        <f t="shared" si="5"/>
        <v>6.4521461237533745E-2</v>
      </c>
      <c r="BN29" s="31">
        <f t="shared" si="6"/>
        <v>0.39294117647058824</v>
      </c>
      <c r="BO29" s="31">
        <f t="shared" si="7"/>
        <v>0.90507726269315669</v>
      </c>
      <c r="BP29" s="31">
        <f t="shared" si="8"/>
        <v>0.73303167420814475</v>
      </c>
      <c r="BQ29" s="31">
        <f t="shared" si="9"/>
        <v>0.80647382920110189</v>
      </c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</row>
    <row r="30" spans="1:81" s="4" customFormat="1" x14ac:dyDescent="0.25">
      <c r="A30" s="11" t="s">
        <v>29</v>
      </c>
      <c r="B30" s="23">
        <v>96142</v>
      </c>
      <c r="C30" s="23">
        <v>6024</v>
      </c>
      <c r="D30" s="23">
        <v>3289</v>
      </c>
      <c r="E30" s="23">
        <v>1449</v>
      </c>
      <c r="F30" s="24">
        <v>25132</v>
      </c>
      <c r="G30" s="24">
        <v>9951</v>
      </c>
      <c r="H30" s="25">
        <f t="shared" si="10"/>
        <v>24501</v>
      </c>
      <c r="I30" s="26">
        <f t="shared" si="11"/>
        <v>7634</v>
      </c>
      <c r="J30" s="27">
        <v>3043</v>
      </c>
      <c r="K30" s="27">
        <v>1926</v>
      </c>
      <c r="L30" s="27">
        <v>227</v>
      </c>
      <c r="M30" s="27">
        <v>156</v>
      </c>
      <c r="N30" s="27"/>
      <c r="O30" s="27"/>
      <c r="P30" s="27">
        <v>0</v>
      </c>
      <c r="Q30" s="27"/>
      <c r="R30" s="27">
        <v>239</v>
      </c>
      <c r="S30" s="27">
        <v>118</v>
      </c>
      <c r="T30" s="27">
        <v>66</v>
      </c>
      <c r="U30" s="27">
        <v>45</v>
      </c>
      <c r="V30" s="27">
        <v>6206</v>
      </c>
      <c r="W30" s="27">
        <v>827</v>
      </c>
      <c r="X30" s="27">
        <v>3420</v>
      </c>
      <c r="Y30" s="27">
        <v>2881</v>
      </c>
      <c r="Z30" s="27">
        <v>1951</v>
      </c>
      <c r="AA30" s="27">
        <v>1681</v>
      </c>
      <c r="AB30" s="27">
        <v>5</v>
      </c>
      <c r="AC30" s="27">
        <v>0</v>
      </c>
      <c r="AD30" s="27">
        <v>15</v>
      </c>
      <c r="AE30" s="27">
        <v>0</v>
      </c>
      <c r="AF30" s="27">
        <v>125</v>
      </c>
      <c r="AG30" s="27"/>
      <c r="AH30" s="27">
        <v>4281</v>
      </c>
      <c r="AI30" s="27"/>
      <c r="AJ30" s="27">
        <v>725</v>
      </c>
      <c r="AK30" s="27"/>
      <c r="AL30" s="27">
        <v>1062</v>
      </c>
      <c r="AM30" s="27"/>
      <c r="AN30" s="27">
        <v>0</v>
      </c>
      <c r="AO30" s="27"/>
      <c r="AP30" s="27">
        <v>0</v>
      </c>
      <c r="AQ30" s="27"/>
      <c r="AR30" s="27">
        <v>66</v>
      </c>
      <c r="AS30" s="27"/>
      <c r="AT30" s="27">
        <v>238</v>
      </c>
      <c r="AU30" s="27"/>
      <c r="AV30" s="27">
        <v>0</v>
      </c>
      <c r="AW30" s="27"/>
      <c r="AX30" s="27">
        <v>1544</v>
      </c>
      <c r="AY30" s="27"/>
      <c r="AZ30" s="27">
        <v>0</v>
      </c>
      <c r="BA30" s="27"/>
      <c r="BB30" s="27">
        <v>0</v>
      </c>
      <c r="BC30" s="27"/>
      <c r="BD30" s="27">
        <v>1288</v>
      </c>
      <c r="BE30" s="27"/>
      <c r="BF30" s="33"/>
      <c r="BG30" s="33"/>
      <c r="BH30" s="29">
        <f t="shared" si="0"/>
        <v>0.25484179650932998</v>
      </c>
      <c r="BI30" s="30">
        <f t="shared" si="1"/>
        <v>1.0302124833997344</v>
      </c>
      <c r="BJ30" s="30">
        <f t="shared" si="2"/>
        <v>1.0398297354819095</v>
      </c>
      <c r="BK30" s="30">
        <f t="shared" si="3"/>
        <v>1.3464458247066942</v>
      </c>
      <c r="BL30" s="30">
        <f t="shared" si="4"/>
        <v>0.97489256724494666</v>
      </c>
      <c r="BM30" s="31">
        <f t="shared" si="5"/>
        <v>7.9403382496723601E-2</v>
      </c>
      <c r="BN30" s="31">
        <f t="shared" si="6"/>
        <v>0.13728419654714474</v>
      </c>
      <c r="BO30" s="31">
        <f t="shared" si="7"/>
        <v>0.87595013681970202</v>
      </c>
      <c r="BP30" s="31">
        <f t="shared" si="8"/>
        <v>1.1601104209799862</v>
      </c>
      <c r="BQ30" s="31">
        <f t="shared" si="9"/>
        <v>0.76715907948949857</v>
      </c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</row>
    <row r="31" spans="1:81" s="4" customFormat="1" x14ac:dyDescent="0.25">
      <c r="A31" s="11" t="s">
        <v>30</v>
      </c>
      <c r="B31" s="23">
        <v>42166</v>
      </c>
      <c r="C31" s="23">
        <v>2494</v>
      </c>
      <c r="D31" s="23">
        <v>1353</v>
      </c>
      <c r="E31" s="23">
        <v>630</v>
      </c>
      <c r="F31" s="24">
        <v>9811</v>
      </c>
      <c r="G31" s="24">
        <v>3851</v>
      </c>
      <c r="H31" s="25">
        <f t="shared" si="10"/>
        <v>8821</v>
      </c>
      <c r="I31" s="26">
        <f t="shared" si="11"/>
        <v>3484</v>
      </c>
      <c r="J31" s="27">
        <v>801</v>
      </c>
      <c r="K31" s="27">
        <v>531</v>
      </c>
      <c r="L31" s="27"/>
      <c r="M31" s="27"/>
      <c r="N31" s="27"/>
      <c r="O31" s="27"/>
      <c r="P31" s="27"/>
      <c r="Q31" s="27"/>
      <c r="R31" s="27">
        <v>68</v>
      </c>
      <c r="S31" s="27">
        <v>9</v>
      </c>
      <c r="T31" s="27">
        <v>20</v>
      </c>
      <c r="U31" s="27">
        <v>15</v>
      </c>
      <c r="V31" s="27">
        <v>2195</v>
      </c>
      <c r="W31" s="27">
        <v>1193</v>
      </c>
      <c r="X31" s="27">
        <v>1416</v>
      </c>
      <c r="Y31" s="27">
        <v>1309</v>
      </c>
      <c r="Z31" s="27">
        <v>695</v>
      </c>
      <c r="AA31" s="27">
        <v>427</v>
      </c>
      <c r="AB31" s="27">
        <v>4</v>
      </c>
      <c r="AC31" s="27">
        <v>0</v>
      </c>
      <c r="AD31" s="27">
        <v>5</v>
      </c>
      <c r="AE31" s="27">
        <v>0</v>
      </c>
      <c r="AF31" s="27">
        <v>220</v>
      </c>
      <c r="AG31" s="27"/>
      <c r="AH31" s="27">
        <v>2351</v>
      </c>
      <c r="AI31" s="27"/>
      <c r="AJ31" s="27">
        <v>516</v>
      </c>
      <c r="AK31" s="27"/>
      <c r="AL31" s="27">
        <v>1</v>
      </c>
      <c r="AM31" s="27"/>
      <c r="AN31" s="27">
        <v>0</v>
      </c>
      <c r="AO31" s="27"/>
      <c r="AP31" s="27">
        <v>0</v>
      </c>
      <c r="AQ31" s="27"/>
      <c r="AR31" s="27">
        <v>44</v>
      </c>
      <c r="AS31" s="27"/>
      <c r="AT31" s="27">
        <v>18</v>
      </c>
      <c r="AU31" s="27"/>
      <c r="AV31" s="27">
        <v>0</v>
      </c>
      <c r="AW31" s="27"/>
      <c r="AX31" s="27">
        <v>69</v>
      </c>
      <c r="AY31" s="27"/>
      <c r="AZ31" s="27">
        <v>0</v>
      </c>
      <c r="BA31" s="27"/>
      <c r="BB31" s="27">
        <v>322</v>
      </c>
      <c r="BC31" s="27"/>
      <c r="BD31" s="27">
        <v>76</v>
      </c>
      <c r="BE31" s="27"/>
      <c r="BF31" s="27"/>
      <c r="BG31" s="27"/>
      <c r="BH31" s="29">
        <f t="shared" si="0"/>
        <v>0.20919698335151543</v>
      </c>
      <c r="BI31" s="30">
        <f t="shared" si="1"/>
        <v>0.88011226944667198</v>
      </c>
      <c r="BJ31" s="30">
        <f t="shared" si="2"/>
        <v>1.0465631929046564</v>
      </c>
      <c r="BK31" s="30">
        <f t="shared" si="3"/>
        <v>1.1031746031746033</v>
      </c>
      <c r="BL31" s="30">
        <f t="shared" si="4"/>
        <v>0.89909285495871982</v>
      </c>
      <c r="BM31" s="31">
        <f t="shared" si="5"/>
        <v>8.2625812265806578E-2</v>
      </c>
      <c r="BN31" s="31">
        <f t="shared" si="6"/>
        <v>0.47834803528468323</v>
      </c>
      <c r="BO31" s="31">
        <f t="shared" si="7"/>
        <v>0.96747967479674801</v>
      </c>
      <c r="BP31" s="31">
        <f t="shared" si="8"/>
        <v>0.67777777777777781</v>
      </c>
      <c r="BQ31" s="31">
        <f t="shared" si="9"/>
        <v>0.9047000779018437</v>
      </c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</row>
    <row r="32" spans="1:81" s="4" customFormat="1" x14ac:dyDescent="0.25">
      <c r="A32" s="11" t="s">
        <v>31</v>
      </c>
      <c r="B32" s="23">
        <v>4886</v>
      </c>
      <c r="C32" s="23">
        <v>446</v>
      </c>
      <c r="D32" s="23">
        <v>264</v>
      </c>
      <c r="E32" s="23">
        <v>115</v>
      </c>
      <c r="F32" s="24">
        <v>1632</v>
      </c>
      <c r="G32" s="24">
        <v>703</v>
      </c>
      <c r="H32" s="25">
        <f t="shared" si="10"/>
        <v>1238</v>
      </c>
      <c r="I32" s="26">
        <f t="shared" si="11"/>
        <v>665</v>
      </c>
      <c r="J32" s="28">
        <v>105</v>
      </c>
      <c r="K32" s="28">
        <v>91</v>
      </c>
      <c r="L32" s="27"/>
      <c r="M32" s="27"/>
      <c r="N32" s="27"/>
      <c r="O32" s="27"/>
      <c r="P32" s="27"/>
      <c r="Q32" s="27"/>
      <c r="R32" s="27">
        <v>6</v>
      </c>
      <c r="S32" s="27">
        <v>3</v>
      </c>
      <c r="T32" s="27">
        <v>4</v>
      </c>
      <c r="U32" s="27">
        <v>4</v>
      </c>
      <c r="V32" s="27">
        <v>399</v>
      </c>
      <c r="W32" s="27">
        <v>183</v>
      </c>
      <c r="X32" s="27">
        <v>283</v>
      </c>
      <c r="Y32" s="27">
        <v>280</v>
      </c>
      <c r="Z32" s="27">
        <v>105</v>
      </c>
      <c r="AA32" s="27">
        <v>104</v>
      </c>
      <c r="AB32" s="27">
        <v>0</v>
      </c>
      <c r="AC32" s="27">
        <v>0</v>
      </c>
      <c r="AD32" s="27">
        <v>0</v>
      </c>
      <c r="AE32" s="27">
        <v>0</v>
      </c>
      <c r="AF32" s="27">
        <v>50</v>
      </c>
      <c r="AG32" s="27"/>
      <c r="AH32" s="27">
        <v>236</v>
      </c>
      <c r="AI32" s="27"/>
      <c r="AJ32" s="27">
        <v>50</v>
      </c>
      <c r="AK32" s="27"/>
      <c r="AL32" s="27">
        <v>0</v>
      </c>
      <c r="AM32" s="27"/>
      <c r="AN32" s="27">
        <v>0</v>
      </c>
      <c r="AO32" s="27"/>
      <c r="AP32" s="27">
        <v>0</v>
      </c>
      <c r="AQ32" s="27"/>
      <c r="AR32" s="27">
        <v>0</v>
      </c>
      <c r="AS32" s="27"/>
      <c r="AT32" s="27">
        <v>0</v>
      </c>
      <c r="AU32" s="27"/>
      <c r="AV32" s="27">
        <v>0</v>
      </c>
      <c r="AW32" s="27"/>
      <c r="AX32" s="27">
        <v>0</v>
      </c>
      <c r="AY32" s="27"/>
      <c r="AZ32" s="27">
        <v>0</v>
      </c>
      <c r="BA32" s="27"/>
      <c r="BB32" s="27">
        <v>0</v>
      </c>
      <c r="BC32" s="27"/>
      <c r="BD32" s="27">
        <v>0</v>
      </c>
      <c r="BE32" s="27"/>
      <c r="BF32" s="27"/>
      <c r="BG32" s="27"/>
      <c r="BH32" s="29">
        <f t="shared" si="0"/>
        <v>0.25337699549733933</v>
      </c>
      <c r="BI32" s="30">
        <f t="shared" si="1"/>
        <v>0.89461883408071752</v>
      </c>
      <c r="BJ32" s="30">
        <f t="shared" si="2"/>
        <v>1.071969696969697</v>
      </c>
      <c r="BK32" s="30">
        <f t="shared" si="3"/>
        <v>0.91304347826086951</v>
      </c>
      <c r="BL32" s="30">
        <f t="shared" si="4"/>
        <v>0.75857843137254899</v>
      </c>
      <c r="BM32" s="31">
        <f t="shared" si="5"/>
        <v>0.13610315186246419</v>
      </c>
      <c r="BN32" s="31">
        <f t="shared" si="6"/>
        <v>0.4103139013452915</v>
      </c>
      <c r="BO32" s="31">
        <f t="shared" si="7"/>
        <v>1.0606060606060606</v>
      </c>
      <c r="BP32" s="31">
        <f t="shared" si="8"/>
        <v>0.90434782608695652</v>
      </c>
      <c r="BQ32" s="31">
        <f t="shared" si="9"/>
        <v>0.94594594594594594</v>
      </c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</row>
    <row r="33" spans="1:81" s="4" customFormat="1" x14ac:dyDescent="0.25">
      <c r="A33" s="11" t="s">
        <v>32</v>
      </c>
      <c r="B33" s="23">
        <v>34709</v>
      </c>
      <c r="C33" s="23">
        <v>1790</v>
      </c>
      <c r="D33" s="23">
        <v>1079</v>
      </c>
      <c r="E33" s="23">
        <v>482</v>
      </c>
      <c r="F33" s="24">
        <v>7541</v>
      </c>
      <c r="G33" s="24">
        <v>3716</v>
      </c>
      <c r="H33" s="25">
        <f t="shared" si="10"/>
        <v>6657</v>
      </c>
      <c r="I33" s="26">
        <f t="shared" si="11"/>
        <v>3162</v>
      </c>
      <c r="J33" s="28">
        <v>672</v>
      </c>
      <c r="K33" s="28">
        <v>579</v>
      </c>
      <c r="L33" s="27"/>
      <c r="M33" s="27"/>
      <c r="N33" s="27"/>
      <c r="O33" s="27"/>
      <c r="P33" s="27"/>
      <c r="Q33" s="27"/>
      <c r="R33" s="27">
        <v>58</v>
      </c>
      <c r="S33" s="27">
        <v>18</v>
      </c>
      <c r="T33" s="27">
        <v>18</v>
      </c>
      <c r="U33" s="27">
        <v>17</v>
      </c>
      <c r="V33" s="34">
        <v>1760</v>
      </c>
      <c r="W33" s="27">
        <v>935</v>
      </c>
      <c r="X33" s="34">
        <v>1389</v>
      </c>
      <c r="Y33" s="34">
        <v>1174</v>
      </c>
      <c r="Z33" s="27">
        <v>470</v>
      </c>
      <c r="AA33" s="27">
        <v>439</v>
      </c>
      <c r="AB33" s="27">
        <v>5</v>
      </c>
      <c r="AC33" s="27">
        <v>0</v>
      </c>
      <c r="AD33" s="27">
        <v>10</v>
      </c>
      <c r="AE33" s="27">
        <v>0</v>
      </c>
      <c r="AF33" s="27">
        <v>123</v>
      </c>
      <c r="AG33" s="27"/>
      <c r="AH33" s="27">
        <v>1722</v>
      </c>
      <c r="AI33" s="27"/>
      <c r="AJ33" s="27">
        <v>382</v>
      </c>
      <c r="AK33" s="27"/>
      <c r="AL33" s="27">
        <v>0</v>
      </c>
      <c r="AM33" s="27"/>
      <c r="AN33" s="27">
        <v>0</v>
      </c>
      <c r="AO33" s="27"/>
      <c r="AP33" s="27">
        <v>0</v>
      </c>
      <c r="AQ33" s="27"/>
      <c r="AR33" s="27">
        <v>24</v>
      </c>
      <c r="AS33" s="27"/>
      <c r="AT33" s="27">
        <v>16</v>
      </c>
      <c r="AU33" s="27"/>
      <c r="AV33" s="27">
        <v>0</v>
      </c>
      <c r="AW33" s="27"/>
      <c r="AX33" s="27">
        <v>8</v>
      </c>
      <c r="AY33" s="27"/>
      <c r="AZ33" s="27">
        <v>0</v>
      </c>
      <c r="BA33" s="27"/>
      <c r="BB33" s="27">
        <v>0</v>
      </c>
      <c r="BC33" s="27"/>
      <c r="BD33" s="27">
        <v>0</v>
      </c>
      <c r="BE33" s="27"/>
      <c r="BF33" s="33"/>
      <c r="BG33" s="33"/>
      <c r="BH33" s="29">
        <f t="shared" si="0"/>
        <v>0.19179463539715924</v>
      </c>
      <c r="BI33" s="30">
        <f t="shared" si="1"/>
        <v>0.98324022346368711</v>
      </c>
      <c r="BJ33" s="30">
        <f t="shared" si="2"/>
        <v>1.2873030583873957</v>
      </c>
      <c r="BK33" s="30">
        <f t="shared" si="3"/>
        <v>0.975103734439834</v>
      </c>
      <c r="BL33" s="30">
        <f t="shared" si="4"/>
        <v>0.88277416788224372</v>
      </c>
      <c r="BM33" s="31">
        <f t="shared" si="5"/>
        <v>9.1100290990809296E-2</v>
      </c>
      <c r="BN33" s="31">
        <f t="shared" si="6"/>
        <v>0.52234636871508378</v>
      </c>
      <c r="BO33" s="31">
        <f t="shared" si="7"/>
        <v>1.088044485634847</v>
      </c>
      <c r="BP33" s="31">
        <f t="shared" si="8"/>
        <v>0.91078838174273857</v>
      </c>
      <c r="BQ33" s="31">
        <f t="shared" si="9"/>
        <v>0.85091496232508068</v>
      </c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</row>
    <row r="34" spans="1:81" s="4" customFormat="1" x14ac:dyDescent="0.25">
      <c r="A34" s="11" t="s">
        <v>33</v>
      </c>
      <c r="B34" s="23">
        <v>18907</v>
      </c>
      <c r="C34" s="23">
        <v>1215</v>
      </c>
      <c r="D34" s="23">
        <v>670</v>
      </c>
      <c r="E34" s="23">
        <v>302</v>
      </c>
      <c r="F34" s="24">
        <v>5193</v>
      </c>
      <c r="G34" s="24">
        <v>2249.96</v>
      </c>
      <c r="H34" s="25">
        <f t="shared" si="10"/>
        <v>4027</v>
      </c>
      <c r="I34" s="26">
        <f t="shared" si="11"/>
        <v>1925</v>
      </c>
      <c r="J34" s="28">
        <v>302</v>
      </c>
      <c r="K34" s="28">
        <v>264</v>
      </c>
      <c r="L34" s="27"/>
      <c r="M34" s="27"/>
      <c r="N34" s="27"/>
      <c r="O34" s="27"/>
      <c r="P34" s="27">
        <v>317</v>
      </c>
      <c r="Q34" s="27">
        <v>301</v>
      </c>
      <c r="R34" s="27">
        <v>35</v>
      </c>
      <c r="S34" s="27">
        <v>0</v>
      </c>
      <c r="T34" s="27">
        <v>9</v>
      </c>
      <c r="U34" s="27">
        <v>6</v>
      </c>
      <c r="V34" s="27">
        <v>1077</v>
      </c>
      <c r="W34" s="27">
        <v>409</v>
      </c>
      <c r="X34" s="27">
        <v>704</v>
      </c>
      <c r="Y34" s="27">
        <v>651</v>
      </c>
      <c r="Z34" s="27">
        <v>298</v>
      </c>
      <c r="AA34" s="27">
        <v>294</v>
      </c>
      <c r="AB34" s="27">
        <v>1</v>
      </c>
      <c r="AC34" s="27">
        <v>0</v>
      </c>
      <c r="AD34" s="27">
        <v>13</v>
      </c>
      <c r="AE34" s="27">
        <v>0</v>
      </c>
      <c r="AF34" s="27">
        <v>100</v>
      </c>
      <c r="AG34" s="27"/>
      <c r="AH34" s="27">
        <v>619</v>
      </c>
      <c r="AI34" s="27"/>
      <c r="AJ34" s="27">
        <v>320</v>
      </c>
      <c r="AK34" s="27"/>
      <c r="AL34" s="27">
        <v>0</v>
      </c>
      <c r="AM34" s="27"/>
      <c r="AN34" s="27">
        <v>0</v>
      </c>
      <c r="AO34" s="27"/>
      <c r="AP34" s="27">
        <v>0</v>
      </c>
      <c r="AQ34" s="27"/>
      <c r="AR34" s="27">
        <v>0</v>
      </c>
      <c r="AS34" s="27"/>
      <c r="AT34" s="27">
        <v>72</v>
      </c>
      <c r="AU34" s="27"/>
      <c r="AV34" s="27">
        <v>0</v>
      </c>
      <c r="AW34" s="27"/>
      <c r="AX34" s="27">
        <v>0</v>
      </c>
      <c r="AY34" s="27"/>
      <c r="AZ34" s="27">
        <v>0</v>
      </c>
      <c r="BA34" s="27"/>
      <c r="BB34" s="27">
        <v>0</v>
      </c>
      <c r="BC34" s="27"/>
      <c r="BD34" s="27">
        <v>160</v>
      </c>
      <c r="BE34" s="27"/>
      <c r="BF34" s="33"/>
      <c r="BG34" s="33"/>
      <c r="BH34" s="29">
        <f t="shared" si="0"/>
        <v>0.21298989792140477</v>
      </c>
      <c r="BI34" s="30">
        <f t="shared" si="1"/>
        <v>0.88641975308641974</v>
      </c>
      <c r="BJ34" s="30">
        <f t="shared" si="2"/>
        <v>1.0507462686567164</v>
      </c>
      <c r="BK34" s="30">
        <f t="shared" si="3"/>
        <v>0.98675496688741726</v>
      </c>
      <c r="BL34" s="30">
        <f t="shared" si="4"/>
        <v>0.77546697477373383</v>
      </c>
      <c r="BM34" s="31">
        <f t="shared" si="5"/>
        <v>0.10181414291003332</v>
      </c>
      <c r="BN34" s="31">
        <f t="shared" si="6"/>
        <v>0.33662551440329219</v>
      </c>
      <c r="BO34" s="31">
        <f t="shared" si="7"/>
        <v>0.9716417910447761</v>
      </c>
      <c r="BP34" s="31">
        <f t="shared" si="8"/>
        <v>0.97350993377483441</v>
      </c>
      <c r="BQ34" s="31">
        <f t="shared" si="9"/>
        <v>0.85557076570250135</v>
      </c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</row>
    <row r="35" spans="1:81" s="4" customFormat="1" x14ac:dyDescent="0.25">
      <c r="A35" s="11" t="s">
        <v>34</v>
      </c>
      <c r="B35" s="23">
        <v>13429</v>
      </c>
      <c r="C35" s="23">
        <v>734</v>
      </c>
      <c r="D35" s="23">
        <v>477</v>
      </c>
      <c r="E35" s="23">
        <v>208</v>
      </c>
      <c r="F35" s="24">
        <v>3916</v>
      </c>
      <c r="G35" s="24">
        <v>1394.8</v>
      </c>
      <c r="H35" s="25">
        <f t="shared" si="10"/>
        <v>2686</v>
      </c>
      <c r="I35" s="26">
        <f t="shared" si="11"/>
        <v>1130</v>
      </c>
      <c r="J35" s="28">
        <v>219</v>
      </c>
      <c r="K35" s="28">
        <v>209</v>
      </c>
      <c r="L35" s="27"/>
      <c r="M35" s="27"/>
      <c r="N35" s="27"/>
      <c r="O35" s="27"/>
      <c r="P35" s="27">
        <v>524</v>
      </c>
      <c r="Q35" s="27"/>
      <c r="R35" s="28">
        <v>27</v>
      </c>
      <c r="S35" s="28">
        <v>4</v>
      </c>
      <c r="T35" s="28">
        <v>13</v>
      </c>
      <c r="U35" s="28">
        <v>13</v>
      </c>
      <c r="V35" s="28">
        <v>771</v>
      </c>
      <c r="W35" s="28">
        <v>352</v>
      </c>
      <c r="X35" s="28">
        <v>499</v>
      </c>
      <c r="Y35" s="28">
        <v>466</v>
      </c>
      <c r="Z35" s="28">
        <v>257</v>
      </c>
      <c r="AA35" s="28">
        <v>86</v>
      </c>
      <c r="AB35" s="28">
        <v>0</v>
      </c>
      <c r="AC35" s="28">
        <v>0</v>
      </c>
      <c r="AD35" s="28">
        <v>0</v>
      </c>
      <c r="AE35" s="28">
        <v>0</v>
      </c>
      <c r="AF35" s="28">
        <v>40</v>
      </c>
      <c r="AG35" s="27"/>
      <c r="AH35" s="28">
        <v>294</v>
      </c>
      <c r="AI35" s="27"/>
      <c r="AJ35" s="28">
        <v>42</v>
      </c>
      <c r="AK35" s="28"/>
      <c r="AL35" s="28"/>
      <c r="AM35" s="28"/>
      <c r="AN35" s="28">
        <v>0</v>
      </c>
      <c r="AO35" s="27"/>
      <c r="AP35" s="28">
        <v>0</v>
      </c>
      <c r="AQ35" s="27"/>
      <c r="AR35" s="28">
        <v>0</v>
      </c>
      <c r="AS35" s="27"/>
      <c r="AT35" s="28">
        <v>0</v>
      </c>
      <c r="AU35" s="27"/>
      <c r="AV35" s="28">
        <v>0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9">
        <f t="shared" si="0"/>
        <v>0.20001489314170826</v>
      </c>
      <c r="BI35" s="30">
        <f t="shared" si="1"/>
        <v>1.050408719346049</v>
      </c>
      <c r="BJ35" s="30">
        <f t="shared" si="2"/>
        <v>1.0461215932914045</v>
      </c>
      <c r="BK35" s="30">
        <f t="shared" si="3"/>
        <v>1.2355769230769231</v>
      </c>
      <c r="BL35" s="30">
        <f t="shared" si="4"/>
        <v>0.68590398365679262</v>
      </c>
      <c r="BM35" s="31">
        <f t="shared" si="5"/>
        <v>8.4146250651574953E-2</v>
      </c>
      <c r="BN35" s="31">
        <f t="shared" si="6"/>
        <v>0.47956403269754766</v>
      </c>
      <c r="BO35" s="31">
        <f t="shared" si="7"/>
        <v>0.97693920335429774</v>
      </c>
      <c r="BP35" s="31">
        <f t="shared" si="8"/>
        <v>0.41346153846153844</v>
      </c>
      <c r="BQ35" s="31">
        <f t="shared" si="9"/>
        <v>0.8101519931172928</v>
      </c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</row>
    <row r="36" spans="1:81" s="4" customFormat="1" x14ac:dyDescent="0.25">
      <c r="A36" s="11" t="s">
        <v>35</v>
      </c>
      <c r="B36" s="23">
        <v>105221</v>
      </c>
      <c r="C36" s="23">
        <v>7217</v>
      </c>
      <c r="D36" s="23">
        <v>4108</v>
      </c>
      <c r="E36" s="23">
        <v>1941</v>
      </c>
      <c r="F36" s="24">
        <v>32198</v>
      </c>
      <c r="G36" s="24">
        <v>13240.3</v>
      </c>
      <c r="H36" s="25">
        <f t="shared" si="10"/>
        <v>24378</v>
      </c>
      <c r="I36" s="26">
        <f t="shared" si="11"/>
        <v>10146</v>
      </c>
      <c r="J36" s="34">
        <v>3968</v>
      </c>
      <c r="K36" s="34">
        <v>2994</v>
      </c>
      <c r="L36" s="27">
        <v>48</v>
      </c>
      <c r="M36" s="27">
        <v>46</v>
      </c>
      <c r="N36" s="27"/>
      <c r="O36" s="27"/>
      <c r="P36" s="28">
        <v>661</v>
      </c>
      <c r="Q36" s="28">
        <v>0</v>
      </c>
      <c r="R36" s="27">
        <v>183</v>
      </c>
      <c r="S36" s="27">
        <v>18</v>
      </c>
      <c r="T36" s="27">
        <v>69</v>
      </c>
      <c r="U36" s="27">
        <v>42</v>
      </c>
      <c r="V36" s="34">
        <v>6805</v>
      </c>
      <c r="W36" s="34">
        <v>2293</v>
      </c>
      <c r="X36" s="34">
        <v>4158</v>
      </c>
      <c r="Y36" s="34">
        <v>3628</v>
      </c>
      <c r="Z36" s="34">
        <v>2029</v>
      </c>
      <c r="AA36" s="34">
        <v>1124</v>
      </c>
      <c r="AB36" s="27">
        <v>8</v>
      </c>
      <c r="AC36" s="27">
        <v>0</v>
      </c>
      <c r="AD36" s="27">
        <v>18</v>
      </c>
      <c r="AE36" s="27">
        <v>1</v>
      </c>
      <c r="AF36" s="27">
        <v>559</v>
      </c>
      <c r="AG36" s="27"/>
      <c r="AH36" s="27">
        <v>3902</v>
      </c>
      <c r="AI36" s="34"/>
      <c r="AJ36" s="34">
        <v>1528</v>
      </c>
      <c r="AK36" s="27"/>
      <c r="AL36" s="27">
        <v>0</v>
      </c>
      <c r="AM36" s="27"/>
      <c r="AN36" s="27">
        <v>0</v>
      </c>
      <c r="AO36" s="27"/>
      <c r="AP36" s="27">
        <v>0</v>
      </c>
      <c r="AQ36" s="27"/>
      <c r="AR36" s="27">
        <v>117</v>
      </c>
      <c r="AS36" s="27"/>
      <c r="AT36" s="27">
        <v>102</v>
      </c>
      <c r="AU36" s="27"/>
      <c r="AV36" s="27">
        <v>0</v>
      </c>
      <c r="AW36" s="27"/>
      <c r="AX36" s="27">
        <v>223</v>
      </c>
      <c r="AY36" s="27"/>
      <c r="AZ36" s="27">
        <v>0</v>
      </c>
      <c r="BA36" s="27"/>
      <c r="BB36" s="27">
        <v>0</v>
      </c>
      <c r="BC36" s="27"/>
      <c r="BD36" s="27">
        <v>0</v>
      </c>
      <c r="BE36" s="27"/>
      <c r="BF36" s="27"/>
      <c r="BG36" s="27"/>
      <c r="BH36" s="29">
        <f t="shared" ref="BH36:BH67" si="12">H36/B36</f>
        <v>0.23168378935763773</v>
      </c>
      <c r="BI36" s="30">
        <f t="shared" ref="BI36:BI67" si="13">V36/C36</f>
        <v>0.94291256754884301</v>
      </c>
      <c r="BJ36" s="30">
        <f t="shared" ref="BJ36:BJ67" si="14">X36/D36</f>
        <v>1.0121713729308666</v>
      </c>
      <c r="BK36" s="30">
        <f t="shared" ref="BK36:BK67" si="15">Z36/E36</f>
        <v>1.0453374549201442</v>
      </c>
      <c r="BL36" s="30">
        <f t="shared" ref="BL36:BL67" si="16">H36/F36</f>
        <v>0.75712777191129887</v>
      </c>
      <c r="BM36" s="31">
        <f t="shared" ref="BM36:BM67" si="17">I36/B36</f>
        <v>9.6425618460193305E-2</v>
      </c>
      <c r="BN36" s="31">
        <f t="shared" ref="BN36:BN67" si="18">W36/C36</f>
        <v>0.31772204517112373</v>
      </c>
      <c r="BO36" s="31">
        <f t="shared" ref="BO36:BO67" si="19">Y36/D36</f>
        <v>0.88315481986368061</v>
      </c>
      <c r="BP36" s="31">
        <f t="shared" ref="BP36:BP67" si="20">AA36/E36</f>
        <v>0.57908294693456985</v>
      </c>
      <c r="BQ36" s="31">
        <f t="shared" ref="BQ36:BQ67" si="21">I36/G36</f>
        <v>0.76629683617440691</v>
      </c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</row>
    <row r="37" spans="1:81" s="4" customFormat="1" x14ac:dyDescent="0.25">
      <c r="A37" s="11" t="s">
        <v>36</v>
      </c>
      <c r="B37" s="23">
        <v>30080</v>
      </c>
      <c r="C37" s="23">
        <v>1448</v>
      </c>
      <c r="D37" s="23">
        <v>727</v>
      </c>
      <c r="E37" s="23">
        <v>269</v>
      </c>
      <c r="F37" s="24">
        <v>8996</v>
      </c>
      <c r="G37" s="24">
        <v>2515</v>
      </c>
      <c r="H37" s="25">
        <f t="shared" si="10"/>
        <v>7180</v>
      </c>
      <c r="I37" s="26">
        <f t="shared" si="11"/>
        <v>2010</v>
      </c>
      <c r="J37" s="27">
        <v>603</v>
      </c>
      <c r="K37" s="27">
        <v>429</v>
      </c>
      <c r="L37" s="27"/>
      <c r="M37" s="27"/>
      <c r="N37" s="27"/>
      <c r="O37" s="27"/>
      <c r="P37" s="28">
        <v>1995</v>
      </c>
      <c r="Q37" s="27"/>
      <c r="R37" s="27">
        <v>102</v>
      </c>
      <c r="S37" s="27">
        <v>3</v>
      </c>
      <c r="T37" s="27">
        <v>23</v>
      </c>
      <c r="U37" s="27">
        <v>17</v>
      </c>
      <c r="V37" s="27">
        <v>1245</v>
      </c>
      <c r="W37" s="27">
        <v>713</v>
      </c>
      <c r="X37" s="27">
        <v>713</v>
      </c>
      <c r="Y37" s="27">
        <v>698</v>
      </c>
      <c r="Z37" s="27">
        <v>295</v>
      </c>
      <c r="AA37" s="27">
        <v>150</v>
      </c>
      <c r="AB37" s="27">
        <v>2</v>
      </c>
      <c r="AC37" s="27">
        <v>0</v>
      </c>
      <c r="AD37" s="27">
        <v>8</v>
      </c>
      <c r="AE37" s="27">
        <v>0</v>
      </c>
      <c r="AF37" s="27">
        <v>58</v>
      </c>
      <c r="AG37" s="27"/>
      <c r="AH37" s="27">
        <v>1432</v>
      </c>
      <c r="AI37" s="27"/>
      <c r="AJ37" s="27">
        <v>525</v>
      </c>
      <c r="AK37" s="27"/>
      <c r="AL37" s="27">
        <v>0</v>
      </c>
      <c r="AM37" s="27"/>
      <c r="AN37" s="27">
        <v>0</v>
      </c>
      <c r="AO37" s="27"/>
      <c r="AP37" s="27">
        <v>0</v>
      </c>
      <c r="AQ37" s="27"/>
      <c r="AR37" s="27">
        <v>28</v>
      </c>
      <c r="AS37" s="27"/>
      <c r="AT37" s="27">
        <v>0</v>
      </c>
      <c r="AU37" s="27"/>
      <c r="AV37" s="27">
        <v>0</v>
      </c>
      <c r="AW37" s="27"/>
      <c r="AX37" s="27">
        <v>0</v>
      </c>
      <c r="AY37" s="27"/>
      <c r="AZ37" s="27">
        <v>0</v>
      </c>
      <c r="BA37" s="27"/>
      <c r="BB37" s="27">
        <v>0</v>
      </c>
      <c r="BC37" s="27"/>
      <c r="BD37" s="27">
        <v>151</v>
      </c>
      <c r="BE37" s="27"/>
      <c r="BF37" s="33"/>
      <c r="BG37" s="33"/>
      <c r="BH37" s="29">
        <f t="shared" si="12"/>
        <v>0.23869680851063829</v>
      </c>
      <c r="BI37" s="30">
        <f t="shared" si="13"/>
        <v>0.85980662983425415</v>
      </c>
      <c r="BJ37" s="30">
        <f t="shared" si="14"/>
        <v>0.98074277854195324</v>
      </c>
      <c r="BK37" s="30">
        <f t="shared" si="15"/>
        <v>1.0966542750929369</v>
      </c>
      <c r="BL37" s="30">
        <f t="shared" si="16"/>
        <v>0.79813250333481545</v>
      </c>
      <c r="BM37" s="31">
        <f t="shared" si="17"/>
        <v>6.6821808510638292E-2</v>
      </c>
      <c r="BN37" s="31">
        <f t="shared" si="18"/>
        <v>0.49240331491712708</v>
      </c>
      <c r="BO37" s="31">
        <f t="shared" si="19"/>
        <v>0.9601100412654745</v>
      </c>
      <c r="BP37" s="31">
        <f t="shared" si="20"/>
        <v>0.55762081784386619</v>
      </c>
      <c r="BQ37" s="31">
        <f t="shared" si="21"/>
        <v>0.79920477137176937</v>
      </c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</row>
    <row r="38" spans="1:81" s="4" customFormat="1" x14ac:dyDescent="0.25">
      <c r="A38" s="11" t="s">
        <v>37</v>
      </c>
      <c r="B38" s="23">
        <v>6961</v>
      </c>
      <c r="C38" s="23">
        <v>535</v>
      </c>
      <c r="D38" s="23">
        <v>337</v>
      </c>
      <c r="E38" s="23">
        <v>178</v>
      </c>
      <c r="F38" s="24">
        <v>1980</v>
      </c>
      <c r="G38" s="24">
        <v>935</v>
      </c>
      <c r="H38" s="25">
        <f t="shared" si="10"/>
        <v>1706</v>
      </c>
      <c r="I38" s="26">
        <f t="shared" si="11"/>
        <v>906</v>
      </c>
      <c r="J38" s="27">
        <v>107</v>
      </c>
      <c r="K38" s="27">
        <v>99</v>
      </c>
      <c r="L38" s="27"/>
      <c r="M38" s="27"/>
      <c r="N38" s="27"/>
      <c r="O38" s="27"/>
      <c r="P38" s="27"/>
      <c r="Q38" s="27"/>
      <c r="R38" s="27">
        <v>11</v>
      </c>
      <c r="S38" s="27">
        <v>10</v>
      </c>
      <c r="T38" s="27">
        <v>5</v>
      </c>
      <c r="U38" s="27">
        <v>2</v>
      </c>
      <c r="V38" s="27">
        <v>510</v>
      </c>
      <c r="W38" s="27">
        <v>213</v>
      </c>
      <c r="X38" s="27">
        <v>319</v>
      </c>
      <c r="Y38" s="27">
        <v>328</v>
      </c>
      <c r="Z38" s="27">
        <v>186</v>
      </c>
      <c r="AA38" s="27">
        <v>254</v>
      </c>
      <c r="AB38" s="27">
        <v>1</v>
      </c>
      <c r="AC38" s="27"/>
      <c r="AD38" s="27">
        <v>5</v>
      </c>
      <c r="AE38" s="27"/>
      <c r="AF38" s="27">
        <v>19</v>
      </c>
      <c r="AG38" s="27"/>
      <c r="AH38" s="27">
        <v>394</v>
      </c>
      <c r="AI38" s="27"/>
      <c r="AJ38" s="27">
        <v>76</v>
      </c>
      <c r="AK38" s="27"/>
      <c r="AL38" s="27"/>
      <c r="AM38" s="27"/>
      <c r="AN38" s="27"/>
      <c r="AO38" s="27"/>
      <c r="AP38" s="27"/>
      <c r="AQ38" s="27"/>
      <c r="AR38" s="27">
        <v>10</v>
      </c>
      <c r="AS38" s="27"/>
      <c r="AT38" s="27">
        <v>9</v>
      </c>
      <c r="AU38" s="27"/>
      <c r="AV38" s="27"/>
      <c r="AW38" s="27"/>
      <c r="AX38" s="27">
        <v>10</v>
      </c>
      <c r="AY38" s="27"/>
      <c r="AZ38" s="27"/>
      <c r="BA38" s="27"/>
      <c r="BB38" s="27"/>
      <c r="BC38" s="27"/>
      <c r="BD38" s="27">
        <v>44</v>
      </c>
      <c r="BE38" s="27"/>
      <c r="BF38" s="33"/>
      <c r="BG38" s="33"/>
      <c r="BH38" s="29">
        <f t="shared" si="12"/>
        <v>0.24507972992386151</v>
      </c>
      <c r="BI38" s="30">
        <f t="shared" si="13"/>
        <v>0.95327102803738317</v>
      </c>
      <c r="BJ38" s="30">
        <f t="shared" si="14"/>
        <v>0.94658753709198817</v>
      </c>
      <c r="BK38" s="30">
        <f t="shared" si="15"/>
        <v>1.0449438202247192</v>
      </c>
      <c r="BL38" s="30">
        <f t="shared" si="16"/>
        <v>0.86161616161616161</v>
      </c>
      <c r="BM38" s="31">
        <f t="shared" si="17"/>
        <v>0.13015371354690419</v>
      </c>
      <c r="BN38" s="31">
        <f t="shared" si="18"/>
        <v>0.39813084112149533</v>
      </c>
      <c r="BO38" s="31">
        <f t="shared" si="19"/>
        <v>0.97329376854599403</v>
      </c>
      <c r="BP38" s="31">
        <f t="shared" si="20"/>
        <v>1.4269662921348314</v>
      </c>
      <c r="BQ38" s="31">
        <f t="shared" si="21"/>
        <v>0.96898395721925135</v>
      </c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</row>
    <row r="39" spans="1:81" s="4" customFormat="1" x14ac:dyDescent="0.25">
      <c r="A39" s="11" t="s">
        <v>38</v>
      </c>
      <c r="B39" s="23">
        <v>3699</v>
      </c>
      <c r="C39" s="23">
        <v>180</v>
      </c>
      <c r="D39" s="23">
        <v>111</v>
      </c>
      <c r="E39" s="23">
        <v>55</v>
      </c>
      <c r="F39" s="24">
        <v>856</v>
      </c>
      <c r="G39" s="24">
        <v>547</v>
      </c>
      <c r="H39" s="25">
        <f t="shared" si="10"/>
        <v>767</v>
      </c>
      <c r="I39" s="26">
        <f t="shared" si="11"/>
        <v>295</v>
      </c>
      <c r="J39" s="28">
        <v>104</v>
      </c>
      <c r="K39" s="28">
        <v>97</v>
      </c>
      <c r="L39" s="27"/>
      <c r="M39" s="27"/>
      <c r="N39" s="27"/>
      <c r="O39" s="27"/>
      <c r="P39" s="27"/>
      <c r="Q39" s="27"/>
      <c r="R39" s="27">
        <v>18</v>
      </c>
      <c r="S39" s="27">
        <v>8</v>
      </c>
      <c r="T39" s="27">
        <v>6</v>
      </c>
      <c r="U39" s="27">
        <v>4</v>
      </c>
      <c r="V39" s="27">
        <v>211</v>
      </c>
      <c r="W39" s="27">
        <v>29</v>
      </c>
      <c r="X39" s="27">
        <v>125</v>
      </c>
      <c r="Y39" s="27">
        <v>98</v>
      </c>
      <c r="Z39" s="27">
        <v>75</v>
      </c>
      <c r="AA39" s="27">
        <v>59</v>
      </c>
      <c r="AB39" s="27"/>
      <c r="AC39" s="27"/>
      <c r="AD39" s="27"/>
      <c r="AE39" s="27"/>
      <c r="AF39" s="27">
        <v>6</v>
      </c>
      <c r="AG39" s="27"/>
      <c r="AH39" s="27">
        <v>177</v>
      </c>
      <c r="AI39" s="27"/>
      <c r="AJ39" s="27">
        <v>45</v>
      </c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9">
        <f t="shared" si="12"/>
        <v>0.20735333874020007</v>
      </c>
      <c r="BI39" s="30">
        <f t="shared" si="13"/>
        <v>1.1722222222222223</v>
      </c>
      <c r="BJ39" s="30">
        <f t="shared" si="14"/>
        <v>1.1261261261261262</v>
      </c>
      <c r="BK39" s="30">
        <f t="shared" si="15"/>
        <v>1.3636363636363635</v>
      </c>
      <c r="BL39" s="30">
        <f t="shared" si="16"/>
        <v>0.8960280373831776</v>
      </c>
      <c r="BM39" s="31">
        <f t="shared" si="17"/>
        <v>7.9751284130846173E-2</v>
      </c>
      <c r="BN39" s="31">
        <f t="shared" si="18"/>
        <v>0.16111111111111112</v>
      </c>
      <c r="BO39" s="31">
        <f t="shared" si="19"/>
        <v>0.88288288288288286</v>
      </c>
      <c r="BP39" s="31">
        <f t="shared" si="20"/>
        <v>1.0727272727272728</v>
      </c>
      <c r="BQ39" s="31">
        <f t="shared" si="21"/>
        <v>0.53930530164533819</v>
      </c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</row>
    <row r="40" spans="1:81" s="4" customFormat="1" x14ac:dyDescent="0.25">
      <c r="A40" s="11" t="s">
        <v>39</v>
      </c>
      <c r="B40" s="23">
        <v>12653</v>
      </c>
      <c r="C40" s="23">
        <v>914</v>
      </c>
      <c r="D40" s="23">
        <v>468</v>
      </c>
      <c r="E40" s="23">
        <v>203</v>
      </c>
      <c r="F40" s="24">
        <v>3295</v>
      </c>
      <c r="G40" s="24">
        <v>1316</v>
      </c>
      <c r="H40" s="25">
        <f t="shared" si="10"/>
        <v>2726</v>
      </c>
      <c r="I40" s="26">
        <f t="shared" si="11"/>
        <v>1157</v>
      </c>
      <c r="J40" s="28">
        <v>158</v>
      </c>
      <c r="K40" s="28">
        <v>136</v>
      </c>
      <c r="L40" s="27"/>
      <c r="M40" s="27"/>
      <c r="N40" s="27"/>
      <c r="O40" s="27"/>
      <c r="P40" s="27"/>
      <c r="Q40" s="27"/>
      <c r="R40" s="27">
        <v>11</v>
      </c>
      <c r="S40" s="27">
        <v>10</v>
      </c>
      <c r="T40" s="27">
        <v>10</v>
      </c>
      <c r="U40" s="27">
        <v>10</v>
      </c>
      <c r="V40" s="27">
        <v>826</v>
      </c>
      <c r="W40" s="27">
        <v>330</v>
      </c>
      <c r="X40" s="27">
        <v>496</v>
      </c>
      <c r="Y40" s="27">
        <v>451</v>
      </c>
      <c r="Z40" s="27">
        <v>222</v>
      </c>
      <c r="AA40" s="27">
        <v>220</v>
      </c>
      <c r="AB40" s="27">
        <v>1</v>
      </c>
      <c r="AC40" s="27">
        <v>0</v>
      </c>
      <c r="AD40" s="27">
        <v>4</v>
      </c>
      <c r="AE40" s="27">
        <v>0</v>
      </c>
      <c r="AF40" s="27">
        <v>66</v>
      </c>
      <c r="AG40" s="27"/>
      <c r="AH40" s="27">
        <v>416</v>
      </c>
      <c r="AI40" s="27"/>
      <c r="AJ40" s="27">
        <v>254</v>
      </c>
      <c r="AK40" s="27"/>
      <c r="AL40" s="27">
        <v>0</v>
      </c>
      <c r="AM40" s="27"/>
      <c r="AN40" s="27">
        <v>0</v>
      </c>
      <c r="AO40" s="27"/>
      <c r="AP40" s="27">
        <v>0</v>
      </c>
      <c r="AQ40" s="27"/>
      <c r="AR40" s="27">
        <v>6</v>
      </c>
      <c r="AS40" s="27"/>
      <c r="AT40" s="27">
        <v>30</v>
      </c>
      <c r="AU40" s="27"/>
      <c r="AV40" s="27">
        <v>0</v>
      </c>
      <c r="AW40" s="27"/>
      <c r="AX40" s="27">
        <v>121</v>
      </c>
      <c r="AY40" s="27"/>
      <c r="AZ40" s="27">
        <v>0</v>
      </c>
      <c r="BA40" s="27"/>
      <c r="BB40" s="27">
        <v>0</v>
      </c>
      <c r="BC40" s="27"/>
      <c r="BD40" s="27">
        <v>105</v>
      </c>
      <c r="BE40" s="27"/>
      <c r="BF40" s="33"/>
      <c r="BG40" s="33"/>
      <c r="BH40" s="29">
        <f t="shared" si="12"/>
        <v>0.21544297794989331</v>
      </c>
      <c r="BI40" s="30">
        <f t="shared" si="13"/>
        <v>0.90371991247264771</v>
      </c>
      <c r="BJ40" s="30">
        <f t="shared" si="14"/>
        <v>1.0598290598290598</v>
      </c>
      <c r="BK40" s="30">
        <f t="shared" si="15"/>
        <v>1.0935960591133005</v>
      </c>
      <c r="BL40" s="30">
        <f t="shared" si="16"/>
        <v>0.82731411229135055</v>
      </c>
      <c r="BM40" s="31">
        <f t="shared" si="17"/>
        <v>9.1440765035959853E-2</v>
      </c>
      <c r="BN40" s="31">
        <f t="shared" si="18"/>
        <v>0.3610503282275711</v>
      </c>
      <c r="BO40" s="31">
        <f t="shared" si="19"/>
        <v>0.96367521367521369</v>
      </c>
      <c r="BP40" s="31">
        <f t="shared" si="20"/>
        <v>1.083743842364532</v>
      </c>
      <c r="BQ40" s="31">
        <f t="shared" si="21"/>
        <v>0.87917933130699089</v>
      </c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</row>
    <row r="41" spans="1:81" s="4" customFormat="1" x14ac:dyDescent="0.25">
      <c r="A41" s="11" t="s">
        <v>40</v>
      </c>
      <c r="B41" s="23">
        <v>17271</v>
      </c>
      <c r="C41" s="23">
        <v>898</v>
      </c>
      <c r="D41" s="23">
        <v>453</v>
      </c>
      <c r="E41" s="23">
        <v>179</v>
      </c>
      <c r="F41" s="24">
        <v>3488</v>
      </c>
      <c r="G41" s="24">
        <v>1561.1</v>
      </c>
      <c r="H41" s="25">
        <f t="shared" si="10"/>
        <v>3106</v>
      </c>
      <c r="I41" s="26">
        <f t="shared" si="11"/>
        <v>1326</v>
      </c>
      <c r="J41" s="28">
        <v>275</v>
      </c>
      <c r="K41" s="28">
        <v>253</v>
      </c>
      <c r="L41" s="27"/>
      <c r="M41" s="27"/>
      <c r="N41" s="27"/>
      <c r="O41" s="27"/>
      <c r="P41" s="27"/>
      <c r="Q41" s="27"/>
      <c r="R41" s="28">
        <v>52</v>
      </c>
      <c r="S41" s="28">
        <v>27</v>
      </c>
      <c r="T41" s="28">
        <v>4</v>
      </c>
      <c r="U41" s="28">
        <v>5</v>
      </c>
      <c r="V41" s="28">
        <v>995</v>
      </c>
      <c r="W41" s="28">
        <v>284</v>
      </c>
      <c r="X41" s="28">
        <v>531</v>
      </c>
      <c r="Y41" s="28">
        <v>489</v>
      </c>
      <c r="Z41" s="28">
        <v>242</v>
      </c>
      <c r="AA41" s="28">
        <v>268</v>
      </c>
      <c r="AB41" s="28">
        <v>1</v>
      </c>
      <c r="AC41" s="28">
        <v>0</v>
      </c>
      <c r="AD41" s="28">
        <v>5</v>
      </c>
      <c r="AE41" s="28">
        <v>0</v>
      </c>
      <c r="AF41" s="28">
        <v>131</v>
      </c>
      <c r="AG41" s="27"/>
      <c r="AH41" s="28">
        <v>685</v>
      </c>
      <c r="AI41" s="27"/>
      <c r="AJ41" s="28">
        <v>185</v>
      </c>
      <c r="AK41" s="28"/>
      <c r="AL41" s="28"/>
      <c r="AM41" s="28"/>
      <c r="AN41" s="28">
        <v>0</v>
      </c>
      <c r="AO41" s="27"/>
      <c r="AP41" s="28">
        <v>0</v>
      </c>
      <c r="AQ41" s="27"/>
      <c r="AR41" s="28">
        <v>0</v>
      </c>
      <c r="AS41" s="27"/>
      <c r="AT41" s="28">
        <v>0</v>
      </c>
      <c r="AU41" s="27"/>
      <c r="AV41" s="28">
        <v>0</v>
      </c>
      <c r="AW41" s="27"/>
      <c r="AX41" s="28">
        <v>0</v>
      </c>
      <c r="AY41" s="27"/>
      <c r="AZ41" s="27"/>
      <c r="BA41" s="27"/>
      <c r="BB41" s="27"/>
      <c r="BC41" s="27"/>
      <c r="BD41" s="27"/>
      <c r="BE41" s="27"/>
      <c r="BF41" s="27"/>
      <c r="BG41" s="27"/>
      <c r="BH41" s="29">
        <f t="shared" si="12"/>
        <v>0.17983903653523248</v>
      </c>
      <c r="BI41" s="30">
        <f t="shared" si="13"/>
        <v>1.1080178173719377</v>
      </c>
      <c r="BJ41" s="30">
        <f t="shared" si="14"/>
        <v>1.1721854304635762</v>
      </c>
      <c r="BK41" s="30">
        <f t="shared" si="15"/>
        <v>1.3519553072625698</v>
      </c>
      <c r="BL41" s="30">
        <f t="shared" si="16"/>
        <v>0.89048165137614677</v>
      </c>
      <c r="BM41" s="31">
        <f t="shared" si="17"/>
        <v>7.6776098662497835E-2</v>
      </c>
      <c r="BN41" s="31">
        <f t="shared" si="18"/>
        <v>0.31625835189309576</v>
      </c>
      <c r="BO41" s="31">
        <f t="shared" si="19"/>
        <v>1.0794701986754967</v>
      </c>
      <c r="BP41" s="31">
        <f t="shared" si="20"/>
        <v>1.4972067039106145</v>
      </c>
      <c r="BQ41" s="31">
        <f t="shared" si="21"/>
        <v>0.84940106335276411</v>
      </c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</row>
    <row r="42" spans="1:81" s="4" customFormat="1" x14ac:dyDescent="0.25">
      <c r="A42" s="11" t="s">
        <v>41</v>
      </c>
      <c r="B42" s="23">
        <v>11348</v>
      </c>
      <c r="C42" s="23">
        <v>904</v>
      </c>
      <c r="D42" s="23">
        <v>611</v>
      </c>
      <c r="E42" s="23">
        <v>318</v>
      </c>
      <c r="F42" s="24">
        <v>3523</v>
      </c>
      <c r="G42" s="24">
        <v>1945</v>
      </c>
      <c r="H42" s="25">
        <f t="shared" si="10"/>
        <v>3153</v>
      </c>
      <c r="I42" s="26">
        <f t="shared" si="11"/>
        <v>1634</v>
      </c>
      <c r="J42" s="28">
        <v>168</v>
      </c>
      <c r="K42" s="28">
        <v>131</v>
      </c>
      <c r="L42" s="27"/>
      <c r="M42" s="27"/>
      <c r="N42" s="27"/>
      <c r="O42" s="27"/>
      <c r="P42" s="27"/>
      <c r="Q42" s="27"/>
      <c r="R42" s="28">
        <v>11</v>
      </c>
      <c r="S42" s="28">
        <v>8</v>
      </c>
      <c r="T42" s="28">
        <v>10</v>
      </c>
      <c r="U42" s="28">
        <v>9</v>
      </c>
      <c r="V42" s="28">
        <v>886</v>
      </c>
      <c r="W42" s="28">
        <v>582</v>
      </c>
      <c r="X42" s="28">
        <v>607</v>
      </c>
      <c r="Y42" s="28">
        <v>582</v>
      </c>
      <c r="Z42" s="28">
        <v>322</v>
      </c>
      <c r="AA42" s="28">
        <v>322</v>
      </c>
      <c r="AB42" s="28">
        <v>1</v>
      </c>
      <c r="AC42" s="28">
        <v>0</v>
      </c>
      <c r="AD42" s="28">
        <v>4</v>
      </c>
      <c r="AE42" s="28">
        <v>0</v>
      </c>
      <c r="AF42" s="28">
        <v>152</v>
      </c>
      <c r="AG42" s="27"/>
      <c r="AH42" s="28">
        <v>830</v>
      </c>
      <c r="AI42" s="27"/>
      <c r="AJ42" s="28">
        <v>140</v>
      </c>
      <c r="AK42" s="28"/>
      <c r="AL42" s="28"/>
      <c r="AM42" s="28"/>
      <c r="AN42" s="28">
        <v>0</v>
      </c>
      <c r="AO42" s="27"/>
      <c r="AP42" s="28">
        <v>0</v>
      </c>
      <c r="AQ42" s="27"/>
      <c r="AR42" s="28">
        <v>5</v>
      </c>
      <c r="AS42" s="27"/>
      <c r="AT42" s="28">
        <v>17</v>
      </c>
      <c r="AU42" s="27"/>
      <c r="AV42" s="28">
        <v>0</v>
      </c>
      <c r="AW42" s="27"/>
      <c r="AX42" s="28">
        <v>0</v>
      </c>
      <c r="AY42" s="27"/>
      <c r="AZ42" s="27"/>
      <c r="BA42" s="27"/>
      <c r="BB42" s="27"/>
      <c r="BC42" s="27"/>
      <c r="BD42" s="27"/>
      <c r="BE42" s="27"/>
      <c r="BF42" s="27"/>
      <c r="BG42" s="27"/>
      <c r="BH42" s="29">
        <f t="shared" si="12"/>
        <v>0.2778463165315474</v>
      </c>
      <c r="BI42" s="30">
        <f t="shared" si="13"/>
        <v>0.98008849557522126</v>
      </c>
      <c r="BJ42" s="30">
        <f t="shared" si="14"/>
        <v>0.99345335515548283</v>
      </c>
      <c r="BK42" s="30">
        <f t="shared" si="15"/>
        <v>1.0125786163522013</v>
      </c>
      <c r="BL42" s="30">
        <f t="shared" si="16"/>
        <v>0.89497587283565139</v>
      </c>
      <c r="BM42" s="31">
        <f t="shared" si="17"/>
        <v>0.14399013041945719</v>
      </c>
      <c r="BN42" s="31">
        <f t="shared" si="18"/>
        <v>0.64380530973451322</v>
      </c>
      <c r="BO42" s="31">
        <f t="shared" si="19"/>
        <v>0.95253682487725044</v>
      </c>
      <c r="BP42" s="31">
        <f t="shared" si="20"/>
        <v>1.0125786163522013</v>
      </c>
      <c r="BQ42" s="31">
        <f t="shared" si="21"/>
        <v>0.8401028277634961</v>
      </c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</row>
    <row r="43" spans="1:81" s="4" customFormat="1" x14ac:dyDescent="0.25">
      <c r="A43" s="11" t="s">
        <v>42</v>
      </c>
      <c r="B43" s="23">
        <v>15175</v>
      </c>
      <c r="C43" s="23">
        <v>806</v>
      </c>
      <c r="D43" s="23">
        <v>452</v>
      </c>
      <c r="E43" s="23">
        <v>183</v>
      </c>
      <c r="F43" s="24">
        <v>3134</v>
      </c>
      <c r="G43" s="24">
        <v>1578</v>
      </c>
      <c r="H43" s="25">
        <f t="shared" si="10"/>
        <v>2123</v>
      </c>
      <c r="I43" s="26">
        <f t="shared" si="11"/>
        <v>1429</v>
      </c>
      <c r="J43" s="28">
        <v>207</v>
      </c>
      <c r="K43" s="28">
        <v>187</v>
      </c>
      <c r="L43" s="27"/>
      <c r="M43" s="27"/>
      <c r="N43" s="27"/>
      <c r="O43" s="27"/>
      <c r="P43" s="27"/>
      <c r="Q43" s="27"/>
      <c r="R43" s="27">
        <v>11</v>
      </c>
      <c r="S43" s="27">
        <v>3</v>
      </c>
      <c r="T43" s="27">
        <v>6</v>
      </c>
      <c r="U43" s="27">
        <v>3</v>
      </c>
      <c r="V43" s="27">
        <v>759</v>
      </c>
      <c r="W43" s="27">
        <v>594</v>
      </c>
      <c r="X43" s="27">
        <v>437</v>
      </c>
      <c r="Y43" s="27">
        <v>430</v>
      </c>
      <c r="Z43" s="27">
        <v>212</v>
      </c>
      <c r="AA43" s="27">
        <v>212</v>
      </c>
      <c r="AB43" s="27">
        <v>4</v>
      </c>
      <c r="AC43" s="27">
        <v>0</v>
      </c>
      <c r="AD43" s="27">
        <v>8</v>
      </c>
      <c r="AE43" s="27">
        <v>0</v>
      </c>
      <c r="AF43" s="27">
        <v>31</v>
      </c>
      <c r="AG43" s="27"/>
      <c r="AH43" s="27">
        <v>266</v>
      </c>
      <c r="AI43" s="27"/>
      <c r="AJ43" s="27">
        <v>83</v>
      </c>
      <c r="AK43" s="27"/>
      <c r="AL43" s="27">
        <v>0</v>
      </c>
      <c r="AM43" s="27"/>
      <c r="AN43" s="27">
        <v>0</v>
      </c>
      <c r="AO43" s="27"/>
      <c r="AP43" s="27">
        <v>0</v>
      </c>
      <c r="AQ43" s="27"/>
      <c r="AR43" s="27">
        <v>0</v>
      </c>
      <c r="AS43" s="27"/>
      <c r="AT43" s="27">
        <v>39</v>
      </c>
      <c r="AU43" s="27"/>
      <c r="AV43" s="27">
        <v>0</v>
      </c>
      <c r="AW43" s="27"/>
      <c r="AX43" s="27">
        <v>0</v>
      </c>
      <c r="AY43" s="27"/>
      <c r="AZ43" s="27">
        <v>0</v>
      </c>
      <c r="BA43" s="27"/>
      <c r="BB43" s="27">
        <v>0</v>
      </c>
      <c r="BC43" s="27"/>
      <c r="BD43" s="27">
        <v>60</v>
      </c>
      <c r="BE43" s="27"/>
      <c r="BF43" s="27"/>
      <c r="BG43" s="27"/>
      <c r="BH43" s="29">
        <f t="shared" si="12"/>
        <v>0.13990115321252058</v>
      </c>
      <c r="BI43" s="30">
        <f t="shared" si="13"/>
        <v>0.94168734491315131</v>
      </c>
      <c r="BJ43" s="30">
        <f t="shared" si="14"/>
        <v>0.9668141592920354</v>
      </c>
      <c r="BK43" s="30">
        <f t="shared" si="15"/>
        <v>1.1584699453551912</v>
      </c>
      <c r="BL43" s="30">
        <f t="shared" si="16"/>
        <v>0.67740906190172301</v>
      </c>
      <c r="BM43" s="31">
        <f t="shared" si="17"/>
        <v>9.4168039538714998E-2</v>
      </c>
      <c r="BN43" s="31">
        <f t="shared" si="18"/>
        <v>0.73697270471464016</v>
      </c>
      <c r="BO43" s="31">
        <f t="shared" si="19"/>
        <v>0.95132743362831862</v>
      </c>
      <c r="BP43" s="31">
        <f t="shared" si="20"/>
        <v>1.1584699453551912</v>
      </c>
      <c r="BQ43" s="31">
        <f t="shared" si="21"/>
        <v>0.90557667934093788</v>
      </c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</row>
    <row r="44" spans="1:81" s="4" customFormat="1" x14ac:dyDescent="0.25">
      <c r="A44" s="11" t="s">
        <v>43</v>
      </c>
      <c r="B44" s="23">
        <v>7639</v>
      </c>
      <c r="C44" s="23">
        <v>500</v>
      </c>
      <c r="D44" s="23">
        <v>263</v>
      </c>
      <c r="E44" s="23">
        <v>120</v>
      </c>
      <c r="F44" s="24">
        <v>1916</v>
      </c>
      <c r="G44" s="24">
        <v>1021</v>
      </c>
      <c r="H44" s="25">
        <f t="shared" si="10"/>
        <v>1596</v>
      </c>
      <c r="I44" s="26">
        <f t="shared" si="11"/>
        <v>812</v>
      </c>
      <c r="J44" s="28">
        <v>119</v>
      </c>
      <c r="K44" s="28">
        <v>99</v>
      </c>
      <c r="L44" s="27"/>
      <c r="M44" s="27"/>
      <c r="N44" s="27"/>
      <c r="O44" s="27"/>
      <c r="P44" s="27"/>
      <c r="Q44" s="27"/>
      <c r="R44" s="28">
        <v>13</v>
      </c>
      <c r="S44" s="28">
        <v>13</v>
      </c>
      <c r="T44" s="28">
        <v>3</v>
      </c>
      <c r="U44" s="28">
        <v>1</v>
      </c>
      <c r="V44" s="28">
        <v>498</v>
      </c>
      <c r="W44" s="28">
        <v>316</v>
      </c>
      <c r="X44" s="28">
        <v>284</v>
      </c>
      <c r="Y44" s="28">
        <v>269</v>
      </c>
      <c r="Z44" s="28">
        <v>127</v>
      </c>
      <c r="AA44" s="28">
        <v>114</v>
      </c>
      <c r="AB44" s="28">
        <v>0</v>
      </c>
      <c r="AC44" s="28">
        <v>0</v>
      </c>
      <c r="AD44" s="28">
        <v>1</v>
      </c>
      <c r="AE44" s="28">
        <v>0</v>
      </c>
      <c r="AF44" s="28">
        <v>1</v>
      </c>
      <c r="AG44" s="27"/>
      <c r="AH44" s="28">
        <v>480</v>
      </c>
      <c r="AI44" s="27"/>
      <c r="AJ44" s="28">
        <v>70</v>
      </c>
      <c r="AK44" s="28"/>
      <c r="AL44" s="28"/>
      <c r="AM44" s="28"/>
      <c r="AN44" s="28">
        <v>0</v>
      </c>
      <c r="AO44" s="27"/>
      <c r="AP44" s="28">
        <v>0</v>
      </c>
      <c r="AQ44" s="27"/>
      <c r="AR44" s="28">
        <v>0</v>
      </c>
      <c r="AS44" s="27"/>
      <c r="AT44" s="28">
        <v>0</v>
      </c>
      <c r="AU44" s="27"/>
      <c r="AV44" s="28">
        <v>0</v>
      </c>
      <c r="AW44" s="27"/>
      <c r="AX44" s="28">
        <v>0</v>
      </c>
      <c r="AY44" s="27"/>
      <c r="AZ44" s="27"/>
      <c r="BA44" s="27"/>
      <c r="BB44" s="27"/>
      <c r="BC44" s="27"/>
      <c r="BD44" s="27"/>
      <c r="BE44" s="27"/>
      <c r="BF44" s="27"/>
      <c r="BG44" s="27"/>
      <c r="BH44" s="29">
        <f t="shared" si="12"/>
        <v>0.20892787014007069</v>
      </c>
      <c r="BI44" s="30">
        <f t="shared" si="13"/>
        <v>0.996</v>
      </c>
      <c r="BJ44" s="30">
        <f t="shared" si="14"/>
        <v>1.0798479087452471</v>
      </c>
      <c r="BK44" s="30">
        <f t="shared" si="15"/>
        <v>1.0583333333333333</v>
      </c>
      <c r="BL44" s="30">
        <f t="shared" si="16"/>
        <v>0.83298538622129437</v>
      </c>
      <c r="BM44" s="31">
        <f t="shared" si="17"/>
        <v>0.10629663568529912</v>
      </c>
      <c r="BN44" s="31">
        <f t="shared" si="18"/>
        <v>0.63200000000000001</v>
      </c>
      <c r="BO44" s="31">
        <f t="shared" si="19"/>
        <v>1.0228136882129277</v>
      </c>
      <c r="BP44" s="31">
        <f t="shared" si="20"/>
        <v>0.95</v>
      </c>
      <c r="BQ44" s="31">
        <f t="shared" si="21"/>
        <v>0.79529872673849167</v>
      </c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</row>
    <row r="45" spans="1:81" s="4" customFormat="1" x14ac:dyDescent="0.25">
      <c r="A45" s="11" t="s">
        <v>44</v>
      </c>
      <c r="B45" s="23">
        <v>18703</v>
      </c>
      <c r="C45" s="23">
        <v>1274</v>
      </c>
      <c r="D45" s="23">
        <v>698</v>
      </c>
      <c r="E45" s="23">
        <v>361</v>
      </c>
      <c r="F45" s="24">
        <v>5109</v>
      </c>
      <c r="G45" s="24">
        <v>2365.7600000000002</v>
      </c>
      <c r="H45" s="25">
        <f t="shared" si="10"/>
        <v>3384</v>
      </c>
      <c r="I45" s="26">
        <f t="shared" si="11"/>
        <v>1693</v>
      </c>
      <c r="J45" s="28">
        <v>430</v>
      </c>
      <c r="K45" s="28">
        <v>392</v>
      </c>
      <c r="L45" s="27"/>
      <c r="M45" s="27"/>
      <c r="N45" s="27"/>
      <c r="O45" s="27"/>
      <c r="P45" s="27"/>
      <c r="Q45" s="27"/>
      <c r="R45" s="27">
        <v>36</v>
      </c>
      <c r="S45" s="27">
        <v>26</v>
      </c>
      <c r="T45" s="27">
        <v>11</v>
      </c>
      <c r="U45" s="27">
        <v>4</v>
      </c>
      <c r="V45" s="27">
        <v>1134</v>
      </c>
      <c r="W45" s="27">
        <v>580</v>
      </c>
      <c r="X45" s="27">
        <v>682</v>
      </c>
      <c r="Y45" s="27">
        <v>553</v>
      </c>
      <c r="Z45" s="27">
        <v>408</v>
      </c>
      <c r="AA45" s="27">
        <v>138</v>
      </c>
      <c r="AB45" s="27">
        <v>0</v>
      </c>
      <c r="AC45" s="27">
        <v>0</v>
      </c>
      <c r="AD45" s="27">
        <v>0</v>
      </c>
      <c r="AE45" s="27">
        <v>0</v>
      </c>
      <c r="AF45" s="27">
        <v>8</v>
      </c>
      <c r="AG45" s="27"/>
      <c r="AH45" s="27">
        <v>525</v>
      </c>
      <c r="AI45" s="27"/>
      <c r="AJ45" s="27">
        <v>150</v>
      </c>
      <c r="AK45" s="27"/>
      <c r="AL45" s="27">
        <v>0</v>
      </c>
      <c r="AM45" s="27"/>
      <c r="AN45" s="27"/>
      <c r="AO45" s="27"/>
      <c r="AP45" s="27">
        <v>0</v>
      </c>
      <c r="AQ45" s="27"/>
      <c r="AR45" s="27">
        <v>0</v>
      </c>
      <c r="AS45" s="27"/>
      <c r="AT45" s="27">
        <v>0</v>
      </c>
      <c r="AU45" s="27"/>
      <c r="AV45" s="27">
        <v>0</v>
      </c>
      <c r="AW45" s="27"/>
      <c r="AX45" s="27">
        <v>0</v>
      </c>
      <c r="AY45" s="27"/>
      <c r="AZ45" s="27">
        <v>0</v>
      </c>
      <c r="BA45" s="27"/>
      <c r="BB45" s="27">
        <v>0</v>
      </c>
      <c r="BC45" s="27"/>
      <c r="BD45" s="27">
        <v>0</v>
      </c>
      <c r="BE45" s="27"/>
      <c r="BF45" s="33"/>
      <c r="BG45" s="33"/>
      <c r="BH45" s="29">
        <f t="shared" si="12"/>
        <v>0.18093354007378495</v>
      </c>
      <c r="BI45" s="30">
        <f t="shared" si="13"/>
        <v>0.89010989010989006</v>
      </c>
      <c r="BJ45" s="30">
        <f t="shared" si="14"/>
        <v>0.97707736389684818</v>
      </c>
      <c r="BK45" s="30">
        <f t="shared" si="15"/>
        <v>1.1301939058171746</v>
      </c>
      <c r="BL45" s="30">
        <f t="shared" si="16"/>
        <v>0.66236054022313562</v>
      </c>
      <c r="BM45" s="31">
        <f t="shared" si="17"/>
        <v>9.0520237395070313E-2</v>
      </c>
      <c r="BN45" s="31">
        <f t="shared" si="18"/>
        <v>0.4552590266875981</v>
      </c>
      <c r="BO45" s="31">
        <f t="shared" si="19"/>
        <v>0.79226361031518622</v>
      </c>
      <c r="BP45" s="31">
        <f t="shared" si="20"/>
        <v>0.38227146814404434</v>
      </c>
      <c r="BQ45" s="31">
        <f t="shared" si="21"/>
        <v>0.71562626809143781</v>
      </c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</row>
    <row r="46" spans="1:81" s="4" customFormat="1" x14ac:dyDescent="0.25">
      <c r="A46" s="11" t="s">
        <v>45</v>
      </c>
      <c r="B46" s="23">
        <v>8809</v>
      </c>
      <c r="C46" s="23">
        <v>645</v>
      </c>
      <c r="D46" s="23">
        <v>416</v>
      </c>
      <c r="E46" s="23">
        <v>170</v>
      </c>
      <c r="F46" s="24">
        <v>2604</v>
      </c>
      <c r="G46" s="24">
        <v>1364</v>
      </c>
      <c r="H46" s="25">
        <f t="shared" si="10"/>
        <v>2345</v>
      </c>
      <c r="I46" s="26">
        <f t="shared" si="11"/>
        <v>1329</v>
      </c>
      <c r="J46" s="28">
        <v>145</v>
      </c>
      <c r="K46" s="28">
        <v>138</v>
      </c>
      <c r="L46" s="27"/>
      <c r="M46" s="27"/>
      <c r="N46" s="27"/>
      <c r="O46" s="27"/>
      <c r="P46" s="27">
        <v>126</v>
      </c>
      <c r="Q46" s="27">
        <v>126</v>
      </c>
      <c r="R46" s="27">
        <v>8</v>
      </c>
      <c r="S46" s="27">
        <v>7</v>
      </c>
      <c r="T46" s="27">
        <v>5</v>
      </c>
      <c r="U46" s="27">
        <v>5</v>
      </c>
      <c r="V46" s="27">
        <v>646</v>
      </c>
      <c r="W46" s="27">
        <v>395</v>
      </c>
      <c r="X46" s="27">
        <v>446</v>
      </c>
      <c r="Y46" s="27">
        <v>441</v>
      </c>
      <c r="Z46" s="27">
        <v>220</v>
      </c>
      <c r="AA46" s="27">
        <v>217</v>
      </c>
      <c r="AB46" s="27"/>
      <c r="AC46" s="27"/>
      <c r="AD46" s="27"/>
      <c r="AE46" s="27"/>
      <c r="AF46" s="27">
        <v>84</v>
      </c>
      <c r="AG46" s="27"/>
      <c r="AH46" s="27">
        <v>280</v>
      </c>
      <c r="AI46" s="27"/>
      <c r="AJ46" s="27">
        <v>160</v>
      </c>
      <c r="AK46" s="27"/>
      <c r="AL46" s="27"/>
      <c r="AM46" s="27"/>
      <c r="AN46" s="27"/>
      <c r="AO46" s="27"/>
      <c r="AP46" s="27"/>
      <c r="AQ46" s="27"/>
      <c r="AR46" s="27">
        <v>14</v>
      </c>
      <c r="AS46" s="27"/>
      <c r="AT46" s="27">
        <v>18</v>
      </c>
      <c r="AU46" s="27"/>
      <c r="AV46" s="27"/>
      <c r="AW46" s="27"/>
      <c r="AX46" s="27">
        <v>39</v>
      </c>
      <c r="AY46" s="27"/>
      <c r="AZ46" s="27"/>
      <c r="BA46" s="27"/>
      <c r="BB46" s="27"/>
      <c r="BC46" s="27"/>
      <c r="BD46" s="27">
        <v>154</v>
      </c>
      <c r="BE46" s="27"/>
      <c r="BF46" s="27"/>
      <c r="BG46" s="27"/>
      <c r="BH46" s="29">
        <f t="shared" si="12"/>
        <v>0.2662050175956408</v>
      </c>
      <c r="BI46" s="30">
        <f t="shared" si="13"/>
        <v>1.0015503875968992</v>
      </c>
      <c r="BJ46" s="30">
        <f t="shared" si="14"/>
        <v>1.0721153846153846</v>
      </c>
      <c r="BK46" s="30">
        <f t="shared" si="15"/>
        <v>1.2941176470588236</v>
      </c>
      <c r="BL46" s="30">
        <f t="shared" si="16"/>
        <v>0.90053763440860213</v>
      </c>
      <c r="BM46" s="31">
        <f t="shared" si="17"/>
        <v>0.15086843001475764</v>
      </c>
      <c r="BN46" s="31">
        <f t="shared" si="18"/>
        <v>0.61240310077519378</v>
      </c>
      <c r="BO46" s="31">
        <f t="shared" si="19"/>
        <v>1.0600961538461537</v>
      </c>
      <c r="BP46" s="31">
        <f t="shared" si="20"/>
        <v>1.276470588235294</v>
      </c>
      <c r="BQ46" s="31">
        <f t="shared" si="21"/>
        <v>0.9743401759530792</v>
      </c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</row>
    <row r="47" spans="1:81" s="4" customFormat="1" x14ac:dyDescent="0.25">
      <c r="A47" s="11" t="s">
        <v>46</v>
      </c>
      <c r="B47" s="23">
        <v>37324</v>
      </c>
      <c r="C47" s="23">
        <v>2188</v>
      </c>
      <c r="D47" s="23">
        <v>1255</v>
      </c>
      <c r="E47" s="23">
        <v>525</v>
      </c>
      <c r="F47" s="24">
        <v>9464</v>
      </c>
      <c r="G47" s="24">
        <v>3881</v>
      </c>
      <c r="H47" s="25">
        <f t="shared" si="10"/>
        <v>6650</v>
      </c>
      <c r="I47" s="26">
        <f t="shared" si="11"/>
        <v>2970</v>
      </c>
      <c r="J47" s="27">
        <v>865</v>
      </c>
      <c r="K47" s="27">
        <v>752</v>
      </c>
      <c r="L47" s="27">
        <v>20</v>
      </c>
      <c r="M47" s="27">
        <v>19</v>
      </c>
      <c r="N47" s="27"/>
      <c r="O47" s="27"/>
      <c r="P47" s="27"/>
      <c r="Q47" s="27"/>
      <c r="R47" s="27">
        <v>70</v>
      </c>
      <c r="S47" s="27">
        <v>51</v>
      </c>
      <c r="T47" s="27">
        <v>10</v>
      </c>
      <c r="U47" s="27">
        <v>5</v>
      </c>
      <c r="V47" s="27">
        <v>1861</v>
      </c>
      <c r="W47" s="27">
        <v>271</v>
      </c>
      <c r="X47" s="27">
        <v>1341</v>
      </c>
      <c r="Y47" s="27">
        <v>1222</v>
      </c>
      <c r="Z47" s="27">
        <v>689</v>
      </c>
      <c r="AA47" s="27">
        <v>650</v>
      </c>
      <c r="AB47" s="27">
        <v>1</v>
      </c>
      <c r="AC47" s="27">
        <v>0</v>
      </c>
      <c r="AD47" s="27">
        <v>7</v>
      </c>
      <c r="AE47" s="27">
        <v>0</v>
      </c>
      <c r="AF47" s="27">
        <v>255</v>
      </c>
      <c r="AG47" s="27"/>
      <c r="AH47" s="27">
        <v>972</v>
      </c>
      <c r="AI47" s="27"/>
      <c r="AJ47" s="27">
        <v>265</v>
      </c>
      <c r="AK47" s="27"/>
      <c r="AL47" s="27"/>
      <c r="AM47" s="27"/>
      <c r="AN47" s="27">
        <v>16</v>
      </c>
      <c r="AO47" s="27"/>
      <c r="AP47" s="27">
        <v>218</v>
      </c>
      <c r="AQ47" s="27"/>
      <c r="AR47" s="27">
        <v>0</v>
      </c>
      <c r="AS47" s="27"/>
      <c r="AT47" s="27">
        <v>60</v>
      </c>
      <c r="AU47" s="27"/>
      <c r="AV47" s="27">
        <v>0</v>
      </c>
      <c r="AW47" s="27"/>
      <c r="AX47" s="27">
        <v>0</v>
      </c>
      <c r="AY47" s="33"/>
      <c r="AZ47" s="27"/>
      <c r="BA47" s="27"/>
      <c r="BB47" s="27"/>
      <c r="BC47" s="27"/>
      <c r="BD47" s="27"/>
      <c r="BE47" s="27"/>
      <c r="BF47" s="33"/>
      <c r="BG47" s="33"/>
      <c r="BH47" s="29">
        <f t="shared" si="12"/>
        <v>0.1781695423855964</v>
      </c>
      <c r="BI47" s="30">
        <f t="shared" si="13"/>
        <v>0.85054844606946989</v>
      </c>
      <c r="BJ47" s="30">
        <f t="shared" si="14"/>
        <v>1.0685258964143427</v>
      </c>
      <c r="BK47" s="30">
        <f t="shared" si="15"/>
        <v>1.3123809523809524</v>
      </c>
      <c r="BL47" s="30">
        <f t="shared" si="16"/>
        <v>0.7026627218934911</v>
      </c>
      <c r="BM47" s="31">
        <f t="shared" si="17"/>
        <v>7.9573464794770121E-2</v>
      </c>
      <c r="BN47" s="31">
        <f t="shared" si="18"/>
        <v>0.12385740402193784</v>
      </c>
      <c r="BO47" s="31">
        <f t="shared" si="19"/>
        <v>0.97370517928286848</v>
      </c>
      <c r="BP47" s="31">
        <f t="shared" si="20"/>
        <v>1.2380952380952381</v>
      </c>
      <c r="BQ47" s="31">
        <f t="shared" si="21"/>
        <v>0.76526668384437002</v>
      </c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</row>
    <row r="48" spans="1:81" s="4" customFormat="1" x14ac:dyDescent="0.25">
      <c r="A48" s="11" t="s">
        <v>47</v>
      </c>
      <c r="B48" s="23">
        <v>26795</v>
      </c>
      <c r="C48" s="23">
        <v>1821</v>
      </c>
      <c r="D48" s="23">
        <v>1011</v>
      </c>
      <c r="E48" s="23">
        <v>473</v>
      </c>
      <c r="F48" s="24">
        <v>6959</v>
      </c>
      <c r="G48" s="24">
        <v>3078.92</v>
      </c>
      <c r="H48" s="25">
        <f t="shared" si="10"/>
        <v>5313</v>
      </c>
      <c r="I48" s="26">
        <f t="shared" si="11"/>
        <v>2678</v>
      </c>
      <c r="J48" s="27">
        <v>642</v>
      </c>
      <c r="K48" s="27">
        <v>522</v>
      </c>
      <c r="L48" s="27"/>
      <c r="M48" s="27"/>
      <c r="N48" s="27"/>
      <c r="O48" s="27"/>
      <c r="P48" s="27"/>
      <c r="Q48" s="27"/>
      <c r="R48" s="27">
        <v>63</v>
      </c>
      <c r="S48" s="27">
        <v>30</v>
      </c>
      <c r="T48" s="27">
        <v>24</v>
      </c>
      <c r="U48" s="27">
        <v>12</v>
      </c>
      <c r="V48" s="27">
        <v>1714</v>
      </c>
      <c r="W48" s="27">
        <v>699</v>
      </c>
      <c r="X48" s="27">
        <v>1053</v>
      </c>
      <c r="Y48" s="27">
        <v>925</v>
      </c>
      <c r="Z48" s="27">
        <v>546</v>
      </c>
      <c r="AA48" s="27">
        <v>490</v>
      </c>
      <c r="AB48" s="27">
        <v>7</v>
      </c>
      <c r="AC48" s="27">
        <v>0</v>
      </c>
      <c r="AD48" s="27">
        <v>49</v>
      </c>
      <c r="AE48" s="27">
        <v>0</v>
      </c>
      <c r="AF48" s="27">
        <v>39</v>
      </c>
      <c r="AG48" s="27"/>
      <c r="AH48" s="27">
        <v>808</v>
      </c>
      <c r="AI48" s="27"/>
      <c r="AJ48" s="27">
        <v>368</v>
      </c>
      <c r="AK48" s="27"/>
      <c r="AL48" s="27">
        <v>0</v>
      </c>
      <c r="AM48" s="27"/>
      <c r="AN48" s="27">
        <v>0</v>
      </c>
      <c r="AO48" s="27"/>
      <c r="AP48" s="27">
        <v>0</v>
      </c>
      <c r="AQ48" s="27"/>
      <c r="AR48" s="27">
        <v>0</v>
      </c>
      <c r="AS48" s="27"/>
      <c r="AT48" s="27">
        <v>0</v>
      </c>
      <c r="AU48" s="27"/>
      <c r="AV48" s="27">
        <v>0</v>
      </c>
      <c r="AW48" s="27"/>
      <c r="AX48" s="27">
        <v>0</v>
      </c>
      <c r="AY48" s="33"/>
      <c r="AZ48" s="27">
        <v>0</v>
      </c>
      <c r="BA48" s="27"/>
      <c r="BB48" s="27">
        <v>0</v>
      </c>
      <c r="BC48" s="27"/>
      <c r="BD48" s="27">
        <v>0</v>
      </c>
      <c r="BE48" s="27"/>
      <c r="BF48" s="33"/>
      <c r="BG48" s="33"/>
      <c r="BH48" s="29">
        <f t="shared" si="12"/>
        <v>0.19828326180257511</v>
      </c>
      <c r="BI48" s="30">
        <f t="shared" si="13"/>
        <v>0.94124107633168586</v>
      </c>
      <c r="BJ48" s="30">
        <f t="shared" si="14"/>
        <v>1.0415430267062316</v>
      </c>
      <c r="BK48" s="30">
        <f t="shared" si="15"/>
        <v>1.1543340380549683</v>
      </c>
      <c r="BL48" s="30">
        <f t="shared" si="16"/>
        <v>0.7634717631843656</v>
      </c>
      <c r="BM48" s="31">
        <f t="shared" si="17"/>
        <v>9.9944019406605716E-2</v>
      </c>
      <c r="BN48" s="31">
        <f t="shared" si="18"/>
        <v>0.38385502471169686</v>
      </c>
      <c r="BO48" s="31">
        <f t="shared" si="19"/>
        <v>0.91493570722057371</v>
      </c>
      <c r="BP48" s="31">
        <f t="shared" si="20"/>
        <v>1.0359408033826638</v>
      </c>
      <c r="BQ48" s="31">
        <f t="shared" si="21"/>
        <v>0.86978550920452624</v>
      </c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</row>
    <row r="49" spans="1:81" s="4" customFormat="1" x14ac:dyDescent="0.25">
      <c r="A49" s="11" t="s">
        <v>48</v>
      </c>
      <c r="B49" s="23">
        <v>6496</v>
      </c>
      <c r="C49" s="23">
        <v>459</v>
      </c>
      <c r="D49" s="23">
        <v>268</v>
      </c>
      <c r="E49" s="23">
        <v>114</v>
      </c>
      <c r="F49" s="24">
        <v>1867.6</v>
      </c>
      <c r="G49" s="24">
        <v>891</v>
      </c>
      <c r="H49" s="25">
        <f t="shared" si="10"/>
        <v>1510</v>
      </c>
      <c r="I49" s="26">
        <f t="shared" si="11"/>
        <v>720</v>
      </c>
      <c r="J49" s="27">
        <v>128</v>
      </c>
      <c r="K49" s="27">
        <v>114</v>
      </c>
      <c r="L49" s="27"/>
      <c r="M49" s="27"/>
      <c r="N49" s="27"/>
      <c r="O49" s="27"/>
      <c r="P49" s="27"/>
      <c r="Q49" s="27"/>
      <c r="R49" s="27">
        <v>14</v>
      </c>
      <c r="S49" s="27">
        <v>7</v>
      </c>
      <c r="T49" s="27">
        <v>3</v>
      </c>
      <c r="U49" s="27">
        <v>0</v>
      </c>
      <c r="V49" s="27">
        <v>457</v>
      </c>
      <c r="W49" s="27">
        <v>211</v>
      </c>
      <c r="X49" s="27">
        <v>303</v>
      </c>
      <c r="Y49" s="27">
        <v>274</v>
      </c>
      <c r="Z49" s="27">
        <v>132</v>
      </c>
      <c r="AA49" s="27">
        <v>114</v>
      </c>
      <c r="AB49" s="27">
        <v>0</v>
      </c>
      <c r="AC49" s="27">
        <v>0</v>
      </c>
      <c r="AD49" s="27">
        <v>0</v>
      </c>
      <c r="AE49" s="27">
        <v>0</v>
      </c>
      <c r="AF49" s="27">
        <v>52</v>
      </c>
      <c r="AG49" s="27"/>
      <c r="AH49" s="27">
        <v>263</v>
      </c>
      <c r="AI49" s="27"/>
      <c r="AJ49" s="27">
        <v>155</v>
      </c>
      <c r="AK49" s="27"/>
      <c r="AL49" s="27">
        <v>0</v>
      </c>
      <c r="AM49" s="27"/>
      <c r="AN49" s="27">
        <v>0</v>
      </c>
      <c r="AO49" s="27"/>
      <c r="AP49" s="27">
        <v>0</v>
      </c>
      <c r="AQ49" s="27"/>
      <c r="AR49" s="27">
        <v>0</v>
      </c>
      <c r="AS49" s="27"/>
      <c r="AT49" s="27">
        <v>0</v>
      </c>
      <c r="AU49" s="27"/>
      <c r="AV49" s="27">
        <v>0</v>
      </c>
      <c r="AW49" s="27"/>
      <c r="AX49" s="27">
        <v>2</v>
      </c>
      <c r="AY49" s="27"/>
      <c r="AZ49" s="27">
        <v>0</v>
      </c>
      <c r="BA49" s="27"/>
      <c r="BB49" s="27">
        <v>0</v>
      </c>
      <c r="BC49" s="27"/>
      <c r="BD49" s="27">
        <v>1</v>
      </c>
      <c r="BE49" s="27"/>
      <c r="BF49" s="27"/>
      <c r="BG49" s="27"/>
      <c r="BH49" s="29">
        <f t="shared" si="12"/>
        <v>0.23245073891625614</v>
      </c>
      <c r="BI49" s="30">
        <f t="shared" si="13"/>
        <v>0.99564270152505452</v>
      </c>
      <c r="BJ49" s="30">
        <f t="shared" si="14"/>
        <v>1.1305970149253732</v>
      </c>
      <c r="BK49" s="30">
        <f t="shared" si="15"/>
        <v>1.1578947368421053</v>
      </c>
      <c r="BL49" s="30">
        <f t="shared" si="16"/>
        <v>0.80852430927393448</v>
      </c>
      <c r="BM49" s="31">
        <f t="shared" si="17"/>
        <v>0.11083743842364532</v>
      </c>
      <c r="BN49" s="31">
        <f t="shared" si="18"/>
        <v>0.45969498910675383</v>
      </c>
      <c r="BO49" s="31">
        <f t="shared" si="19"/>
        <v>1.0223880597014925</v>
      </c>
      <c r="BP49" s="31">
        <f t="shared" si="20"/>
        <v>1</v>
      </c>
      <c r="BQ49" s="31">
        <f t="shared" si="21"/>
        <v>0.80808080808080807</v>
      </c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</row>
    <row r="50" spans="1:81" s="4" customFormat="1" x14ac:dyDescent="0.25">
      <c r="A50" s="11" t="s">
        <v>49</v>
      </c>
      <c r="B50" s="23">
        <v>185706</v>
      </c>
      <c r="C50" s="23">
        <v>10283</v>
      </c>
      <c r="D50" s="23">
        <v>4085</v>
      </c>
      <c r="E50" s="23">
        <v>1310</v>
      </c>
      <c r="F50" s="24">
        <v>39052</v>
      </c>
      <c r="G50" s="24">
        <v>15885.220000000001</v>
      </c>
      <c r="H50" s="25">
        <f t="shared" si="10"/>
        <v>30633</v>
      </c>
      <c r="I50" s="26">
        <f t="shared" si="11"/>
        <v>12692</v>
      </c>
      <c r="J50" s="34">
        <v>2632</v>
      </c>
      <c r="K50" s="34">
        <v>1823</v>
      </c>
      <c r="L50" s="27">
        <v>36</v>
      </c>
      <c r="M50" s="27">
        <v>36</v>
      </c>
      <c r="N50" s="27"/>
      <c r="O50" s="27"/>
      <c r="P50" s="27">
        <v>2</v>
      </c>
      <c r="Q50" s="27"/>
      <c r="R50" s="27">
        <v>452</v>
      </c>
      <c r="S50" s="27">
        <v>111</v>
      </c>
      <c r="T50" s="27">
        <v>81</v>
      </c>
      <c r="U50" s="27">
        <v>58</v>
      </c>
      <c r="V50" s="34">
        <v>8555</v>
      </c>
      <c r="W50" s="34">
        <v>5798</v>
      </c>
      <c r="X50" s="34">
        <v>3859</v>
      </c>
      <c r="Y50" s="34">
        <v>3528</v>
      </c>
      <c r="Z50" s="34">
        <v>1477</v>
      </c>
      <c r="AA50" s="34">
        <v>1338</v>
      </c>
      <c r="AB50" s="27">
        <v>12</v>
      </c>
      <c r="AC50" s="27"/>
      <c r="AD50" s="27">
        <v>16</v>
      </c>
      <c r="AE50" s="27"/>
      <c r="AF50" s="27">
        <v>349</v>
      </c>
      <c r="AG50" s="27"/>
      <c r="AH50" s="27">
        <v>8705</v>
      </c>
      <c r="AI50" s="27"/>
      <c r="AJ50" s="34">
        <v>2151</v>
      </c>
      <c r="AK50" s="27"/>
      <c r="AL50" s="27"/>
      <c r="AM50" s="27"/>
      <c r="AN50" s="27">
        <v>64</v>
      </c>
      <c r="AO50" s="27"/>
      <c r="AP50" s="27">
        <v>443</v>
      </c>
      <c r="AQ50" s="27"/>
      <c r="AR50" s="27"/>
      <c r="AS50" s="27"/>
      <c r="AT50" s="27">
        <v>450</v>
      </c>
      <c r="AU50" s="27"/>
      <c r="AV50" s="27"/>
      <c r="AW50" s="27"/>
      <c r="AX50" s="27"/>
      <c r="AY50" s="27"/>
      <c r="AZ50" s="27"/>
      <c r="BA50" s="27"/>
      <c r="BB50" s="27"/>
      <c r="BC50" s="27"/>
      <c r="BD50" s="34">
        <v>1349</v>
      </c>
      <c r="BE50" s="27"/>
      <c r="BF50" s="33"/>
      <c r="BG50" s="33"/>
      <c r="BH50" s="29">
        <f t="shared" si="12"/>
        <v>0.16495428257568415</v>
      </c>
      <c r="BI50" s="30">
        <f t="shared" si="13"/>
        <v>0.83195565496450452</v>
      </c>
      <c r="BJ50" s="30">
        <f t="shared" si="14"/>
        <v>0.94467564259485926</v>
      </c>
      <c r="BK50" s="30">
        <f t="shared" si="15"/>
        <v>1.1274809160305344</v>
      </c>
      <c r="BL50" s="30">
        <f t="shared" si="16"/>
        <v>0.78441565092696919</v>
      </c>
      <c r="BM50" s="31">
        <f t="shared" si="17"/>
        <v>6.8344587681604257E-2</v>
      </c>
      <c r="BN50" s="31">
        <f t="shared" si="18"/>
        <v>0.5638432364096081</v>
      </c>
      <c r="BO50" s="31">
        <f t="shared" si="19"/>
        <v>0.86364749082007342</v>
      </c>
      <c r="BP50" s="31">
        <f t="shared" si="20"/>
        <v>1.0213740458015268</v>
      </c>
      <c r="BQ50" s="31">
        <f t="shared" si="21"/>
        <v>0.79898169493403293</v>
      </c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</row>
    <row r="51" spans="1:81" s="4" customFormat="1" x14ac:dyDescent="0.25">
      <c r="A51" s="11" t="s">
        <v>50</v>
      </c>
      <c r="B51" s="23">
        <v>14540</v>
      </c>
      <c r="C51" s="23">
        <v>822</v>
      </c>
      <c r="D51" s="23">
        <v>455</v>
      </c>
      <c r="E51" s="23">
        <v>230</v>
      </c>
      <c r="F51" s="24">
        <v>3204</v>
      </c>
      <c r="G51" s="24">
        <v>1349</v>
      </c>
      <c r="H51" s="25">
        <f t="shared" si="10"/>
        <v>2963</v>
      </c>
      <c r="I51" s="26">
        <f t="shared" si="11"/>
        <v>1240</v>
      </c>
      <c r="J51" s="28">
        <v>198</v>
      </c>
      <c r="K51" s="28">
        <v>171</v>
      </c>
      <c r="L51" s="27"/>
      <c r="M51" s="27"/>
      <c r="N51" s="27"/>
      <c r="O51" s="27"/>
      <c r="P51" s="27"/>
      <c r="Q51" s="27"/>
      <c r="R51" s="27">
        <v>8</v>
      </c>
      <c r="S51" s="27">
        <v>8</v>
      </c>
      <c r="T51" s="27">
        <v>12</v>
      </c>
      <c r="U51" s="27">
        <v>11</v>
      </c>
      <c r="V51" s="27">
        <v>800</v>
      </c>
      <c r="W51" s="27">
        <v>410</v>
      </c>
      <c r="X51" s="27">
        <v>455</v>
      </c>
      <c r="Y51" s="27">
        <v>433</v>
      </c>
      <c r="Z51" s="27">
        <v>229</v>
      </c>
      <c r="AA51" s="27">
        <v>207</v>
      </c>
      <c r="AB51" s="27">
        <v>4</v>
      </c>
      <c r="AC51" s="27">
        <v>0</v>
      </c>
      <c r="AD51" s="27">
        <v>9</v>
      </c>
      <c r="AE51" s="27">
        <v>0</v>
      </c>
      <c r="AF51" s="27">
        <v>163</v>
      </c>
      <c r="AG51" s="27"/>
      <c r="AH51" s="27">
        <v>915</v>
      </c>
      <c r="AI51" s="27"/>
      <c r="AJ51" s="27">
        <v>170</v>
      </c>
      <c r="AK51" s="27"/>
      <c r="AL51" s="27">
        <v>0</v>
      </c>
      <c r="AM51" s="27"/>
      <c r="AN51" s="27">
        <v>0</v>
      </c>
      <c r="AO51" s="27"/>
      <c r="AP51" s="27">
        <v>0</v>
      </c>
      <c r="AQ51" s="27"/>
      <c r="AR51" s="27">
        <v>0</v>
      </c>
      <c r="AS51" s="27"/>
      <c r="AT51" s="27">
        <v>0</v>
      </c>
      <c r="AU51" s="27"/>
      <c r="AV51" s="27">
        <v>0</v>
      </c>
      <c r="AW51" s="27"/>
      <c r="AX51" s="27">
        <v>0</v>
      </c>
      <c r="AY51" s="27"/>
      <c r="AZ51" s="27">
        <v>0</v>
      </c>
      <c r="BA51" s="27"/>
      <c r="BB51" s="27">
        <v>0</v>
      </c>
      <c r="BC51" s="27"/>
      <c r="BD51" s="27">
        <v>0</v>
      </c>
      <c r="BE51" s="27"/>
      <c r="BF51" s="27"/>
      <c r="BG51" s="27"/>
      <c r="BH51" s="29">
        <f t="shared" si="12"/>
        <v>0.20378266850068777</v>
      </c>
      <c r="BI51" s="30">
        <f t="shared" si="13"/>
        <v>0.97323600973236013</v>
      </c>
      <c r="BJ51" s="30">
        <f t="shared" si="14"/>
        <v>1</v>
      </c>
      <c r="BK51" s="30">
        <f t="shared" si="15"/>
        <v>0.9956521739130435</v>
      </c>
      <c r="BL51" s="30">
        <f t="shared" si="16"/>
        <v>0.92478152309612982</v>
      </c>
      <c r="BM51" s="31">
        <f t="shared" si="17"/>
        <v>8.528198074277854E-2</v>
      </c>
      <c r="BN51" s="31">
        <f t="shared" si="18"/>
        <v>0.49878345498783455</v>
      </c>
      <c r="BO51" s="31">
        <f t="shared" si="19"/>
        <v>0.9516483516483516</v>
      </c>
      <c r="BP51" s="31">
        <f t="shared" si="20"/>
        <v>0.9</v>
      </c>
      <c r="BQ51" s="31">
        <f t="shared" si="21"/>
        <v>0.91919940696812452</v>
      </c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</row>
    <row r="52" spans="1:81" s="4" customFormat="1" x14ac:dyDescent="0.25">
      <c r="A52" s="11" t="s">
        <v>51</v>
      </c>
      <c r="B52" s="23">
        <v>3285</v>
      </c>
      <c r="C52" s="23">
        <v>245</v>
      </c>
      <c r="D52" s="23">
        <v>121</v>
      </c>
      <c r="E52" s="23">
        <v>65</v>
      </c>
      <c r="F52" s="24">
        <v>896</v>
      </c>
      <c r="G52" s="24">
        <v>379</v>
      </c>
      <c r="H52" s="25">
        <f t="shared" si="10"/>
        <v>812</v>
      </c>
      <c r="I52" s="26">
        <f t="shared" si="11"/>
        <v>356</v>
      </c>
      <c r="J52" s="28">
        <v>68</v>
      </c>
      <c r="K52" s="28">
        <v>65</v>
      </c>
      <c r="L52" s="27"/>
      <c r="M52" s="27"/>
      <c r="N52" s="27"/>
      <c r="O52" s="27"/>
      <c r="P52" s="27"/>
      <c r="Q52" s="27"/>
      <c r="R52" s="27">
        <v>7</v>
      </c>
      <c r="S52" s="27">
        <v>5</v>
      </c>
      <c r="T52" s="27">
        <v>1</v>
      </c>
      <c r="U52" s="27">
        <v>1</v>
      </c>
      <c r="V52" s="27">
        <v>216</v>
      </c>
      <c r="W52" s="27">
        <v>78</v>
      </c>
      <c r="X52" s="27">
        <v>146</v>
      </c>
      <c r="Y52" s="27">
        <v>139</v>
      </c>
      <c r="Z52" s="27">
        <v>68</v>
      </c>
      <c r="AA52" s="27">
        <v>68</v>
      </c>
      <c r="AB52" s="27">
        <v>0</v>
      </c>
      <c r="AC52" s="27">
        <v>0</v>
      </c>
      <c r="AD52" s="27">
        <v>0</v>
      </c>
      <c r="AE52" s="27">
        <v>0</v>
      </c>
      <c r="AF52" s="27">
        <v>41</v>
      </c>
      <c r="AG52" s="27"/>
      <c r="AH52" s="27">
        <v>210</v>
      </c>
      <c r="AI52" s="27"/>
      <c r="AJ52" s="27">
        <v>55</v>
      </c>
      <c r="AK52" s="27"/>
      <c r="AL52" s="27"/>
      <c r="AM52" s="27"/>
      <c r="AN52" s="27">
        <v>0</v>
      </c>
      <c r="AO52" s="27"/>
      <c r="AP52" s="27">
        <v>0</v>
      </c>
      <c r="AQ52" s="27"/>
      <c r="AR52" s="27">
        <v>0</v>
      </c>
      <c r="AS52" s="27"/>
      <c r="AT52" s="27">
        <v>0</v>
      </c>
      <c r="AU52" s="27"/>
      <c r="AV52" s="27">
        <v>0</v>
      </c>
      <c r="AW52" s="27"/>
      <c r="AX52" s="27">
        <v>0</v>
      </c>
      <c r="AY52" s="33"/>
      <c r="AZ52" s="27"/>
      <c r="BA52" s="27"/>
      <c r="BB52" s="27"/>
      <c r="BC52" s="27"/>
      <c r="BD52" s="27"/>
      <c r="BE52" s="27"/>
      <c r="BF52" s="33"/>
      <c r="BG52" s="33"/>
      <c r="BH52" s="29">
        <f t="shared" si="12"/>
        <v>0.24718417047184171</v>
      </c>
      <c r="BI52" s="30">
        <f t="shared" si="13"/>
        <v>0.88163265306122451</v>
      </c>
      <c r="BJ52" s="30">
        <f t="shared" si="14"/>
        <v>1.2066115702479339</v>
      </c>
      <c r="BK52" s="30">
        <f t="shared" si="15"/>
        <v>1.0461538461538462</v>
      </c>
      <c r="BL52" s="30">
        <f t="shared" si="16"/>
        <v>0.90625</v>
      </c>
      <c r="BM52" s="31">
        <f t="shared" si="17"/>
        <v>0.10837138508371386</v>
      </c>
      <c r="BN52" s="31">
        <f t="shared" si="18"/>
        <v>0.3183673469387755</v>
      </c>
      <c r="BO52" s="31">
        <f t="shared" si="19"/>
        <v>1.1487603305785123</v>
      </c>
      <c r="BP52" s="31">
        <f t="shared" si="20"/>
        <v>1.0461538461538462</v>
      </c>
      <c r="BQ52" s="31">
        <f t="shared" si="21"/>
        <v>0.93931398416886547</v>
      </c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</row>
    <row r="53" spans="1:81" s="4" customFormat="1" x14ac:dyDescent="0.25">
      <c r="A53" s="11" t="s">
        <v>52</v>
      </c>
      <c r="B53" s="23">
        <v>9665</v>
      </c>
      <c r="C53" s="23">
        <v>604</v>
      </c>
      <c r="D53" s="23">
        <v>335</v>
      </c>
      <c r="E53" s="23">
        <v>156</v>
      </c>
      <c r="F53" s="24">
        <v>2269</v>
      </c>
      <c r="G53" s="24">
        <v>1053.18</v>
      </c>
      <c r="H53" s="25">
        <f t="shared" si="10"/>
        <v>1782</v>
      </c>
      <c r="I53" s="26">
        <f t="shared" si="11"/>
        <v>859</v>
      </c>
      <c r="J53" s="28">
        <v>158</v>
      </c>
      <c r="K53" s="28">
        <v>131</v>
      </c>
      <c r="L53" s="27"/>
      <c r="M53" s="27"/>
      <c r="N53" s="27"/>
      <c r="O53" s="27"/>
      <c r="P53" s="27"/>
      <c r="Q53" s="27"/>
      <c r="R53" s="28">
        <v>12</v>
      </c>
      <c r="S53" s="28">
        <v>9</v>
      </c>
      <c r="T53" s="28">
        <v>9</v>
      </c>
      <c r="U53" s="28">
        <v>7</v>
      </c>
      <c r="V53" s="28">
        <v>540</v>
      </c>
      <c r="W53" s="28">
        <v>268</v>
      </c>
      <c r="X53" s="28">
        <v>398</v>
      </c>
      <c r="Y53" s="28">
        <v>384</v>
      </c>
      <c r="Z53" s="28">
        <v>188</v>
      </c>
      <c r="AA53" s="28">
        <v>60</v>
      </c>
      <c r="AB53" s="28">
        <v>0</v>
      </c>
      <c r="AC53" s="28">
        <v>0</v>
      </c>
      <c r="AD53" s="28">
        <v>2</v>
      </c>
      <c r="AE53" s="28">
        <v>0</v>
      </c>
      <c r="AF53" s="28">
        <v>11</v>
      </c>
      <c r="AG53" s="27"/>
      <c r="AH53" s="28">
        <v>359</v>
      </c>
      <c r="AI53" s="27"/>
      <c r="AJ53" s="28">
        <v>104</v>
      </c>
      <c r="AK53" s="28"/>
      <c r="AL53" s="28"/>
      <c r="AM53" s="28"/>
      <c r="AN53" s="28">
        <v>0</v>
      </c>
      <c r="AO53" s="27"/>
      <c r="AP53" s="28">
        <v>0</v>
      </c>
      <c r="AQ53" s="27"/>
      <c r="AR53" s="28">
        <v>1</v>
      </c>
      <c r="AS53" s="27"/>
      <c r="AT53" s="28">
        <v>0</v>
      </c>
      <c r="AU53" s="27"/>
      <c r="AV53" s="28">
        <v>0</v>
      </c>
      <c r="AW53" s="27"/>
      <c r="AX53" s="28">
        <v>0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9">
        <f t="shared" si="12"/>
        <v>0.1843766166580445</v>
      </c>
      <c r="BI53" s="30">
        <f t="shared" si="13"/>
        <v>0.89403973509933776</v>
      </c>
      <c r="BJ53" s="30">
        <f t="shared" si="14"/>
        <v>1.1880597014925374</v>
      </c>
      <c r="BK53" s="30">
        <f t="shared" si="15"/>
        <v>1.2051282051282051</v>
      </c>
      <c r="BL53" s="30">
        <f t="shared" si="16"/>
        <v>0.78536800352578229</v>
      </c>
      <c r="BM53" s="31">
        <f t="shared" si="17"/>
        <v>8.8877392653905846E-2</v>
      </c>
      <c r="BN53" s="31">
        <f t="shared" si="18"/>
        <v>0.44370860927152317</v>
      </c>
      <c r="BO53" s="31">
        <f t="shared" si="19"/>
        <v>1.146268656716418</v>
      </c>
      <c r="BP53" s="31">
        <f t="shared" si="20"/>
        <v>0.38461538461538464</v>
      </c>
      <c r="BQ53" s="31">
        <f t="shared" si="21"/>
        <v>0.81562505934408169</v>
      </c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</row>
    <row r="54" spans="1:81" s="4" customFormat="1" x14ac:dyDescent="0.25">
      <c r="A54" s="11" t="s">
        <v>53</v>
      </c>
      <c r="B54" s="23">
        <v>6627</v>
      </c>
      <c r="C54" s="23">
        <v>524</v>
      </c>
      <c r="D54" s="23">
        <v>336</v>
      </c>
      <c r="E54" s="23">
        <v>134</v>
      </c>
      <c r="F54" s="24">
        <v>1875</v>
      </c>
      <c r="G54" s="24">
        <v>931</v>
      </c>
      <c r="H54" s="25">
        <f t="shared" si="10"/>
        <v>1441</v>
      </c>
      <c r="I54" s="26">
        <f t="shared" si="11"/>
        <v>865</v>
      </c>
      <c r="J54" s="28">
        <v>90</v>
      </c>
      <c r="K54" s="28">
        <v>84</v>
      </c>
      <c r="L54" s="27"/>
      <c r="M54" s="27"/>
      <c r="N54" s="27"/>
      <c r="O54" s="27"/>
      <c r="P54" s="27"/>
      <c r="Q54" s="27"/>
      <c r="R54" s="27">
        <v>10</v>
      </c>
      <c r="S54" s="27">
        <v>8</v>
      </c>
      <c r="T54" s="27">
        <v>7</v>
      </c>
      <c r="U54" s="27">
        <v>5</v>
      </c>
      <c r="V54" s="27">
        <v>479</v>
      </c>
      <c r="W54" s="27">
        <v>328</v>
      </c>
      <c r="X54" s="27">
        <v>319</v>
      </c>
      <c r="Y54" s="27">
        <v>315</v>
      </c>
      <c r="Z54" s="27">
        <v>127</v>
      </c>
      <c r="AA54" s="27">
        <v>125</v>
      </c>
      <c r="AB54" s="27">
        <v>0</v>
      </c>
      <c r="AC54" s="27">
        <v>0</v>
      </c>
      <c r="AD54" s="27">
        <v>0</v>
      </c>
      <c r="AE54" s="27">
        <v>0</v>
      </c>
      <c r="AF54" s="27">
        <v>42</v>
      </c>
      <c r="AG54" s="27"/>
      <c r="AH54" s="27">
        <v>99</v>
      </c>
      <c r="AI54" s="27"/>
      <c r="AJ54" s="27">
        <v>84</v>
      </c>
      <c r="AK54" s="27"/>
      <c r="AL54" s="27">
        <v>0</v>
      </c>
      <c r="AM54" s="27"/>
      <c r="AN54" s="27">
        <v>0</v>
      </c>
      <c r="AO54" s="27"/>
      <c r="AP54" s="27">
        <v>0</v>
      </c>
      <c r="AQ54" s="27"/>
      <c r="AR54" s="27">
        <v>15</v>
      </c>
      <c r="AS54" s="27"/>
      <c r="AT54" s="27">
        <v>14</v>
      </c>
      <c r="AU54" s="27"/>
      <c r="AV54" s="27">
        <v>0</v>
      </c>
      <c r="AW54" s="27"/>
      <c r="AX54" s="27">
        <v>0</v>
      </c>
      <c r="AY54" s="27"/>
      <c r="AZ54" s="27">
        <v>0</v>
      </c>
      <c r="BA54" s="27"/>
      <c r="BB54" s="27">
        <v>0</v>
      </c>
      <c r="BC54" s="27"/>
      <c r="BD54" s="27">
        <v>155</v>
      </c>
      <c r="BE54" s="27"/>
      <c r="BF54" s="27"/>
      <c r="BG54" s="27"/>
      <c r="BH54" s="29">
        <f t="shared" si="12"/>
        <v>0.21744379055379509</v>
      </c>
      <c r="BI54" s="30">
        <f t="shared" si="13"/>
        <v>0.91412213740458015</v>
      </c>
      <c r="BJ54" s="30">
        <f t="shared" si="14"/>
        <v>0.94940476190476186</v>
      </c>
      <c r="BK54" s="30">
        <f t="shared" si="15"/>
        <v>0.94776119402985071</v>
      </c>
      <c r="BL54" s="30">
        <f t="shared" si="16"/>
        <v>0.76853333333333329</v>
      </c>
      <c r="BM54" s="31">
        <f t="shared" si="17"/>
        <v>0.1305266334691414</v>
      </c>
      <c r="BN54" s="31">
        <f t="shared" si="18"/>
        <v>0.62595419847328249</v>
      </c>
      <c r="BO54" s="31">
        <f t="shared" si="19"/>
        <v>0.9375</v>
      </c>
      <c r="BP54" s="31">
        <f t="shared" si="20"/>
        <v>0.93283582089552242</v>
      </c>
      <c r="BQ54" s="31">
        <f t="shared" si="21"/>
        <v>0.9291084854994629</v>
      </c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</row>
    <row r="55" spans="1:81" s="4" customFormat="1" x14ac:dyDescent="0.25">
      <c r="A55" s="11" t="s">
        <v>54</v>
      </c>
      <c r="B55" s="23">
        <v>9359</v>
      </c>
      <c r="C55" s="23">
        <v>522</v>
      </c>
      <c r="D55" s="23">
        <v>267</v>
      </c>
      <c r="E55" s="23">
        <v>130</v>
      </c>
      <c r="F55" s="24">
        <v>2571</v>
      </c>
      <c r="G55" s="24">
        <v>985.84</v>
      </c>
      <c r="H55" s="25">
        <f t="shared" si="10"/>
        <v>2292</v>
      </c>
      <c r="I55" s="26">
        <f t="shared" si="11"/>
        <v>843</v>
      </c>
      <c r="J55" s="28">
        <v>163</v>
      </c>
      <c r="K55" s="28">
        <v>155</v>
      </c>
      <c r="L55" s="27"/>
      <c r="M55" s="27"/>
      <c r="N55" s="27"/>
      <c r="O55" s="27"/>
      <c r="P55" s="27">
        <v>302</v>
      </c>
      <c r="Q55" s="27"/>
      <c r="R55" s="28">
        <v>27</v>
      </c>
      <c r="S55" s="28">
        <v>22</v>
      </c>
      <c r="T55" s="28">
        <v>3</v>
      </c>
      <c r="U55" s="28">
        <v>3</v>
      </c>
      <c r="V55" s="28">
        <v>508</v>
      </c>
      <c r="W55" s="28">
        <v>259</v>
      </c>
      <c r="X55" s="28">
        <v>264</v>
      </c>
      <c r="Y55" s="28">
        <v>252</v>
      </c>
      <c r="Z55" s="28">
        <v>157</v>
      </c>
      <c r="AA55" s="28">
        <v>152</v>
      </c>
      <c r="AB55" s="27"/>
      <c r="AC55" s="27"/>
      <c r="AD55" s="28">
        <v>30</v>
      </c>
      <c r="AE55" s="27"/>
      <c r="AF55" s="28">
        <v>16</v>
      </c>
      <c r="AG55" s="27"/>
      <c r="AH55" s="28">
        <v>526</v>
      </c>
      <c r="AI55" s="27"/>
      <c r="AJ55" s="28">
        <v>191</v>
      </c>
      <c r="AK55" s="28"/>
      <c r="AL55" s="28"/>
      <c r="AM55" s="28"/>
      <c r="AN55" s="27"/>
      <c r="AO55" s="27"/>
      <c r="AP55" s="27"/>
      <c r="AQ55" s="27"/>
      <c r="AR55" s="28">
        <v>46</v>
      </c>
      <c r="AS55" s="27"/>
      <c r="AT55" s="28">
        <v>59</v>
      </c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9">
        <f t="shared" si="12"/>
        <v>0.24489795918367346</v>
      </c>
      <c r="BI55" s="30">
        <f t="shared" si="13"/>
        <v>0.97318007662835249</v>
      </c>
      <c r="BJ55" s="30">
        <f t="shared" si="14"/>
        <v>0.9887640449438202</v>
      </c>
      <c r="BK55" s="30">
        <f t="shared" si="15"/>
        <v>1.2076923076923076</v>
      </c>
      <c r="BL55" s="30">
        <f t="shared" si="16"/>
        <v>0.89148191365227536</v>
      </c>
      <c r="BM55" s="31">
        <f t="shared" si="17"/>
        <v>9.0073725825408693E-2</v>
      </c>
      <c r="BN55" s="31">
        <f t="shared" si="18"/>
        <v>0.49616858237547895</v>
      </c>
      <c r="BO55" s="31">
        <f t="shared" si="19"/>
        <v>0.9438202247191011</v>
      </c>
      <c r="BP55" s="31">
        <f t="shared" si="20"/>
        <v>1.1692307692307693</v>
      </c>
      <c r="BQ55" s="31">
        <f t="shared" si="21"/>
        <v>0.85510833400957553</v>
      </c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</row>
    <row r="56" spans="1:81" s="4" customFormat="1" x14ac:dyDescent="0.25">
      <c r="A56" s="11" t="s">
        <v>55</v>
      </c>
      <c r="B56" s="23">
        <v>35122</v>
      </c>
      <c r="C56" s="23">
        <v>1672</v>
      </c>
      <c r="D56" s="23">
        <v>1056</v>
      </c>
      <c r="E56" s="23">
        <v>399</v>
      </c>
      <c r="F56" s="24">
        <v>7638</v>
      </c>
      <c r="G56" s="24">
        <v>3126</v>
      </c>
      <c r="H56" s="25">
        <f t="shared" si="10"/>
        <v>6355</v>
      </c>
      <c r="I56" s="26">
        <f t="shared" si="11"/>
        <v>3266</v>
      </c>
      <c r="J56" s="28">
        <v>448</v>
      </c>
      <c r="K56" s="28">
        <v>373</v>
      </c>
      <c r="L56" s="27"/>
      <c r="M56" s="27"/>
      <c r="N56" s="27"/>
      <c r="O56" s="27"/>
      <c r="P56" s="28">
        <v>316</v>
      </c>
      <c r="Q56" s="27"/>
      <c r="R56" s="28">
        <v>41</v>
      </c>
      <c r="S56" s="28">
        <v>11</v>
      </c>
      <c r="T56" s="28">
        <v>22</v>
      </c>
      <c r="U56" s="28">
        <v>9</v>
      </c>
      <c r="V56" s="27">
        <v>1355</v>
      </c>
      <c r="W56" s="27">
        <v>1264</v>
      </c>
      <c r="X56" s="27">
        <v>1107</v>
      </c>
      <c r="Y56" s="27">
        <v>1134</v>
      </c>
      <c r="Z56" s="27">
        <v>534</v>
      </c>
      <c r="AA56" s="27">
        <v>475</v>
      </c>
      <c r="AB56" s="27">
        <v>9</v>
      </c>
      <c r="AC56" s="27">
        <v>0</v>
      </c>
      <c r="AD56" s="27">
        <v>12</v>
      </c>
      <c r="AE56" s="27">
        <v>0</v>
      </c>
      <c r="AF56" s="27">
        <v>47</v>
      </c>
      <c r="AG56" s="27"/>
      <c r="AH56" s="27">
        <v>1960</v>
      </c>
      <c r="AI56" s="27"/>
      <c r="AJ56" s="27">
        <v>313</v>
      </c>
      <c r="AK56" s="27"/>
      <c r="AL56" s="27">
        <v>0</v>
      </c>
      <c r="AM56" s="27"/>
      <c r="AN56" s="27">
        <v>0</v>
      </c>
      <c r="AO56" s="27"/>
      <c r="AP56" s="27">
        <v>0</v>
      </c>
      <c r="AQ56" s="27"/>
      <c r="AR56" s="27">
        <v>0</v>
      </c>
      <c r="AS56" s="27"/>
      <c r="AT56" s="27">
        <v>15</v>
      </c>
      <c r="AU56" s="27"/>
      <c r="AV56" s="27">
        <v>0</v>
      </c>
      <c r="AW56" s="27"/>
      <c r="AX56" s="27">
        <v>3</v>
      </c>
      <c r="AY56" s="27"/>
      <c r="AZ56" s="27">
        <v>0</v>
      </c>
      <c r="BA56" s="27"/>
      <c r="BB56" s="27">
        <v>1</v>
      </c>
      <c r="BC56" s="27"/>
      <c r="BD56" s="27">
        <v>172</v>
      </c>
      <c r="BE56" s="27"/>
      <c r="BF56" s="27"/>
      <c r="BG56" s="27"/>
      <c r="BH56" s="29">
        <f t="shared" si="12"/>
        <v>0.1809407209156654</v>
      </c>
      <c r="BI56" s="30">
        <f t="shared" si="13"/>
        <v>0.81040669856459335</v>
      </c>
      <c r="BJ56" s="30">
        <f t="shared" si="14"/>
        <v>1.0482954545454546</v>
      </c>
      <c r="BK56" s="30">
        <f t="shared" si="15"/>
        <v>1.3383458646616542</v>
      </c>
      <c r="BL56" s="30">
        <f t="shared" si="16"/>
        <v>0.83202409007593614</v>
      </c>
      <c r="BM56" s="31">
        <f t="shared" si="17"/>
        <v>9.2990148624793573E-2</v>
      </c>
      <c r="BN56" s="31">
        <f t="shared" si="18"/>
        <v>0.75598086124401909</v>
      </c>
      <c r="BO56" s="31">
        <f t="shared" si="19"/>
        <v>1.0738636363636365</v>
      </c>
      <c r="BP56" s="31">
        <f t="shared" si="20"/>
        <v>1.1904761904761905</v>
      </c>
      <c r="BQ56" s="31">
        <f t="shared" si="21"/>
        <v>1.0447856685860524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</row>
    <row r="57" spans="1:81" s="4" customFormat="1" x14ac:dyDescent="0.25">
      <c r="A57" s="11" t="s">
        <v>56</v>
      </c>
      <c r="B57" s="23">
        <v>23867</v>
      </c>
      <c r="C57" s="23">
        <v>1828</v>
      </c>
      <c r="D57" s="23">
        <v>1241</v>
      </c>
      <c r="E57" s="23">
        <v>576</v>
      </c>
      <c r="F57" s="24">
        <v>7005</v>
      </c>
      <c r="G57" s="24">
        <v>3541.14</v>
      </c>
      <c r="H57" s="25">
        <f t="shared" si="10"/>
        <v>5353</v>
      </c>
      <c r="I57" s="26">
        <f t="shared" si="11"/>
        <v>2768</v>
      </c>
      <c r="J57" s="28">
        <v>395</v>
      </c>
      <c r="K57" s="28">
        <v>388</v>
      </c>
      <c r="L57" s="27"/>
      <c r="M57" s="27"/>
      <c r="N57" s="27"/>
      <c r="O57" s="27"/>
      <c r="P57" s="28">
        <v>140</v>
      </c>
      <c r="Q57" s="27"/>
      <c r="R57" s="27">
        <v>16</v>
      </c>
      <c r="S57" s="27">
        <v>4</v>
      </c>
      <c r="T57" s="27">
        <v>9</v>
      </c>
      <c r="U57" s="27">
        <v>7</v>
      </c>
      <c r="V57" s="34">
        <v>1775</v>
      </c>
      <c r="W57" s="27">
        <v>929</v>
      </c>
      <c r="X57" s="34">
        <v>1108</v>
      </c>
      <c r="Y57" s="32">
        <v>1111</v>
      </c>
      <c r="Z57" s="27">
        <v>546</v>
      </c>
      <c r="AA57" s="27">
        <v>329</v>
      </c>
      <c r="AB57" s="27">
        <v>0</v>
      </c>
      <c r="AC57" s="27">
        <v>0</v>
      </c>
      <c r="AD57" s="27">
        <v>1</v>
      </c>
      <c r="AE57" s="27">
        <v>0</v>
      </c>
      <c r="AF57" s="27">
        <v>292</v>
      </c>
      <c r="AG57" s="27"/>
      <c r="AH57" s="27">
        <v>678</v>
      </c>
      <c r="AI57" s="27"/>
      <c r="AJ57" s="27">
        <v>338</v>
      </c>
      <c r="AK57" s="27"/>
      <c r="AL57" s="27"/>
      <c r="AM57" s="27"/>
      <c r="AN57" s="27">
        <v>0</v>
      </c>
      <c r="AO57" s="27"/>
      <c r="AP57" s="27">
        <v>0</v>
      </c>
      <c r="AQ57" s="27"/>
      <c r="AR57" s="27">
        <v>23</v>
      </c>
      <c r="AS57" s="27"/>
      <c r="AT57" s="27">
        <v>32</v>
      </c>
      <c r="AU57" s="27"/>
      <c r="AV57" s="27">
        <v>0</v>
      </c>
      <c r="AW57" s="27"/>
      <c r="AX57" s="27">
        <v>0</v>
      </c>
      <c r="AY57" s="33"/>
      <c r="AZ57" s="27"/>
      <c r="BA57" s="27"/>
      <c r="BB57" s="27"/>
      <c r="BC57" s="27"/>
      <c r="BD57" s="27"/>
      <c r="BE57" s="27"/>
      <c r="BF57" s="33"/>
      <c r="BG57" s="33"/>
      <c r="BH57" s="29">
        <f t="shared" si="12"/>
        <v>0.22428457703104704</v>
      </c>
      <c r="BI57" s="30">
        <f t="shared" si="13"/>
        <v>0.97100656455142231</v>
      </c>
      <c r="BJ57" s="30">
        <f t="shared" si="14"/>
        <v>0.89282836422240131</v>
      </c>
      <c r="BK57" s="30">
        <f t="shared" si="15"/>
        <v>0.94791666666666663</v>
      </c>
      <c r="BL57" s="30">
        <f t="shared" si="16"/>
        <v>0.76416845110635256</v>
      </c>
      <c r="BM57" s="31">
        <f t="shared" si="17"/>
        <v>0.11597603385427578</v>
      </c>
      <c r="BN57" s="31">
        <f t="shared" si="18"/>
        <v>0.50820568927789933</v>
      </c>
      <c r="BO57" s="31">
        <f t="shared" si="19"/>
        <v>0.89524576954069301</v>
      </c>
      <c r="BP57" s="31">
        <f t="shared" si="20"/>
        <v>0.57118055555555558</v>
      </c>
      <c r="BQ57" s="31">
        <f t="shared" si="21"/>
        <v>0.78166917998158791</v>
      </c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</row>
    <row r="58" spans="1:81" s="4" customFormat="1" x14ac:dyDescent="0.25">
      <c r="A58" s="11" t="s">
        <v>57</v>
      </c>
      <c r="B58" s="23">
        <v>28693</v>
      </c>
      <c r="C58" s="23">
        <v>1660</v>
      </c>
      <c r="D58" s="23">
        <v>1002</v>
      </c>
      <c r="E58" s="23">
        <v>477</v>
      </c>
      <c r="F58" s="24">
        <v>7406</v>
      </c>
      <c r="G58" s="24">
        <v>3237</v>
      </c>
      <c r="H58" s="25">
        <f t="shared" si="10"/>
        <v>5998</v>
      </c>
      <c r="I58" s="26">
        <f t="shared" si="11"/>
        <v>3059</v>
      </c>
      <c r="J58" s="28">
        <v>473</v>
      </c>
      <c r="K58" s="28">
        <v>400</v>
      </c>
      <c r="L58" s="27"/>
      <c r="M58" s="27"/>
      <c r="N58" s="27">
        <v>260</v>
      </c>
      <c r="O58" s="27">
        <v>260</v>
      </c>
      <c r="P58" s="27">
        <v>408</v>
      </c>
      <c r="Q58" s="27"/>
      <c r="R58" s="28">
        <v>47</v>
      </c>
      <c r="S58" s="28">
        <v>15</v>
      </c>
      <c r="T58" s="28">
        <v>11</v>
      </c>
      <c r="U58" s="28">
        <v>11</v>
      </c>
      <c r="V58" s="28">
        <v>1630</v>
      </c>
      <c r="W58" s="28">
        <v>858</v>
      </c>
      <c r="X58" s="28">
        <v>1056</v>
      </c>
      <c r="Y58" s="28">
        <v>1020</v>
      </c>
      <c r="Z58" s="28">
        <v>501</v>
      </c>
      <c r="AA58" s="28">
        <v>495</v>
      </c>
      <c r="AB58" s="28">
        <v>1</v>
      </c>
      <c r="AC58" s="28">
        <v>0</v>
      </c>
      <c r="AD58" s="28">
        <v>6</v>
      </c>
      <c r="AE58" s="28">
        <v>0</v>
      </c>
      <c r="AF58" s="28">
        <v>145</v>
      </c>
      <c r="AG58" s="27"/>
      <c r="AH58" s="28">
        <v>754</v>
      </c>
      <c r="AI58" s="27"/>
      <c r="AJ58" s="28">
        <v>495</v>
      </c>
      <c r="AK58" s="28"/>
      <c r="AL58" s="28">
        <v>5</v>
      </c>
      <c r="AM58" s="28"/>
      <c r="AN58" s="28">
        <v>0</v>
      </c>
      <c r="AO58" s="27"/>
      <c r="AP58" s="28">
        <v>0</v>
      </c>
      <c r="AQ58" s="27"/>
      <c r="AR58" s="28">
        <v>16</v>
      </c>
      <c r="AS58" s="27"/>
      <c r="AT58" s="28">
        <v>2</v>
      </c>
      <c r="AU58" s="27"/>
      <c r="AV58" s="28">
        <v>2</v>
      </c>
      <c r="AW58" s="27"/>
      <c r="AX58" s="28">
        <v>0</v>
      </c>
      <c r="AY58" s="27"/>
      <c r="AZ58" s="27"/>
      <c r="BA58" s="27"/>
      <c r="BB58" s="27"/>
      <c r="BC58" s="27"/>
      <c r="BD58" s="27">
        <v>186</v>
      </c>
      <c r="BE58" s="27"/>
      <c r="BF58" s="27"/>
      <c r="BG58" s="27"/>
      <c r="BH58" s="29">
        <f t="shared" si="12"/>
        <v>0.20904053253406754</v>
      </c>
      <c r="BI58" s="30">
        <f t="shared" si="13"/>
        <v>0.98192771084337349</v>
      </c>
      <c r="BJ58" s="30">
        <f t="shared" si="14"/>
        <v>1.0538922155688624</v>
      </c>
      <c r="BK58" s="30">
        <f t="shared" si="15"/>
        <v>1.050314465408805</v>
      </c>
      <c r="BL58" s="30">
        <f t="shared" si="16"/>
        <v>0.80988387793680794</v>
      </c>
      <c r="BM58" s="31">
        <f t="shared" si="17"/>
        <v>0.10661136862649427</v>
      </c>
      <c r="BN58" s="31">
        <f t="shared" si="18"/>
        <v>0.51686746987951804</v>
      </c>
      <c r="BO58" s="31">
        <f t="shared" si="19"/>
        <v>1.0179640718562875</v>
      </c>
      <c r="BP58" s="31">
        <f t="shared" si="20"/>
        <v>1.0377358490566038</v>
      </c>
      <c r="BQ58" s="31">
        <f t="shared" si="21"/>
        <v>0.94501081248069196</v>
      </c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</row>
    <row r="59" spans="1:81" s="4" customFormat="1" x14ac:dyDescent="0.25">
      <c r="A59" s="11" t="s">
        <v>58</v>
      </c>
      <c r="B59" s="23">
        <v>29692</v>
      </c>
      <c r="C59" s="23">
        <v>1914</v>
      </c>
      <c r="D59" s="23">
        <v>990</v>
      </c>
      <c r="E59" s="23">
        <v>524</v>
      </c>
      <c r="F59" s="24">
        <v>8221</v>
      </c>
      <c r="G59" s="24">
        <v>3343.2200000000003</v>
      </c>
      <c r="H59" s="25">
        <f t="shared" si="10"/>
        <v>6421</v>
      </c>
      <c r="I59" s="26">
        <f t="shared" si="11"/>
        <v>2430</v>
      </c>
      <c r="J59" s="28">
        <v>1095</v>
      </c>
      <c r="K59" s="28">
        <v>889</v>
      </c>
      <c r="L59" s="27">
        <v>21</v>
      </c>
      <c r="M59" s="27">
        <v>21</v>
      </c>
      <c r="N59" s="27"/>
      <c r="O59" s="27"/>
      <c r="P59" s="27">
        <v>13</v>
      </c>
      <c r="Q59" s="27"/>
      <c r="R59" s="28">
        <v>144</v>
      </c>
      <c r="S59" s="28">
        <v>54</v>
      </c>
      <c r="T59" s="28">
        <v>21</v>
      </c>
      <c r="U59" s="28">
        <v>9</v>
      </c>
      <c r="V59" s="28">
        <v>1733</v>
      </c>
      <c r="W59" s="28">
        <v>340</v>
      </c>
      <c r="X59" s="28">
        <v>998</v>
      </c>
      <c r="Y59" s="28">
        <v>924</v>
      </c>
      <c r="Z59" s="28">
        <v>579</v>
      </c>
      <c r="AA59" s="28">
        <v>193</v>
      </c>
      <c r="AB59" s="28">
        <v>2</v>
      </c>
      <c r="AC59" s="27"/>
      <c r="AD59" s="28">
        <v>11</v>
      </c>
      <c r="AE59" s="27"/>
      <c r="AF59" s="28">
        <v>21</v>
      </c>
      <c r="AG59" s="27"/>
      <c r="AH59" s="28">
        <v>1247</v>
      </c>
      <c r="AI59" s="27"/>
      <c r="AJ59" s="28">
        <v>536</v>
      </c>
      <c r="AK59" s="28"/>
      <c r="AL59" s="28"/>
      <c r="AM59" s="28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9">
        <f t="shared" si="12"/>
        <v>0.21625353630607572</v>
      </c>
      <c r="BI59" s="30">
        <f t="shared" si="13"/>
        <v>0.90543364681295713</v>
      </c>
      <c r="BJ59" s="30">
        <f t="shared" si="14"/>
        <v>1.0080808080808081</v>
      </c>
      <c r="BK59" s="30">
        <f t="shared" si="15"/>
        <v>1.1049618320610688</v>
      </c>
      <c r="BL59" s="30">
        <f t="shared" si="16"/>
        <v>0.7810485342415765</v>
      </c>
      <c r="BM59" s="31">
        <f t="shared" si="17"/>
        <v>8.1840226323588852E-2</v>
      </c>
      <c r="BN59" s="31">
        <f t="shared" si="18"/>
        <v>0.17763845350052246</v>
      </c>
      <c r="BO59" s="31">
        <f t="shared" si="19"/>
        <v>0.93333333333333335</v>
      </c>
      <c r="BP59" s="31">
        <f t="shared" si="20"/>
        <v>0.36832061068702288</v>
      </c>
      <c r="BQ59" s="31">
        <f t="shared" si="21"/>
        <v>0.72684418016164054</v>
      </c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</row>
    <row r="60" spans="1:81" s="4" customFormat="1" x14ac:dyDescent="0.25">
      <c r="A60" s="11" t="s">
        <v>59</v>
      </c>
      <c r="B60" s="23">
        <v>19809</v>
      </c>
      <c r="C60" s="23">
        <v>1181</v>
      </c>
      <c r="D60" s="23">
        <v>781</v>
      </c>
      <c r="E60" s="23">
        <v>386</v>
      </c>
      <c r="F60" s="24">
        <v>5167</v>
      </c>
      <c r="G60" s="24">
        <v>2313.4</v>
      </c>
      <c r="H60" s="25">
        <f t="shared" si="10"/>
        <v>4625</v>
      </c>
      <c r="I60" s="26">
        <f t="shared" si="11"/>
        <v>1989</v>
      </c>
      <c r="J60" s="28">
        <v>327</v>
      </c>
      <c r="K60" s="28">
        <v>301</v>
      </c>
      <c r="L60" s="27"/>
      <c r="M60" s="27"/>
      <c r="N60" s="27"/>
      <c r="O60" s="27"/>
      <c r="P60" s="27">
        <v>231</v>
      </c>
      <c r="Q60" s="27"/>
      <c r="R60" s="28">
        <v>25</v>
      </c>
      <c r="S60" s="28">
        <v>6</v>
      </c>
      <c r="T60" s="28">
        <v>5</v>
      </c>
      <c r="U60" s="28">
        <v>5</v>
      </c>
      <c r="V60" s="27">
        <v>1189</v>
      </c>
      <c r="W60" s="27">
        <v>582</v>
      </c>
      <c r="X60" s="27">
        <v>872</v>
      </c>
      <c r="Y60" s="27">
        <v>843</v>
      </c>
      <c r="Z60" s="27">
        <v>466</v>
      </c>
      <c r="AA60" s="27">
        <v>252</v>
      </c>
      <c r="AB60" s="27">
        <v>0</v>
      </c>
      <c r="AC60" s="27">
        <v>0</v>
      </c>
      <c r="AD60" s="27">
        <v>5</v>
      </c>
      <c r="AE60" s="27">
        <v>0</v>
      </c>
      <c r="AF60" s="27">
        <v>129</v>
      </c>
      <c r="AG60" s="27"/>
      <c r="AH60" s="27">
        <v>1129</v>
      </c>
      <c r="AI60" s="27"/>
      <c r="AJ60" s="27">
        <v>205</v>
      </c>
      <c r="AK60" s="27"/>
      <c r="AL60" s="27"/>
      <c r="AM60" s="27"/>
      <c r="AN60" s="27">
        <v>0</v>
      </c>
      <c r="AO60" s="27"/>
      <c r="AP60" s="27">
        <v>0</v>
      </c>
      <c r="AQ60" s="27"/>
      <c r="AR60" s="27">
        <v>19</v>
      </c>
      <c r="AS60" s="27"/>
      <c r="AT60" s="27">
        <v>23</v>
      </c>
      <c r="AU60" s="27"/>
      <c r="AV60" s="27">
        <v>0</v>
      </c>
      <c r="AW60" s="27"/>
      <c r="AX60" s="27">
        <v>0</v>
      </c>
      <c r="AY60" s="33"/>
      <c r="AZ60" s="27"/>
      <c r="BA60" s="27"/>
      <c r="BB60" s="27"/>
      <c r="BC60" s="27"/>
      <c r="BD60" s="27"/>
      <c r="BE60" s="27"/>
      <c r="BF60" s="33"/>
      <c r="BG60" s="33"/>
      <c r="BH60" s="29">
        <f t="shared" si="12"/>
        <v>0.23347973143520623</v>
      </c>
      <c r="BI60" s="30">
        <f t="shared" si="13"/>
        <v>1.0067739204064352</v>
      </c>
      <c r="BJ60" s="30">
        <f t="shared" si="14"/>
        <v>1.1165172855313701</v>
      </c>
      <c r="BK60" s="30">
        <f t="shared" si="15"/>
        <v>1.2072538860103628</v>
      </c>
      <c r="BL60" s="30">
        <f t="shared" si="16"/>
        <v>0.89510354170698669</v>
      </c>
      <c r="BM60" s="31">
        <f t="shared" si="17"/>
        <v>0.1004089050431622</v>
      </c>
      <c r="BN60" s="31">
        <f t="shared" si="18"/>
        <v>0.49280270956816258</v>
      </c>
      <c r="BO60" s="31">
        <f t="shared" si="19"/>
        <v>1.0793854033290653</v>
      </c>
      <c r="BP60" s="31">
        <f t="shared" si="20"/>
        <v>0.65284974093264247</v>
      </c>
      <c r="BQ60" s="31">
        <f t="shared" si="21"/>
        <v>0.85977349355926336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</row>
    <row r="61" spans="1:81" s="4" customFormat="1" x14ac:dyDescent="0.25">
      <c r="A61" s="11" t="s">
        <v>60</v>
      </c>
      <c r="B61" s="23">
        <v>10284</v>
      </c>
      <c r="C61" s="23">
        <v>517</v>
      </c>
      <c r="D61" s="23">
        <v>275</v>
      </c>
      <c r="E61" s="23">
        <v>116</v>
      </c>
      <c r="F61" s="24">
        <v>2431</v>
      </c>
      <c r="G61" s="24">
        <v>1000</v>
      </c>
      <c r="H61" s="25">
        <f t="shared" si="10"/>
        <v>1843</v>
      </c>
      <c r="I61" s="26">
        <f t="shared" si="11"/>
        <v>872</v>
      </c>
      <c r="J61" s="28">
        <v>228</v>
      </c>
      <c r="K61" s="28">
        <v>203</v>
      </c>
      <c r="L61" s="27"/>
      <c r="M61" s="27"/>
      <c r="N61" s="27"/>
      <c r="O61" s="27"/>
      <c r="P61" s="27">
        <v>171</v>
      </c>
      <c r="Q61" s="27"/>
      <c r="R61" s="27">
        <v>17</v>
      </c>
      <c r="S61" s="27">
        <v>13</v>
      </c>
      <c r="T61" s="27">
        <v>7</v>
      </c>
      <c r="U61" s="27">
        <v>7</v>
      </c>
      <c r="V61" s="27">
        <v>509</v>
      </c>
      <c r="W61" s="27">
        <v>336</v>
      </c>
      <c r="X61" s="27">
        <v>253</v>
      </c>
      <c r="Y61" s="27">
        <v>232</v>
      </c>
      <c r="Z61" s="27">
        <v>133</v>
      </c>
      <c r="AA61" s="27">
        <v>81</v>
      </c>
      <c r="AB61" s="27">
        <v>0</v>
      </c>
      <c r="AC61" s="27">
        <v>0</v>
      </c>
      <c r="AD61" s="27">
        <v>2</v>
      </c>
      <c r="AE61" s="27">
        <v>0</v>
      </c>
      <c r="AF61" s="27">
        <v>2</v>
      </c>
      <c r="AG61" s="27"/>
      <c r="AH61" s="27">
        <v>279</v>
      </c>
      <c r="AI61" s="27"/>
      <c r="AJ61" s="27">
        <v>176</v>
      </c>
      <c r="AK61" s="27"/>
      <c r="AL61" s="27">
        <v>0</v>
      </c>
      <c r="AM61" s="27"/>
      <c r="AN61" s="27"/>
      <c r="AO61" s="27"/>
      <c r="AP61" s="27"/>
      <c r="AQ61" s="27"/>
      <c r="AR61" s="27">
        <v>1</v>
      </c>
      <c r="AS61" s="27"/>
      <c r="AT61" s="27">
        <v>39</v>
      </c>
      <c r="AU61" s="27"/>
      <c r="AV61" s="27"/>
      <c r="AW61" s="27"/>
      <c r="AX61" s="27"/>
      <c r="AY61" s="27"/>
      <c r="AZ61" s="27"/>
      <c r="BA61" s="27"/>
      <c r="BB61" s="27"/>
      <c r="BC61" s="27"/>
      <c r="BD61" s="27">
        <v>26</v>
      </c>
      <c r="BE61" s="27"/>
      <c r="BF61" s="33"/>
      <c r="BG61" s="33"/>
      <c r="BH61" s="29">
        <f t="shared" si="12"/>
        <v>0.17921042395954881</v>
      </c>
      <c r="BI61" s="30">
        <f t="shared" si="13"/>
        <v>0.98452611218568664</v>
      </c>
      <c r="BJ61" s="30">
        <f t="shared" si="14"/>
        <v>0.92</v>
      </c>
      <c r="BK61" s="30">
        <f t="shared" si="15"/>
        <v>1.146551724137931</v>
      </c>
      <c r="BL61" s="30">
        <f t="shared" si="16"/>
        <v>0.75812422871246399</v>
      </c>
      <c r="BM61" s="31">
        <f t="shared" si="17"/>
        <v>8.4791909762738232E-2</v>
      </c>
      <c r="BN61" s="31">
        <f t="shared" si="18"/>
        <v>0.6499032882011605</v>
      </c>
      <c r="BO61" s="31">
        <f t="shared" si="19"/>
        <v>0.84363636363636363</v>
      </c>
      <c r="BP61" s="31">
        <f t="shared" si="20"/>
        <v>0.69827586206896552</v>
      </c>
      <c r="BQ61" s="31">
        <f t="shared" si="21"/>
        <v>0.872</v>
      </c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</row>
    <row r="62" spans="1:81" s="4" customFormat="1" x14ac:dyDescent="0.25">
      <c r="A62" s="11" t="s">
        <v>61</v>
      </c>
      <c r="B62" s="23">
        <v>18773</v>
      </c>
      <c r="C62" s="23">
        <v>1340</v>
      </c>
      <c r="D62" s="23">
        <v>892</v>
      </c>
      <c r="E62" s="23">
        <v>438</v>
      </c>
      <c r="F62" s="24">
        <v>5258</v>
      </c>
      <c r="G62" s="24">
        <v>2443</v>
      </c>
      <c r="H62" s="25">
        <f t="shared" si="10"/>
        <v>4858</v>
      </c>
      <c r="I62" s="26">
        <f t="shared" si="11"/>
        <v>2305</v>
      </c>
      <c r="J62" s="27">
        <v>411</v>
      </c>
      <c r="K62" s="27">
        <v>348</v>
      </c>
      <c r="L62" s="27">
        <v>49</v>
      </c>
      <c r="M62" s="27">
        <v>49</v>
      </c>
      <c r="N62" s="27"/>
      <c r="O62" s="27"/>
      <c r="P62" s="27"/>
      <c r="Q62" s="27"/>
      <c r="R62" s="27">
        <v>37</v>
      </c>
      <c r="S62" s="27">
        <v>26</v>
      </c>
      <c r="T62" s="27">
        <v>15</v>
      </c>
      <c r="U62" s="27">
        <v>3</v>
      </c>
      <c r="V62" s="27">
        <v>1247</v>
      </c>
      <c r="W62" s="27">
        <v>630</v>
      </c>
      <c r="X62" s="27">
        <v>841</v>
      </c>
      <c r="Y62" s="27">
        <v>839</v>
      </c>
      <c r="Z62" s="27">
        <v>414</v>
      </c>
      <c r="AA62" s="27">
        <v>410</v>
      </c>
      <c r="AB62" s="27">
        <v>1</v>
      </c>
      <c r="AC62" s="27">
        <v>0</v>
      </c>
      <c r="AD62" s="27">
        <v>0</v>
      </c>
      <c r="AE62" s="27">
        <v>0</v>
      </c>
      <c r="AF62" s="27">
        <v>139</v>
      </c>
      <c r="AG62" s="27"/>
      <c r="AH62" s="27">
        <v>986</v>
      </c>
      <c r="AI62" s="27"/>
      <c r="AJ62" s="27">
        <v>333</v>
      </c>
      <c r="AK62" s="27"/>
      <c r="AL62" s="27">
        <v>0</v>
      </c>
      <c r="AM62" s="27"/>
      <c r="AN62" s="27">
        <v>0</v>
      </c>
      <c r="AO62" s="27"/>
      <c r="AP62" s="27">
        <v>0</v>
      </c>
      <c r="AQ62" s="27"/>
      <c r="AR62" s="27">
        <v>55</v>
      </c>
      <c r="AS62" s="27"/>
      <c r="AT62" s="27">
        <v>34</v>
      </c>
      <c r="AU62" s="27"/>
      <c r="AV62" s="27">
        <v>0</v>
      </c>
      <c r="AW62" s="27"/>
      <c r="AX62" s="27">
        <v>0</v>
      </c>
      <c r="AY62" s="27"/>
      <c r="AZ62" s="27">
        <v>0</v>
      </c>
      <c r="BA62" s="27"/>
      <c r="BB62" s="27">
        <v>0</v>
      </c>
      <c r="BC62" s="27"/>
      <c r="BD62" s="27">
        <v>296</v>
      </c>
      <c r="BE62" s="27"/>
      <c r="BF62" s="27"/>
      <c r="BG62" s="27"/>
      <c r="BH62" s="29">
        <f t="shared" si="12"/>
        <v>0.25877590156075214</v>
      </c>
      <c r="BI62" s="30">
        <f t="shared" si="13"/>
        <v>0.93059701492537317</v>
      </c>
      <c r="BJ62" s="30">
        <f t="shared" si="14"/>
        <v>0.94282511210762332</v>
      </c>
      <c r="BK62" s="30">
        <f t="shared" si="15"/>
        <v>0.9452054794520548</v>
      </c>
      <c r="BL62" s="30">
        <f t="shared" si="16"/>
        <v>0.92392544693799927</v>
      </c>
      <c r="BM62" s="31">
        <f t="shared" si="17"/>
        <v>0.12278271986363394</v>
      </c>
      <c r="BN62" s="31">
        <f t="shared" si="18"/>
        <v>0.47014925373134331</v>
      </c>
      <c r="BO62" s="31">
        <f t="shared" si="19"/>
        <v>0.9405829596412556</v>
      </c>
      <c r="BP62" s="31">
        <f t="shared" si="20"/>
        <v>0.9360730593607306</v>
      </c>
      <c r="BQ62" s="31">
        <f t="shared" si="21"/>
        <v>0.94351207531723291</v>
      </c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</row>
    <row r="63" spans="1:81" s="4" customFormat="1" x14ac:dyDescent="0.25">
      <c r="A63" s="11" t="s">
        <v>62</v>
      </c>
      <c r="B63" s="23">
        <v>11008</v>
      </c>
      <c r="C63" s="23">
        <v>544</v>
      </c>
      <c r="D63" s="23">
        <v>240</v>
      </c>
      <c r="E63" s="23">
        <v>97</v>
      </c>
      <c r="F63" s="24">
        <v>2455</v>
      </c>
      <c r="G63" s="24">
        <v>984</v>
      </c>
      <c r="H63" s="25">
        <f t="shared" si="10"/>
        <v>2092</v>
      </c>
      <c r="I63" s="26">
        <f t="shared" si="11"/>
        <v>921</v>
      </c>
      <c r="J63" s="28">
        <v>303</v>
      </c>
      <c r="K63" s="28">
        <v>268</v>
      </c>
      <c r="L63" s="27"/>
      <c r="M63" s="27"/>
      <c r="N63" s="27"/>
      <c r="O63" s="27"/>
      <c r="P63" s="27"/>
      <c r="Q63" s="27"/>
      <c r="R63" s="27">
        <v>43</v>
      </c>
      <c r="S63" s="27">
        <v>33</v>
      </c>
      <c r="T63" s="27">
        <v>10</v>
      </c>
      <c r="U63" s="27">
        <v>9</v>
      </c>
      <c r="V63" s="27">
        <v>451</v>
      </c>
      <c r="W63" s="27">
        <v>200</v>
      </c>
      <c r="X63" s="27">
        <v>335</v>
      </c>
      <c r="Y63" s="27">
        <v>288</v>
      </c>
      <c r="Z63" s="27">
        <v>130</v>
      </c>
      <c r="AA63" s="27">
        <v>123</v>
      </c>
      <c r="AB63" s="27"/>
      <c r="AC63" s="27"/>
      <c r="AD63" s="27">
        <v>3</v>
      </c>
      <c r="AE63" s="27"/>
      <c r="AF63" s="27">
        <v>25</v>
      </c>
      <c r="AG63" s="27"/>
      <c r="AH63" s="27">
        <v>560</v>
      </c>
      <c r="AI63" s="27"/>
      <c r="AJ63" s="27">
        <v>105</v>
      </c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>
        <v>127</v>
      </c>
      <c r="BE63" s="27"/>
      <c r="BF63" s="27"/>
      <c r="BG63" s="27"/>
      <c r="BH63" s="29">
        <f t="shared" si="12"/>
        <v>0.1900436046511628</v>
      </c>
      <c r="BI63" s="30">
        <f t="shared" si="13"/>
        <v>0.82904411764705888</v>
      </c>
      <c r="BJ63" s="30">
        <f t="shared" si="14"/>
        <v>1.3958333333333333</v>
      </c>
      <c r="BK63" s="30">
        <f t="shared" si="15"/>
        <v>1.3402061855670102</v>
      </c>
      <c r="BL63" s="30">
        <f t="shared" si="16"/>
        <v>0.85213849287169041</v>
      </c>
      <c r="BM63" s="31">
        <f t="shared" si="17"/>
        <v>8.3666424418604654E-2</v>
      </c>
      <c r="BN63" s="31">
        <f t="shared" si="18"/>
        <v>0.36764705882352944</v>
      </c>
      <c r="BO63" s="31">
        <f t="shared" si="19"/>
        <v>1.2</v>
      </c>
      <c r="BP63" s="31">
        <f t="shared" si="20"/>
        <v>1.268041237113402</v>
      </c>
      <c r="BQ63" s="31">
        <f t="shared" si="21"/>
        <v>0.93597560975609762</v>
      </c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</row>
    <row r="64" spans="1:81" s="4" customFormat="1" x14ac:dyDescent="0.25">
      <c r="A64" s="11" t="s">
        <v>63</v>
      </c>
      <c r="B64" s="23">
        <v>20025</v>
      </c>
      <c r="C64" s="23">
        <v>1250</v>
      </c>
      <c r="D64" s="23">
        <v>780</v>
      </c>
      <c r="E64" s="23">
        <v>352</v>
      </c>
      <c r="F64" s="24">
        <v>5322</v>
      </c>
      <c r="G64" s="24">
        <v>2277.44</v>
      </c>
      <c r="H64" s="25">
        <f t="shared" si="10"/>
        <v>4277</v>
      </c>
      <c r="I64" s="26">
        <f t="shared" si="11"/>
        <v>2364</v>
      </c>
      <c r="J64" s="28">
        <v>297</v>
      </c>
      <c r="K64" s="28">
        <v>265</v>
      </c>
      <c r="L64" s="27"/>
      <c r="M64" s="27"/>
      <c r="N64" s="27"/>
      <c r="O64" s="27"/>
      <c r="P64" s="27"/>
      <c r="Q64" s="27"/>
      <c r="R64" s="27">
        <v>13</v>
      </c>
      <c r="S64" s="27">
        <v>7</v>
      </c>
      <c r="T64" s="27">
        <v>10</v>
      </c>
      <c r="U64" s="27">
        <v>8</v>
      </c>
      <c r="V64" s="27">
        <v>1263</v>
      </c>
      <c r="W64" s="27">
        <v>839</v>
      </c>
      <c r="X64" s="27">
        <v>841</v>
      </c>
      <c r="Y64" s="27">
        <v>839</v>
      </c>
      <c r="Z64" s="27">
        <v>411</v>
      </c>
      <c r="AA64" s="27">
        <v>406</v>
      </c>
      <c r="AB64" s="27">
        <v>0</v>
      </c>
      <c r="AC64" s="27">
        <v>0</v>
      </c>
      <c r="AD64" s="27">
        <v>0</v>
      </c>
      <c r="AE64" s="27">
        <v>0</v>
      </c>
      <c r="AF64" s="27">
        <v>151</v>
      </c>
      <c r="AG64" s="27"/>
      <c r="AH64" s="27">
        <v>872</v>
      </c>
      <c r="AI64" s="27"/>
      <c r="AJ64" s="27">
        <v>325</v>
      </c>
      <c r="AK64" s="27"/>
      <c r="AL64" s="27">
        <v>0</v>
      </c>
      <c r="AM64" s="27"/>
      <c r="AN64" s="27">
        <v>0</v>
      </c>
      <c r="AO64" s="27"/>
      <c r="AP64" s="27">
        <v>0</v>
      </c>
      <c r="AQ64" s="27"/>
      <c r="AR64" s="27">
        <v>24</v>
      </c>
      <c r="AS64" s="27"/>
      <c r="AT64" s="27">
        <v>25</v>
      </c>
      <c r="AU64" s="27"/>
      <c r="AV64" s="27">
        <v>0</v>
      </c>
      <c r="AW64" s="27"/>
      <c r="AX64" s="27">
        <v>44</v>
      </c>
      <c r="AY64" s="27"/>
      <c r="AZ64" s="27">
        <v>0</v>
      </c>
      <c r="BA64" s="27"/>
      <c r="BB64" s="27">
        <v>0</v>
      </c>
      <c r="BC64" s="27"/>
      <c r="BD64" s="27">
        <v>1</v>
      </c>
      <c r="BE64" s="27"/>
      <c r="BF64" s="33"/>
      <c r="BG64" s="33"/>
      <c r="BH64" s="29">
        <f t="shared" si="12"/>
        <v>0.21358302122347067</v>
      </c>
      <c r="BI64" s="30">
        <f t="shared" si="13"/>
        <v>1.0104</v>
      </c>
      <c r="BJ64" s="30">
        <f t="shared" si="14"/>
        <v>1.0782051282051281</v>
      </c>
      <c r="BK64" s="30">
        <f t="shared" si="15"/>
        <v>1.1676136363636365</v>
      </c>
      <c r="BL64" s="30">
        <f t="shared" si="16"/>
        <v>0.80364524614806465</v>
      </c>
      <c r="BM64" s="31">
        <f t="shared" si="17"/>
        <v>0.11805243445692884</v>
      </c>
      <c r="BN64" s="31">
        <f t="shared" si="18"/>
        <v>0.67120000000000002</v>
      </c>
      <c r="BO64" s="31">
        <f t="shared" si="19"/>
        <v>1.0756410256410256</v>
      </c>
      <c r="BP64" s="31">
        <f t="shared" si="20"/>
        <v>1.1534090909090908</v>
      </c>
      <c r="BQ64" s="31">
        <f t="shared" si="21"/>
        <v>1.0380075874666292</v>
      </c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</row>
    <row r="65" spans="1:81" s="4" customFormat="1" x14ac:dyDescent="0.25">
      <c r="A65" s="11" t="s">
        <v>64</v>
      </c>
      <c r="B65" s="23">
        <v>14121</v>
      </c>
      <c r="C65" s="23">
        <v>758</v>
      </c>
      <c r="D65" s="23">
        <v>374</v>
      </c>
      <c r="E65" s="23">
        <v>156</v>
      </c>
      <c r="F65" s="24">
        <v>5270</v>
      </c>
      <c r="G65" s="24">
        <v>1015.9200000000001</v>
      </c>
      <c r="H65" s="25">
        <f t="shared" si="10"/>
        <v>3948</v>
      </c>
      <c r="I65" s="26">
        <f t="shared" si="11"/>
        <v>683</v>
      </c>
      <c r="J65" s="28">
        <v>185</v>
      </c>
      <c r="K65" s="28">
        <v>150</v>
      </c>
      <c r="L65" s="27"/>
      <c r="M65" s="27"/>
      <c r="N65" s="27"/>
      <c r="O65" s="27"/>
      <c r="P65" s="27">
        <v>1898</v>
      </c>
      <c r="Q65" s="27"/>
      <c r="R65" s="28">
        <v>11</v>
      </c>
      <c r="S65" s="28">
        <v>0</v>
      </c>
      <c r="T65" s="28">
        <v>11</v>
      </c>
      <c r="U65" s="28">
        <v>11</v>
      </c>
      <c r="V65" s="28">
        <v>727</v>
      </c>
      <c r="W65" s="28">
        <v>137</v>
      </c>
      <c r="X65" s="28">
        <v>391</v>
      </c>
      <c r="Y65" s="28">
        <v>273</v>
      </c>
      <c r="Z65" s="28">
        <v>187</v>
      </c>
      <c r="AA65" s="28">
        <v>112</v>
      </c>
      <c r="AB65" s="28">
        <v>0</v>
      </c>
      <c r="AC65" s="28">
        <v>0</v>
      </c>
      <c r="AD65" s="28">
        <v>1</v>
      </c>
      <c r="AE65" s="28">
        <v>0</v>
      </c>
      <c r="AF65" s="28">
        <v>57</v>
      </c>
      <c r="AG65" s="27"/>
      <c r="AH65" s="28">
        <v>323</v>
      </c>
      <c r="AI65" s="27"/>
      <c r="AJ65" s="28">
        <v>157</v>
      </c>
      <c r="AK65" s="28"/>
      <c r="AL65" s="28"/>
      <c r="AM65" s="28"/>
      <c r="AN65" s="28">
        <v>0</v>
      </c>
      <c r="AO65" s="27"/>
      <c r="AP65" s="28">
        <v>0</v>
      </c>
      <c r="AQ65" s="27"/>
      <c r="AR65" s="28">
        <v>0</v>
      </c>
      <c r="AS65" s="27"/>
      <c r="AT65" s="28">
        <v>0</v>
      </c>
      <c r="AU65" s="27"/>
      <c r="AV65" s="28">
        <v>0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9">
        <f t="shared" si="12"/>
        <v>0.27958359889526235</v>
      </c>
      <c r="BI65" s="30">
        <f t="shared" si="13"/>
        <v>0.95910290237467022</v>
      </c>
      <c r="BJ65" s="30">
        <f t="shared" si="14"/>
        <v>1.0454545454545454</v>
      </c>
      <c r="BK65" s="30">
        <f t="shared" si="15"/>
        <v>1.1987179487179487</v>
      </c>
      <c r="BL65" s="30">
        <f t="shared" si="16"/>
        <v>0.749146110056926</v>
      </c>
      <c r="BM65" s="31">
        <f t="shared" si="17"/>
        <v>4.8367679342822746E-2</v>
      </c>
      <c r="BN65" s="31">
        <f t="shared" si="18"/>
        <v>0.18073878627968337</v>
      </c>
      <c r="BO65" s="31">
        <f t="shared" si="19"/>
        <v>0.72994652406417115</v>
      </c>
      <c r="BP65" s="31">
        <f t="shared" si="20"/>
        <v>0.71794871794871795</v>
      </c>
      <c r="BQ65" s="31">
        <f t="shared" si="21"/>
        <v>0.67229703126230411</v>
      </c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</row>
    <row r="66" spans="1:81" s="4" customFormat="1" x14ac:dyDescent="0.25">
      <c r="A66" s="11" t="s">
        <v>65</v>
      </c>
      <c r="B66" s="23">
        <v>3923</v>
      </c>
      <c r="C66" s="23">
        <v>403</v>
      </c>
      <c r="D66" s="23">
        <v>163</v>
      </c>
      <c r="E66" s="23">
        <v>88</v>
      </c>
      <c r="F66" s="24">
        <v>1238</v>
      </c>
      <c r="G66" s="24">
        <v>547</v>
      </c>
      <c r="H66" s="25">
        <f t="shared" si="10"/>
        <v>866</v>
      </c>
      <c r="I66" s="26">
        <f t="shared" si="11"/>
        <v>515</v>
      </c>
      <c r="J66" s="28">
        <v>104</v>
      </c>
      <c r="K66" s="28">
        <v>95</v>
      </c>
      <c r="L66" s="27"/>
      <c r="M66" s="27"/>
      <c r="N66" s="27"/>
      <c r="O66" s="27"/>
      <c r="P66" s="27"/>
      <c r="Q66" s="27"/>
      <c r="R66" s="27">
        <v>18</v>
      </c>
      <c r="S66" s="27">
        <v>5</v>
      </c>
      <c r="T66" s="27">
        <v>3</v>
      </c>
      <c r="U66" s="27">
        <v>3</v>
      </c>
      <c r="V66" s="27">
        <v>241</v>
      </c>
      <c r="W66" s="27">
        <v>151</v>
      </c>
      <c r="X66" s="27">
        <v>175</v>
      </c>
      <c r="Y66" s="27">
        <v>170</v>
      </c>
      <c r="Z66" s="27">
        <v>93</v>
      </c>
      <c r="AA66" s="27">
        <v>91</v>
      </c>
      <c r="AB66" s="27">
        <v>0</v>
      </c>
      <c r="AC66" s="27">
        <v>0</v>
      </c>
      <c r="AD66" s="27">
        <v>0</v>
      </c>
      <c r="AE66" s="27">
        <v>0</v>
      </c>
      <c r="AF66" s="27">
        <v>8</v>
      </c>
      <c r="AG66" s="27"/>
      <c r="AH66" s="27">
        <v>127</v>
      </c>
      <c r="AI66" s="27"/>
      <c r="AJ66" s="27">
        <v>91</v>
      </c>
      <c r="AK66" s="27"/>
      <c r="AL66" s="27">
        <v>0</v>
      </c>
      <c r="AM66" s="27"/>
      <c r="AN66" s="27">
        <v>0</v>
      </c>
      <c r="AO66" s="27"/>
      <c r="AP66" s="27">
        <v>0</v>
      </c>
      <c r="AQ66" s="27"/>
      <c r="AR66" s="27">
        <v>2</v>
      </c>
      <c r="AS66" s="27"/>
      <c r="AT66" s="27">
        <v>4</v>
      </c>
      <c r="AU66" s="27"/>
      <c r="AV66" s="27">
        <v>0</v>
      </c>
      <c r="AW66" s="27"/>
      <c r="AX66" s="27">
        <v>0</v>
      </c>
      <c r="AY66" s="27"/>
      <c r="AZ66" s="27">
        <v>0</v>
      </c>
      <c r="BA66" s="27"/>
      <c r="BB66" s="27">
        <v>0</v>
      </c>
      <c r="BC66" s="27"/>
      <c r="BD66" s="27">
        <v>0</v>
      </c>
      <c r="BE66" s="27"/>
      <c r="BF66" s="33"/>
      <c r="BG66" s="33"/>
      <c r="BH66" s="29">
        <f t="shared" si="12"/>
        <v>0.22074942645934234</v>
      </c>
      <c r="BI66" s="30">
        <f t="shared" si="13"/>
        <v>0.59801488833746896</v>
      </c>
      <c r="BJ66" s="30">
        <f t="shared" si="14"/>
        <v>1.0736196319018405</v>
      </c>
      <c r="BK66" s="30">
        <f t="shared" si="15"/>
        <v>1.0568181818181819</v>
      </c>
      <c r="BL66" s="30">
        <f t="shared" si="16"/>
        <v>0.69951534733441034</v>
      </c>
      <c r="BM66" s="31">
        <f t="shared" si="17"/>
        <v>0.13127708386438949</v>
      </c>
      <c r="BN66" s="31">
        <f t="shared" si="18"/>
        <v>0.37468982630272951</v>
      </c>
      <c r="BO66" s="31">
        <f t="shared" si="19"/>
        <v>1.0429447852760736</v>
      </c>
      <c r="BP66" s="31">
        <f t="shared" si="20"/>
        <v>1.0340909090909092</v>
      </c>
      <c r="BQ66" s="31">
        <f t="shared" si="21"/>
        <v>0.94149908592321752</v>
      </c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</row>
    <row r="67" spans="1:81" s="4" customFormat="1" ht="12.6" customHeight="1" x14ac:dyDescent="0.25">
      <c r="A67" s="11" t="s">
        <v>66</v>
      </c>
      <c r="B67" s="23">
        <v>7844</v>
      </c>
      <c r="C67" s="23">
        <v>472</v>
      </c>
      <c r="D67" s="23">
        <v>218</v>
      </c>
      <c r="E67" s="23">
        <v>111</v>
      </c>
      <c r="F67" s="24">
        <v>1517</v>
      </c>
      <c r="G67" s="24">
        <v>612</v>
      </c>
      <c r="H67" s="25">
        <f t="shared" si="10"/>
        <v>1369</v>
      </c>
      <c r="I67" s="26">
        <f t="shared" si="11"/>
        <v>541</v>
      </c>
      <c r="J67" s="28">
        <v>126</v>
      </c>
      <c r="K67" s="28">
        <v>97</v>
      </c>
      <c r="L67" s="27"/>
      <c r="M67" s="27"/>
      <c r="N67" s="27"/>
      <c r="O67" s="27"/>
      <c r="P67" s="27"/>
      <c r="Q67" s="27"/>
      <c r="R67" s="28">
        <v>7</v>
      </c>
      <c r="S67" s="28">
        <v>6</v>
      </c>
      <c r="T67" s="28">
        <v>3</v>
      </c>
      <c r="U67" s="28">
        <v>3</v>
      </c>
      <c r="V67" s="28">
        <v>362</v>
      </c>
      <c r="W67" s="28">
        <v>127</v>
      </c>
      <c r="X67" s="28">
        <v>259</v>
      </c>
      <c r="Y67" s="28">
        <v>234</v>
      </c>
      <c r="Z67" s="28">
        <v>137</v>
      </c>
      <c r="AA67" s="28">
        <v>74</v>
      </c>
      <c r="AB67" s="28">
        <v>1</v>
      </c>
      <c r="AC67" s="27"/>
      <c r="AD67" s="28">
        <v>2</v>
      </c>
      <c r="AE67" s="27"/>
      <c r="AF67" s="28">
        <v>49</v>
      </c>
      <c r="AG67" s="27"/>
      <c r="AH67" s="28">
        <v>348</v>
      </c>
      <c r="AI67" s="27"/>
      <c r="AJ67" s="28">
        <v>75</v>
      </c>
      <c r="AK67" s="28"/>
      <c r="AL67" s="28"/>
      <c r="AM67" s="28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9">
        <f t="shared" si="12"/>
        <v>0.17452830188679244</v>
      </c>
      <c r="BI67" s="30">
        <f t="shared" si="13"/>
        <v>0.76694915254237284</v>
      </c>
      <c r="BJ67" s="30">
        <f t="shared" si="14"/>
        <v>1.1880733944954129</v>
      </c>
      <c r="BK67" s="30">
        <f t="shared" si="15"/>
        <v>1.2342342342342343</v>
      </c>
      <c r="BL67" s="30">
        <f t="shared" si="16"/>
        <v>0.90243902439024393</v>
      </c>
      <c r="BM67" s="31">
        <f t="shared" si="17"/>
        <v>6.8969913309535946E-2</v>
      </c>
      <c r="BN67" s="31">
        <f t="shared" si="18"/>
        <v>0.2690677966101695</v>
      </c>
      <c r="BO67" s="31">
        <f t="shared" si="19"/>
        <v>1.073394495412844</v>
      </c>
      <c r="BP67" s="31">
        <f t="shared" si="20"/>
        <v>0.66666666666666663</v>
      </c>
      <c r="BQ67" s="31">
        <f t="shared" si="21"/>
        <v>0.88398692810457513</v>
      </c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</row>
    <row r="68" spans="1:81" s="4" customFormat="1" x14ac:dyDescent="0.25">
      <c r="A68" s="11" t="s">
        <v>67</v>
      </c>
      <c r="B68" s="23">
        <v>12151</v>
      </c>
      <c r="C68" s="23">
        <v>774</v>
      </c>
      <c r="D68" s="23">
        <v>399</v>
      </c>
      <c r="E68" s="23">
        <v>205</v>
      </c>
      <c r="F68" s="24">
        <v>2770</v>
      </c>
      <c r="G68" s="24">
        <v>1653.7197513444021</v>
      </c>
      <c r="H68" s="25">
        <f t="shared" si="10"/>
        <v>2239</v>
      </c>
      <c r="I68" s="26">
        <f t="shared" si="11"/>
        <v>1300</v>
      </c>
      <c r="J68" s="28">
        <v>175</v>
      </c>
      <c r="K68" s="28">
        <v>169</v>
      </c>
      <c r="L68" s="27"/>
      <c r="M68" s="27"/>
      <c r="N68" s="27"/>
      <c r="O68" s="27"/>
      <c r="P68" s="27"/>
      <c r="Q68" s="27"/>
      <c r="R68" s="28">
        <v>27</v>
      </c>
      <c r="S68" s="28">
        <v>24</v>
      </c>
      <c r="T68" s="28">
        <v>10</v>
      </c>
      <c r="U68" s="28">
        <v>5</v>
      </c>
      <c r="V68" s="28">
        <v>788</v>
      </c>
      <c r="W68" s="28">
        <v>480</v>
      </c>
      <c r="X68" s="28">
        <v>420</v>
      </c>
      <c r="Y68" s="28">
        <v>391</v>
      </c>
      <c r="Z68" s="28">
        <v>236</v>
      </c>
      <c r="AA68" s="28">
        <v>231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7"/>
      <c r="AH68" s="28">
        <v>411</v>
      </c>
      <c r="AI68" s="27"/>
      <c r="AJ68" s="28">
        <v>172</v>
      </c>
      <c r="AK68" s="28"/>
      <c r="AL68" s="28"/>
      <c r="AM68" s="28"/>
      <c r="AN68" s="28">
        <v>0</v>
      </c>
      <c r="AO68" s="27"/>
      <c r="AP68" s="28">
        <v>0</v>
      </c>
      <c r="AQ68" s="27"/>
      <c r="AR68" s="28">
        <v>0</v>
      </c>
      <c r="AS68" s="27"/>
      <c r="AT68" s="28">
        <v>0</v>
      </c>
      <c r="AU68" s="27"/>
      <c r="AV68" s="28">
        <v>0</v>
      </c>
      <c r="AW68" s="27"/>
      <c r="AX68" s="28">
        <v>0</v>
      </c>
      <c r="AY68" s="27"/>
      <c r="AZ68" s="27"/>
      <c r="BA68" s="27"/>
      <c r="BB68" s="27"/>
      <c r="BC68" s="27"/>
      <c r="BD68" s="27"/>
      <c r="BE68" s="27"/>
      <c r="BF68" s="27"/>
      <c r="BG68" s="27"/>
      <c r="BH68" s="29">
        <f t="shared" ref="BH68:BH79" si="22">H68/B68</f>
        <v>0.18426466957452062</v>
      </c>
      <c r="BI68" s="30">
        <f t="shared" ref="BI68:BI79" si="23">V68/C68</f>
        <v>1.0180878552971577</v>
      </c>
      <c r="BJ68" s="30">
        <f t="shared" ref="BJ68:BJ79" si="24">X68/D68</f>
        <v>1.0526315789473684</v>
      </c>
      <c r="BK68" s="30">
        <f t="shared" ref="BK68:BK79" si="25">Z68/E68</f>
        <v>1.1512195121951219</v>
      </c>
      <c r="BL68" s="30">
        <f t="shared" ref="BL68:BL79" si="26">H68/F68</f>
        <v>0.80830324909747298</v>
      </c>
      <c r="BM68" s="31">
        <f t="shared" ref="BM68:BM79" si="27">I68/B68</f>
        <v>0.1069870792527364</v>
      </c>
      <c r="BN68" s="31">
        <f t="shared" ref="BN68:BN79" si="28">W68/C68</f>
        <v>0.62015503875968991</v>
      </c>
      <c r="BO68" s="31">
        <f t="shared" ref="BO68:BO79" si="29">Y68/D68</f>
        <v>0.97994987468671679</v>
      </c>
      <c r="BP68" s="31">
        <f t="shared" ref="BP68:BP79" si="30">AA68/E68</f>
        <v>1.1268292682926828</v>
      </c>
      <c r="BQ68" s="31">
        <f t="shared" ref="BQ68:BQ79" si="31">I68/G68</f>
        <v>0.78610659329862675</v>
      </c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</row>
    <row r="69" spans="1:81" s="4" customFormat="1" x14ac:dyDescent="0.25">
      <c r="A69" s="11" t="s">
        <v>68</v>
      </c>
      <c r="B69" s="23">
        <v>91093</v>
      </c>
      <c r="C69" s="23">
        <v>5663</v>
      </c>
      <c r="D69" s="23">
        <v>2400</v>
      </c>
      <c r="E69" s="23">
        <v>989</v>
      </c>
      <c r="F69" s="24">
        <v>27122</v>
      </c>
      <c r="G69" s="24">
        <v>7432</v>
      </c>
      <c r="H69" s="25">
        <f t="shared" ref="H69:H78" si="32">J69+L69+N69+V69+X69+Z69+P69+AV69+R69+T69+AT69+AB69+AD69+AF69+AH69+AJ69+AN69+AP69+BF69+AR69+AX69+AL69+AZ69+BB69+BD69</f>
        <v>16336</v>
      </c>
      <c r="I69" s="26">
        <f t="shared" ref="I69:I77" si="33">K69+M69+O69+W69+Y69+AA69+Q69+AW69+AU69+S69+U69+AO69+AQ69+BG69+AS69+AY69+AC69+AE69+AG69+AI69+AK69+AM69+BA69+BC69+BE69</f>
        <v>6427</v>
      </c>
      <c r="J69" s="27">
        <v>1463</v>
      </c>
      <c r="K69" s="27">
        <v>1131</v>
      </c>
      <c r="L69" s="27">
        <v>27</v>
      </c>
      <c r="M69" s="27">
        <v>26</v>
      </c>
      <c r="N69" s="27"/>
      <c r="O69" s="27"/>
      <c r="P69" s="27">
        <v>30</v>
      </c>
      <c r="Q69" s="27"/>
      <c r="R69" s="27">
        <v>249</v>
      </c>
      <c r="S69" s="27">
        <v>40</v>
      </c>
      <c r="T69" s="27">
        <v>49</v>
      </c>
      <c r="U69" s="27">
        <v>18</v>
      </c>
      <c r="V69" s="27">
        <v>5048</v>
      </c>
      <c r="W69" s="27">
        <v>2525</v>
      </c>
      <c r="X69" s="27">
        <v>2217</v>
      </c>
      <c r="Y69" s="27">
        <v>2149</v>
      </c>
      <c r="Z69" s="27">
        <v>1076</v>
      </c>
      <c r="AA69" s="27">
        <v>538</v>
      </c>
      <c r="AB69" s="27">
        <v>8</v>
      </c>
      <c r="AC69" s="27">
        <v>0</v>
      </c>
      <c r="AD69" s="27">
        <v>13</v>
      </c>
      <c r="AE69" s="27">
        <v>0</v>
      </c>
      <c r="AF69" s="27">
        <v>268</v>
      </c>
      <c r="AG69" s="27"/>
      <c r="AH69" s="27">
        <v>4665</v>
      </c>
      <c r="AI69" s="27"/>
      <c r="AJ69" s="27">
        <v>1063</v>
      </c>
      <c r="AK69" s="27"/>
      <c r="AL69" s="27">
        <v>0</v>
      </c>
      <c r="AM69" s="27"/>
      <c r="AN69" s="27">
        <v>75</v>
      </c>
      <c r="AO69" s="27"/>
      <c r="AP69" s="27">
        <v>51</v>
      </c>
      <c r="AQ69" s="27"/>
      <c r="AR69" s="27">
        <v>33</v>
      </c>
      <c r="AS69" s="27"/>
      <c r="AT69" s="27">
        <v>0</v>
      </c>
      <c r="AU69" s="27"/>
      <c r="AV69" s="27">
        <v>1</v>
      </c>
      <c r="AW69" s="27"/>
      <c r="AX69" s="27">
        <v>0</v>
      </c>
      <c r="AY69" s="27"/>
      <c r="AZ69" s="27">
        <v>0</v>
      </c>
      <c r="BA69" s="27"/>
      <c r="BB69" s="27">
        <v>0</v>
      </c>
      <c r="BC69" s="27"/>
      <c r="BD69" s="27">
        <v>0</v>
      </c>
      <c r="BE69" s="27"/>
      <c r="BF69" s="27"/>
      <c r="BG69" s="27"/>
      <c r="BH69" s="29">
        <f t="shared" si="22"/>
        <v>0.17933320891835816</v>
      </c>
      <c r="BI69" s="30">
        <f t="shared" si="23"/>
        <v>0.89140031785272822</v>
      </c>
      <c r="BJ69" s="30">
        <f t="shared" si="24"/>
        <v>0.92374999999999996</v>
      </c>
      <c r="BK69" s="30">
        <f t="shared" si="25"/>
        <v>1.0879676440849342</v>
      </c>
      <c r="BL69" s="30">
        <f t="shared" si="26"/>
        <v>0.60231546346139664</v>
      </c>
      <c r="BM69" s="31">
        <f t="shared" si="27"/>
        <v>7.0554268714390786E-2</v>
      </c>
      <c r="BN69" s="31">
        <f t="shared" si="28"/>
        <v>0.44587674377538405</v>
      </c>
      <c r="BO69" s="31">
        <f t="shared" si="29"/>
        <v>0.89541666666666664</v>
      </c>
      <c r="BP69" s="31">
        <f t="shared" si="30"/>
        <v>0.54398382204246709</v>
      </c>
      <c r="BQ69" s="31">
        <f t="shared" si="31"/>
        <v>0.86477395048439187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</row>
    <row r="70" spans="1:81" s="4" customFormat="1" x14ac:dyDescent="0.25">
      <c r="A70" s="11" t="s">
        <v>69</v>
      </c>
      <c r="B70" s="23">
        <v>11207</v>
      </c>
      <c r="C70" s="23">
        <v>817</v>
      </c>
      <c r="D70" s="23">
        <v>488</v>
      </c>
      <c r="E70" s="23">
        <v>218</v>
      </c>
      <c r="F70" s="24">
        <v>2945</v>
      </c>
      <c r="G70" s="24">
        <v>1347</v>
      </c>
      <c r="H70" s="25">
        <f t="shared" si="32"/>
        <v>2534</v>
      </c>
      <c r="I70" s="26">
        <f t="shared" si="33"/>
        <v>1259</v>
      </c>
      <c r="J70" s="28">
        <v>196</v>
      </c>
      <c r="K70" s="28">
        <v>152</v>
      </c>
      <c r="L70" s="27"/>
      <c r="M70" s="27"/>
      <c r="N70" s="27"/>
      <c r="O70" s="27"/>
      <c r="P70" s="27"/>
      <c r="Q70" s="27"/>
      <c r="R70" s="27">
        <v>19</v>
      </c>
      <c r="S70" s="27">
        <v>6</v>
      </c>
      <c r="T70" s="27">
        <v>15</v>
      </c>
      <c r="U70" s="27">
        <v>15</v>
      </c>
      <c r="V70" s="27">
        <v>761</v>
      </c>
      <c r="W70" s="27">
        <v>419</v>
      </c>
      <c r="X70" s="27">
        <v>480</v>
      </c>
      <c r="Y70" s="27">
        <v>476</v>
      </c>
      <c r="Z70" s="27">
        <v>192</v>
      </c>
      <c r="AA70" s="27">
        <v>191</v>
      </c>
      <c r="AB70" s="27">
        <v>0</v>
      </c>
      <c r="AC70" s="27">
        <v>0</v>
      </c>
      <c r="AD70" s="27">
        <v>0</v>
      </c>
      <c r="AE70" s="27">
        <v>0</v>
      </c>
      <c r="AF70" s="27">
        <v>162</v>
      </c>
      <c r="AG70" s="27"/>
      <c r="AH70" s="27">
        <v>337</v>
      </c>
      <c r="AI70" s="27"/>
      <c r="AJ70" s="27">
        <v>216</v>
      </c>
      <c r="AK70" s="27"/>
      <c r="AL70" s="27">
        <v>4</v>
      </c>
      <c r="AM70" s="27"/>
      <c r="AN70" s="27">
        <v>0</v>
      </c>
      <c r="AO70" s="27"/>
      <c r="AP70" s="27">
        <v>0</v>
      </c>
      <c r="AQ70" s="27"/>
      <c r="AR70" s="27">
        <v>22</v>
      </c>
      <c r="AS70" s="27"/>
      <c r="AT70" s="27">
        <v>18</v>
      </c>
      <c r="AU70" s="27"/>
      <c r="AV70" s="27">
        <v>0</v>
      </c>
      <c r="AW70" s="27"/>
      <c r="AX70" s="27">
        <v>71</v>
      </c>
      <c r="AY70" s="27"/>
      <c r="AZ70" s="27">
        <v>0</v>
      </c>
      <c r="BA70" s="27"/>
      <c r="BB70" s="27">
        <v>0</v>
      </c>
      <c r="BC70" s="27"/>
      <c r="BD70" s="27">
        <v>41</v>
      </c>
      <c r="BE70" s="27"/>
      <c r="BF70" s="27"/>
      <c r="BG70" s="27"/>
      <c r="BH70" s="29">
        <f t="shared" si="22"/>
        <v>0.22610868207370394</v>
      </c>
      <c r="BI70" s="30">
        <f t="shared" si="23"/>
        <v>0.93145654834761327</v>
      </c>
      <c r="BJ70" s="30">
        <f t="shared" si="24"/>
        <v>0.98360655737704916</v>
      </c>
      <c r="BK70" s="30">
        <f t="shared" si="25"/>
        <v>0.88073394495412849</v>
      </c>
      <c r="BL70" s="30">
        <f t="shared" si="26"/>
        <v>0.86044142614601016</v>
      </c>
      <c r="BM70" s="31">
        <f t="shared" si="27"/>
        <v>0.1123405014722941</v>
      </c>
      <c r="BN70" s="31">
        <f t="shared" si="28"/>
        <v>0.51285189718482249</v>
      </c>
      <c r="BO70" s="31">
        <f t="shared" si="29"/>
        <v>0.97540983606557374</v>
      </c>
      <c r="BP70" s="31">
        <f t="shared" si="30"/>
        <v>0.87614678899082565</v>
      </c>
      <c r="BQ70" s="31">
        <f t="shared" si="31"/>
        <v>0.93466963622865629</v>
      </c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</row>
    <row r="71" spans="1:81" s="4" customFormat="1" x14ac:dyDescent="0.25">
      <c r="A71" s="11" t="s">
        <v>70</v>
      </c>
      <c r="B71" s="23">
        <v>3781</v>
      </c>
      <c r="C71" s="23">
        <v>246</v>
      </c>
      <c r="D71" s="23">
        <v>138</v>
      </c>
      <c r="E71" s="23">
        <v>64</v>
      </c>
      <c r="F71" s="24">
        <v>931</v>
      </c>
      <c r="G71" s="24">
        <v>418.94</v>
      </c>
      <c r="H71" s="25">
        <f t="shared" si="32"/>
        <v>740</v>
      </c>
      <c r="I71" s="26">
        <f t="shared" si="33"/>
        <v>409</v>
      </c>
      <c r="J71" s="28">
        <v>103</v>
      </c>
      <c r="K71" s="28">
        <v>74</v>
      </c>
      <c r="L71" s="27"/>
      <c r="M71" s="27"/>
      <c r="N71" s="27"/>
      <c r="O71" s="27"/>
      <c r="P71" s="27"/>
      <c r="Q71" s="27"/>
      <c r="R71" s="27">
        <v>11</v>
      </c>
      <c r="S71" s="27">
        <v>11</v>
      </c>
      <c r="T71" s="27">
        <v>1</v>
      </c>
      <c r="U71" s="27">
        <v>1</v>
      </c>
      <c r="V71" s="27">
        <v>247</v>
      </c>
      <c r="W71" s="27">
        <v>162</v>
      </c>
      <c r="X71" s="27">
        <v>114</v>
      </c>
      <c r="Y71" s="27">
        <v>114</v>
      </c>
      <c r="Z71" s="27">
        <v>62</v>
      </c>
      <c r="AA71" s="27">
        <v>47</v>
      </c>
      <c r="AB71" s="27">
        <v>0</v>
      </c>
      <c r="AC71" s="27">
        <v>0</v>
      </c>
      <c r="AD71" s="27">
        <v>1</v>
      </c>
      <c r="AE71" s="27">
        <v>0</v>
      </c>
      <c r="AF71" s="27">
        <v>19</v>
      </c>
      <c r="AG71" s="27"/>
      <c r="AH71" s="27">
        <v>152</v>
      </c>
      <c r="AI71" s="27"/>
      <c r="AJ71" s="27">
        <v>26</v>
      </c>
      <c r="AK71" s="27"/>
      <c r="AL71" s="27">
        <v>0</v>
      </c>
      <c r="AM71" s="27"/>
      <c r="AN71" s="27">
        <v>0</v>
      </c>
      <c r="AO71" s="27"/>
      <c r="AP71" s="27">
        <v>0</v>
      </c>
      <c r="AQ71" s="27"/>
      <c r="AR71" s="27">
        <v>4</v>
      </c>
      <c r="AS71" s="27"/>
      <c r="AT71" s="27">
        <v>0</v>
      </c>
      <c r="AU71" s="27"/>
      <c r="AV71" s="27">
        <v>0</v>
      </c>
      <c r="AW71" s="27"/>
      <c r="AX71" s="27">
        <v>0</v>
      </c>
      <c r="AY71" s="27"/>
      <c r="AZ71" s="27">
        <v>0</v>
      </c>
      <c r="BA71" s="27"/>
      <c r="BB71" s="27">
        <v>0</v>
      </c>
      <c r="BC71" s="27"/>
      <c r="BD71" s="27">
        <v>0</v>
      </c>
      <c r="BE71" s="27"/>
      <c r="BF71" s="27"/>
      <c r="BG71" s="27"/>
      <c r="BH71" s="29">
        <f t="shared" si="22"/>
        <v>0.1957154192012695</v>
      </c>
      <c r="BI71" s="30">
        <f t="shared" si="23"/>
        <v>1.0040650406504066</v>
      </c>
      <c r="BJ71" s="30">
        <f t="shared" si="24"/>
        <v>0.82608695652173914</v>
      </c>
      <c r="BK71" s="30">
        <f t="shared" si="25"/>
        <v>0.96875</v>
      </c>
      <c r="BL71" s="30">
        <f t="shared" si="26"/>
        <v>0.79484425349087007</v>
      </c>
      <c r="BM71" s="31">
        <f t="shared" si="27"/>
        <v>0.1081724411531341</v>
      </c>
      <c r="BN71" s="31">
        <f t="shared" si="28"/>
        <v>0.65853658536585369</v>
      </c>
      <c r="BO71" s="31">
        <f t="shared" si="29"/>
        <v>0.82608695652173914</v>
      </c>
      <c r="BP71" s="31">
        <f t="shared" si="30"/>
        <v>0.734375</v>
      </c>
      <c r="BQ71" s="31">
        <f t="shared" si="31"/>
        <v>0.97627345204563898</v>
      </c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</row>
    <row r="72" spans="1:81" s="4" customFormat="1" x14ac:dyDescent="0.25">
      <c r="A72" s="11" t="s">
        <v>71</v>
      </c>
      <c r="B72" s="23">
        <v>3947</v>
      </c>
      <c r="C72" s="23">
        <v>283</v>
      </c>
      <c r="D72" s="23">
        <v>169</v>
      </c>
      <c r="E72" s="23">
        <v>83</v>
      </c>
      <c r="F72" s="24">
        <v>1176</v>
      </c>
      <c r="G72" s="24">
        <v>599</v>
      </c>
      <c r="H72" s="25">
        <f t="shared" si="32"/>
        <v>929</v>
      </c>
      <c r="I72" s="26">
        <f t="shared" si="33"/>
        <v>443</v>
      </c>
      <c r="J72" s="28">
        <v>90</v>
      </c>
      <c r="K72" s="28">
        <v>90</v>
      </c>
      <c r="L72" s="27"/>
      <c r="M72" s="27"/>
      <c r="N72" s="27"/>
      <c r="O72" s="27"/>
      <c r="P72" s="27"/>
      <c r="Q72" s="27"/>
      <c r="R72" s="28">
        <v>13</v>
      </c>
      <c r="S72" s="28">
        <v>5</v>
      </c>
      <c r="T72" s="28">
        <v>2</v>
      </c>
      <c r="U72" s="28">
        <v>0</v>
      </c>
      <c r="V72" s="28">
        <v>289</v>
      </c>
      <c r="W72" s="28">
        <v>70</v>
      </c>
      <c r="X72" s="28">
        <v>184</v>
      </c>
      <c r="Y72" s="28">
        <v>184</v>
      </c>
      <c r="Z72" s="28">
        <v>95</v>
      </c>
      <c r="AA72" s="28">
        <v>94</v>
      </c>
      <c r="AB72" s="28">
        <v>0</v>
      </c>
      <c r="AC72" s="28">
        <v>0</v>
      </c>
      <c r="AD72" s="28">
        <v>0</v>
      </c>
      <c r="AE72" s="28">
        <v>0</v>
      </c>
      <c r="AF72" s="28">
        <v>38</v>
      </c>
      <c r="AG72" s="27"/>
      <c r="AH72" s="28">
        <v>150</v>
      </c>
      <c r="AI72" s="27"/>
      <c r="AJ72" s="28">
        <v>45</v>
      </c>
      <c r="AK72" s="28"/>
      <c r="AL72" s="28"/>
      <c r="AM72" s="28"/>
      <c r="AN72" s="28">
        <v>0</v>
      </c>
      <c r="AO72" s="27"/>
      <c r="AP72" s="28">
        <v>0</v>
      </c>
      <c r="AQ72" s="27"/>
      <c r="AR72" s="28">
        <v>1</v>
      </c>
      <c r="AS72" s="27"/>
      <c r="AT72" s="28">
        <v>22</v>
      </c>
      <c r="AU72" s="27"/>
      <c r="AV72" s="28">
        <v>0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9">
        <f t="shared" si="22"/>
        <v>0.23536863440587788</v>
      </c>
      <c r="BI72" s="30">
        <f t="shared" si="23"/>
        <v>1.0212014134275618</v>
      </c>
      <c r="BJ72" s="30">
        <f t="shared" si="24"/>
        <v>1.0887573964497042</v>
      </c>
      <c r="BK72" s="30">
        <f t="shared" si="25"/>
        <v>1.1445783132530121</v>
      </c>
      <c r="BL72" s="30">
        <f t="shared" si="26"/>
        <v>0.78996598639455784</v>
      </c>
      <c r="BM72" s="31">
        <f t="shared" si="27"/>
        <v>0.11223714213326577</v>
      </c>
      <c r="BN72" s="31">
        <f t="shared" si="28"/>
        <v>0.24734982332155478</v>
      </c>
      <c r="BO72" s="31">
        <f t="shared" si="29"/>
        <v>1.0887573964497042</v>
      </c>
      <c r="BP72" s="31">
        <f t="shared" si="30"/>
        <v>1.1325301204819278</v>
      </c>
      <c r="BQ72" s="31">
        <f t="shared" si="31"/>
        <v>0.73956594323873126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</row>
    <row r="73" spans="1:81" s="4" customFormat="1" x14ac:dyDescent="0.25">
      <c r="A73" s="11" t="s">
        <v>72</v>
      </c>
      <c r="B73" s="23">
        <v>40606</v>
      </c>
      <c r="C73" s="23">
        <v>2657</v>
      </c>
      <c r="D73" s="23">
        <v>1749</v>
      </c>
      <c r="E73" s="23">
        <v>914</v>
      </c>
      <c r="F73" s="24">
        <v>11323</v>
      </c>
      <c r="G73" s="24">
        <v>5390.48</v>
      </c>
      <c r="H73" s="25">
        <f t="shared" si="32"/>
        <v>8690</v>
      </c>
      <c r="I73" s="26">
        <f t="shared" si="33"/>
        <v>4303</v>
      </c>
      <c r="J73" s="27">
        <v>924</v>
      </c>
      <c r="K73" s="27">
        <v>762</v>
      </c>
      <c r="L73" s="27">
        <v>12</v>
      </c>
      <c r="M73" s="27">
        <v>12</v>
      </c>
      <c r="N73" s="27"/>
      <c r="O73" s="27"/>
      <c r="P73" s="27">
        <v>254</v>
      </c>
      <c r="Q73" s="27"/>
      <c r="R73" s="27">
        <v>91</v>
      </c>
      <c r="S73" s="27">
        <v>37</v>
      </c>
      <c r="T73" s="27">
        <v>23</v>
      </c>
      <c r="U73" s="27">
        <v>15</v>
      </c>
      <c r="V73" s="27">
        <v>2591</v>
      </c>
      <c r="W73" s="27">
        <v>1219</v>
      </c>
      <c r="X73" s="27">
        <v>1849</v>
      </c>
      <c r="Y73" s="27">
        <v>1669</v>
      </c>
      <c r="Z73" s="27">
        <v>1134</v>
      </c>
      <c r="AA73" s="27">
        <v>589</v>
      </c>
      <c r="AB73" s="27">
        <v>4</v>
      </c>
      <c r="AC73" s="27">
        <v>0</v>
      </c>
      <c r="AD73" s="27">
        <v>12</v>
      </c>
      <c r="AE73" s="27">
        <v>0</v>
      </c>
      <c r="AF73" s="27">
        <v>85</v>
      </c>
      <c r="AG73" s="27"/>
      <c r="AH73" s="27">
        <v>665</v>
      </c>
      <c r="AI73" s="27"/>
      <c r="AJ73" s="27">
        <v>615</v>
      </c>
      <c r="AK73" s="27"/>
      <c r="AL73" s="27">
        <v>0</v>
      </c>
      <c r="AM73" s="27"/>
      <c r="AN73" s="27">
        <v>0</v>
      </c>
      <c r="AO73" s="27"/>
      <c r="AP73" s="27">
        <v>0</v>
      </c>
      <c r="AQ73" s="27"/>
      <c r="AR73" s="27">
        <v>30</v>
      </c>
      <c r="AS73" s="27"/>
      <c r="AT73" s="27">
        <v>7</v>
      </c>
      <c r="AU73" s="27"/>
      <c r="AV73" s="27">
        <v>0</v>
      </c>
      <c r="AW73" s="27"/>
      <c r="AX73" s="27">
        <v>77</v>
      </c>
      <c r="AY73" s="27"/>
      <c r="AZ73" s="27">
        <v>0</v>
      </c>
      <c r="BA73" s="27"/>
      <c r="BB73" s="27">
        <v>0</v>
      </c>
      <c r="BC73" s="27"/>
      <c r="BD73" s="27">
        <v>317</v>
      </c>
      <c r="BE73" s="27"/>
      <c r="BF73" s="27"/>
      <c r="BG73" s="27"/>
      <c r="BH73" s="29">
        <f t="shared" si="22"/>
        <v>0.2140077821011673</v>
      </c>
      <c r="BI73" s="30">
        <f t="shared" si="23"/>
        <v>0.97515995483628148</v>
      </c>
      <c r="BJ73" s="30">
        <f t="shared" si="24"/>
        <v>1.0571755288736422</v>
      </c>
      <c r="BK73" s="30">
        <f t="shared" si="25"/>
        <v>1.2407002188183807</v>
      </c>
      <c r="BL73" s="30">
        <f t="shared" si="26"/>
        <v>0.76746445288351139</v>
      </c>
      <c r="BM73" s="31">
        <f t="shared" si="27"/>
        <v>0.10596956114859873</v>
      </c>
      <c r="BN73" s="31">
        <f t="shared" si="28"/>
        <v>0.45878810688746707</v>
      </c>
      <c r="BO73" s="31">
        <f t="shared" si="29"/>
        <v>0.95425957690108631</v>
      </c>
      <c r="BP73" s="31">
        <f t="shared" si="30"/>
        <v>0.64442013129102849</v>
      </c>
      <c r="BQ73" s="31">
        <f t="shared" si="31"/>
        <v>0.79825915317374341</v>
      </c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</row>
    <row r="74" spans="1:81" s="4" customFormat="1" x14ac:dyDescent="0.25">
      <c r="A74" s="11" t="s">
        <v>73</v>
      </c>
      <c r="B74" s="23">
        <v>8970</v>
      </c>
      <c r="C74" s="23">
        <v>533</v>
      </c>
      <c r="D74" s="23">
        <v>316</v>
      </c>
      <c r="E74" s="23">
        <v>154</v>
      </c>
      <c r="F74" s="24">
        <v>2292</v>
      </c>
      <c r="G74" s="24">
        <v>973.2</v>
      </c>
      <c r="H74" s="25">
        <f t="shared" si="32"/>
        <v>1808</v>
      </c>
      <c r="I74" s="26">
        <f t="shared" si="33"/>
        <v>913</v>
      </c>
      <c r="J74" s="28">
        <v>170</v>
      </c>
      <c r="K74" s="28">
        <v>135</v>
      </c>
      <c r="L74" s="27"/>
      <c r="M74" s="27"/>
      <c r="N74" s="27"/>
      <c r="O74" s="27"/>
      <c r="P74" s="27">
        <v>168</v>
      </c>
      <c r="Q74" s="27"/>
      <c r="R74" s="27">
        <v>10</v>
      </c>
      <c r="S74" s="27">
        <v>9</v>
      </c>
      <c r="T74" s="27">
        <v>1</v>
      </c>
      <c r="U74" s="27">
        <v>1</v>
      </c>
      <c r="V74" s="27">
        <v>473</v>
      </c>
      <c r="W74" s="27">
        <v>313</v>
      </c>
      <c r="X74" s="27">
        <v>305</v>
      </c>
      <c r="Y74" s="27">
        <v>298</v>
      </c>
      <c r="Z74" s="27">
        <v>162</v>
      </c>
      <c r="AA74" s="27">
        <v>157</v>
      </c>
      <c r="AB74" s="27">
        <v>0</v>
      </c>
      <c r="AC74" s="27">
        <v>0</v>
      </c>
      <c r="AD74" s="27">
        <v>2</v>
      </c>
      <c r="AE74" s="27">
        <v>0</v>
      </c>
      <c r="AF74" s="27">
        <v>57</v>
      </c>
      <c r="AG74" s="27"/>
      <c r="AH74" s="27">
        <v>270</v>
      </c>
      <c r="AI74" s="27"/>
      <c r="AJ74" s="27">
        <v>144</v>
      </c>
      <c r="AK74" s="27"/>
      <c r="AL74" s="27">
        <v>0</v>
      </c>
      <c r="AM74" s="27"/>
      <c r="AN74" s="27">
        <v>0</v>
      </c>
      <c r="AO74" s="27"/>
      <c r="AP74" s="27">
        <v>0</v>
      </c>
      <c r="AQ74" s="27"/>
      <c r="AR74" s="27">
        <v>1</v>
      </c>
      <c r="AS74" s="27"/>
      <c r="AT74" s="27">
        <v>25</v>
      </c>
      <c r="AU74" s="27"/>
      <c r="AV74" s="27">
        <v>0</v>
      </c>
      <c r="AW74" s="27"/>
      <c r="AX74" s="27">
        <v>4</v>
      </c>
      <c r="AY74" s="27"/>
      <c r="AZ74" s="27">
        <v>0</v>
      </c>
      <c r="BA74" s="27"/>
      <c r="BB74" s="27">
        <v>0</v>
      </c>
      <c r="BC74" s="27"/>
      <c r="BD74" s="27">
        <v>16</v>
      </c>
      <c r="BE74" s="27"/>
      <c r="BF74" s="27"/>
      <c r="BG74" s="27"/>
      <c r="BH74" s="29">
        <f t="shared" si="22"/>
        <v>0.20156075808249721</v>
      </c>
      <c r="BI74" s="30">
        <f t="shared" si="23"/>
        <v>0.88742964352720455</v>
      </c>
      <c r="BJ74" s="30">
        <f t="shared" si="24"/>
        <v>0.96518987341772156</v>
      </c>
      <c r="BK74" s="30">
        <f t="shared" si="25"/>
        <v>1.051948051948052</v>
      </c>
      <c r="BL74" s="30">
        <f t="shared" si="26"/>
        <v>0.78883071553228623</v>
      </c>
      <c r="BM74" s="31">
        <f t="shared" si="27"/>
        <v>0.10178372352285396</v>
      </c>
      <c r="BN74" s="31">
        <f t="shared" si="28"/>
        <v>0.58724202626641653</v>
      </c>
      <c r="BO74" s="31">
        <f t="shared" si="29"/>
        <v>0.94303797468354433</v>
      </c>
      <c r="BP74" s="31">
        <f t="shared" si="30"/>
        <v>1.0194805194805194</v>
      </c>
      <c r="BQ74" s="31">
        <f t="shared" si="31"/>
        <v>0.93814221126181663</v>
      </c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</row>
    <row r="75" spans="1:81" s="4" customFormat="1" x14ac:dyDescent="0.25">
      <c r="A75" s="11" t="s">
        <v>74</v>
      </c>
      <c r="B75" s="23">
        <v>3249</v>
      </c>
      <c r="C75" s="23">
        <v>178</v>
      </c>
      <c r="D75" s="23">
        <v>100</v>
      </c>
      <c r="E75" s="23">
        <v>49</v>
      </c>
      <c r="F75" s="24">
        <v>822</v>
      </c>
      <c r="G75" s="24">
        <v>369</v>
      </c>
      <c r="H75" s="25">
        <f t="shared" si="32"/>
        <v>740</v>
      </c>
      <c r="I75" s="26">
        <f t="shared" si="33"/>
        <v>367</v>
      </c>
      <c r="J75" s="28">
        <v>92</v>
      </c>
      <c r="K75" s="28">
        <v>83</v>
      </c>
      <c r="L75" s="27"/>
      <c r="M75" s="27"/>
      <c r="N75" s="27"/>
      <c r="O75" s="27"/>
      <c r="P75" s="27"/>
      <c r="Q75" s="27"/>
      <c r="R75" s="28">
        <v>12</v>
      </c>
      <c r="S75" s="28">
        <v>6</v>
      </c>
      <c r="T75" s="28">
        <v>4</v>
      </c>
      <c r="U75" s="28">
        <v>4</v>
      </c>
      <c r="V75" s="28">
        <v>183</v>
      </c>
      <c r="W75" s="28">
        <v>114</v>
      </c>
      <c r="X75" s="28">
        <v>102</v>
      </c>
      <c r="Y75" s="28">
        <v>101</v>
      </c>
      <c r="Z75" s="28">
        <v>59</v>
      </c>
      <c r="AA75" s="28">
        <v>59</v>
      </c>
      <c r="AB75" s="28">
        <v>0</v>
      </c>
      <c r="AC75" s="28">
        <v>0</v>
      </c>
      <c r="AD75" s="28">
        <v>0</v>
      </c>
      <c r="AE75" s="28">
        <v>0</v>
      </c>
      <c r="AF75" s="28">
        <v>2</v>
      </c>
      <c r="AG75" s="27"/>
      <c r="AH75" s="28">
        <v>239</v>
      </c>
      <c r="AI75" s="27"/>
      <c r="AJ75" s="28">
        <v>37</v>
      </c>
      <c r="AK75" s="28"/>
      <c r="AL75" s="28"/>
      <c r="AM75" s="28"/>
      <c r="AN75" s="28">
        <v>0</v>
      </c>
      <c r="AO75" s="27"/>
      <c r="AP75" s="28">
        <v>0</v>
      </c>
      <c r="AQ75" s="27"/>
      <c r="AR75" s="28">
        <v>0</v>
      </c>
      <c r="AS75" s="27"/>
      <c r="AT75" s="28">
        <v>10</v>
      </c>
      <c r="AU75" s="27"/>
      <c r="AV75" s="28">
        <v>0</v>
      </c>
      <c r="AW75" s="27"/>
      <c r="AX75" s="28">
        <v>0</v>
      </c>
      <c r="AY75" s="27"/>
      <c r="AZ75" s="27"/>
      <c r="BA75" s="27"/>
      <c r="BB75" s="27"/>
      <c r="BC75" s="27"/>
      <c r="BD75" s="27"/>
      <c r="BE75" s="27"/>
      <c r="BF75" s="27"/>
      <c r="BG75" s="27"/>
      <c r="BH75" s="29">
        <f t="shared" si="22"/>
        <v>0.22776238842720836</v>
      </c>
      <c r="BI75" s="30">
        <f t="shared" si="23"/>
        <v>1.0280898876404494</v>
      </c>
      <c r="BJ75" s="30">
        <f t="shared" si="24"/>
        <v>1.02</v>
      </c>
      <c r="BK75" s="30">
        <f t="shared" si="25"/>
        <v>1.2040816326530612</v>
      </c>
      <c r="BL75" s="30">
        <f t="shared" si="26"/>
        <v>0.9002433090024331</v>
      </c>
      <c r="BM75" s="31">
        <f t="shared" si="27"/>
        <v>0.11295783317943983</v>
      </c>
      <c r="BN75" s="31">
        <f t="shared" si="28"/>
        <v>0.6404494382022472</v>
      </c>
      <c r="BO75" s="31">
        <f t="shared" si="29"/>
        <v>1.01</v>
      </c>
      <c r="BP75" s="31">
        <f t="shared" si="30"/>
        <v>1.2040816326530612</v>
      </c>
      <c r="BQ75" s="31">
        <f t="shared" si="31"/>
        <v>0.99457994579945797</v>
      </c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</row>
    <row r="76" spans="1:81" s="4" customFormat="1" x14ac:dyDescent="0.25">
      <c r="A76" s="11" t="s">
        <v>75</v>
      </c>
      <c r="B76" s="23">
        <v>52530</v>
      </c>
      <c r="C76" s="23">
        <v>3513</v>
      </c>
      <c r="D76" s="23">
        <v>2188</v>
      </c>
      <c r="E76" s="23">
        <v>1046</v>
      </c>
      <c r="F76" s="24">
        <v>15263</v>
      </c>
      <c r="G76" s="24">
        <v>6537.6</v>
      </c>
      <c r="H76" s="25">
        <f t="shared" si="32"/>
        <v>12350</v>
      </c>
      <c r="I76" s="26">
        <f t="shared" si="33"/>
        <v>5479</v>
      </c>
      <c r="J76" s="28">
        <v>1555</v>
      </c>
      <c r="K76" s="28">
        <v>966</v>
      </c>
      <c r="L76" s="27">
        <v>33</v>
      </c>
      <c r="M76" s="27">
        <v>33</v>
      </c>
      <c r="N76" s="27"/>
      <c r="O76" s="27"/>
      <c r="P76" s="27"/>
      <c r="Q76" s="27"/>
      <c r="R76" s="28">
        <v>105</v>
      </c>
      <c r="S76" s="28">
        <v>105</v>
      </c>
      <c r="T76" s="28">
        <v>34</v>
      </c>
      <c r="U76" s="28">
        <v>33</v>
      </c>
      <c r="V76" s="28">
        <v>3150</v>
      </c>
      <c r="W76" s="28">
        <v>1672</v>
      </c>
      <c r="X76" s="28">
        <v>2103</v>
      </c>
      <c r="Y76" s="28">
        <v>2034</v>
      </c>
      <c r="Z76" s="28">
        <v>1314</v>
      </c>
      <c r="AA76" s="28">
        <v>636</v>
      </c>
      <c r="AB76" s="28">
        <v>1</v>
      </c>
      <c r="AC76" s="28">
        <v>0</v>
      </c>
      <c r="AD76" s="28">
        <v>6</v>
      </c>
      <c r="AE76" s="28">
        <v>0</v>
      </c>
      <c r="AF76" s="28">
        <v>190</v>
      </c>
      <c r="AG76" s="27"/>
      <c r="AH76" s="28">
        <v>2175</v>
      </c>
      <c r="AI76" s="27"/>
      <c r="AJ76" s="28">
        <v>887</v>
      </c>
      <c r="AK76" s="28"/>
      <c r="AL76" s="28"/>
      <c r="AM76" s="28"/>
      <c r="AN76" s="28">
        <v>82</v>
      </c>
      <c r="AO76" s="27"/>
      <c r="AP76" s="28">
        <v>0</v>
      </c>
      <c r="AQ76" s="27"/>
      <c r="AR76" s="28">
        <v>131</v>
      </c>
      <c r="AS76" s="27"/>
      <c r="AT76" s="28">
        <v>18</v>
      </c>
      <c r="AU76" s="27"/>
      <c r="AV76" s="28">
        <v>0</v>
      </c>
      <c r="AW76" s="27"/>
      <c r="AX76" s="28">
        <v>4</v>
      </c>
      <c r="AY76" s="27"/>
      <c r="AZ76" s="27"/>
      <c r="BA76" s="27"/>
      <c r="BB76" s="27"/>
      <c r="BC76" s="27"/>
      <c r="BD76" s="28">
        <v>562</v>
      </c>
      <c r="BE76" s="28"/>
      <c r="BF76" s="27"/>
      <c r="BG76" s="27"/>
      <c r="BH76" s="29">
        <f t="shared" si="22"/>
        <v>0.23510375023795926</v>
      </c>
      <c r="BI76" s="30">
        <f t="shared" si="23"/>
        <v>0.89666951323654998</v>
      </c>
      <c r="BJ76" s="30">
        <f t="shared" si="24"/>
        <v>0.96115173674588661</v>
      </c>
      <c r="BK76" s="30">
        <f t="shared" si="25"/>
        <v>1.2562141491395793</v>
      </c>
      <c r="BL76" s="30">
        <f t="shared" si="26"/>
        <v>0.80914630151346389</v>
      </c>
      <c r="BM76" s="31">
        <f t="shared" si="27"/>
        <v>0.1043023034456501</v>
      </c>
      <c r="BN76" s="31">
        <f t="shared" si="28"/>
        <v>0.47594648448619414</v>
      </c>
      <c r="BO76" s="31">
        <f t="shared" si="29"/>
        <v>0.92961608775137117</v>
      </c>
      <c r="BP76" s="31">
        <f t="shared" si="30"/>
        <v>0.60803059273422566</v>
      </c>
      <c r="BQ76" s="31">
        <f t="shared" si="31"/>
        <v>0.83807513460597161</v>
      </c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</row>
    <row r="77" spans="1:81" s="4" customFormat="1" x14ac:dyDescent="0.25">
      <c r="A77" s="11" t="s">
        <v>76</v>
      </c>
      <c r="B77" s="23">
        <v>13535</v>
      </c>
      <c r="C77" s="23">
        <v>760</v>
      </c>
      <c r="D77" s="23">
        <v>446</v>
      </c>
      <c r="E77" s="23">
        <v>208</v>
      </c>
      <c r="F77" s="24">
        <v>3069</v>
      </c>
      <c r="G77" s="24">
        <v>1336</v>
      </c>
      <c r="H77" s="25">
        <f t="shared" si="32"/>
        <v>2108</v>
      </c>
      <c r="I77" s="26">
        <f t="shared" si="33"/>
        <v>1042</v>
      </c>
      <c r="J77" s="28">
        <v>203</v>
      </c>
      <c r="K77" s="28">
        <v>141</v>
      </c>
      <c r="L77" s="27"/>
      <c r="M77" s="27"/>
      <c r="N77" s="27"/>
      <c r="O77" s="27"/>
      <c r="P77" s="27"/>
      <c r="Q77" s="27"/>
      <c r="R77" s="27">
        <v>14</v>
      </c>
      <c r="S77" s="27">
        <v>9</v>
      </c>
      <c r="T77" s="27">
        <v>1</v>
      </c>
      <c r="U77" s="27">
        <v>0</v>
      </c>
      <c r="V77" s="27">
        <v>752</v>
      </c>
      <c r="W77" s="27">
        <v>367</v>
      </c>
      <c r="X77" s="27">
        <v>445</v>
      </c>
      <c r="Y77" s="27">
        <v>382</v>
      </c>
      <c r="Z77" s="27">
        <v>205</v>
      </c>
      <c r="AA77" s="27">
        <v>143</v>
      </c>
      <c r="AB77" s="27">
        <v>0</v>
      </c>
      <c r="AC77" s="27">
        <v>0</v>
      </c>
      <c r="AD77" s="27">
        <v>2</v>
      </c>
      <c r="AE77" s="27">
        <v>0</v>
      </c>
      <c r="AF77" s="27">
        <v>53</v>
      </c>
      <c r="AG77" s="27"/>
      <c r="AH77" s="27">
        <v>270</v>
      </c>
      <c r="AI77" s="27"/>
      <c r="AJ77" s="27">
        <v>147</v>
      </c>
      <c r="AK77" s="27"/>
      <c r="AL77" s="27">
        <v>0</v>
      </c>
      <c r="AM77" s="27"/>
      <c r="AN77" s="27">
        <v>0</v>
      </c>
      <c r="AO77" s="27"/>
      <c r="AP77" s="27">
        <v>0</v>
      </c>
      <c r="AQ77" s="27"/>
      <c r="AR77" s="27">
        <v>1</v>
      </c>
      <c r="AS77" s="27"/>
      <c r="AT77" s="27">
        <v>14</v>
      </c>
      <c r="AU77" s="27"/>
      <c r="AV77" s="27">
        <v>0</v>
      </c>
      <c r="AW77" s="27"/>
      <c r="AX77" s="27">
        <v>1</v>
      </c>
      <c r="AY77" s="27"/>
      <c r="AZ77" s="27">
        <v>0</v>
      </c>
      <c r="BA77" s="27"/>
      <c r="BB77" s="27">
        <v>0</v>
      </c>
      <c r="BC77" s="27"/>
      <c r="BD77" s="27">
        <v>0</v>
      </c>
      <c r="BE77" s="27"/>
      <c r="BF77" s="27"/>
      <c r="BG77" s="27"/>
      <c r="BH77" s="29">
        <f t="shared" si="22"/>
        <v>0.15574436645733283</v>
      </c>
      <c r="BI77" s="30">
        <f t="shared" si="23"/>
        <v>0.98947368421052628</v>
      </c>
      <c r="BJ77" s="30">
        <f t="shared" si="24"/>
        <v>0.99775784753363228</v>
      </c>
      <c r="BK77" s="30">
        <f t="shared" si="25"/>
        <v>0.98557692307692313</v>
      </c>
      <c r="BL77" s="30">
        <f t="shared" si="26"/>
        <v>0.68686868686868685</v>
      </c>
      <c r="BM77" s="31">
        <f t="shared" si="27"/>
        <v>7.6985592907277425E-2</v>
      </c>
      <c r="BN77" s="31">
        <f t="shared" si="28"/>
        <v>0.48289473684210527</v>
      </c>
      <c r="BO77" s="31">
        <f t="shared" si="29"/>
        <v>0.8565022421524664</v>
      </c>
      <c r="BP77" s="31">
        <f t="shared" si="30"/>
        <v>0.6875</v>
      </c>
      <c r="BQ77" s="31">
        <f t="shared" si="31"/>
        <v>0.77994011976047906</v>
      </c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</row>
    <row r="78" spans="1:81" s="4" customFormat="1" x14ac:dyDescent="0.25">
      <c r="A78" s="11" t="s">
        <v>77</v>
      </c>
      <c r="B78" s="23">
        <v>25550</v>
      </c>
      <c r="C78" s="23">
        <v>1482</v>
      </c>
      <c r="D78" s="23">
        <v>725</v>
      </c>
      <c r="E78" s="23">
        <v>308</v>
      </c>
      <c r="F78" s="24">
        <v>6386</v>
      </c>
      <c r="G78" s="24">
        <v>2238</v>
      </c>
      <c r="H78" s="25">
        <f t="shared" si="32"/>
        <v>4687</v>
      </c>
      <c r="I78" s="26">
        <f>K78+M78+O78+W78+Y78+AA78+Q78+AW78+AU78+S78+U78+AO78+AQ78+BG78+AS78+AY78+AC78+AE78+AG78+AI78+AK78+AM78+BA78+BC78+BE78</f>
        <v>1926</v>
      </c>
      <c r="J78" s="28">
        <v>464</v>
      </c>
      <c r="K78" s="28">
        <v>426</v>
      </c>
      <c r="L78" s="27"/>
      <c r="M78" s="27"/>
      <c r="N78" s="27"/>
      <c r="O78" s="27"/>
      <c r="P78" s="27"/>
      <c r="Q78" s="27"/>
      <c r="R78" s="27">
        <v>26</v>
      </c>
      <c r="S78" s="27">
        <v>18</v>
      </c>
      <c r="T78" s="27">
        <v>24</v>
      </c>
      <c r="U78" s="27">
        <v>20</v>
      </c>
      <c r="V78" s="27">
        <v>1393</v>
      </c>
      <c r="W78" s="27">
        <v>659</v>
      </c>
      <c r="X78" s="27">
        <v>723</v>
      </c>
      <c r="Y78" s="27">
        <v>670</v>
      </c>
      <c r="Z78" s="27">
        <v>370</v>
      </c>
      <c r="AA78" s="27">
        <v>133</v>
      </c>
      <c r="AB78" s="27">
        <v>2</v>
      </c>
      <c r="AC78" s="27"/>
      <c r="AD78" s="27">
        <v>12</v>
      </c>
      <c r="AE78" s="27"/>
      <c r="AF78" s="27">
        <v>194</v>
      </c>
      <c r="AG78" s="27"/>
      <c r="AH78" s="27">
        <v>831</v>
      </c>
      <c r="AI78" s="27"/>
      <c r="AJ78" s="27">
        <v>515</v>
      </c>
      <c r="AK78" s="27"/>
      <c r="AL78" s="27">
        <v>1</v>
      </c>
      <c r="AM78" s="27"/>
      <c r="AN78" s="27"/>
      <c r="AO78" s="27"/>
      <c r="AP78" s="27"/>
      <c r="AQ78" s="27"/>
      <c r="AR78" s="27">
        <v>39</v>
      </c>
      <c r="AS78" s="27"/>
      <c r="AT78" s="27">
        <v>44</v>
      </c>
      <c r="AU78" s="27"/>
      <c r="AV78" s="27"/>
      <c r="AW78" s="27"/>
      <c r="AX78" s="27">
        <v>26</v>
      </c>
      <c r="AY78" s="27"/>
      <c r="AZ78" s="27"/>
      <c r="BA78" s="27"/>
      <c r="BB78" s="27">
        <v>23</v>
      </c>
      <c r="BC78" s="27"/>
      <c r="BD78" s="27"/>
      <c r="BE78" s="27"/>
      <c r="BF78" s="33"/>
      <c r="BG78" s="33"/>
      <c r="BH78" s="29">
        <f t="shared" si="22"/>
        <v>0.18344422700587085</v>
      </c>
      <c r="BI78" s="30">
        <f t="shared" si="23"/>
        <v>0.93994601889338736</v>
      </c>
      <c r="BJ78" s="30">
        <f t="shared" si="24"/>
        <v>0.99724137931034484</v>
      </c>
      <c r="BK78" s="30">
        <f t="shared" si="25"/>
        <v>1.2012987012987013</v>
      </c>
      <c r="BL78" s="30">
        <f t="shared" si="26"/>
        <v>0.73394926401503291</v>
      </c>
      <c r="BM78" s="31">
        <f t="shared" si="27"/>
        <v>7.5381604696673196E-2</v>
      </c>
      <c r="BN78" s="31">
        <f t="shared" si="28"/>
        <v>0.44466936572199728</v>
      </c>
      <c r="BO78" s="31">
        <f t="shared" si="29"/>
        <v>0.92413793103448272</v>
      </c>
      <c r="BP78" s="31">
        <f t="shared" si="30"/>
        <v>0.43181818181818182</v>
      </c>
      <c r="BQ78" s="31">
        <f t="shared" si="31"/>
        <v>0.8605898123324397</v>
      </c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</row>
    <row r="79" spans="1:81" s="3" customFormat="1" x14ac:dyDescent="0.25">
      <c r="A79" s="12" t="s">
        <v>78</v>
      </c>
      <c r="B79" s="35">
        <v>2318822</v>
      </c>
      <c r="C79" s="35">
        <v>148480</v>
      </c>
      <c r="D79" s="35">
        <v>79110</v>
      </c>
      <c r="E79" s="35">
        <v>34996</v>
      </c>
      <c r="F79" s="36">
        <f>SUM(F4:F78)</f>
        <v>637442</v>
      </c>
      <c r="G79" s="36">
        <f>SUM(G4:G78)</f>
        <v>270811.84239624982</v>
      </c>
      <c r="H79" s="37">
        <f>SUM(H4:H78)</f>
        <v>509112</v>
      </c>
      <c r="I79" s="38">
        <f t="shared" ref="I79" si="34">SUM(I4:I78)</f>
        <v>199548</v>
      </c>
      <c r="J79" s="19">
        <f>SUM(J4:J78)</f>
        <v>70385</v>
      </c>
      <c r="K79" s="19">
        <f t="shared" ref="K79:R79" si="35">SUM(K4:K78)</f>
        <v>48884</v>
      </c>
      <c r="L79" s="19">
        <f t="shared" si="35"/>
        <v>886</v>
      </c>
      <c r="M79" s="19">
        <f t="shared" si="35"/>
        <v>800</v>
      </c>
      <c r="N79" s="19">
        <f t="shared" si="35"/>
        <v>260</v>
      </c>
      <c r="O79" s="19">
        <f t="shared" si="35"/>
        <v>260</v>
      </c>
      <c r="P79" s="19">
        <f t="shared" si="35"/>
        <v>11032</v>
      </c>
      <c r="Q79" s="19">
        <f t="shared" si="35"/>
        <v>684</v>
      </c>
      <c r="R79" s="19">
        <f t="shared" si="35"/>
        <v>7834</v>
      </c>
      <c r="S79" s="19">
        <f>SUM(S4:S78)</f>
        <v>1969</v>
      </c>
      <c r="T79" s="19">
        <f t="shared" ref="T79" si="36">SUM(T4:T78)</f>
        <v>1327</v>
      </c>
      <c r="U79" s="19">
        <f t="shared" ref="U79" si="37">SUM(U4:U78)</f>
        <v>887</v>
      </c>
      <c r="V79" s="19">
        <f t="shared" ref="V79" si="38">SUM(V4:V78)</f>
        <v>140112</v>
      </c>
      <c r="W79" s="19">
        <f t="shared" ref="W79" si="39">SUM(W4:W78)</f>
        <v>55643</v>
      </c>
      <c r="X79" s="19">
        <f t="shared" ref="X79" si="40">SUM(X4:X78)</f>
        <v>81030</v>
      </c>
      <c r="Y79" s="19">
        <f t="shared" ref="Y79" si="41">SUM(Y4:Y78)</f>
        <v>66397</v>
      </c>
      <c r="Z79" s="19">
        <f>SUM(Z4:Z78)</f>
        <v>40151</v>
      </c>
      <c r="AA79" s="19">
        <f t="shared" ref="AA79" si="42">SUM(AA4:AA78)</f>
        <v>23980</v>
      </c>
      <c r="AB79" s="19">
        <f t="shared" ref="AB79" si="43">SUM(AB4:AB78)</f>
        <v>150</v>
      </c>
      <c r="AC79" s="19">
        <f t="shared" ref="AC79" si="44">SUM(AC4:AC78)</f>
        <v>0</v>
      </c>
      <c r="AD79" s="19">
        <f t="shared" ref="AD79" si="45">SUM(AD4:AD78)</f>
        <v>455</v>
      </c>
      <c r="AE79" s="19">
        <f t="shared" ref="AE79" si="46">SUM(AE4:AE78)</f>
        <v>1</v>
      </c>
      <c r="AF79" s="19">
        <f t="shared" ref="AF79" si="47">SUM(AF4:AF78)</f>
        <v>6187</v>
      </c>
      <c r="AG79" s="19">
        <f t="shared" ref="AG79" si="48">SUM(AG4:AG78)</f>
        <v>0</v>
      </c>
      <c r="AH79" s="19">
        <f t="shared" ref="AH79" si="49">SUM(AH4:AH78)</f>
        <v>100673</v>
      </c>
      <c r="AI79" s="19">
        <f>SUM(AI4:AI78)</f>
        <v>0</v>
      </c>
      <c r="AJ79" s="19">
        <f t="shared" ref="AJ79" si="50">SUM(AJ4:AJ78)</f>
        <v>25206</v>
      </c>
      <c r="AK79" s="19">
        <f t="shared" ref="AK79" si="51">SUM(AK4:AK78)</f>
        <v>0</v>
      </c>
      <c r="AL79" s="19">
        <f t="shared" ref="AL79" si="52">SUM(AL4:AL78)</f>
        <v>1360</v>
      </c>
      <c r="AM79" s="19">
        <f t="shared" ref="AM79" si="53">SUM(AM4:AM78)</f>
        <v>0</v>
      </c>
      <c r="AN79" s="19">
        <f t="shared" ref="AN79" si="54">SUM(AN4:AN78)</f>
        <v>628</v>
      </c>
      <c r="AO79" s="19">
        <f t="shared" ref="AO79" si="55">SUM(AO4:AO78)</f>
        <v>0</v>
      </c>
      <c r="AP79" s="19">
        <f t="shared" ref="AP79" si="56">SUM(AP4:AP78)</f>
        <v>1340</v>
      </c>
      <c r="AQ79" s="19">
        <f t="shared" ref="AQ79" si="57">SUM(AQ4:AQ78)</f>
        <v>0</v>
      </c>
      <c r="AR79" s="19">
        <f>SUM(AR4:AR78)</f>
        <v>2163</v>
      </c>
      <c r="AS79" s="19">
        <f t="shared" ref="AS79" si="58">SUM(AS4:AS78)</f>
        <v>0</v>
      </c>
      <c r="AT79" s="19">
        <f t="shared" ref="AT79" si="59">SUM(AT4:AT78)</f>
        <v>2830</v>
      </c>
      <c r="AU79" s="19">
        <f>SUM(AU4:AU78)</f>
        <v>0</v>
      </c>
      <c r="AV79" s="19">
        <f t="shared" ref="AV79" si="60">SUM(AV4:AV78)</f>
        <v>76</v>
      </c>
      <c r="AW79" s="19">
        <f t="shared" ref="AW79" si="61">SUM(AW4:AW78)</f>
        <v>43</v>
      </c>
      <c r="AX79" s="19">
        <f t="shared" ref="AX79" si="62">SUM(AX4:AX78)</f>
        <v>2437</v>
      </c>
      <c r="AY79" s="19">
        <f t="shared" ref="AY79" si="63">SUM(AY4:AY78)</f>
        <v>0</v>
      </c>
      <c r="AZ79" s="19">
        <f t="shared" ref="AZ79" si="64">SUM(AZ4:AZ78)</f>
        <v>372</v>
      </c>
      <c r="BA79" s="19">
        <f t="shared" ref="BA79" si="65">SUM(BA4:BA78)</f>
        <v>0</v>
      </c>
      <c r="BB79" s="19">
        <f t="shared" ref="BB79" si="66">SUM(BB4:BB78)</f>
        <v>347</v>
      </c>
      <c r="BC79" s="19">
        <f t="shared" ref="BC79" si="67">SUM(BC4:BC78)</f>
        <v>0</v>
      </c>
      <c r="BD79" s="19">
        <f>SUM(BD4:BD78)</f>
        <v>11435</v>
      </c>
      <c r="BE79" s="19">
        <f t="shared" ref="BE79" si="68">SUM(BE4:BE78)</f>
        <v>0</v>
      </c>
      <c r="BF79" s="19">
        <f t="shared" ref="BF79" si="69">SUM(BF4:BF78)</f>
        <v>436</v>
      </c>
      <c r="BG79" s="19">
        <f t="shared" ref="BG79" si="70">SUM(BG4:BG78)</f>
        <v>0</v>
      </c>
      <c r="BH79" s="39">
        <f t="shared" si="22"/>
        <v>0.21955630919492741</v>
      </c>
      <c r="BI79" s="40">
        <f t="shared" si="23"/>
        <v>0.9436422413793103</v>
      </c>
      <c r="BJ79" s="40">
        <f t="shared" si="24"/>
        <v>1.0242700037921881</v>
      </c>
      <c r="BK79" s="40">
        <f t="shared" si="25"/>
        <v>1.1473025488627271</v>
      </c>
      <c r="BL79" s="40">
        <f t="shared" si="26"/>
        <v>0.79867972301793733</v>
      </c>
      <c r="BM79" s="41">
        <f t="shared" si="27"/>
        <v>8.6055764521813224E-2</v>
      </c>
      <c r="BN79" s="41">
        <f t="shared" si="28"/>
        <v>0.37475080818965517</v>
      </c>
      <c r="BO79" s="41">
        <f t="shared" si="29"/>
        <v>0.83929970926557962</v>
      </c>
      <c r="BP79" s="41">
        <f t="shared" si="30"/>
        <v>0.68522116813350098</v>
      </c>
      <c r="BQ79" s="41">
        <f t="shared" si="31"/>
        <v>0.73685108536731891</v>
      </c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1" spans="1:62" x14ac:dyDescent="0.25">
      <c r="A81" s="44" t="s">
        <v>127</v>
      </c>
      <c r="B81" s="44"/>
      <c r="C81" s="44"/>
      <c r="D81" s="44"/>
      <c r="E81" s="44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62" x14ac:dyDescent="0.25">
      <c r="A82" t="s">
        <v>106</v>
      </c>
    </row>
    <row r="83" spans="1:62" x14ac:dyDescent="0.25">
      <c r="A83" s="49" t="s">
        <v>79</v>
      </c>
      <c r="B83" s="49"/>
      <c r="C83" s="49"/>
      <c r="D83" s="49"/>
      <c r="E83" s="49"/>
      <c r="F83" s="49"/>
      <c r="G83" s="49"/>
      <c r="H83" s="10"/>
    </row>
    <row r="84" spans="1:62" x14ac:dyDescent="0.25">
      <c r="A84" s="50" t="s">
        <v>97</v>
      </c>
      <c r="B84" s="50"/>
      <c r="C84" s="50"/>
      <c r="D84" s="50"/>
      <c r="E84" s="50"/>
      <c r="F84" s="50"/>
      <c r="G84" s="50"/>
      <c r="H84" s="10"/>
    </row>
    <row r="85" spans="1:62" x14ac:dyDescent="0.25">
      <c r="A85" s="50" t="s">
        <v>104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</row>
    <row r="86" spans="1:62" x14ac:dyDescent="0.25">
      <c r="A86" s="10" t="s">
        <v>98</v>
      </c>
      <c r="B86" s="10"/>
      <c r="C86" s="10"/>
      <c r="D86" s="10"/>
    </row>
    <row r="87" spans="1:62" x14ac:dyDescent="0.25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</row>
    <row r="88" spans="1:62" x14ac:dyDescent="0.25">
      <c r="A88" t="s">
        <v>111</v>
      </c>
    </row>
    <row r="90" spans="1:62" x14ac:dyDescent="0.25">
      <c r="F90" s="8"/>
    </row>
  </sheetData>
  <dataConsolidate/>
  <mergeCells count="38">
    <mergeCell ref="A87:BJ87"/>
    <mergeCell ref="A85:BG85"/>
    <mergeCell ref="A1:A3"/>
    <mergeCell ref="F1:G2"/>
    <mergeCell ref="B1:E2"/>
    <mergeCell ref="H1:I2"/>
    <mergeCell ref="BH2:BL2"/>
    <mergeCell ref="BH1:BQ1"/>
    <mergeCell ref="Z2:AA2"/>
    <mergeCell ref="J2:K2"/>
    <mergeCell ref="L2:M2"/>
    <mergeCell ref="N2:O2"/>
    <mergeCell ref="V2:W2"/>
    <mergeCell ref="AH2:AI2"/>
    <mergeCell ref="J1:BG1"/>
    <mergeCell ref="A84:G84"/>
    <mergeCell ref="X2:Y2"/>
    <mergeCell ref="BD2:BE2"/>
    <mergeCell ref="A83:G83"/>
    <mergeCell ref="AD2:AE2"/>
    <mergeCell ref="AF2:AG2"/>
    <mergeCell ref="AX2:AY2"/>
    <mergeCell ref="BM2:BQ2"/>
    <mergeCell ref="R2:S2"/>
    <mergeCell ref="T2:U2"/>
    <mergeCell ref="A81:E81"/>
    <mergeCell ref="AV2:AW2"/>
    <mergeCell ref="P2:Q2"/>
    <mergeCell ref="AT2:AU2"/>
    <mergeCell ref="AN2:AO2"/>
    <mergeCell ref="AP2:AQ2"/>
    <mergeCell ref="BF2:BG2"/>
    <mergeCell ref="AR2:AS2"/>
    <mergeCell ref="AB2:AC2"/>
    <mergeCell ref="AJ2:AK2"/>
    <mergeCell ref="AL2:AM2"/>
    <mergeCell ref="AZ2:BA2"/>
    <mergeCell ref="BB2:B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2021-06-07T21:54:35Z</dcterms:modified>
</cp:coreProperties>
</file>