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U24" i="4" l="1"/>
  <c r="CV24" i="4"/>
  <c r="CW24" i="4"/>
  <c r="CV11" i="4"/>
  <c r="CW11" i="4"/>
  <c r="CV12" i="4"/>
  <c r="CW12" i="4"/>
  <c r="CU11" i="4"/>
  <c r="CU12" i="4"/>
  <c r="CV28" i="4"/>
  <c r="CW28" i="4"/>
  <c r="CV6" i="4"/>
  <c r="CW6" i="4"/>
  <c r="CX6" i="4"/>
  <c r="CZ6" i="4"/>
  <c r="DA6" i="4"/>
  <c r="DB6" i="4"/>
  <c r="K37" i="4"/>
  <c r="H79" i="4"/>
  <c r="G79" i="4" l="1"/>
  <c r="K28" i="4" l="1"/>
  <c r="K29" i="4"/>
  <c r="K30" i="4"/>
  <c r="K31" i="4"/>
  <c r="I63" i="4" l="1"/>
  <c r="I37" i="4"/>
  <c r="DC37" i="4" s="1"/>
  <c r="CV4" i="4"/>
  <c r="T79" i="4"/>
  <c r="Q79" i="4"/>
  <c r="N79" i="4"/>
  <c r="O79" i="4"/>
  <c r="CX79" i="4" s="1"/>
  <c r="R79" i="4"/>
  <c r="CW79" i="4" s="1"/>
  <c r="I5" i="4"/>
  <c r="DC5" i="4" s="1"/>
  <c r="I6" i="4"/>
  <c r="I7" i="4"/>
  <c r="I8" i="4"/>
  <c r="DC8" i="4" s="1"/>
  <c r="I9" i="4"/>
  <c r="DC9" i="4" s="1"/>
  <c r="I10" i="4"/>
  <c r="DC10" i="4" s="1"/>
  <c r="I11" i="4"/>
  <c r="I12" i="4"/>
  <c r="I13" i="4"/>
  <c r="DC13" i="4" s="1"/>
  <c r="I14" i="4"/>
  <c r="DC14" i="4" s="1"/>
  <c r="I15" i="4"/>
  <c r="I16" i="4"/>
  <c r="DC16" i="4" s="1"/>
  <c r="I17" i="4"/>
  <c r="DC17" i="4" s="1"/>
  <c r="I18" i="4"/>
  <c r="DC18" i="4" s="1"/>
  <c r="I19" i="4"/>
  <c r="DC19" i="4" s="1"/>
  <c r="I20" i="4"/>
  <c r="I21" i="4"/>
  <c r="DC21" i="4" s="1"/>
  <c r="I22" i="4"/>
  <c r="DC22" i="4" s="1"/>
  <c r="I23" i="4"/>
  <c r="I24" i="4"/>
  <c r="I25" i="4"/>
  <c r="DC25" i="4" s="1"/>
  <c r="I26" i="4"/>
  <c r="DC26" i="4" s="1"/>
  <c r="I27" i="4"/>
  <c r="DC27" i="4" s="1"/>
  <c r="I28" i="4"/>
  <c r="CU28" i="4" s="1"/>
  <c r="I29" i="4"/>
  <c r="DC29" i="4" s="1"/>
  <c r="I30" i="4"/>
  <c r="DC30" i="4" s="1"/>
  <c r="I31" i="4"/>
  <c r="I32" i="4"/>
  <c r="DC32" i="4" s="1"/>
  <c r="I33" i="4"/>
  <c r="DC33" i="4" s="1"/>
  <c r="I34" i="4"/>
  <c r="DC34" i="4" s="1"/>
  <c r="I35" i="4"/>
  <c r="DC35" i="4" s="1"/>
  <c r="I36" i="4"/>
  <c r="I38" i="4"/>
  <c r="DC38" i="4" s="1"/>
  <c r="I39" i="4"/>
  <c r="I40" i="4"/>
  <c r="DC40" i="4" s="1"/>
  <c r="I41" i="4"/>
  <c r="DC41" i="4" s="1"/>
  <c r="I42" i="4"/>
  <c r="DC42" i="4" s="1"/>
  <c r="I43" i="4"/>
  <c r="I44" i="4"/>
  <c r="I45" i="4"/>
  <c r="DC45" i="4" s="1"/>
  <c r="I46" i="4"/>
  <c r="DC46" i="4" s="1"/>
  <c r="I47" i="4"/>
  <c r="I48" i="4"/>
  <c r="DC48" i="4" s="1"/>
  <c r="I49" i="4"/>
  <c r="DC49" i="4" s="1"/>
  <c r="I50" i="4"/>
  <c r="I51" i="4"/>
  <c r="I52" i="4"/>
  <c r="I53" i="4"/>
  <c r="DC53" i="4" s="1"/>
  <c r="I54" i="4"/>
  <c r="DC54" i="4" s="1"/>
  <c r="I55" i="4"/>
  <c r="I56" i="4"/>
  <c r="DC56" i="4" s="1"/>
  <c r="I57" i="4"/>
  <c r="DC57" i="4" s="1"/>
  <c r="I58" i="4"/>
  <c r="DC58" i="4" s="1"/>
  <c r="I59" i="4"/>
  <c r="DC59" i="4" s="1"/>
  <c r="I60" i="4"/>
  <c r="I61" i="4"/>
  <c r="DC61" i="4" s="1"/>
  <c r="I62" i="4"/>
  <c r="DC62" i="4" s="1"/>
  <c r="I64" i="4"/>
  <c r="DC64" i="4" s="1"/>
  <c r="I65" i="4"/>
  <c r="DC65" i="4" s="1"/>
  <c r="I66" i="4"/>
  <c r="I67" i="4"/>
  <c r="DC67" i="4" s="1"/>
  <c r="I68" i="4"/>
  <c r="I69" i="4"/>
  <c r="DC69" i="4" s="1"/>
  <c r="I70" i="4"/>
  <c r="DC70" i="4" s="1"/>
  <c r="I71" i="4"/>
  <c r="I72" i="4"/>
  <c r="I73" i="4"/>
  <c r="I74" i="4"/>
  <c r="I75" i="4"/>
  <c r="I76" i="4"/>
  <c r="I77" i="4"/>
  <c r="I78" i="4"/>
  <c r="L79" i="4"/>
  <c r="DC24" i="4" l="1"/>
  <c r="DC6" i="4"/>
  <c r="DC72" i="4"/>
  <c r="DC74" i="4"/>
  <c r="DC73" i="4"/>
  <c r="DC77" i="4"/>
  <c r="DC75" i="4"/>
  <c r="DC66" i="4"/>
  <c r="DC50" i="4"/>
  <c r="DC71" i="4"/>
  <c r="DC63" i="4"/>
  <c r="DC55" i="4"/>
  <c r="DC47" i="4"/>
  <c r="DC39" i="4"/>
  <c r="DC31" i="4"/>
  <c r="DC23" i="4"/>
  <c r="DC15" i="4"/>
  <c r="DC7" i="4"/>
  <c r="DC76" i="4"/>
  <c r="DC68" i="4"/>
  <c r="DC60" i="4"/>
  <c r="DC52" i="4"/>
  <c r="DC44" i="4"/>
  <c r="DC36" i="4"/>
  <c r="DC28" i="4"/>
  <c r="DC20" i="4"/>
  <c r="DC12" i="4"/>
  <c r="DC78" i="4"/>
  <c r="DC51" i="4"/>
  <c r="DC43" i="4"/>
  <c r="DC11" i="4"/>
  <c r="M79" i="4"/>
  <c r="P79" i="4"/>
  <c r="DB79" i="4" s="1"/>
  <c r="S79" i="4"/>
  <c r="DA79" i="4" s="1"/>
  <c r="U79" i="4"/>
  <c r="CV79" i="4" s="1"/>
  <c r="V79" i="4"/>
  <c r="CZ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K4" i="4" l="1"/>
  <c r="I4" i="4" s="1"/>
  <c r="DB5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4" i="4"/>
  <c r="CZ4" i="4"/>
  <c r="DA5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X5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4" i="4"/>
  <c r="CW5" i="4"/>
  <c r="CW7" i="4"/>
  <c r="CW8" i="4"/>
  <c r="CW9" i="4"/>
  <c r="CW10" i="4"/>
  <c r="CW13" i="4"/>
  <c r="CW14" i="4"/>
  <c r="CW15" i="4"/>
  <c r="CW16" i="4"/>
  <c r="CW17" i="4"/>
  <c r="CW18" i="4"/>
  <c r="CW19" i="4"/>
  <c r="CW20" i="4"/>
  <c r="CW21" i="4"/>
  <c r="CW22" i="4"/>
  <c r="CW23" i="4"/>
  <c r="CW25" i="4"/>
  <c r="CW26" i="4"/>
  <c r="CW27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4" i="4"/>
  <c r="CZ5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V5" i="4"/>
  <c r="CV7" i="4"/>
  <c r="CV8" i="4"/>
  <c r="CV9" i="4"/>
  <c r="CV10" i="4"/>
  <c r="CV13" i="4"/>
  <c r="CV14" i="4"/>
  <c r="CV15" i="4"/>
  <c r="CV16" i="4"/>
  <c r="CV17" i="4"/>
  <c r="CV18" i="4"/>
  <c r="CV19" i="4"/>
  <c r="CV20" i="4"/>
  <c r="CV21" i="4"/>
  <c r="CV22" i="4"/>
  <c r="CV23" i="4"/>
  <c r="CV25" i="4"/>
  <c r="CV26" i="4"/>
  <c r="CV27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E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U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CU72" i="4" s="1"/>
  <c r="J73" i="4"/>
  <c r="K73" i="4"/>
  <c r="CU73" i="4" s="1"/>
  <c r="J74" i="4"/>
  <c r="K74" i="4"/>
  <c r="J75" i="4"/>
  <c r="K75" i="4"/>
  <c r="CU75" i="4" s="1"/>
  <c r="J76" i="4"/>
  <c r="K76" i="4"/>
  <c r="CU76" i="4" s="1"/>
  <c r="J77" i="4"/>
  <c r="K77" i="4"/>
  <c r="CU77" i="4" s="1"/>
  <c r="J78" i="4"/>
  <c r="K78" i="4"/>
  <c r="CU78" i="4" s="1"/>
  <c r="J4" i="4"/>
  <c r="CY6" i="4" l="1"/>
  <c r="DD6" i="4"/>
  <c r="DE6" i="4"/>
  <c r="CU6" i="4"/>
  <c r="DE74" i="4"/>
  <c r="CU74" i="4"/>
  <c r="DE71" i="4"/>
  <c r="CU71" i="4"/>
  <c r="DE59" i="4"/>
  <c r="CU59" i="4"/>
  <c r="DE47" i="4"/>
  <c r="CU47" i="4"/>
  <c r="CU39" i="4"/>
  <c r="DE31" i="4"/>
  <c r="CU31" i="4"/>
  <c r="DE23" i="4"/>
  <c r="CU23" i="4"/>
  <c r="DE15" i="4"/>
  <c r="CU15" i="4"/>
  <c r="DE7" i="4"/>
  <c r="CU7" i="4"/>
  <c r="DD75" i="4"/>
  <c r="CY75" i="4"/>
  <c r="CY71" i="4"/>
  <c r="DD71" i="4"/>
  <c r="DD67" i="4"/>
  <c r="CY67" i="4"/>
  <c r="CY63" i="4"/>
  <c r="DD63" i="4"/>
  <c r="DD59" i="4"/>
  <c r="CY59" i="4"/>
  <c r="CY55" i="4"/>
  <c r="DD55" i="4"/>
  <c r="DD51" i="4"/>
  <c r="CY51" i="4"/>
  <c r="CY47" i="4"/>
  <c r="DD47" i="4"/>
  <c r="DD43" i="4"/>
  <c r="CY43" i="4"/>
  <c r="CY39" i="4"/>
  <c r="DD39" i="4"/>
  <c r="DD35" i="4"/>
  <c r="CY35" i="4"/>
  <c r="CY31" i="4"/>
  <c r="DD31" i="4"/>
  <c r="DD27" i="4"/>
  <c r="CY27" i="4"/>
  <c r="CY23" i="4"/>
  <c r="DD23" i="4"/>
  <c r="DD19" i="4"/>
  <c r="CY19" i="4"/>
  <c r="CY15" i="4"/>
  <c r="DD15" i="4"/>
  <c r="DD11" i="4"/>
  <c r="CY11" i="4"/>
  <c r="CY7" i="4"/>
  <c r="DD7" i="4"/>
  <c r="DE75" i="4"/>
  <c r="DE63" i="4"/>
  <c r="DE51" i="4"/>
  <c r="CU51" i="4"/>
  <c r="DE43" i="4"/>
  <c r="CU43" i="4"/>
  <c r="DE35" i="4"/>
  <c r="CU35" i="4"/>
  <c r="DE27" i="4"/>
  <c r="CU27" i="4"/>
  <c r="DE19" i="4"/>
  <c r="CU19" i="4"/>
  <c r="DE11" i="4"/>
  <c r="DD4" i="4"/>
  <c r="CY4" i="4"/>
  <c r="DE78" i="4"/>
  <c r="DE70" i="4"/>
  <c r="CU70" i="4"/>
  <c r="DE66" i="4"/>
  <c r="CU66" i="4"/>
  <c r="DE62" i="4"/>
  <c r="CU62" i="4"/>
  <c r="DE58" i="4"/>
  <c r="CU58" i="4"/>
  <c r="DE54" i="4"/>
  <c r="CU54" i="4"/>
  <c r="DE50" i="4"/>
  <c r="CU50" i="4"/>
  <c r="DE46" i="4"/>
  <c r="CU46" i="4"/>
  <c r="DE42" i="4"/>
  <c r="CU42" i="4"/>
  <c r="DE38" i="4"/>
  <c r="CU38" i="4"/>
  <c r="DE34" i="4"/>
  <c r="CU34" i="4"/>
  <c r="DE30" i="4"/>
  <c r="CU30" i="4"/>
  <c r="DE26" i="4"/>
  <c r="CU26" i="4"/>
  <c r="DE22" i="4"/>
  <c r="CU22" i="4"/>
  <c r="DE18" i="4"/>
  <c r="CU18" i="4"/>
  <c r="DE14" i="4"/>
  <c r="CU14" i="4"/>
  <c r="DE10" i="4"/>
  <c r="CU10" i="4"/>
  <c r="DD77" i="4"/>
  <c r="CY77" i="4"/>
  <c r="DE67" i="4"/>
  <c r="CU67" i="4"/>
  <c r="DE55" i="4"/>
  <c r="CU55" i="4"/>
  <c r="CY78" i="4"/>
  <c r="DD78" i="4"/>
  <c r="CY74" i="4"/>
  <c r="DD74" i="4"/>
  <c r="CY70" i="4"/>
  <c r="DD70" i="4"/>
  <c r="DD66" i="4"/>
  <c r="CY66" i="4"/>
  <c r="CY62" i="4"/>
  <c r="DD62" i="4"/>
  <c r="DD58" i="4"/>
  <c r="CY58" i="4"/>
  <c r="CY54" i="4"/>
  <c r="DD54" i="4"/>
  <c r="DD50" i="4"/>
  <c r="CY50" i="4"/>
  <c r="CY46" i="4"/>
  <c r="DD46" i="4"/>
  <c r="DD42" i="4"/>
  <c r="CY42" i="4"/>
  <c r="CY38" i="4"/>
  <c r="DD38" i="4"/>
  <c r="DD34" i="4"/>
  <c r="CY34" i="4"/>
  <c r="CY30" i="4"/>
  <c r="DD30" i="4"/>
  <c r="DD26" i="4"/>
  <c r="CY26" i="4"/>
  <c r="CY22" i="4"/>
  <c r="DD22" i="4"/>
  <c r="DD18" i="4"/>
  <c r="CY18" i="4"/>
  <c r="CY14" i="4"/>
  <c r="DD14" i="4"/>
  <c r="DD10" i="4"/>
  <c r="CY10" i="4"/>
  <c r="DE77" i="4"/>
  <c r="DE73" i="4"/>
  <c r="DE69" i="4"/>
  <c r="CU69" i="4"/>
  <c r="DE65" i="4"/>
  <c r="CU65" i="4"/>
  <c r="DE61" i="4"/>
  <c r="CU61" i="4"/>
  <c r="DE57" i="4"/>
  <c r="CU57" i="4"/>
  <c r="DE53" i="4"/>
  <c r="CU53" i="4"/>
  <c r="DE49" i="4"/>
  <c r="CU49" i="4"/>
  <c r="DE45" i="4"/>
  <c r="CU45" i="4"/>
  <c r="DE41" i="4"/>
  <c r="CU41" i="4"/>
  <c r="DE37" i="4"/>
  <c r="CU37" i="4"/>
  <c r="DE33" i="4"/>
  <c r="CU33" i="4"/>
  <c r="DE29" i="4"/>
  <c r="CU29" i="4"/>
  <c r="DE25" i="4"/>
  <c r="CU25" i="4"/>
  <c r="DE21" i="4"/>
  <c r="CU21" i="4"/>
  <c r="DE17" i="4"/>
  <c r="CU17" i="4"/>
  <c r="DE13" i="4"/>
  <c r="CU13" i="4"/>
  <c r="DE9" i="4"/>
  <c r="CU9" i="4"/>
  <c r="DE5" i="4"/>
  <c r="CU5" i="4"/>
  <c r="CY69" i="4"/>
  <c r="DD69" i="4"/>
  <c r="CY57" i="4"/>
  <c r="DD57" i="4"/>
  <c r="CY49" i="4"/>
  <c r="DD49" i="4"/>
  <c r="CY41" i="4"/>
  <c r="DD41" i="4"/>
  <c r="CY37" i="4"/>
  <c r="DD37" i="4"/>
  <c r="CY29" i="4"/>
  <c r="DD29" i="4"/>
  <c r="CY25" i="4"/>
  <c r="DD25" i="4"/>
  <c r="DD21" i="4"/>
  <c r="CY21" i="4"/>
  <c r="CY17" i="4"/>
  <c r="DD17" i="4"/>
  <c r="CY13" i="4"/>
  <c r="DD13" i="4"/>
  <c r="CY9" i="4"/>
  <c r="DD9" i="4"/>
  <c r="CY5" i="4"/>
  <c r="DD5" i="4"/>
  <c r="CY65" i="4"/>
  <c r="DD65" i="4"/>
  <c r="DD53" i="4"/>
  <c r="CY53" i="4"/>
  <c r="CY45" i="4"/>
  <c r="DD45" i="4"/>
  <c r="CY33" i="4"/>
  <c r="DD33" i="4"/>
  <c r="DE76" i="4"/>
  <c r="DE72" i="4"/>
  <c r="DE68" i="4"/>
  <c r="CU68" i="4"/>
  <c r="DE64" i="4"/>
  <c r="CU64" i="4"/>
  <c r="DE60" i="4"/>
  <c r="CU60" i="4"/>
  <c r="DE56" i="4"/>
  <c r="CU56" i="4"/>
  <c r="DE52" i="4"/>
  <c r="CU52" i="4"/>
  <c r="DE48" i="4"/>
  <c r="CU48" i="4"/>
  <c r="DE44" i="4"/>
  <c r="CU44" i="4"/>
  <c r="DE40" i="4"/>
  <c r="CU40" i="4"/>
  <c r="DE36" i="4"/>
  <c r="CU36" i="4"/>
  <c r="DE32" i="4"/>
  <c r="CU32" i="4"/>
  <c r="DE28" i="4"/>
  <c r="DE24" i="4"/>
  <c r="DE20" i="4"/>
  <c r="CU20" i="4"/>
  <c r="DE16" i="4"/>
  <c r="CU16" i="4"/>
  <c r="DE12" i="4"/>
  <c r="DE8" i="4"/>
  <c r="CU8" i="4"/>
  <c r="CY73" i="4"/>
  <c r="DD73" i="4"/>
  <c r="CY61" i="4"/>
  <c r="DD61" i="4"/>
  <c r="CY76" i="4"/>
  <c r="DD76" i="4"/>
  <c r="DD72" i="4"/>
  <c r="CY72" i="4"/>
  <c r="DD68" i="4"/>
  <c r="CY68" i="4"/>
  <c r="DD64" i="4"/>
  <c r="CY64" i="4"/>
  <c r="CY60" i="4"/>
  <c r="DD60" i="4"/>
  <c r="DD56" i="4"/>
  <c r="CY56" i="4"/>
  <c r="CY52" i="4"/>
  <c r="DD52" i="4"/>
  <c r="DD48" i="4"/>
  <c r="CY48" i="4"/>
  <c r="DD44" i="4"/>
  <c r="CY44" i="4"/>
  <c r="DD40" i="4"/>
  <c r="CY40" i="4"/>
  <c r="CY36" i="4"/>
  <c r="DD36" i="4"/>
  <c r="DD32" i="4"/>
  <c r="CY32" i="4"/>
  <c r="DD28" i="4"/>
  <c r="CY28" i="4"/>
  <c r="DD24" i="4"/>
  <c r="CY24" i="4"/>
  <c r="DD20" i="4"/>
  <c r="CY20" i="4"/>
  <c r="DD16" i="4"/>
  <c r="CY16" i="4"/>
  <c r="CY12" i="4"/>
  <c r="DD12" i="4"/>
  <c r="DD8" i="4"/>
  <c r="CY8" i="4"/>
  <c r="I79" i="4"/>
  <c r="DE4" i="4"/>
  <c r="DC4" i="4" l="1"/>
  <c r="CU4" i="4"/>
  <c r="K79" i="4"/>
  <c r="DE79" i="4" s="1"/>
  <c r="CU79" i="4" l="1"/>
  <c r="F79" i="4"/>
  <c r="DC79" i="4" l="1"/>
  <c r="J79" i="4" l="1"/>
  <c r="CY79" i="4" l="1"/>
  <c r="DD79" i="4"/>
</calcChain>
</file>

<file path=xl/sharedStrings.xml><?xml version="1.0" encoding="utf-8"?>
<sst xmlns="http://schemas.openxmlformats.org/spreadsheetml/2006/main" count="231" uniqueCount="138">
  <si>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</si>
  <si>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</si>
  <si>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</si>
  <si>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</si>
  <si>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</si>
  <si>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</si>
  <si>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</si>
  <si>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</si>
  <si>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</si>
  <si>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</si>
  <si>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</si>
  <si>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</si>
  <si>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</si>
  <si>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</si>
  <si>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</si>
  <si>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</si>
  <si>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</si>
  <si>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</si>
  <si>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</si>
  <si>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</si>
  <si>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</si>
  <si>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</si>
  <si>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</si>
  <si>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</si>
  <si>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</si>
  <si>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</si>
  <si>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</si>
  <si>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</si>
  <si>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</si>
  <si>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</si>
  <si>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</si>
  <si>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</si>
  <si>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</si>
  <si>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</si>
  <si>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</si>
  <si>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</si>
  <si>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</si>
  <si>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</si>
  <si>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</si>
  <si>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</si>
  <si>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</si>
  <si>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</si>
  <si>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</si>
  <si>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</si>
  <si>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</si>
  <si>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</si>
  <si>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</si>
  <si>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</si>
  <si>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</si>
  <si>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</si>
  <si>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</si>
  <si>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</si>
  <si>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</si>
  <si>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</si>
  <si>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</si>
  <si>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</si>
  <si>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</si>
  <si>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</si>
  <si>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</si>
  <si>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</si>
  <si>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</si>
  <si>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</si>
  <si>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</si>
  <si>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</si>
  <si>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</si>
  <si>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</si>
  <si>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</si>
  <si>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</si>
  <si>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</si>
  <si>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</si>
  <si>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</si>
  <si>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</si>
  <si>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</si>
  <si>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</si>
  <si>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</si>
  <si>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</si>
  <si>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</si>
  <si>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</si>
  <si>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</si>
  <si>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</si>
  <si>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</si>
  <si>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</si>
  <si>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</si>
  <si>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</si>
  <si>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</si>
  <si>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</si>
  <si>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</si>
  <si>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</si>
  <si>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</si>
  <si>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</si>
  <si>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</si>
  <si>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</si>
  <si>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</si>
  <si>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</si>
  <si>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</si>
  <si>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</si>
  <si>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</si>
  <si>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</si>
  <si>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</si>
  <si>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</si>
  <si>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</si>
  <si>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</si>
  <si>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</si>
  <si>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</si>
  <si>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</si>
  <si>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</si>
  <si>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</si>
  <si>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</si>
  <si>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</si>
  <si>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</si>
  <si>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</si>
  <si>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</si>
  <si>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</si>
  <si>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</si>
  <si>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</si>
  <si>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</si>
  <si>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</si>
  <si>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</si>
  <si>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</si>
  <si>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</si>
  <si>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</si>
  <si>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</si>
  <si>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</si>
  <si>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</si>
  <si>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</si>
  <si>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</si>
  <si>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</si>
  <si>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</si>
  <si>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</si>
  <si>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</si>
  <si>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</si>
  <si>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</si>
  <si>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</si>
  <si>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</si>
  <si>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</si>
  <si>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</si>
  <si>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</si>
  <si>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FONTE: Planilha CEAD/GIM/COVEP/DVS (Data de atualização: 16.07.2021)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</si>
</sst>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8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0"/>
  <sheetViews>
    <sheetView tabSelected="1" topLeftCell="B55" zoomScale="70" zoomScaleNormal="70" zoomScalePageLayoutView="70" workbookViewId="0">
      <selection activeCell="CY79" sqref="CY79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4" width="5.33203125" style="23" customWidth="1"/>
    <col min="15" max="16" width="6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8" style="23" bestFit="1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7" width="6.6640625" style="23" bestFit="1" customWidth="1"/>
    <col min="28" max="29" width="5.33203125" style="23" customWidth="1"/>
    <col min="30" max="30" width="6.6640625" style="23" bestFit="1" customWidth="1"/>
    <col min="31" max="32" width="5.33203125" style="23" customWidth="1"/>
    <col min="33" max="33" width="6.6640625" style="23" bestFit="1" customWidth="1"/>
    <col min="34" max="34" width="5.33203125" style="23" customWidth="1"/>
    <col min="35" max="35" width="6.33203125" style="23" bestFit="1" customWidth="1"/>
    <col min="36" max="36" width="6.6640625" style="23" bestFit="1" customWidth="1"/>
    <col min="37" max="41" width="5.33203125" style="23" customWidth="1"/>
    <col min="42" max="42" width="6.88671875" style="23" bestFit="1" customWidth="1"/>
    <col min="43" max="56" width="5.33203125" style="23" customWidth="1"/>
    <col min="57" max="57" width="6" style="23" bestFit="1" customWidth="1"/>
    <col min="58" max="74" width="5.33203125" style="23" customWidth="1"/>
    <col min="75" max="75" width="7.77734375" style="23" bestFit="1" customWidth="1"/>
    <col min="76" max="89" width="5.33203125" style="23" customWidth="1"/>
    <col min="90" max="90" width="6.33203125" style="23" bestFit="1" customWidth="1"/>
    <col min="91" max="98" width="5.33203125" style="23" customWidth="1"/>
    <col min="99" max="99" width="12.109375" style="1" bestFit="1" customWidth="1"/>
    <col min="100" max="100" width="10.109375" style="1" bestFit="1" customWidth="1"/>
    <col min="101" max="101" width="12.109375" style="1" customWidth="1"/>
    <col min="102" max="102" width="14.88671875" style="1" customWidth="1"/>
    <col min="103" max="103" width="13" customWidth="1"/>
    <col min="104" max="104" width="12.44140625" customWidth="1"/>
    <col min="105" max="105" width="13.109375" customWidth="1"/>
    <col min="106" max="106" width="13" customWidth="1"/>
    <col min="107" max="107" width="16" style="4" customWidth="1"/>
    <col min="108" max="108" width="14.5546875" style="4" customWidth="1"/>
    <col min="109" max="109" width="18.33203125" style="4" customWidth="1"/>
    <col min="110" max="118" width="9.109375" style="4"/>
  </cols>
  <sheetData>
    <row r="1" spans="1:118" x14ac:dyDescent="0.3">
      <c r="A1" s="66" t="s">
        <v>132</v>
      </c>
      <c r="B1" s="65" t="s">
        <v>133</v>
      </c>
      <c r="C1" s="65"/>
      <c r="D1" s="65"/>
      <c r="E1" s="65"/>
      <c r="F1" s="67" t="s">
        <v>134</v>
      </c>
      <c r="G1" s="67"/>
      <c r="H1" s="67"/>
      <c r="I1" s="68" t="s">
        <v>135</v>
      </c>
      <c r="J1" s="69"/>
      <c r="K1" s="70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62" t="s">
        <v>131</v>
      </c>
      <c r="CV1" s="63"/>
      <c r="CW1" s="63"/>
      <c r="CX1" s="63"/>
      <c r="CY1" s="63"/>
      <c r="CZ1" s="63"/>
      <c r="DA1" s="63"/>
      <c r="DB1" s="63"/>
      <c r="DC1" s="64" t="s">
        <v>136</v>
      </c>
      <c r="DD1" s="64"/>
      <c r="DE1" s="64"/>
      <c r="DF1"/>
      <c r="DG1"/>
      <c r="DH1"/>
      <c r="DI1"/>
      <c r="DJ1"/>
      <c r="DK1"/>
      <c r="DL1"/>
      <c r="DM1"/>
      <c r="DN1"/>
    </row>
    <row r="2" spans="1:118" ht="27" customHeight="1" x14ac:dyDescent="0.3">
      <c r="A2" s="66"/>
      <c r="B2" s="65"/>
      <c r="C2" s="65"/>
      <c r="D2" s="65"/>
      <c r="E2" s="65"/>
      <c r="F2" s="67"/>
      <c r="G2" s="67"/>
      <c r="H2" s="67"/>
      <c r="I2" s="68"/>
      <c r="J2" s="69"/>
      <c r="K2" s="70"/>
      <c r="L2" s="53" t="s">
        <v>85</v>
      </c>
      <c r="M2" s="53"/>
      <c r="N2" s="53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3" t="s">
        <v>109</v>
      </c>
      <c r="Y2" s="53"/>
      <c r="Z2" s="53"/>
      <c r="AA2" s="53" t="s">
        <v>114</v>
      </c>
      <c r="AB2" s="53"/>
      <c r="AC2" s="53"/>
      <c r="AD2" s="53" t="s">
        <v>115</v>
      </c>
      <c r="AE2" s="53"/>
      <c r="AF2" s="53"/>
      <c r="AG2" s="53" t="s">
        <v>116</v>
      </c>
      <c r="AH2" s="53"/>
      <c r="AI2" s="53"/>
      <c r="AJ2" s="53" t="s">
        <v>120</v>
      </c>
      <c r="AK2" s="53"/>
      <c r="AL2" s="53"/>
      <c r="AM2" s="53" t="s">
        <v>123</v>
      </c>
      <c r="AN2" s="53"/>
      <c r="AO2" s="53"/>
      <c r="AP2" s="53" t="s">
        <v>110</v>
      </c>
      <c r="AQ2" s="53"/>
      <c r="AR2" s="53"/>
      <c r="AS2" s="53" t="s">
        <v>111</v>
      </c>
      <c r="AT2" s="53"/>
      <c r="AU2" s="53"/>
      <c r="AV2" s="53" t="s">
        <v>98</v>
      </c>
      <c r="AW2" s="53"/>
      <c r="AX2" s="53"/>
      <c r="AY2" s="53" t="s">
        <v>103</v>
      </c>
      <c r="AZ2" s="53"/>
      <c r="BA2" s="53"/>
      <c r="BB2" s="53" t="s">
        <v>88</v>
      </c>
      <c r="BC2" s="53"/>
      <c r="BD2" s="53"/>
      <c r="BE2" s="53" t="s">
        <v>97</v>
      </c>
      <c r="BF2" s="53"/>
      <c r="BG2" s="53"/>
      <c r="BH2" s="53" t="s">
        <v>101</v>
      </c>
      <c r="BI2" s="53"/>
      <c r="BJ2" s="53"/>
      <c r="BK2" s="53" t="s">
        <v>117</v>
      </c>
      <c r="BL2" s="53"/>
      <c r="BM2" s="53"/>
      <c r="BN2" s="53" t="s">
        <v>118</v>
      </c>
      <c r="BO2" s="53"/>
      <c r="BP2" s="53"/>
      <c r="BQ2" s="53" t="s">
        <v>105</v>
      </c>
      <c r="BR2" s="53"/>
      <c r="BS2" s="53"/>
      <c r="BT2" s="53" t="s">
        <v>112</v>
      </c>
      <c r="BU2" s="53"/>
      <c r="BV2" s="53"/>
      <c r="BW2" s="53" t="s">
        <v>107</v>
      </c>
      <c r="BX2" s="53"/>
      <c r="BY2" s="53"/>
      <c r="BZ2" s="53" t="s">
        <v>108</v>
      </c>
      <c r="CA2" s="53"/>
      <c r="CB2" s="53"/>
      <c r="CC2" s="53" t="s">
        <v>99</v>
      </c>
      <c r="CD2" s="53"/>
      <c r="CE2" s="53"/>
      <c r="CF2" s="53" t="s">
        <v>106</v>
      </c>
      <c r="CG2" s="53"/>
      <c r="CH2" s="53"/>
      <c r="CI2" s="53" t="s">
        <v>102</v>
      </c>
      <c r="CJ2" s="53"/>
      <c r="CK2" s="53"/>
      <c r="CL2" s="53" t="s">
        <v>113</v>
      </c>
      <c r="CM2" s="53"/>
      <c r="CN2" s="53"/>
      <c r="CO2" s="53" t="s">
        <v>104</v>
      </c>
      <c r="CP2" s="53"/>
      <c r="CQ2" s="53"/>
      <c r="CR2" s="53" t="s">
        <v>0</v>
      </c>
      <c r="CS2" s="53"/>
      <c r="CT2" s="53"/>
      <c r="CU2" s="60" t="s">
        <v>124</v>
      </c>
      <c r="CV2" s="60"/>
      <c r="CW2" s="60"/>
      <c r="CX2" s="61"/>
      <c r="CY2" s="57" t="s">
        <v>125</v>
      </c>
      <c r="CZ2" s="58"/>
      <c r="DA2" s="58"/>
      <c r="DB2" s="59"/>
      <c r="DC2" s="56" t="s">
        <v>126</v>
      </c>
      <c r="DD2" s="56"/>
      <c r="DE2" s="56"/>
    </row>
    <row r="3" spans="1:118" s="13" customFormat="1" ht="36" x14ac:dyDescent="0.3">
      <c r="A3" s="6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1" t="s">
        <v>86</v>
      </c>
      <c r="M3" s="41" t="s">
        <v>87</v>
      </c>
      <c r="N3" s="41" t="s">
        <v>119</v>
      </c>
      <c r="O3" s="41" t="s">
        <v>86</v>
      </c>
      <c r="P3" s="41" t="s">
        <v>87</v>
      </c>
      <c r="Q3" s="41" t="s">
        <v>119</v>
      </c>
      <c r="R3" s="41" t="s">
        <v>86</v>
      </c>
      <c r="S3" s="41" t="s">
        <v>87</v>
      </c>
      <c r="T3" s="41" t="s">
        <v>119</v>
      </c>
      <c r="U3" s="41" t="s">
        <v>86</v>
      </c>
      <c r="V3" s="41" t="s">
        <v>87</v>
      </c>
      <c r="W3" s="41" t="s">
        <v>119</v>
      </c>
      <c r="X3" s="41" t="s">
        <v>86</v>
      </c>
      <c r="Y3" s="41" t="s">
        <v>87</v>
      </c>
      <c r="Z3" s="41" t="s">
        <v>119</v>
      </c>
      <c r="AA3" s="41" t="s">
        <v>86</v>
      </c>
      <c r="AB3" s="41" t="s">
        <v>87</v>
      </c>
      <c r="AC3" s="41" t="s">
        <v>119</v>
      </c>
      <c r="AD3" s="41" t="s">
        <v>86</v>
      </c>
      <c r="AE3" s="41" t="s">
        <v>87</v>
      </c>
      <c r="AF3" s="41" t="s">
        <v>119</v>
      </c>
      <c r="AG3" s="41" t="s">
        <v>86</v>
      </c>
      <c r="AH3" s="41" t="s">
        <v>87</v>
      </c>
      <c r="AI3" s="41" t="s">
        <v>119</v>
      </c>
      <c r="AJ3" s="41" t="s">
        <v>86</v>
      </c>
      <c r="AK3" s="41" t="s">
        <v>87</v>
      </c>
      <c r="AL3" s="41" t="s">
        <v>119</v>
      </c>
      <c r="AM3" s="41" t="s">
        <v>86</v>
      </c>
      <c r="AN3" s="41" t="s">
        <v>87</v>
      </c>
      <c r="AO3" s="41" t="s">
        <v>119</v>
      </c>
      <c r="AP3" s="41" t="s">
        <v>86</v>
      </c>
      <c r="AQ3" s="41" t="s">
        <v>87</v>
      </c>
      <c r="AR3" s="41" t="s">
        <v>119</v>
      </c>
      <c r="AS3" s="41" t="s">
        <v>86</v>
      </c>
      <c r="AT3" s="41" t="s">
        <v>87</v>
      </c>
      <c r="AU3" s="41" t="s">
        <v>119</v>
      </c>
      <c r="AV3" s="41" t="s">
        <v>86</v>
      </c>
      <c r="AW3" s="41" t="s">
        <v>87</v>
      </c>
      <c r="AX3" s="41" t="s">
        <v>119</v>
      </c>
      <c r="AY3" s="41" t="s">
        <v>86</v>
      </c>
      <c r="AZ3" s="41" t="s">
        <v>87</v>
      </c>
      <c r="BA3" s="41" t="s">
        <v>119</v>
      </c>
      <c r="BB3" s="41" t="s">
        <v>86</v>
      </c>
      <c r="BC3" s="41" t="s">
        <v>87</v>
      </c>
      <c r="BD3" s="41" t="s">
        <v>119</v>
      </c>
      <c r="BE3" s="41" t="s">
        <v>86</v>
      </c>
      <c r="BF3" s="41" t="s">
        <v>87</v>
      </c>
      <c r="BG3" s="41" t="s">
        <v>119</v>
      </c>
      <c r="BH3" s="41" t="s">
        <v>86</v>
      </c>
      <c r="BI3" s="41" t="s">
        <v>87</v>
      </c>
      <c r="BJ3" s="41" t="s">
        <v>119</v>
      </c>
      <c r="BK3" s="41" t="s">
        <v>86</v>
      </c>
      <c r="BL3" s="41" t="s">
        <v>87</v>
      </c>
      <c r="BM3" s="41" t="s">
        <v>119</v>
      </c>
      <c r="BN3" s="41" t="s">
        <v>86</v>
      </c>
      <c r="BO3" s="41" t="s">
        <v>87</v>
      </c>
      <c r="BP3" s="41" t="s">
        <v>119</v>
      </c>
      <c r="BQ3" s="41" t="s">
        <v>86</v>
      </c>
      <c r="BR3" s="41" t="s">
        <v>87</v>
      </c>
      <c r="BS3" s="41" t="s">
        <v>119</v>
      </c>
      <c r="BT3" s="41" t="s">
        <v>86</v>
      </c>
      <c r="BU3" s="41" t="s">
        <v>87</v>
      </c>
      <c r="BV3" s="41" t="s">
        <v>119</v>
      </c>
      <c r="BW3" s="41" t="s">
        <v>86</v>
      </c>
      <c r="BX3" s="41" t="s">
        <v>87</v>
      </c>
      <c r="BY3" s="41" t="s">
        <v>119</v>
      </c>
      <c r="BZ3" s="41" t="s">
        <v>86</v>
      </c>
      <c r="CA3" s="41" t="s">
        <v>87</v>
      </c>
      <c r="CB3" s="41" t="s">
        <v>119</v>
      </c>
      <c r="CC3" s="41" t="s">
        <v>86</v>
      </c>
      <c r="CD3" s="41" t="s">
        <v>87</v>
      </c>
      <c r="CE3" s="41" t="s">
        <v>119</v>
      </c>
      <c r="CF3" s="41" t="s">
        <v>86</v>
      </c>
      <c r="CG3" s="41" t="s">
        <v>87</v>
      </c>
      <c r="CH3" s="41" t="s">
        <v>119</v>
      </c>
      <c r="CI3" s="41" t="s">
        <v>86</v>
      </c>
      <c r="CJ3" s="41" t="s">
        <v>87</v>
      </c>
      <c r="CK3" s="41" t="s">
        <v>119</v>
      </c>
      <c r="CL3" s="41" t="s">
        <v>86</v>
      </c>
      <c r="CM3" s="41" t="s">
        <v>87</v>
      </c>
      <c r="CN3" s="41" t="s">
        <v>119</v>
      </c>
      <c r="CO3" s="41" t="s">
        <v>86</v>
      </c>
      <c r="CP3" s="41" t="s">
        <v>87</v>
      </c>
      <c r="CQ3" s="41" t="s">
        <v>119</v>
      </c>
      <c r="CR3" s="41" t="s">
        <v>86</v>
      </c>
      <c r="CS3" s="41" t="s">
        <v>87</v>
      </c>
      <c r="CT3" s="41" t="s">
        <v>119</v>
      </c>
      <c r="CU3" s="49" t="s">
        <v>1</v>
      </c>
      <c r="CV3" s="17" t="s">
        <v>82</v>
      </c>
      <c r="CW3" s="17" t="s">
        <v>83</v>
      </c>
      <c r="CX3" s="17" t="s">
        <v>89</v>
      </c>
      <c r="CY3" s="18" t="s">
        <v>1</v>
      </c>
      <c r="CZ3" s="18" t="s">
        <v>82</v>
      </c>
      <c r="DA3" s="18" t="s">
        <v>83</v>
      </c>
      <c r="DB3" s="18" t="s">
        <v>84</v>
      </c>
      <c r="DC3" s="35" t="s">
        <v>127</v>
      </c>
      <c r="DD3" s="35" t="s">
        <v>128</v>
      </c>
      <c r="DE3" s="35" t="s">
        <v>129</v>
      </c>
      <c r="DF3" s="12"/>
      <c r="DG3" s="12"/>
      <c r="DH3" s="12"/>
      <c r="DI3" s="12"/>
      <c r="DJ3" s="12"/>
      <c r="DK3" s="12"/>
      <c r="DL3" s="12"/>
      <c r="DM3" s="12"/>
      <c r="DN3" s="12"/>
    </row>
    <row r="4" spans="1:118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6">
        <v>1139</v>
      </c>
      <c r="G4" s="46">
        <v>656</v>
      </c>
      <c r="H4" s="47">
        <v>30</v>
      </c>
      <c r="I4" s="28">
        <f>L4+O4+R4+U4+X4+AA4+AD4+AG4+AJ4+AM4+AP4+AS4+AV4+AY4+BB4+BE4+BH4+BK4+BN4+BQ4+BT4+BW4+BZ4+CC4+CF4+CI4+CL4+CO4+CR4+K4</f>
        <v>1122</v>
      </c>
      <c r="J4" s="48">
        <f>M4+P4+S4+V4+Y4+AB4+AE4+AH4+AK4+AN4+AQ4+AT4+AW4+AZ4+BC4+BF4+BI4+BL4+BO4+BR4+BU4+BX4+CA4+CD4+CG4+CJ4+CM4+CP4+CS4</f>
        <v>401</v>
      </c>
      <c r="K4" s="46">
        <f>N4+Q4+T4+W4+Z4+AC4+AF4+AI4+AL4+AO4+AR4+AU4+AX4+BA4+BD4+BG4+BJ4+BM4+BP4+BS4+BV4+BY4+CB4+CE4+CH4+CK4+CN4+CQ4+CT4</f>
        <v>29</v>
      </c>
      <c r="L4" s="50">
        <v>72</v>
      </c>
      <c r="M4" s="50">
        <v>65</v>
      </c>
      <c r="N4" s="50">
        <v>5</v>
      </c>
      <c r="O4" s="50">
        <v>42</v>
      </c>
      <c r="P4" s="50">
        <v>40</v>
      </c>
      <c r="Q4" s="50">
        <v>0</v>
      </c>
      <c r="R4" s="50">
        <v>99</v>
      </c>
      <c r="S4" s="50">
        <v>94</v>
      </c>
      <c r="T4" s="50">
        <v>0</v>
      </c>
      <c r="U4" s="50">
        <v>141</v>
      </c>
      <c r="V4" s="50">
        <v>41</v>
      </c>
      <c r="W4" s="50">
        <v>0</v>
      </c>
      <c r="X4" s="50">
        <v>37</v>
      </c>
      <c r="Y4" s="50">
        <v>1</v>
      </c>
      <c r="Z4" s="50">
        <v>1</v>
      </c>
      <c r="AA4" s="50">
        <v>42</v>
      </c>
      <c r="AB4" s="50">
        <v>2</v>
      </c>
      <c r="AC4" s="50">
        <v>1</v>
      </c>
      <c r="AD4" s="50">
        <v>49</v>
      </c>
      <c r="AE4" s="50">
        <v>5</v>
      </c>
      <c r="AF4" s="50">
        <v>3</v>
      </c>
      <c r="AG4" s="50">
        <v>56</v>
      </c>
      <c r="AH4" s="50">
        <v>2</v>
      </c>
      <c r="AI4" s="50">
        <v>3</v>
      </c>
      <c r="AJ4" s="50">
        <v>58</v>
      </c>
      <c r="AK4" s="50">
        <v>0</v>
      </c>
      <c r="AL4" s="50">
        <v>11</v>
      </c>
      <c r="AM4" s="50">
        <v>3</v>
      </c>
      <c r="AN4" s="50">
        <v>0</v>
      </c>
      <c r="AO4" s="50">
        <v>3</v>
      </c>
      <c r="AP4" s="50">
        <v>44</v>
      </c>
      <c r="AQ4" s="50">
        <v>2</v>
      </c>
      <c r="AR4" s="50">
        <v>1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183</v>
      </c>
      <c r="BF4" s="50">
        <v>135</v>
      </c>
      <c r="BG4" s="50">
        <v>0</v>
      </c>
      <c r="BH4" s="50">
        <v>0</v>
      </c>
      <c r="BI4" s="50">
        <v>0</v>
      </c>
      <c r="BJ4" s="50">
        <v>0</v>
      </c>
      <c r="BK4" s="50">
        <v>10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208</v>
      </c>
      <c r="BX4" s="50">
        <v>0</v>
      </c>
      <c r="BY4" s="50">
        <v>1</v>
      </c>
      <c r="BZ4" s="50">
        <v>0</v>
      </c>
      <c r="CA4" s="50">
        <v>0</v>
      </c>
      <c r="CB4" s="50">
        <v>0</v>
      </c>
      <c r="CC4" s="50">
        <v>27</v>
      </c>
      <c r="CD4" s="50">
        <v>13</v>
      </c>
      <c r="CE4" s="50">
        <v>0</v>
      </c>
      <c r="CF4" s="50">
        <v>0</v>
      </c>
      <c r="CG4" s="50">
        <v>0</v>
      </c>
      <c r="CH4" s="50">
        <v>0</v>
      </c>
      <c r="CI4" s="50">
        <v>1</v>
      </c>
      <c r="CJ4" s="50">
        <v>0</v>
      </c>
      <c r="CK4" s="50">
        <v>0</v>
      </c>
      <c r="CL4" s="50">
        <v>2</v>
      </c>
      <c r="CM4" s="50">
        <v>1</v>
      </c>
      <c r="CN4" s="50">
        <v>0</v>
      </c>
      <c r="CO4" s="50">
        <v>19</v>
      </c>
      <c r="CP4" s="50">
        <v>0</v>
      </c>
      <c r="CQ4" s="50">
        <v>0</v>
      </c>
      <c r="CR4" s="50">
        <v>0</v>
      </c>
      <c r="CS4" s="50">
        <v>0</v>
      </c>
      <c r="CT4" s="50">
        <v>0</v>
      </c>
      <c r="CU4" s="43">
        <f>(I4+K4)/B4</f>
        <v>0.48361344537815126</v>
      </c>
      <c r="CV4" s="44">
        <f>U4/C4</f>
        <v>1.0071428571428571</v>
      </c>
      <c r="CW4" s="44">
        <f>R4/D4</f>
        <v>1.1123595505617978</v>
      </c>
      <c r="CX4" s="44">
        <f>O4/E4</f>
        <v>0.82352941176470584</v>
      </c>
      <c r="CY4" s="45">
        <f>(J4+K4)/B4</f>
        <v>0.18067226890756302</v>
      </c>
      <c r="CZ4" s="45">
        <f>V4/C4</f>
        <v>0.29285714285714287</v>
      </c>
      <c r="DA4" s="45">
        <f>S4/D4</f>
        <v>1.0561797752808988</v>
      </c>
      <c r="DB4" s="45">
        <f>P4/E4</f>
        <v>0.78431372549019607</v>
      </c>
      <c r="DC4" s="36">
        <f>I4/F4</f>
        <v>0.9850746268656716</v>
      </c>
      <c r="DD4" s="42">
        <f>J4/G4</f>
        <v>0.61128048780487809</v>
      </c>
      <c r="DE4" s="36">
        <f>K4/H4</f>
        <v>0.96666666666666667</v>
      </c>
      <c r="DF4" s="5"/>
      <c r="DG4" s="5"/>
      <c r="DH4" s="5"/>
      <c r="DI4" s="5"/>
      <c r="DJ4" s="5"/>
      <c r="DK4" s="5"/>
      <c r="DL4" s="5"/>
      <c r="DM4" s="5"/>
      <c r="DN4" s="5"/>
    </row>
    <row r="5" spans="1:118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6">
        <v>8661</v>
      </c>
      <c r="G5" s="46">
        <v>4374</v>
      </c>
      <c r="H5" s="47">
        <v>210</v>
      </c>
      <c r="I5" s="28">
        <f t="shared" ref="I5:I68" si="0">L5+O5+R5+U5+X5+AA5+AD5+AG5+AJ5+AM5+AP5+AS5+AV5+AY5+BB5+BE5+BH5+BK5+BN5+BQ5+BT5+BW5+BZ5+CC5+CF5+CI5+CL5+CO5+CR5</f>
        <v>8376</v>
      </c>
      <c r="J5" s="48">
        <f t="shared" ref="J5:J68" si="1">M5+P5+S5+V5+Y5+AB5+AE5+AH5+AK5+AN5+AQ5+AT5+AW5+AZ5+BC5+BF5+BI5+BL5+BO5+BR5+BU5+BX5+CA5+CD5+CG5+CJ5+CM5+CP5+CS5</f>
        <v>2529</v>
      </c>
      <c r="K5" s="46">
        <f t="shared" ref="K5:K68" si="2">N5+Q5+T5+W5+Z5+AC5+AF5+AI5+AL5+AO5+AR5+AU5+AX5+BA5+BD5+BG5+BJ5+BM5+BP5+BS5+BV5+BY5+CB5+CE5+CH5+CK5+CN5+CQ5+CT5</f>
        <v>210</v>
      </c>
      <c r="L5" s="50">
        <v>473</v>
      </c>
      <c r="M5" s="50">
        <v>386</v>
      </c>
      <c r="N5" s="50">
        <v>0</v>
      </c>
      <c r="O5" s="50">
        <v>485</v>
      </c>
      <c r="P5" s="50">
        <v>426</v>
      </c>
      <c r="Q5" s="50">
        <v>0</v>
      </c>
      <c r="R5" s="50">
        <v>864</v>
      </c>
      <c r="S5" s="50">
        <v>820</v>
      </c>
      <c r="T5" s="50">
        <v>0</v>
      </c>
      <c r="U5" s="50">
        <v>1420</v>
      </c>
      <c r="V5" s="50">
        <v>839</v>
      </c>
      <c r="W5" s="50">
        <v>3</v>
      </c>
      <c r="X5" s="50">
        <v>519</v>
      </c>
      <c r="Y5" s="50">
        <v>1</v>
      </c>
      <c r="Z5" s="50">
        <v>9</v>
      </c>
      <c r="AA5" s="50">
        <v>660</v>
      </c>
      <c r="AB5" s="50">
        <v>4</v>
      </c>
      <c r="AC5" s="50">
        <v>13</v>
      </c>
      <c r="AD5" s="50">
        <v>768</v>
      </c>
      <c r="AE5" s="50">
        <v>1</v>
      </c>
      <c r="AF5" s="50">
        <v>19</v>
      </c>
      <c r="AG5" s="50">
        <v>688</v>
      </c>
      <c r="AH5" s="50">
        <v>0</v>
      </c>
      <c r="AI5" s="50">
        <v>30</v>
      </c>
      <c r="AJ5" s="50">
        <v>489</v>
      </c>
      <c r="AK5" s="50">
        <v>1</v>
      </c>
      <c r="AL5" s="50">
        <v>133</v>
      </c>
      <c r="AM5" s="50">
        <v>3</v>
      </c>
      <c r="AN5" s="50">
        <v>0</v>
      </c>
      <c r="AO5" s="50">
        <v>0</v>
      </c>
      <c r="AP5" s="50">
        <v>806</v>
      </c>
      <c r="AQ5" s="50">
        <v>0</v>
      </c>
      <c r="AR5" s="50">
        <v>0</v>
      </c>
      <c r="AS5" s="50">
        <v>0</v>
      </c>
      <c r="AT5" s="50">
        <v>0</v>
      </c>
      <c r="AU5" s="50">
        <v>0</v>
      </c>
      <c r="AV5" s="50">
        <v>0</v>
      </c>
      <c r="AW5" s="50">
        <v>0</v>
      </c>
      <c r="AX5" s="50">
        <v>0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159</v>
      </c>
      <c r="BF5" s="50">
        <v>1</v>
      </c>
      <c r="BG5" s="50">
        <v>2</v>
      </c>
      <c r="BH5" s="50">
        <v>44</v>
      </c>
      <c r="BI5" s="50">
        <v>0</v>
      </c>
      <c r="BJ5" s="50">
        <v>0</v>
      </c>
      <c r="BK5" s="50">
        <v>51</v>
      </c>
      <c r="BL5" s="50">
        <v>4</v>
      </c>
      <c r="BM5" s="50">
        <v>0</v>
      </c>
      <c r="BN5" s="50">
        <v>12</v>
      </c>
      <c r="BO5" s="50">
        <v>2</v>
      </c>
      <c r="BP5" s="50">
        <v>0</v>
      </c>
      <c r="BQ5" s="50">
        <v>0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50">
        <v>630</v>
      </c>
      <c r="BX5" s="50">
        <v>8</v>
      </c>
      <c r="BY5" s="50">
        <v>1</v>
      </c>
      <c r="BZ5" s="50">
        <v>68</v>
      </c>
      <c r="CA5" s="50">
        <v>0</v>
      </c>
      <c r="CB5" s="50">
        <v>0</v>
      </c>
      <c r="CC5" s="50">
        <v>24</v>
      </c>
      <c r="CD5" s="50">
        <v>19</v>
      </c>
      <c r="CE5" s="50">
        <v>0</v>
      </c>
      <c r="CF5" s="50">
        <v>42</v>
      </c>
      <c r="CG5" s="50">
        <v>0</v>
      </c>
      <c r="CH5" s="50">
        <v>0</v>
      </c>
      <c r="CI5" s="50">
        <v>0</v>
      </c>
      <c r="CJ5" s="50">
        <v>0</v>
      </c>
      <c r="CK5" s="50">
        <v>0</v>
      </c>
      <c r="CL5" s="50">
        <v>106</v>
      </c>
      <c r="CM5" s="50">
        <v>0</v>
      </c>
      <c r="CN5" s="50">
        <v>0</v>
      </c>
      <c r="CO5" s="50">
        <v>47</v>
      </c>
      <c r="CP5" s="50">
        <v>0</v>
      </c>
      <c r="CQ5" s="50">
        <v>0</v>
      </c>
      <c r="CR5" s="50">
        <v>18</v>
      </c>
      <c r="CS5" s="50">
        <v>17</v>
      </c>
      <c r="CT5" s="50">
        <v>0</v>
      </c>
      <c r="CU5" s="43">
        <f t="shared" ref="CU5:CU68" si="3">(I5+K5)/B5</f>
        <v>0.39601494396014941</v>
      </c>
      <c r="CV5" s="44">
        <f t="shared" ref="CV5:CV68" si="4">U5/C5</f>
        <v>0.92028515878159434</v>
      </c>
      <c r="CW5" s="44">
        <f t="shared" ref="CW5:CW68" si="5">R5/D5</f>
        <v>0.92703862660944203</v>
      </c>
      <c r="CX5" s="44">
        <f t="shared" ref="CX5:CX68" si="6">O5/E5</f>
        <v>1.0083160083160083</v>
      </c>
      <c r="CY5" s="45">
        <f t="shared" ref="CY5:CY68" si="7">(J5+K5)/B5</f>
        <v>0.12633181126331811</v>
      </c>
      <c r="CZ5" s="45">
        <f t="shared" ref="CZ5:CZ68" si="8">V5/C5</f>
        <v>0.54374594944912513</v>
      </c>
      <c r="DA5" s="45">
        <f t="shared" ref="DA5:DA68" si="9">S5/D5</f>
        <v>0.87982832618025753</v>
      </c>
      <c r="DB5" s="45">
        <f t="shared" ref="DB5:DB68" si="10">P5/E5</f>
        <v>0.8856548856548857</v>
      </c>
      <c r="DC5" s="36">
        <f t="shared" ref="DC5:DC68" si="11">I5/F5</f>
        <v>0.96709386906823691</v>
      </c>
      <c r="DD5" s="42">
        <f t="shared" ref="DD5:DD68" si="12">J5/G5</f>
        <v>0.57818930041152261</v>
      </c>
      <c r="DE5" s="36">
        <f t="shared" ref="DE5:DE68" si="13">K5/H5</f>
        <v>1</v>
      </c>
      <c r="DF5" s="5"/>
      <c r="DG5" s="5"/>
      <c r="DH5" s="5"/>
      <c r="DI5" s="5"/>
      <c r="DJ5" s="5"/>
      <c r="DK5" s="5"/>
      <c r="DL5" s="5"/>
      <c r="DM5" s="5"/>
      <c r="DN5" s="5"/>
    </row>
    <row r="6" spans="1:118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6">
        <v>302969</v>
      </c>
      <c r="G6" s="46">
        <v>142634</v>
      </c>
      <c r="H6" s="47">
        <v>11665</v>
      </c>
      <c r="I6" s="28">
        <f t="shared" si="0"/>
        <v>309031</v>
      </c>
      <c r="J6" s="48">
        <f t="shared" si="1"/>
        <v>92822</v>
      </c>
      <c r="K6" s="46">
        <f t="shared" si="2"/>
        <v>11635</v>
      </c>
      <c r="L6" s="50">
        <v>38056</v>
      </c>
      <c r="M6" s="50">
        <v>23603</v>
      </c>
      <c r="N6" s="50">
        <v>0</v>
      </c>
      <c r="O6" s="50">
        <v>11966</v>
      </c>
      <c r="P6" s="50">
        <v>11561</v>
      </c>
      <c r="Q6" s="50">
        <v>0</v>
      </c>
      <c r="R6" s="50">
        <v>25307</v>
      </c>
      <c r="S6" s="50">
        <v>23795</v>
      </c>
      <c r="T6" s="50">
        <v>0</v>
      </c>
      <c r="U6" s="50">
        <v>47310</v>
      </c>
      <c r="V6" s="50">
        <v>31385</v>
      </c>
      <c r="W6" s="50">
        <v>0</v>
      </c>
      <c r="X6" s="50">
        <v>127426</v>
      </c>
      <c r="Y6" s="50">
        <v>0</v>
      </c>
      <c r="Z6" s="50">
        <v>11635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9752</v>
      </c>
      <c r="AQ6" s="50">
        <v>1</v>
      </c>
      <c r="AR6" s="50">
        <v>0</v>
      </c>
      <c r="AS6" s="50">
        <v>0</v>
      </c>
      <c r="AT6" s="50">
        <v>0</v>
      </c>
      <c r="AU6" s="50">
        <v>0</v>
      </c>
      <c r="AV6" s="50">
        <v>324</v>
      </c>
      <c r="AW6" s="50">
        <v>43</v>
      </c>
      <c r="AX6" s="50">
        <v>0</v>
      </c>
      <c r="AY6" s="50">
        <v>630</v>
      </c>
      <c r="AZ6" s="50">
        <v>1</v>
      </c>
      <c r="BA6" s="50">
        <v>0</v>
      </c>
      <c r="BB6" s="50">
        <v>0</v>
      </c>
      <c r="BC6" s="50">
        <v>0</v>
      </c>
      <c r="BD6" s="50">
        <v>0</v>
      </c>
      <c r="BE6" s="50">
        <v>203</v>
      </c>
      <c r="BF6" s="50">
        <v>137</v>
      </c>
      <c r="BG6" s="50">
        <v>0</v>
      </c>
      <c r="BH6" s="50">
        <v>0</v>
      </c>
      <c r="BI6" s="50">
        <v>0</v>
      </c>
      <c r="BJ6" s="50">
        <v>0</v>
      </c>
      <c r="BK6" s="50">
        <v>2269</v>
      </c>
      <c r="BL6" s="50">
        <v>43</v>
      </c>
      <c r="BM6" s="50">
        <v>0</v>
      </c>
      <c r="BN6" s="50">
        <v>0</v>
      </c>
      <c r="BO6" s="50">
        <v>0</v>
      </c>
      <c r="BP6" s="50">
        <v>0</v>
      </c>
      <c r="BQ6" s="50">
        <v>450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50">
        <v>37810</v>
      </c>
      <c r="BX6" s="50">
        <v>342</v>
      </c>
      <c r="BY6" s="50">
        <v>0</v>
      </c>
      <c r="BZ6" s="50">
        <v>0</v>
      </c>
      <c r="CA6" s="50">
        <v>0</v>
      </c>
      <c r="CB6" s="50">
        <v>0</v>
      </c>
      <c r="CC6" s="50">
        <v>4871</v>
      </c>
      <c r="CD6" s="50">
        <v>1675</v>
      </c>
      <c r="CE6" s="50">
        <v>0</v>
      </c>
      <c r="CF6" s="50">
        <v>1246</v>
      </c>
      <c r="CG6" s="50">
        <v>0</v>
      </c>
      <c r="CH6" s="50">
        <v>0</v>
      </c>
      <c r="CI6" s="50">
        <v>284</v>
      </c>
      <c r="CJ6" s="50">
        <v>0</v>
      </c>
      <c r="CK6" s="50">
        <v>0</v>
      </c>
      <c r="CL6" s="50">
        <v>55</v>
      </c>
      <c r="CM6" s="50">
        <v>0</v>
      </c>
      <c r="CN6" s="50">
        <v>0</v>
      </c>
      <c r="CO6" s="50">
        <v>823</v>
      </c>
      <c r="CP6" s="50">
        <v>1</v>
      </c>
      <c r="CQ6" s="50">
        <v>0</v>
      </c>
      <c r="CR6" s="50">
        <v>249</v>
      </c>
      <c r="CS6" s="50">
        <v>235</v>
      </c>
      <c r="CT6" s="50">
        <v>0</v>
      </c>
      <c r="CU6" s="43">
        <f t="shared" si="3"/>
        <v>0.48227123150871998</v>
      </c>
      <c r="CV6" s="44">
        <f t="shared" si="4"/>
        <v>0.98863208927153423</v>
      </c>
      <c r="CW6" s="44">
        <f t="shared" si="5"/>
        <v>1.0484298616289667</v>
      </c>
      <c r="CX6" s="44">
        <f t="shared" si="6"/>
        <v>1.1790324169868953</v>
      </c>
      <c r="CY6" s="45">
        <f t="shared" si="7"/>
        <v>0.15709992961432259</v>
      </c>
      <c r="CZ6" s="45">
        <f t="shared" si="8"/>
        <v>0.65584904083253226</v>
      </c>
      <c r="DA6" s="45">
        <f t="shared" si="9"/>
        <v>0.98579004059988395</v>
      </c>
      <c r="DB6" s="45">
        <f t="shared" si="10"/>
        <v>1.1391270075869544</v>
      </c>
      <c r="DC6" s="36">
        <f t="shared" si="11"/>
        <v>1.0200086477494397</v>
      </c>
      <c r="DD6" s="42">
        <f t="shared" si="12"/>
        <v>0.65077050352650845</v>
      </c>
      <c r="DE6" s="36">
        <f t="shared" si="13"/>
        <v>0.997428204029147</v>
      </c>
      <c r="DF6" s="5"/>
      <c r="DG6" s="5"/>
      <c r="DH6" s="5"/>
      <c r="DI6" s="5"/>
      <c r="DJ6" s="5"/>
      <c r="DK6" s="5"/>
      <c r="DL6" s="5"/>
      <c r="DM6" s="5"/>
      <c r="DN6" s="5"/>
    </row>
    <row r="7" spans="1:118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6">
        <v>3619</v>
      </c>
      <c r="G7" s="46">
        <v>1712</v>
      </c>
      <c r="H7" s="47">
        <v>100</v>
      </c>
      <c r="I7" s="28">
        <f t="shared" si="0"/>
        <v>3548</v>
      </c>
      <c r="J7" s="48">
        <f t="shared" si="1"/>
        <v>1077</v>
      </c>
      <c r="K7" s="46">
        <f t="shared" si="2"/>
        <v>81</v>
      </c>
      <c r="L7" s="50">
        <v>171</v>
      </c>
      <c r="M7" s="50">
        <v>162</v>
      </c>
      <c r="N7" s="50">
        <v>0</v>
      </c>
      <c r="O7" s="50">
        <v>211</v>
      </c>
      <c r="P7" s="50">
        <v>211</v>
      </c>
      <c r="Q7" s="50">
        <v>0</v>
      </c>
      <c r="R7" s="50">
        <v>466</v>
      </c>
      <c r="S7" s="50">
        <v>466</v>
      </c>
      <c r="T7" s="50">
        <v>0</v>
      </c>
      <c r="U7" s="50">
        <v>641</v>
      </c>
      <c r="V7" s="50">
        <v>229</v>
      </c>
      <c r="W7" s="50">
        <v>2</v>
      </c>
      <c r="X7" s="50">
        <v>277</v>
      </c>
      <c r="Y7" s="50">
        <v>0</v>
      </c>
      <c r="Z7" s="50">
        <v>17</v>
      </c>
      <c r="AA7" s="50">
        <v>325</v>
      </c>
      <c r="AB7" s="50">
        <v>0</v>
      </c>
      <c r="AC7" s="50">
        <v>30</v>
      </c>
      <c r="AD7" s="50">
        <v>611</v>
      </c>
      <c r="AE7" s="50">
        <v>0</v>
      </c>
      <c r="AF7" s="50">
        <v>25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204</v>
      </c>
      <c r="AQ7" s="50">
        <v>0</v>
      </c>
      <c r="AR7" s="50">
        <v>0</v>
      </c>
      <c r="AS7" s="50">
        <v>0</v>
      </c>
      <c r="AT7" s="50">
        <v>0</v>
      </c>
      <c r="AU7" s="50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0</v>
      </c>
      <c r="BG7" s="50">
        <v>0</v>
      </c>
      <c r="BH7" s="50">
        <v>112</v>
      </c>
      <c r="BI7" s="50">
        <v>0</v>
      </c>
      <c r="BJ7" s="50">
        <v>1</v>
      </c>
      <c r="BK7" s="50">
        <v>35</v>
      </c>
      <c r="BL7" s="50">
        <v>0</v>
      </c>
      <c r="BM7" s="50">
        <v>0</v>
      </c>
      <c r="BN7" s="50">
        <v>8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50">
        <v>385</v>
      </c>
      <c r="BX7" s="50">
        <v>9</v>
      </c>
      <c r="BY7" s="50">
        <v>4</v>
      </c>
      <c r="BZ7" s="50">
        <v>36</v>
      </c>
      <c r="CA7" s="50">
        <v>0</v>
      </c>
      <c r="CB7" s="50">
        <v>1</v>
      </c>
      <c r="CC7" s="50">
        <v>12</v>
      </c>
      <c r="CD7" s="50">
        <v>0</v>
      </c>
      <c r="CE7" s="50">
        <v>0</v>
      </c>
      <c r="CF7" s="50">
        <v>12</v>
      </c>
      <c r="CG7" s="50">
        <v>0</v>
      </c>
      <c r="CH7" s="50">
        <v>0</v>
      </c>
      <c r="CI7" s="50">
        <v>0</v>
      </c>
      <c r="CJ7" s="50">
        <v>0</v>
      </c>
      <c r="CK7" s="50">
        <v>0</v>
      </c>
      <c r="CL7" s="50">
        <v>30</v>
      </c>
      <c r="CM7" s="50">
        <v>0</v>
      </c>
      <c r="CN7" s="50">
        <v>0</v>
      </c>
      <c r="CO7" s="50">
        <v>12</v>
      </c>
      <c r="CP7" s="50">
        <v>0</v>
      </c>
      <c r="CQ7" s="50">
        <v>0</v>
      </c>
      <c r="CR7" s="50">
        <v>0</v>
      </c>
      <c r="CS7" s="50">
        <v>0</v>
      </c>
      <c r="CT7" s="50">
        <v>0</v>
      </c>
      <c r="CU7" s="43">
        <f t="shared" si="3"/>
        <v>0.36483361817633458</v>
      </c>
      <c r="CV7" s="44">
        <f t="shared" si="4"/>
        <v>0.99534161490683226</v>
      </c>
      <c r="CW7" s="44">
        <f t="shared" si="5"/>
        <v>1.3390804597701149</v>
      </c>
      <c r="CX7" s="44">
        <f t="shared" si="6"/>
        <v>1.4161073825503356</v>
      </c>
      <c r="CY7" s="45">
        <f t="shared" si="7"/>
        <v>0.11641701015381523</v>
      </c>
      <c r="CZ7" s="45">
        <f t="shared" si="8"/>
        <v>0.35559006211180122</v>
      </c>
      <c r="DA7" s="45">
        <f t="shared" si="9"/>
        <v>1.3390804597701149</v>
      </c>
      <c r="DB7" s="45">
        <f t="shared" si="10"/>
        <v>1.4161073825503356</v>
      </c>
      <c r="DC7" s="36">
        <f t="shared" si="11"/>
        <v>0.9803813208068527</v>
      </c>
      <c r="DD7" s="42">
        <f t="shared" si="12"/>
        <v>0.62908878504672894</v>
      </c>
      <c r="DE7" s="36">
        <f t="shared" si="13"/>
        <v>0.81</v>
      </c>
      <c r="DF7" s="5"/>
      <c r="DG7" s="5"/>
      <c r="DH7" s="5"/>
      <c r="DI7" s="5"/>
      <c r="DJ7" s="5"/>
      <c r="DK7" s="5"/>
      <c r="DL7" s="5"/>
      <c r="DM7" s="5"/>
      <c r="DN7" s="5"/>
    </row>
    <row r="8" spans="1:118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6">
        <v>7054</v>
      </c>
      <c r="G8" s="46">
        <v>2811</v>
      </c>
      <c r="H8" s="47">
        <v>185</v>
      </c>
      <c r="I8" s="28">
        <f t="shared" si="0"/>
        <v>6708</v>
      </c>
      <c r="J8" s="48">
        <f t="shared" si="1"/>
        <v>2240</v>
      </c>
      <c r="K8" s="46">
        <f t="shared" si="2"/>
        <v>198</v>
      </c>
      <c r="L8" s="50">
        <v>294</v>
      </c>
      <c r="M8" s="50">
        <v>253</v>
      </c>
      <c r="N8" s="50">
        <v>5</v>
      </c>
      <c r="O8" s="50">
        <v>338</v>
      </c>
      <c r="P8" s="50">
        <v>305</v>
      </c>
      <c r="Q8" s="50">
        <v>0</v>
      </c>
      <c r="R8" s="50">
        <v>579</v>
      </c>
      <c r="S8" s="50">
        <v>564</v>
      </c>
      <c r="T8" s="50">
        <v>0</v>
      </c>
      <c r="U8" s="50">
        <v>1032</v>
      </c>
      <c r="V8" s="50">
        <v>410</v>
      </c>
      <c r="W8" s="50">
        <v>1</v>
      </c>
      <c r="X8" s="50">
        <v>451</v>
      </c>
      <c r="Y8" s="50">
        <v>7</v>
      </c>
      <c r="Z8" s="50">
        <v>6</v>
      </c>
      <c r="AA8" s="50">
        <v>645</v>
      </c>
      <c r="AB8" s="50">
        <v>8</v>
      </c>
      <c r="AC8" s="50">
        <v>11</v>
      </c>
      <c r="AD8" s="50">
        <v>651</v>
      </c>
      <c r="AE8" s="50">
        <v>18</v>
      </c>
      <c r="AF8" s="50">
        <v>49</v>
      </c>
      <c r="AG8" s="50">
        <v>615</v>
      </c>
      <c r="AH8" s="50">
        <v>635</v>
      </c>
      <c r="AI8" s="50">
        <v>77</v>
      </c>
      <c r="AJ8" s="50">
        <v>116</v>
      </c>
      <c r="AK8" s="50">
        <v>0</v>
      </c>
      <c r="AL8" s="50">
        <v>47</v>
      </c>
      <c r="AM8" s="50">
        <v>6</v>
      </c>
      <c r="AN8" s="50">
        <v>0</v>
      </c>
      <c r="AO8" s="50">
        <v>2</v>
      </c>
      <c r="AP8" s="50">
        <v>254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1</v>
      </c>
      <c r="AW8" s="50">
        <v>0</v>
      </c>
      <c r="AX8" s="50">
        <v>0</v>
      </c>
      <c r="AY8" s="50">
        <v>494</v>
      </c>
      <c r="AZ8" s="50">
        <v>0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0</v>
      </c>
      <c r="BG8" s="50">
        <v>0</v>
      </c>
      <c r="BH8" s="50">
        <v>127</v>
      </c>
      <c r="BI8" s="50">
        <v>1</v>
      </c>
      <c r="BJ8" s="50">
        <v>0</v>
      </c>
      <c r="BK8" s="50">
        <v>61</v>
      </c>
      <c r="BL8" s="50">
        <v>0</v>
      </c>
      <c r="BM8" s="50">
        <v>0</v>
      </c>
      <c r="BN8" s="50">
        <v>13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50">
        <v>672</v>
      </c>
      <c r="BX8" s="50">
        <v>8</v>
      </c>
      <c r="BY8" s="50">
        <v>0</v>
      </c>
      <c r="BZ8" s="50">
        <v>65</v>
      </c>
      <c r="CA8" s="50">
        <v>2</v>
      </c>
      <c r="CB8" s="50">
        <v>0</v>
      </c>
      <c r="CC8" s="50">
        <v>62</v>
      </c>
      <c r="CD8" s="50">
        <v>10</v>
      </c>
      <c r="CE8" s="50">
        <v>0</v>
      </c>
      <c r="CF8" s="50">
        <v>24</v>
      </c>
      <c r="CG8" s="50">
        <v>1</v>
      </c>
      <c r="CH8" s="50">
        <v>0</v>
      </c>
      <c r="CI8" s="50">
        <v>180</v>
      </c>
      <c r="CJ8" s="50">
        <v>0</v>
      </c>
      <c r="CK8" s="50">
        <v>0</v>
      </c>
      <c r="CL8" s="50">
        <v>0</v>
      </c>
      <c r="CM8" s="50">
        <v>0</v>
      </c>
      <c r="CN8" s="50">
        <v>0</v>
      </c>
      <c r="CO8" s="50">
        <v>28</v>
      </c>
      <c r="CP8" s="50">
        <v>18</v>
      </c>
      <c r="CQ8" s="50">
        <v>0</v>
      </c>
      <c r="CR8" s="50">
        <v>0</v>
      </c>
      <c r="CS8" s="50">
        <v>0</v>
      </c>
      <c r="CT8" s="50">
        <v>0</v>
      </c>
      <c r="CU8" s="43">
        <f t="shared" si="3"/>
        <v>0.36958150486995611</v>
      </c>
      <c r="CV8" s="44">
        <f t="shared" si="4"/>
        <v>0.98567335243553011</v>
      </c>
      <c r="CW8" s="44">
        <f t="shared" si="5"/>
        <v>1.0565693430656935</v>
      </c>
      <c r="CX8" s="44">
        <f t="shared" si="6"/>
        <v>1.2028469750889679</v>
      </c>
      <c r="CY8" s="45">
        <f t="shared" si="7"/>
        <v>0.13047201113132828</v>
      </c>
      <c r="CZ8" s="45">
        <f t="shared" si="8"/>
        <v>0.39159503342884433</v>
      </c>
      <c r="DA8" s="45">
        <f t="shared" si="9"/>
        <v>1.0291970802919708</v>
      </c>
      <c r="DB8" s="45">
        <f t="shared" si="10"/>
        <v>1.0854092526690391</v>
      </c>
      <c r="DC8" s="36">
        <f t="shared" si="11"/>
        <v>0.9509498157074</v>
      </c>
      <c r="DD8" s="42">
        <f t="shared" si="12"/>
        <v>0.79686944147990035</v>
      </c>
      <c r="DE8" s="36">
        <f t="shared" si="13"/>
        <v>1.0702702702702702</v>
      </c>
      <c r="DF8" s="5"/>
      <c r="DG8" s="5"/>
      <c r="DH8" s="5"/>
      <c r="DI8" s="5"/>
      <c r="DJ8" s="5"/>
      <c r="DK8" s="5"/>
      <c r="DL8" s="5"/>
      <c r="DM8" s="5"/>
      <c r="DN8" s="5"/>
    </row>
    <row r="9" spans="1:118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6">
        <v>11179</v>
      </c>
      <c r="G9" s="46">
        <v>5295</v>
      </c>
      <c r="H9" s="47">
        <v>845</v>
      </c>
      <c r="I9" s="28">
        <f t="shared" si="0"/>
        <v>11212</v>
      </c>
      <c r="J9" s="48">
        <f t="shared" si="1"/>
        <v>2990</v>
      </c>
      <c r="K9" s="46">
        <f t="shared" si="2"/>
        <v>946</v>
      </c>
      <c r="L9" s="50">
        <v>611</v>
      </c>
      <c r="M9" s="50">
        <v>506</v>
      </c>
      <c r="N9" s="50">
        <v>3</v>
      </c>
      <c r="O9" s="50">
        <v>436</v>
      </c>
      <c r="P9" s="50">
        <v>387</v>
      </c>
      <c r="Q9" s="50">
        <v>2</v>
      </c>
      <c r="R9" s="50">
        <v>880</v>
      </c>
      <c r="S9" s="50">
        <v>870</v>
      </c>
      <c r="T9" s="50">
        <v>2</v>
      </c>
      <c r="U9" s="50">
        <v>1731</v>
      </c>
      <c r="V9" s="50">
        <v>1166</v>
      </c>
      <c r="W9" s="50"/>
      <c r="X9" s="50">
        <v>711</v>
      </c>
      <c r="Y9" s="50">
        <v>5</v>
      </c>
      <c r="Z9" s="50">
        <v>40</v>
      </c>
      <c r="AA9" s="50">
        <v>1039</v>
      </c>
      <c r="AB9" s="50">
        <v>2</v>
      </c>
      <c r="AC9" s="50">
        <v>90</v>
      </c>
      <c r="AD9" s="50">
        <v>1387</v>
      </c>
      <c r="AE9" s="50">
        <v>5</v>
      </c>
      <c r="AF9" s="50">
        <v>250</v>
      </c>
      <c r="AG9" s="50">
        <v>890</v>
      </c>
      <c r="AH9" s="50">
        <v>1</v>
      </c>
      <c r="AI9" s="50">
        <v>366</v>
      </c>
      <c r="AJ9" s="50">
        <v>3</v>
      </c>
      <c r="AK9" s="50">
        <v>0</v>
      </c>
      <c r="AL9" s="50">
        <v>3</v>
      </c>
      <c r="AM9" s="50">
        <v>0</v>
      </c>
      <c r="AN9" s="50">
        <v>0</v>
      </c>
      <c r="AO9" s="50">
        <v>2</v>
      </c>
      <c r="AP9" s="50">
        <v>565</v>
      </c>
      <c r="AQ9" s="50">
        <v>0</v>
      </c>
      <c r="AR9" s="50">
        <v>11</v>
      </c>
      <c r="AS9" s="50">
        <v>0</v>
      </c>
      <c r="AT9" s="50">
        <v>0</v>
      </c>
      <c r="AU9" s="50">
        <v>0</v>
      </c>
      <c r="AV9" s="50">
        <v>1</v>
      </c>
      <c r="AW9" s="50">
        <v>0</v>
      </c>
      <c r="AX9" s="50">
        <v>0</v>
      </c>
      <c r="AY9" s="50">
        <v>0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201</v>
      </c>
      <c r="BF9" s="50">
        <v>5</v>
      </c>
      <c r="BG9" s="50">
        <v>136</v>
      </c>
      <c r="BH9" s="50">
        <v>104</v>
      </c>
      <c r="BI9" s="50">
        <v>1</v>
      </c>
      <c r="BJ9" s="50">
        <v>0</v>
      </c>
      <c r="BK9" s="50">
        <v>132</v>
      </c>
      <c r="BL9" s="50">
        <v>0</v>
      </c>
      <c r="BM9" s="50">
        <v>0</v>
      </c>
      <c r="BN9" s="50">
        <v>36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506</v>
      </c>
      <c r="BU9" s="50">
        <v>0</v>
      </c>
      <c r="BV9" s="50">
        <v>0</v>
      </c>
      <c r="BW9" s="50">
        <v>1506</v>
      </c>
      <c r="BX9" s="50">
        <v>3</v>
      </c>
      <c r="BY9" s="50">
        <v>40</v>
      </c>
      <c r="BZ9" s="50">
        <v>3</v>
      </c>
      <c r="CA9" s="50">
        <v>0</v>
      </c>
      <c r="CB9" s="50">
        <v>0</v>
      </c>
      <c r="CC9" s="50">
        <v>85</v>
      </c>
      <c r="CD9" s="50">
        <v>39</v>
      </c>
      <c r="CE9" s="50">
        <v>0</v>
      </c>
      <c r="CF9" s="50">
        <v>18</v>
      </c>
      <c r="CG9" s="50">
        <v>0</v>
      </c>
      <c r="CH9" s="50">
        <v>0</v>
      </c>
      <c r="CI9" s="50">
        <v>0</v>
      </c>
      <c r="CJ9" s="50">
        <v>0</v>
      </c>
      <c r="CK9" s="50">
        <v>0</v>
      </c>
      <c r="CL9" s="50">
        <v>253</v>
      </c>
      <c r="CM9" s="50">
        <v>0</v>
      </c>
      <c r="CN9" s="50">
        <v>0</v>
      </c>
      <c r="CO9" s="50">
        <v>114</v>
      </c>
      <c r="CP9" s="50">
        <v>0</v>
      </c>
      <c r="CQ9" s="50">
        <v>1</v>
      </c>
      <c r="CR9" s="50">
        <v>0</v>
      </c>
      <c r="CS9" s="50">
        <v>0</v>
      </c>
      <c r="CT9" s="50">
        <v>0</v>
      </c>
      <c r="CU9" s="43">
        <f t="shared" si="3"/>
        <v>0.39308115098609764</v>
      </c>
      <c r="CV9" s="44">
        <f t="shared" si="4"/>
        <v>0.98688711516533634</v>
      </c>
      <c r="CW9" s="44">
        <f t="shared" si="5"/>
        <v>1.0784313725490196</v>
      </c>
      <c r="CX9" s="44">
        <f t="shared" si="6"/>
        <v>1.217877094972067</v>
      </c>
      <c r="CY9" s="45">
        <f t="shared" si="7"/>
        <v>0.12725509214354996</v>
      </c>
      <c r="CZ9" s="45">
        <f t="shared" si="8"/>
        <v>0.66476624857468647</v>
      </c>
      <c r="DA9" s="45">
        <f t="shared" si="9"/>
        <v>1.0661764705882353</v>
      </c>
      <c r="DB9" s="45">
        <f t="shared" si="10"/>
        <v>1.0810055865921788</v>
      </c>
      <c r="DC9" s="36">
        <f t="shared" si="11"/>
        <v>1.0029519635029966</v>
      </c>
      <c r="DD9" s="42">
        <f t="shared" si="12"/>
        <v>0.56468366383380553</v>
      </c>
      <c r="DE9" s="36">
        <f t="shared" si="13"/>
        <v>1.1195266272189348</v>
      </c>
      <c r="DF9" s="5"/>
      <c r="DG9" s="5"/>
      <c r="DH9" s="5"/>
      <c r="DI9" s="5"/>
      <c r="DJ9" s="5"/>
      <c r="DK9" s="5"/>
      <c r="DL9" s="5"/>
      <c r="DM9" s="5"/>
      <c r="DN9" s="5"/>
    </row>
    <row r="10" spans="1:118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6">
        <v>10455</v>
      </c>
      <c r="G10" s="46">
        <v>5396</v>
      </c>
      <c r="H10" s="47">
        <v>255</v>
      </c>
      <c r="I10" s="28">
        <f t="shared" si="0"/>
        <v>9727</v>
      </c>
      <c r="J10" s="48">
        <f t="shared" si="1"/>
        <v>3286</v>
      </c>
      <c r="K10" s="46">
        <f t="shared" si="2"/>
        <v>251</v>
      </c>
      <c r="L10" s="50">
        <v>718</v>
      </c>
      <c r="M10" s="50">
        <v>600</v>
      </c>
      <c r="N10" s="50">
        <v>0</v>
      </c>
      <c r="O10" s="50">
        <v>570</v>
      </c>
      <c r="P10" s="50">
        <v>524</v>
      </c>
      <c r="Q10" s="50">
        <v>1</v>
      </c>
      <c r="R10" s="50">
        <v>1198</v>
      </c>
      <c r="S10" s="50">
        <v>1183</v>
      </c>
      <c r="T10" s="50">
        <v>0</v>
      </c>
      <c r="U10" s="50">
        <v>1798</v>
      </c>
      <c r="V10" s="50">
        <v>857</v>
      </c>
      <c r="W10" s="50">
        <v>0</v>
      </c>
      <c r="X10" s="50">
        <v>692</v>
      </c>
      <c r="Y10" s="50">
        <v>1</v>
      </c>
      <c r="Z10" s="50">
        <v>18</v>
      </c>
      <c r="AA10" s="50">
        <v>769</v>
      </c>
      <c r="AB10" s="50">
        <v>0</v>
      </c>
      <c r="AC10" s="50">
        <v>50</v>
      </c>
      <c r="AD10" s="50">
        <v>768</v>
      </c>
      <c r="AE10" s="50">
        <v>0</v>
      </c>
      <c r="AF10" s="50">
        <v>50</v>
      </c>
      <c r="AG10" s="50">
        <v>545</v>
      </c>
      <c r="AH10" s="50">
        <v>0</v>
      </c>
      <c r="AI10" s="50">
        <v>126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400</v>
      </c>
      <c r="AQ10" s="50">
        <v>61</v>
      </c>
      <c r="AR10" s="50">
        <v>0</v>
      </c>
      <c r="AS10" s="50">
        <v>0</v>
      </c>
      <c r="AT10" s="50">
        <v>0</v>
      </c>
      <c r="AU10" s="50">
        <v>0</v>
      </c>
      <c r="AV10" s="50">
        <v>0</v>
      </c>
      <c r="AW10" s="50">
        <v>0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143</v>
      </c>
      <c r="BI10" s="50">
        <v>0</v>
      </c>
      <c r="BJ10" s="50">
        <v>2</v>
      </c>
      <c r="BK10" s="50">
        <v>70</v>
      </c>
      <c r="BL10" s="50">
        <v>6</v>
      </c>
      <c r="BM10" s="50">
        <v>0</v>
      </c>
      <c r="BN10" s="50">
        <v>23</v>
      </c>
      <c r="BO10" s="50">
        <v>2</v>
      </c>
      <c r="BP10" s="50">
        <v>0</v>
      </c>
      <c r="BQ10" s="50">
        <v>0</v>
      </c>
      <c r="BR10" s="50">
        <v>0</v>
      </c>
      <c r="BS10" s="50">
        <v>0</v>
      </c>
      <c r="BT10" s="50">
        <v>0</v>
      </c>
      <c r="BU10" s="50">
        <v>0</v>
      </c>
      <c r="BV10" s="50">
        <v>0</v>
      </c>
      <c r="BW10" s="50">
        <v>1421</v>
      </c>
      <c r="BX10" s="50">
        <v>19</v>
      </c>
      <c r="BY10" s="50">
        <v>4</v>
      </c>
      <c r="BZ10" s="50">
        <v>127</v>
      </c>
      <c r="CA10" s="50">
        <v>0</v>
      </c>
      <c r="CB10" s="50">
        <v>0</v>
      </c>
      <c r="CC10" s="50">
        <v>68</v>
      </c>
      <c r="CD10" s="50">
        <v>22</v>
      </c>
      <c r="CE10" s="50">
        <v>0</v>
      </c>
      <c r="CF10" s="50">
        <v>54</v>
      </c>
      <c r="CG10" s="50">
        <v>2</v>
      </c>
      <c r="CH10" s="50">
        <v>0</v>
      </c>
      <c r="CI10" s="50">
        <v>0</v>
      </c>
      <c r="CJ10" s="50">
        <v>0</v>
      </c>
      <c r="CK10" s="50">
        <v>0</v>
      </c>
      <c r="CL10" s="50">
        <v>300</v>
      </c>
      <c r="CM10" s="50">
        <v>0</v>
      </c>
      <c r="CN10" s="50">
        <v>0</v>
      </c>
      <c r="CO10" s="50">
        <v>54</v>
      </c>
      <c r="CP10" s="50">
        <v>0</v>
      </c>
      <c r="CQ10" s="50">
        <v>0</v>
      </c>
      <c r="CR10" s="50">
        <v>9</v>
      </c>
      <c r="CS10" s="50">
        <v>9</v>
      </c>
      <c r="CT10" s="50">
        <v>0</v>
      </c>
      <c r="CU10" s="43">
        <f t="shared" si="3"/>
        <v>0.37094315773820591</v>
      </c>
      <c r="CV10" s="44">
        <f t="shared" si="4"/>
        <v>0.97084233261339092</v>
      </c>
      <c r="CW10" s="44">
        <f t="shared" si="5"/>
        <v>1.0345423143350605</v>
      </c>
      <c r="CX10" s="44">
        <f t="shared" si="6"/>
        <v>1.1974789915966386</v>
      </c>
      <c r="CY10" s="45">
        <f t="shared" si="7"/>
        <v>0.1314918770214506</v>
      </c>
      <c r="CZ10" s="45">
        <f t="shared" si="8"/>
        <v>0.46274298056155505</v>
      </c>
      <c r="DA10" s="45">
        <f t="shared" si="9"/>
        <v>1.0215889464594128</v>
      </c>
      <c r="DB10" s="45">
        <f t="shared" si="10"/>
        <v>1.1008403361344539</v>
      </c>
      <c r="DC10" s="36">
        <f t="shared" si="11"/>
        <v>0.93036824485891922</v>
      </c>
      <c r="DD10" s="42">
        <f t="shared" si="12"/>
        <v>0.60896960711638248</v>
      </c>
      <c r="DE10" s="36">
        <f t="shared" si="13"/>
        <v>0.98431372549019602</v>
      </c>
      <c r="DF10" s="5"/>
      <c r="DG10" s="5"/>
      <c r="DH10" s="5"/>
      <c r="DI10" s="5"/>
      <c r="DJ10" s="5"/>
      <c r="DK10" s="5"/>
      <c r="DL10" s="5"/>
      <c r="DM10" s="5"/>
      <c r="DN10" s="5"/>
    </row>
    <row r="11" spans="1:118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6">
        <v>3592</v>
      </c>
      <c r="G11" s="46">
        <v>2138</v>
      </c>
      <c r="H11" s="47">
        <v>75</v>
      </c>
      <c r="I11" s="28">
        <f t="shared" si="0"/>
        <v>3292</v>
      </c>
      <c r="J11" s="48">
        <f t="shared" si="1"/>
        <v>1058</v>
      </c>
      <c r="K11" s="46">
        <f t="shared" si="2"/>
        <v>59</v>
      </c>
      <c r="L11" s="50">
        <v>155</v>
      </c>
      <c r="M11" s="50">
        <v>143</v>
      </c>
      <c r="N11" s="50">
        <v>1</v>
      </c>
      <c r="O11" s="50">
        <v>154</v>
      </c>
      <c r="P11" s="50">
        <v>151</v>
      </c>
      <c r="Q11" s="50">
        <v>0</v>
      </c>
      <c r="R11" s="50">
        <v>200</v>
      </c>
      <c r="S11" s="50">
        <v>192</v>
      </c>
      <c r="T11" s="50">
        <v>0</v>
      </c>
      <c r="U11" s="50">
        <v>444</v>
      </c>
      <c r="V11" s="50">
        <v>63</v>
      </c>
      <c r="W11" s="50">
        <v>0</v>
      </c>
      <c r="X11" s="50">
        <v>148</v>
      </c>
      <c r="Y11" s="50">
        <v>0</v>
      </c>
      <c r="Z11" s="50">
        <v>1</v>
      </c>
      <c r="AA11" s="50">
        <v>179</v>
      </c>
      <c r="AB11" s="50">
        <v>0</v>
      </c>
      <c r="AC11" s="50">
        <v>2</v>
      </c>
      <c r="AD11" s="50">
        <v>209</v>
      </c>
      <c r="AE11" s="50">
        <v>0</v>
      </c>
      <c r="AF11" s="50">
        <v>0</v>
      </c>
      <c r="AG11" s="50">
        <v>208</v>
      </c>
      <c r="AH11" s="50">
        <v>0</v>
      </c>
      <c r="AI11" s="50">
        <v>8</v>
      </c>
      <c r="AJ11" s="50">
        <v>130</v>
      </c>
      <c r="AK11" s="50">
        <v>0</v>
      </c>
      <c r="AL11" s="50">
        <v>39</v>
      </c>
      <c r="AM11" s="50">
        <v>4</v>
      </c>
      <c r="AN11" s="50">
        <v>0</v>
      </c>
      <c r="AO11" s="50">
        <v>4</v>
      </c>
      <c r="AP11" s="50">
        <v>250</v>
      </c>
      <c r="AQ11" s="50">
        <v>0</v>
      </c>
      <c r="AR11" s="50">
        <v>1</v>
      </c>
      <c r="AS11" s="50">
        <v>0</v>
      </c>
      <c r="AT11" s="50">
        <v>0</v>
      </c>
      <c r="AU11" s="50">
        <v>0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699</v>
      </c>
      <c r="BF11" s="50">
        <v>500</v>
      </c>
      <c r="BG11" s="50">
        <v>3</v>
      </c>
      <c r="BH11" s="50">
        <v>8</v>
      </c>
      <c r="BI11" s="50">
        <v>0</v>
      </c>
      <c r="BJ11" s="50">
        <v>0</v>
      </c>
      <c r="BK11" s="50">
        <v>20</v>
      </c>
      <c r="BL11" s="50">
        <v>0</v>
      </c>
      <c r="BM11" s="50">
        <v>0</v>
      </c>
      <c r="BN11" s="50">
        <v>5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0">
        <v>465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14</v>
      </c>
      <c r="CD11" s="50">
        <v>9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43">
        <f t="shared" si="3"/>
        <v>0.40117323117442832</v>
      </c>
      <c r="CV11" s="44">
        <f t="shared" ref="CV11:CV12" si="14">U11/C11</f>
        <v>1.064748201438849</v>
      </c>
      <c r="CW11" s="44">
        <f t="shared" ref="CW11:CW12" si="15">R11/D11</f>
        <v>1.0050251256281406</v>
      </c>
      <c r="CX11" s="44">
        <f t="shared" si="6"/>
        <v>1.2727272727272727</v>
      </c>
      <c r="CY11" s="45">
        <f t="shared" si="7"/>
        <v>0.13372441039147612</v>
      </c>
      <c r="CZ11" s="45">
        <f t="shared" si="8"/>
        <v>0.15107913669064749</v>
      </c>
      <c r="DA11" s="45">
        <f t="shared" si="9"/>
        <v>0.96482412060301503</v>
      </c>
      <c r="DB11" s="45">
        <f t="shared" si="10"/>
        <v>1.2479338842975207</v>
      </c>
      <c r="DC11" s="36">
        <f t="shared" si="11"/>
        <v>0.9164810690423163</v>
      </c>
      <c r="DD11" s="42">
        <f t="shared" si="12"/>
        <v>0.49485500467726845</v>
      </c>
      <c r="DE11" s="36">
        <f t="shared" si="13"/>
        <v>0.78666666666666663</v>
      </c>
      <c r="DF11" s="5"/>
      <c r="DG11" s="5"/>
      <c r="DH11" s="5"/>
      <c r="DI11" s="5"/>
      <c r="DJ11" s="5"/>
      <c r="DK11" s="5"/>
      <c r="DL11" s="5"/>
      <c r="DM11" s="5"/>
      <c r="DN11" s="5"/>
    </row>
    <row r="12" spans="1:118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6">
        <v>6886</v>
      </c>
      <c r="G12" s="46">
        <v>3535</v>
      </c>
      <c r="H12" s="47">
        <v>175</v>
      </c>
      <c r="I12" s="28">
        <f t="shared" si="0"/>
        <v>6307</v>
      </c>
      <c r="J12" s="48">
        <f t="shared" si="1"/>
        <v>2047</v>
      </c>
      <c r="K12" s="46">
        <f t="shared" si="2"/>
        <v>175</v>
      </c>
      <c r="L12" s="50">
        <v>324</v>
      </c>
      <c r="M12" s="50">
        <v>242</v>
      </c>
      <c r="N12" s="50">
        <v>1</v>
      </c>
      <c r="O12" s="50">
        <v>438</v>
      </c>
      <c r="P12" s="50">
        <v>429</v>
      </c>
      <c r="Q12" s="50">
        <v>0</v>
      </c>
      <c r="R12" s="50">
        <v>812</v>
      </c>
      <c r="S12" s="50">
        <v>780</v>
      </c>
      <c r="T12" s="50">
        <v>0</v>
      </c>
      <c r="U12" s="50">
        <v>1213</v>
      </c>
      <c r="V12" s="50">
        <v>586</v>
      </c>
      <c r="W12" s="50">
        <v>1</v>
      </c>
      <c r="X12" s="50">
        <v>549</v>
      </c>
      <c r="Y12" s="50">
        <v>0</v>
      </c>
      <c r="Z12" s="50">
        <v>3</v>
      </c>
      <c r="AA12" s="50">
        <v>661</v>
      </c>
      <c r="AB12" s="50">
        <v>0</v>
      </c>
      <c r="AC12" s="50">
        <v>6</v>
      </c>
      <c r="AD12" s="50">
        <v>577</v>
      </c>
      <c r="AE12" s="50">
        <v>0</v>
      </c>
      <c r="AF12" s="50">
        <v>48</v>
      </c>
      <c r="AG12" s="50">
        <v>215</v>
      </c>
      <c r="AH12" s="50">
        <v>0</v>
      </c>
      <c r="AI12" s="50">
        <v>109</v>
      </c>
      <c r="AJ12" s="50">
        <v>2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329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160</v>
      </c>
      <c r="BI12" s="50">
        <v>0</v>
      </c>
      <c r="BJ12" s="50">
        <v>2</v>
      </c>
      <c r="BK12" s="50">
        <v>85</v>
      </c>
      <c r="BL12" s="50">
        <v>0</v>
      </c>
      <c r="BM12" s="50">
        <v>0</v>
      </c>
      <c r="BN12" s="50">
        <v>18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601</v>
      </c>
      <c r="BX12" s="50">
        <v>0</v>
      </c>
      <c r="BY12" s="50">
        <v>1</v>
      </c>
      <c r="BZ12" s="50">
        <v>206</v>
      </c>
      <c r="CA12" s="50">
        <v>0</v>
      </c>
      <c r="CB12" s="50">
        <v>1</v>
      </c>
      <c r="CC12" s="50">
        <v>14</v>
      </c>
      <c r="CD12" s="50">
        <v>10</v>
      </c>
      <c r="CE12" s="50">
        <v>0</v>
      </c>
      <c r="CF12" s="50">
        <v>52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20</v>
      </c>
      <c r="CM12" s="50">
        <v>0</v>
      </c>
      <c r="CN12" s="50">
        <v>3</v>
      </c>
      <c r="CO12" s="50">
        <v>31</v>
      </c>
      <c r="CP12" s="50">
        <v>0</v>
      </c>
      <c r="CQ12" s="50">
        <v>0</v>
      </c>
      <c r="CR12" s="50">
        <v>0</v>
      </c>
      <c r="CS12" s="50">
        <v>0</v>
      </c>
      <c r="CT12" s="50">
        <v>0</v>
      </c>
      <c r="CU12" s="43">
        <f t="shared" si="3"/>
        <v>0.35580195411131849</v>
      </c>
      <c r="CV12" s="44">
        <f t="shared" si="14"/>
        <v>0.9203338391502276</v>
      </c>
      <c r="CW12" s="44">
        <f t="shared" si="15"/>
        <v>1.0490956072351421</v>
      </c>
      <c r="CX12" s="44">
        <f t="shared" si="6"/>
        <v>1.0735294117647058</v>
      </c>
      <c r="CY12" s="45">
        <f t="shared" si="7"/>
        <v>0.12196728510264573</v>
      </c>
      <c r="CZ12" s="45">
        <f t="shared" si="8"/>
        <v>0.44461305007587254</v>
      </c>
      <c r="DA12" s="45">
        <f t="shared" si="9"/>
        <v>1.0077519379844961</v>
      </c>
      <c r="DB12" s="45">
        <f t="shared" si="10"/>
        <v>1.0514705882352942</v>
      </c>
      <c r="DC12" s="36">
        <f t="shared" si="11"/>
        <v>0.91591635201858845</v>
      </c>
      <c r="DD12" s="42">
        <f t="shared" si="12"/>
        <v>0.57906647807637912</v>
      </c>
      <c r="DE12" s="36">
        <f t="shared" si="13"/>
        <v>1</v>
      </c>
      <c r="DF12" s="5"/>
      <c r="DG12" s="5"/>
      <c r="DH12" s="5"/>
      <c r="DI12" s="5"/>
      <c r="DJ12" s="5"/>
      <c r="DK12" s="5"/>
      <c r="DL12" s="5"/>
      <c r="DM12" s="5"/>
      <c r="DN12" s="5"/>
    </row>
    <row r="13" spans="1:118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6">
        <v>1839</v>
      </c>
      <c r="G13" s="46">
        <v>993</v>
      </c>
      <c r="H13" s="47">
        <v>40</v>
      </c>
      <c r="I13" s="28">
        <f t="shared" si="0"/>
        <v>1538</v>
      </c>
      <c r="J13" s="48">
        <f t="shared" si="1"/>
        <v>455</v>
      </c>
      <c r="K13" s="46">
        <f t="shared" si="2"/>
        <v>40</v>
      </c>
      <c r="L13" s="34">
        <v>120</v>
      </c>
      <c r="M13" s="31">
        <v>80</v>
      </c>
      <c r="N13" s="31">
        <v>0</v>
      </c>
      <c r="O13" s="31">
        <v>103</v>
      </c>
      <c r="P13" s="31">
        <v>98</v>
      </c>
      <c r="Q13" s="31"/>
      <c r="R13" s="31">
        <v>175</v>
      </c>
      <c r="S13" s="31">
        <v>169</v>
      </c>
      <c r="T13" s="31"/>
      <c r="U13" s="31">
        <v>356</v>
      </c>
      <c r="V13" s="31">
        <v>100</v>
      </c>
      <c r="W13" s="31"/>
      <c r="X13" s="34">
        <v>163</v>
      </c>
      <c r="Y13" s="31"/>
      <c r="Z13" s="31"/>
      <c r="AA13" s="34">
        <v>207</v>
      </c>
      <c r="AB13" s="31"/>
      <c r="AC13" s="31">
        <v>40</v>
      </c>
      <c r="AD13" s="31">
        <v>103</v>
      </c>
      <c r="AE13" s="31"/>
      <c r="AF13" s="31"/>
      <c r="AG13" s="31">
        <v>9</v>
      </c>
      <c r="AH13" s="31"/>
      <c r="AI13" s="31"/>
      <c r="AJ13" s="31">
        <v>0</v>
      </c>
      <c r="AK13" s="31"/>
      <c r="AL13" s="31"/>
      <c r="AM13" s="31">
        <v>0</v>
      </c>
      <c r="AN13" s="32"/>
      <c r="AO13" s="31"/>
      <c r="AP13" s="31">
        <v>75</v>
      </c>
      <c r="AQ13" s="31"/>
      <c r="AR13" s="31"/>
      <c r="AS13" s="31">
        <v>0</v>
      </c>
      <c r="AT13" s="31"/>
      <c r="AU13" s="31"/>
      <c r="AV13" s="31">
        <v>0</v>
      </c>
      <c r="AW13" s="31"/>
      <c r="AX13" s="31"/>
      <c r="AY13" s="31">
        <v>0</v>
      </c>
      <c r="AZ13" s="31"/>
      <c r="BA13" s="31"/>
      <c r="BB13" s="31"/>
      <c r="BC13" s="31"/>
      <c r="BD13" s="31"/>
      <c r="BE13" s="31"/>
      <c r="BF13" s="31"/>
      <c r="BG13" s="31"/>
      <c r="BH13" s="31">
        <v>22</v>
      </c>
      <c r="BI13" s="31"/>
      <c r="BJ13" s="31"/>
      <c r="BK13" s="31">
        <v>20</v>
      </c>
      <c r="BL13" s="31">
        <v>0</v>
      </c>
      <c r="BM13" s="31"/>
      <c r="BN13" s="31">
        <v>3</v>
      </c>
      <c r="BO13" s="31">
        <v>0</v>
      </c>
      <c r="BP13" s="31"/>
      <c r="BQ13" s="31"/>
      <c r="BR13" s="31"/>
      <c r="BS13" s="31"/>
      <c r="BT13" s="31">
        <v>0</v>
      </c>
      <c r="BU13" s="31"/>
      <c r="BV13" s="31"/>
      <c r="BW13" s="31">
        <v>151</v>
      </c>
      <c r="BX13" s="31">
        <v>0</v>
      </c>
      <c r="BY13" s="31"/>
      <c r="BZ13" s="31">
        <v>0</v>
      </c>
      <c r="CA13" s="31"/>
      <c r="CB13" s="31"/>
      <c r="CC13" s="31">
        <v>8</v>
      </c>
      <c r="CD13" s="31">
        <v>8</v>
      </c>
      <c r="CE13" s="31"/>
      <c r="CF13" s="31">
        <v>4</v>
      </c>
      <c r="CG13" s="31"/>
      <c r="CH13" s="31"/>
      <c r="CI13" s="31">
        <v>0</v>
      </c>
      <c r="CJ13" s="31"/>
      <c r="CK13" s="31"/>
      <c r="CL13" s="31">
        <v>0</v>
      </c>
      <c r="CM13" s="31"/>
      <c r="CN13" s="31"/>
      <c r="CO13" s="31">
        <v>19</v>
      </c>
      <c r="CP13" s="31"/>
      <c r="CQ13" s="31"/>
      <c r="CR13" s="31"/>
      <c r="CS13" s="31"/>
      <c r="CT13" s="31"/>
      <c r="CU13" s="43">
        <f t="shared" si="3"/>
        <v>0.39390913629555668</v>
      </c>
      <c r="CV13" s="44">
        <f t="shared" si="4"/>
        <v>1.5344827586206897</v>
      </c>
      <c r="CW13" s="44">
        <f t="shared" si="5"/>
        <v>1.1217948717948718</v>
      </c>
      <c r="CX13" s="44">
        <f t="shared" si="6"/>
        <v>1.4305555555555556</v>
      </c>
      <c r="CY13" s="45">
        <f t="shared" si="7"/>
        <v>0.12356465302046929</v>
      </c>
      <c r="CZ13" s="45">
        <f t="shared" si="8"/>
        <v>0.43103448275862066</v>
      </c>
      <c r="DA13" s="45">
        <f t="shared" si="9"/>
        <v>1.0833333333333333</v>
      </c>
      <c r="DB13" s="45">
        <f t="shared" si="10"/>
        <v>1.3611111111111112</v>
      </c>
      <c r="DC13" s="36">
        <f t="shared" si="11"/>
        <v>0.83632408917890155</v>
      </c>
      <c r="DD13" s="42">
        <f t="shared" si="12"/>
        <v>0.45820745216515607</v>
      </c>
      <c r="DE13" s="36">
        <f t="shared" si="13"/>
        <v>1</v>
      </c>
      <c r="DF13" s="5"/>
      <c r="DG13" s="5"/>
      <c r="DH13" s="5"/>
      <c r="DI13" s="5"/>
      <c r="DJ13" s="5"/>
      <c r="DK13" s="5"/>
      <c r="DL13" s="5"/>
      <c r="DM13" s="5"/>
      <c r="DN13" s="5"/>
    </row>
    <row r="14" spans="1:118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6">
        <v>8733</v>
      </c>
      <c r="G14" s="46">
        <v>3830</v>
      </c>
      <c r="H14" s="47">
        <v>275</v>
      </c>
      <c r="I14" s="28">
        <f t="shared" si="0"/>
        <v>8233</v>
      </c>
      <c r="J14" s="48">
        <f t="shared" si="1"/>
        <v>2257</v>
      </c>
      <c r="K14" s="46">
        <f t="shared" si="2"/>
        <v>275</v>
      </c>
      <c r="L14" s="50">
        <v>579</v>
      </c>
      <c r="M14" s="50">
        <v>366</v>
      </c>
      <c r="N14" s="50">
        <v>21</v>
      </c>
      <c r="O14" s="50">
        <v>343</v>
      </c>
      <c r="P14" s="50">
        <v>333</v>
      </c>
      <c r="Q14" s="50">
        <v>0</v>
      </c>
      <c r="R14" s="50">
        <v>817</v>
      </c>
      <c r="S14" s="50">
        <v>772</v>
      </c>
      <c r="T14" s="50">
        <v>0</v>
      </c>
      <c r="U14" s="50">
        <v>1280</v>
      </c>
      <c r="V14" s="50">
        <v>397</v>
      </c>
      <c r="W14" s="50">
        <v>4</v>
      </c>
      <c r="X14" s="50">
        <v>578</v>
      </c>
      <c r="Y14" s="50">
        <v>0</v>
      </c>
      <c r="Z14" s="50">
        <v>20</v>
      </c>
      <c r="AA14" s="50">
        <v>767</v>
      </c>
      <c r="AB14" s="50">
        <v>0</v>
      </c>
      <c r="AC14" s="50">
        <v>25</v>
      </c>
      <c r="AD14" s="50">
        <v>786</v>
      </c>
      <c r="AE14" s="50">
        <v>0</v>
      </c>
      <c r="AF14" s="50">
        <v>77</v>
      </c>
      <c r="AG14" s="50">
        <v>166</v>
      </c>
      <c r="AH14" s="50">
        <v>0</v>
      </c>
      <c r="AI14" s="50">
        <v>85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408</v>
      </c>
      <c r="AQ14" s="50">
        <v>0</v>
      </c>
      <c r="AR14" s="50">
        <v>7</v>
      </c>
      <c r="AS14" s="50">
        <v>19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419</v>
      </c>
      <c r="BF14" s="50">
        <v>342</v>
      </c>
      <c r="BG14" s="50">
        <v>0</v>
      </c>
      <c r="BH14" s="50">
        <v>130</v>
      </c>
      <c r="BI14" s="50">
        <v>0</v>
      </c>
      <c r="BJ14" s="50">
        <v>4</v>
      </c>
      <c r="BK14" s="50">
        <v>197</v>
      </c>
      <c r="BL14" s="50">
        <v>0</v>
      </c>
      <c r="BM14" s="50">
        <v>0</v>
      </c>
      <c r="BN14" s="50">
        <v>53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1381</v>
      </c>
      <c r="BX14" s="50">
        <v>10</v>
      </c>
      <c r="BY14" s="50">
        <v>13</v>
      </c>
      <c r="BZ14" s="50">
        <v>62</v>
      </c>
      <c r="CA14" s="50">
        <v>0</v>
      </c>
      <c r="CB14" s="50">
        <v>10</v>
      </c>
      <c r="CC14" s="50">
        <v>78</v>
      </c>
      <c r="CD14" s="50">
        <v>37</v>
      </c>
      <c r="CE14" s="50">
        <v>0</v>
      </c>
      <c r="CF14" s="50">
        <v>21</v>
      </c>
      <c r="CG14" s="50">
        <v>0</v>
      </c>
      <c r="CH14" s="50">
        <v>1</v>
      </c>
      <c r="CI14" s="50">
        <v>0</v>
      </c>
      <c r="CJ14" s="50">
        <v>0</v>
      </c>
      <c r="CK14" s="50">
        <v>0</v>
      </c>
      <c r="CL14" s="50">
        <v>85</v>
      </c>
      <c r="CM14" s="50">
        <v>0</v>
      </c>
      <c r="CN14" s="50">
        <v>0</v>
      </c>
      <c r="CO14" s="50">
        <v>64</v>
      </c>
      <c r="CP14" s="50">
        <v>0</v>
      </c>
      <c r="CQ14" s="50">
        <v>8</v>
      </c>
      <c r="CR14" s="50">
        <v>0</v>
      </c>
      <c r="CS14" s="50">
        <v>0</v>
      </c>
      <c r="CT14" s="50">
        <v>0</v>
      </c>
      <c r="CU14" s="43">
        <f t="shared" si="3"/>
        <v>0.27985000986777187</v>
      </c>
      <c r="CV14" s="44">
        <f t="shared" si="4"/>
        <v>1.0543657331136738</v>
      </c>
      <c r="CW14" s="44">
        <f t="shared" si="5"/>
        <v>1.1621621621621621</v>
      </c>
      <c r="CX14" s="44">
        <f t="shared" si="6"/>
        <v>1.2338129496402879</v>
      </c>
      <c r="CY14" s="45">
        <f t="shared" si="7"/>
        <v>8.3283994474047759E-2</v>
      </c>
      <c r="CZ14" s="45">
        <f t="shared" si="8"/>
        <v>0.32701812191103791</v>
      </c>
      <c r="DA14" s="45">
        <f t="shared" si="9"/>
        <v>1.0981507823613086</v>
      </c>
      <c r="DB14" s="45">
        <f t="shared" si="10"/>
        <v>1.1978417266187051</v>
      </c>
      <c r="DC14" s="36">
        <f t="shared" si="11"/>
        <v>0.94274590633230271</v>
      </c>
      <c r="DD14" s="42">
        <f t="shared" si="12"/>
        <v>0.58929503916449089</v>
      </c>
      <c r="DE14" s="36">
        <f t="shared" si="13"/>
        <v>1</v>
      </c>
      <c r="DF14" s="5"/>
      <c r="DG14" s="5"/>
      <c r="DH14" s="5"/>
      <c r="DI14" s="5"/>
      <c r="DJ14" s="5"/>
      <c r="DK14" s="5"/>
      <c r="DL14" s="5"/>
      <c r="DM14" s="5"/>
      <c r="DN14" s="5"/>
    </row>
    <row r="15" spans="1:118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6">
        <v>14563</v>
      </c>
      <c r="G15" s="46">
        <v>6313</v>
      </c>
      <c r="H15" s="47">
        <v>315</v>
      </c>
      <c r="I15" s="28">
        <f t="shared" si="0"/>
        <v>13047</v>
      </c>
      <c r="J15" s="48">
        <f t="shared" si="1"/>
        <v>3456</v>
      </c>
      <c r="K15" s="46">
        <f t="shared" si="2"/>
        <v>357</v>
      </c>
      <c r="L15" s="50">
        <v>832</v>
      </c>
      <c r="M15" s="50">
        <v>629</v>
      </c>
      <c r="N15" s="50">
        <v>4</v>
      </c>
      <c r="O15" s="50">
        <v>565</v>
      </c>
      <c r="P15" s="50">
        <v>564</v>
      </c>
      <c r="Q15" s="50">
        <v>0</v>
      </c>
      <c r="R15" s="50">
        <v>1115</v>
      </c>
      <c r="S15" s="50">
        <v>960</v>
      </c>
      <c r="T15" s="50">
        <v>0</v>
      </c>
      <c r="U15" s="50">
        <v>1827</v>
      </c>
      <c r="V15" s="50">
        <v>748</v>
      </c>
      <c r="W15" s="50">
        <v>0</v>
      </c>
      <c r="X15" s="50">
        <v>630</v>
      </c>
      <c r="Y15" s="50">
        <v>0</v>
      </c>
      <c r="Z15" s="50">
        <v>12</v>
      </c>
      <c r="AA15" s="50">
        <v>744</v>
      </c>
      <c r="AB15" s="50">
        <v>1</v>
      </c>
      <c r="AC15" s="50">
        <v>6</v>
      </c>
      <c r="AD15" s="50">
        <v>927</v>
      </c>
      <c r="AE15" s="50">
        <v>0</v>
      </c>
      <c r="AF15" s="50">
        <v>32</v>
      </c>
      <c r="AG15" s="50">
        <v>1137</v>
      </c>
      <c r="AH15" s="50">
        <v>0</v>
      </c>
      <c r="AI15" s="50">
        <v>32</v>
      </c>
      <c r="AJ15" s="50">
        <v>1029</v>
      </c>
      <c r="AK15" s="50">
        <v>0</v>
      </c>
      <c r="AL15" s="50">
        <v>30</v>
      </c>
      <c r="AM15" s="50">
        <v>381</v>
      </c>
      <c r="AN15" s="50">
        <v>0</v>
      </c>
      <c r="AO15" s="50">
        <v>232</v>
      </c>
      <c r="AP15" s="50">
        <v>522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596</v>
      </c>
      <c r="BF15" s="50">
        <v>498</v>
      </c>
      <c r="BG15" s="50">
        <v>0</v>
      </c>
      <c r="BH15" s="50">
        <v>35</v>
      </c>
      <c r="BI15" s="50">
        <v>0</v>
      </c>
      <c r="BJ15" s="50">
        <v>0</v>
      </c>
      <c r="BK15" s="50">
        <v>177</v>
      </c>
      <c r="BL15" s="50">
        <v>0</v>
      </c>
      <c r="BM15" s="50">
        <v>0</v>
      </c>
      <c r="BN15" s="50">
        <v>39</v>
      </c>
      <c r="BO15" s="50">
        <v>0</v>
      </c>
      <c r="BP15" s="50">
        <v>2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1976</v>
      </c>
      <c r="BX15" s="50">
        <v>17</v>
      </c>
      <c r="BY15" s="50">
        <v>6</v>
      </c>
      <c r="BZ15" s="50">
        <v>103</v>
      </c>
      <c r="CA15" s="50">
        <v>0</v>
      </c>
      <c r="CB15" s="50">
        <v>0</v>
      </c>
      <c r="CC15" s="50">
        <v>54</v>
      </c>
      <c r="CD15" s="50">
        <v>39</v>
      </c>
      <c r="CE15" s="50">
        <v>0</v>
      </c>
      <c r="CF15" s="50">
        <v>17</v>
      </c>
      <c r="CG15" s="50">
        <v>0</v>
      </c>
      <c r="CH15" s="50">
        <v>0</v>
      </c>
      <c r="CI15" s="50">
        <v>0</v>
      </c>
      <c r="CJ15" s="50">
        <v>0</v>
      </c>
      <c r="CK15" s="50">
        <v>0</v>
      </c>
      <c r="CL15" s="50">
        <v>229</v>
      </c>
      <c r="CM15" s="50">
        <v>0</v>
      </c>
      <c r="CN15" s="50">
        <v>1</v>
      </c>
      <c r="CO15" s="50">
        <v>112</v>
      </c>
      <c r="CP15" s="50">
        <v>0</v>
      </c>
      <c r="CQ15" s="50">
        <v>0</v>
      </c>
      <c r="CR15" s="50">
        <v>0</v>
      </c>
      <c r="CS15" s="50">
        <v>0</v>
      </c>
      <c r="CT15" s="50">
        <v>0</v>
      </c>
      <c r="CU15" s="43">
        <f t="shared" si="3"/>
        <v>0.38836414208726894</v>
      </c>
      <c r="CV15" s="44">
        <f t="shared" si="4"/>
        <v>0.91076769690927217</v>
      </c>
      <c r="CW15" s="44">
        <f t="shared" si="5"/>
        <v>0.99464763603925066</v>
      </c>
      <c r="CX15" s="44">
        <f t="shared" si="6"/>
        <v>1.00177304964539</v>
      </c>
      <c r="CY15" s="45">
        <f t="shared" si="7"/>
        <v>0.11047690792142319</v>
      </c>
      <c r="CZ15" s="45">
        <f t="shared" si="8"/>
        <v>0.3728813559322034</v>
      </c>
      <c r="DA15" s="45">
        <f t="shared" si="9"/>
        <v>0.85637823371989297</v>
      </c>
      <c r="DB15" s="45">
        <f t="shared" si="10"/>
        <v>1</v>
      </c>
      <c r="DC15" s="36">
        <f t="shared" si="11"/>
        <v>0.89590056993751288</v>
      </c>
      <c r="DD15" s="42">
        <f t="shared" si="12"/>
        <v>0.54744178678916522</v>
      </c>
      <c r="DE15" s="36">
        <f t="shared" si="13"/>
        <v>1.1333333333333333</v>
      </c>
      <c r="DF15" s="5"/>
      <c r="DG15" s="5"/>
      <c r="DH15" s="5"/>
      <c r="DI15" s="5"/>
      <c r="DJ15" s="5"/>
      <c r="DK15" s="5"/>
      <c r="DL15" s="5"/>
      <c r="DM15" s="5"/>
      <c r="DN15" s="5"/>
    </row>
    <row r="16" spans="1:118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6">
        <v>8165</v>
      </c>
      <c r="G16" s="46">
        <v>4182</v>
      </c>
      <c r="H16" s="47">
        <v>195</v>
      </c>
      <c r="I16" s="28">
        <f t="shared" si="0"/>
        <v>8336</v>
      </c>
      <c r="J16" s="48">
        <f t="shared" si="1"/>
        <v>2760</v>
      </c>
      <c r="K16" s="46">
        <f t="shared" si="2"/>
        <v>194</v>
      </c>
      <c r="L16" s="50">
        <v>369</v>
      </c>
      <c r="M16" s="50">
        <v>287</v>
      </c>
      <c r="N16" s="50">
        <v>0</v>
      </c>
      <c r="O16" s="50">
        <v>512</v>
      </c>
      <c r="P16" s="50">
        <v>489</v>
      </c>
      <c r="Q16" s="50">
        <v>0</v>
      </c>
      <c r="R16" s="50">
        <v>968</v>
      </c>
      <c r="S16" s="50">
        <v>968</v>
      </c>
      <c r="T16" s="50">
        <v>0</v>
      </c>
      <c r="U16" s="50">
        <v>1719</v>
      </c>
      <c r="V16" s="50">
        <v>1005</v>
      </c>
      <c r="W16" s="50">
        <v>0</v>
      </c>
      <c r="X16" s="50">
        <v>464</v>
      </c>
      <c r="Y16" s="50">
        <v>0</v>
      </c>
      <c r="Z16" s="50">
        <v>7</v>
      </c>
      <c r="AA16" s="50">
        <v>568</v>
      </c>
      <c r="AB16" s="50">
        <v>0</v>
      </c>
      <c r="AC16" s="50">
        <v>20</v>
      </c>
      <c r="AD16" s="50">
        <v>664</v>
      </c>
      <c r="AE16" s="50">
        <v>0</v>
      </c>
      <c r="AF16" s="50">
        <v>50</v>
      </c>
      <c r="AG16" s="50">
        <v>546</v>
      </c>
      <c r="AH16" s="50">
        <v>0</v>
      </c>
      <c r="AI16" s="50">
        <v>57</v>
      </c>
      <c r="AJ16" s="50">
        <v>241</v>
      </c>
      <c r="AK16" s="50">
        <v>0</v>
      </c>
      <c r="AL16" s="50">
        <v>58</v>
      </c>
      <c r="AM16" s="50">
        <v>5</v>
      </c>
      <c r="AN16" s="50">
        <v>0</v>
      </c>
      <c r="AO16" s="50">
        <v>0</v>
      </c>
      <c r="AP16" s="50">
        <v>375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79</v>
      </c>
      <c r="BI16" s="50">
        <v>0</v>
      </c>
      <c r="BJ16" s="50">
        <v>0</v>
      </c>
      <c r="BK16" s="50">
        <v>50</v>
      </c>
      <c r="BL16" s="50">
        <v>0</v>
      </c>
      <c r="BM16" s="50">
        <v>0</v>
      </c>
      <c r="BN16" s="50">
        <v>26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1609</v>
      </c>
      <c r="BX16" s="50">
        <v>0</v>
      </c>
      <c r="BY16" s="50">
        <v>1</v>
      </c>
      <c r="BZ16" s="50">
        <v>93</v>
      </c>
      <c r="CA16" s="50">
        <v>0</v>
      </c>
      <c r="CB16" s="50">
        <v>0</v>
      </c>
      <c r="CC16" s="50">
        <v>18</v>
      </c>
      <c r="CD16" s="50">
        <v>11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  <c r="CK16" s="50">
        <v>0</v>
      </c>
      <c r="CL16" s="50">
        <v>4</v>
      </c>
      <c r="CM16" s="50">
        <v>0</v>
      </c>
      <c r="CN16" s="50">
        <v>0</v>
      </c>
      <c r="CO16" s="50">
        <v>26</v>
      </c>
      <c r="CP16" s="50">
        <v>0</v>
      </c>
      <c r="CQ16" s="50">
        <v>1</v>
      </c>
      <c r="CR16" s="50">
        <v>0</v>
      </c>
      <c r="CS16" s="50">
        <v>0</v>
      </c>
      <c r="CT16" s="50">
        <v>0</v>
      </c>
      <c r="CU16" s="43">
        <f t="shared" si="3"/>
        <v>0.38356041188902379</v>
      </c>
      <c r="CV16" s="44">
        <f t="shared" si="4"/>
        <v>1.1026298909557408</v>
      </c>
      <c r="CW16" s="44">
        <f t="shared" si="5"/>
        <v>1.0125523012552302</v>
      </c>
      <c r="CX16" s="44">
        <f t="shared" si="6"/>
        <v>1.1377777777777778</v>
      </c>
      <c r="CY16" s="45">
        <f t="shared" si="7"/>
        <v>0.13282971356625747</v>
      </c>
      <c r="CZ16" s="45">
        <f t="shared" si="8"/>
        <v>0.64464400256574728</v>
      </c>
      <c r="DA16" s="45">
        <f t="shared" si="9"/>
        <v>1.0125523012552302</v>
      </c>
      <c r="DB16" s="45">
        <f t="shared" si="10"/>
        <v>1.0866666666666667</v>
      </c>
      <c r="DC16" s="36">
        <f t="shared" si="11"/>
        <v>1.0209430496019596</v>
      </c>
      <c r="DD16" s="42">
        <f t="shared" si="12"/>
        <v>0.65997130559540884</v>
      </c>
      <c r="DE16" s="36">
        <f t="shared" si="13"/>
        <v>0.99487179487179489</v>
      </c>
      <c r="DF16" s="5"/>
      <c r="DG16" s="5"/>
      <c r="DH16" s="5"/>
      <c r="DI16" s="5"/>
      <c r="DJ16" s="5"/>
      <c r="DK16" s="5"/>
      <c r="DL16" s="5"/>
      <c r="DM16" s="5"/>
      <c r="DN16" s="5"/>
    </row>
    <row r="17" spans="1:118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6">
        <v>4965</v>
      </c>
      <c r="G17" s="46">
        <v>1941</v>
      </c>
      <c r="H17" s="47">
        <v>155</v>
      </c>
      <c r="I17" s="28">
        <f t="shared" si="0"/>
        <v>4606</v>
      </c>
      <c r="J17" s="48">
        <f t="shared" si="1"/>
        <v>749</v>
      </c>
      <c r="K17" s="46">
        <f t="shared" si="2"/>
        <v>155</v>
      </c>
      <c r="L17" s="30">
        <v>357</v>
      </c>
      <c r="M17" s="30">
        <v>254</v>
      </c>
      <c r="N17" s="30">
        <v>0</v>
      </c>
      <c r="O17" s="30">
        <v>123</v>
      </c>
      <c r="P17" s="30">
        <v>86</v>
      </c>
      <c r="Q17" s="30">
        <v>0</v>
      </c>
      <c r="R17" s="30">
        <v>329</v>
      </c>
      <c r="S17" s="30">
        <v>159</v>
      </c>
      <c r="T17" s="30">
        <v>0</v>
      </c>
      <c r="U17" s="30">
        <v>770</v>
      </c>
      <c r="V17" s="30">
        <v>205</v>
      </c>
      <c r="W17" s="30">
        <v>0</v>
      </c>
      <c r="X17" s="30">
        <v>311</v>
      </c>
      <c r="Y17" s="30">
        <v>1</v>
      </c>
      <c r="Z17" s="30">
        <v>2</v>
      </c>
      <c r="AA17" s="30">
        <v>387</v>
      </c>
      <c r="AB17" s="30">
        <v>3</v>
      </c>
      <c r="AC17" s="30">
        <v>8</v>
      </c>
      <c r="AD17" s="30">
        <v>405</v>
      </c>
      <c r="AE17" s="30">
        <v>3</v>
      </c>
      <c r="AF17" s="30">
        <v>12</v>
      </c>
      <c r="AG17" s="30">
        <v>399</v>
      </c>
      <c r="AH17" s="30">
        <v>0</v>
      </c>
      <c r="AI17" s="30">
        <v>65</v>
      </c>
      <c r="AJ17" s="30">
        <v>108</v>
      </c>
      <c r="AK17" s="30">
        <v>0</v>
      </c>
      <c r="AL17" s="30">
        <v>68</v>
      </c>
      <c r="AM17" s="30">
        <v>0</v>
      </c>
      <c r="AN17" s="30">
        <v>0</v>
      </c>
      <c r="AO17" s="30">
        <v>0</v>
      </c>
      <c r="AP17" s="30">
        <v>240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36</v>
      </c>
      <c r="BI17" s="30">
        <v>0</v>
      </c>
      <c r="BJ17" s="30">
        <v>0</v>
      </c>
      <c r="BK17" s="30">
        <v>47</v>
      </c>
      <c r="BL17" s="30">
        <v>0</v>
      </c>
      <c r="BM17" s="30">
        <v>0</v>
      </c>
      <c r="BN17" s="30">
        <v>9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698</v>
      </c>
      <c r="BX17" s="30">
        <v>7</v>
      </c>
      <c r="BY17" s="30">
        <v>0</v>
      </c>
      <c r="BZ17" s="30">
        <v>27</v>
      </c>
      <c r="CA17" s="30">
        <v>0</v>
      </c>
      <c r="CB17" s="30">
        <v>0</v>
      </c>
      <c r="CC17" s="30">
        <v>122</v>
      </c>
      <c r="CD17" s="30">
        <v>31</v>
      </c>
      <c r="CE17" s="30">
        <v>0</v>
      </c>
      <c r="CF17" s="30">
        <v>2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149</v>
      </c>
      <c r="CM17" s="30">
        <v>0</v>
      </c>
      <c r="CN17" s="30">
        <v>0</v>
      </c>
      <c r="CO17" s="30">
        <v>87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43">
        <f t="shared" si="3"/>
        <v>0.28110054909370019</v>
      </c>
      <c r="CV17" s="44">
        <f t="shared" si="4"/>
        <v>1</v>
      </c>
      <c r="CW17" s="44">
        <f t="shared" si="5"/>
        <v>1.1190476190476191</v>
      </c>
      <c r="CX17" s="44">
        <f t="shared" si="6"/>
        <v>1.0512820512820513</v>
      </c>
      <c r="CY17" s="45">
        <f t="shared" si="7"/>
        <v>5.3374269351124756E-2</v>
      </c>
      <c r="CZ17" s="45">
        <f t="shared" si="8"/>
        <v>0.26623376623376621</v>
      </c>
      <c r="DA17" s="45">
        <f t="shared" si="9"/>
        <v>0.54081632653061229</v>
      </c>
      <c r="DB17" s="45">
        <f t="shared" si="10"/>
        <v>0.7350427350427351</v>
      </c>
      <c r="DC17" s="36">
        <f t="shared" si="11"/>
        <v>0.92769385699899298</v>
      </c>
      <c r="DD17" s="42">
        <f t="shared" si="12"/>
        <v>0.38588356517259143</v>
      </c>
      <c r="DE17" s="36">
        <f t="shared" si="13"/>
        <v>1</v>
      </c>
      <c r="DF17" s="5"/>
      <c r="DG17" s="5"/>
      <c r="DH17" s="5"/>
      <c r="DI17" s="5"/>
      <c r="DJ17" s="5"/>
      <c r="DK17" s="5"/>
      <c r="DL17" s="5"/>
      <c r="DM17" s="5"/>
      <c r="DN17" s="5"/>
    </row>
    <row r="18" spans="1:118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6">
        <v>2470</v>
      </c>
      <c r="G18" s="46">
        <v>1179</v>
      </c>
      <c r="H18" s="47">
        <v>60</v>
      </c>
      <c r="I18" s="28">
        <f t="shared" si="0"/>
        <v>2377</v>
      </c>
      <c r="J18" s="48">
        <f t="shared" si="1"/>
        <v>839</v>
      </c>
      <c r="K18" s="46">
        <f t="shared" si="2"/>
        <v>60</v>
      </c>
      <c r="L18" s="50">
        <v>168</v>
      </c>
      <c r="M18" s="50">
        <v>131</v>
      </c>
      <c r="N18" s="50">
        <v>3</v>
      </c>
      <c r="O18" s="50">
        <v>117</v>
      </c>
      <c r="P18" s="50">
        <v>141</v>
      </c>
      <c r="Q18" s="50">
        <v>0</v>
      </c>
      <c r="R18" s="50">
        <v>309</v>
      </c>
      <c r="S18" s="50">
        <v>306</v>
      </c>
      <c r="T18" s="50">
        <v>0</v>
      </c>
      <c r="U18" s="50">
        <v>373</v>
      </c>
      <c r="V18" s="50">
        <v>249</v>
      </c>
      <c r="W18" s="50">
        <v>0</v>
      </c>
      <c r="X18" s="50">
        <v>174</v>
      </c>
      <c r="Y18" s="50">
        <v>0</v>
      </c>
      <c r="Z18" s="50">
        <v>1</v>
      </c>
      <c r="AA18" s="50">
        <v>194</v>
      </c>
      <c r="AB18" s="50">
        <v>0</v>
      </c>
      <c r="AC18" s="50">
        <v>6</v>
      </c>
      <c r="AD18" s="50">
        <v>207</v>
      </c>
      <c r="AE18" s="50">
        <v>0</v>
      </c>
      <c r="AF18" s="50">
        <v>10</v>
      </c>
      <c r="AG18" s="50">
        <v>153</v>
      </c>
      <c r="AH18" s="50">
        <v>0</v>
      </c>
      <c r="AI18" s="50">
        <v>17</v>
      </c>
      <c r="AJ18" s="50">
        <v>77</v>
      </c>
      <c r="AK18" s="50">
        <v>0</v>
      </c>
      <c r="AL18" s="50">
        <v>21</v>
      </c>
      <c r="AM18" s="50">
        <v>0</v>
      </c>
      <c r="AN18" s="50">
        <v>0</v>
      </c>
      <c r="AO18" s="50">
        <v>0</v>
      </c>
      <c r="AP18" s="50">
        <v>129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19</v>
      </c>
      <c r="BI18" s="50">
        <v>0</v>
      </c>
      <c r="BJ18" s="50">
        <v>0</v>
      </c>
      <c r="BK18" s="50">
        <v>8</v>
      </c>
      <c r="BL18" s="50">
        <v>0</v>
      </c>
      <c r="BM18" s="50">
        <v>0</v>
      </c>
      <c r="BN18" s="50">
        <v>1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423</v>
      </c>
      <c r="BX18" s="50">
        <v>5</v>
      </c>
      <c r="BY18" s="50">
        <v>2</v>
      </c>
      <c r="BZ18" s="50">
        <v>0</v>
      </c>
      <c r="CA18" s="50">
        <v>0</v>
      </c>
      <c r="CB18" s="50">
        <v>0</v>
      </c>
      <c r="CC18" s="50">
        <v>9</v>
      </c>
      <c r="CD18" s="50">
        <v>7</v>
      </c>
      <c r="CE18" s="50">
        <v>0</v>
      </c>
      <c r="CF18" s="50">
        <v>0</v>
      </c>
      <c r="CG18" s="50">
        <v>0</v>
      </c>
      <c r="CH18" s="50">
        <v>0</v>
      </c>
      <c r="CI18" s="50">
        <v>0</v>
      </c>
      <c r="CJ18" s="50">
        <v>0</v>
      </c>
      <c r="CK18" s="50">
        <v>0</v>
      </c>
      <c r="CL18" s="50">
        <v>0</v>
      </c>
      <c r="CM18" s="50">
        <v>0</v>
      </c>
      <c r="CN18" s="50">
        <v>0</v>
      </c>
      <c r="CO18" s="50">
        <v>16</v>
      </c>
      <c r="CP18" s="50">
        <v>0</v>
      </c>
      <c r="CQ18" s="50">
        <v>0</v>
      </c>
      <c r="CR18" s="50">
        <v>0</v>
      </c>
      <c r="CS18" s="50">
        <v>0</v>
      </c>
      <c r="CT18" s="50">
        <v>0</v>
      </c>
      <c r="CU18" s="43">
        <f t="shared" si="3"/>
        <v>0.41214273634364956</v>
      </c>
      <c r="CV18" s="44">
        <f t="shared" si="4"/>
        <v>0.93483709273182958</v>
      </c>
      <c r="CW18" s="44">
        <f t="shared" si="5"/>
        <v>1.0618556701030928</v>
      </c>
      <c r="CX18" s="44">
        <f t="shared" si="6"/>
        <v>0.83571428571428574</v>
      </c>
      <c r="CY18" s="45">
        <f t="shared" si="7"/>
        <v>0.15203788263148993</v>
      </c>
      <c r="CZ18" s="45">
        <f t="shared" si="8"/>
        <v>0.62406015037593987</v>
      </c>
      <c r="DA18" s="45">
        <f t="shared" si="9"/>
        <v>1.0515463917525774</v>
      </c>
      <c r="DB18" s="45">
        <f t="shared" si="10"/>
        <v>1.0071428571428571</v>
      </c>
      <c r="DC18" s="36">
        <f t="shared" si="11"/>
        <v>0.96234817813765183</v>
      </c>
      <c r="DD18" s="42">
        <f t="shared" si="12"/>
        <v>0.71162001696352839</v>
      </c>
      <c r="DE18" s="36">
        <f t="shared" si="13"/>
        <v>1</v>
      </c>
      <c r="DF18" s="5"/>
      <c r="DG18" s="5"/>
      <c r="DH18" s="5"/>
      <c r="DI18" s="5"/>
      <c r="DJ18" s="5"/>
      <c r="DK18" s="5"/>
      <c r="DL18" s="5"/>
      <c r="DM18" s="5"/>
      <c r="DN18" s="5"/>
    </row>
    <row r="19" spans="1:118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6">
        <v>5831</v>
      </c>
      <c r="G19" s="46">
        <v>2977</v>
      </c>
      <c r="H19" s="47">
        <v>165</v>
      </c>
      <c r="I19" s="28">
        <f t="shared" si="0"/>
        <v>5140</v>
      </c>
      <c r="J19" s="48">
        <f t="shared" si="1"/>
        <v>1863</v>
      </c>
      <c r="K19" s="46">
        <f t="shared" si="2"/>
        <v>164</v>
      </c>
      <c r="L19" s="30">
        <v>370</v>
      </c>
      <c r="M19" s="30">
        <v>306</v>
      </c>
      <c r="N19" s="30">
        <v>0</v>
      </c>
      <c r="O19" s="30">
        <v>294</v>
      </c>
      <c r="P19" s="30">
        <v>271</v>
      </c>
      <c r="Q19" s="30">
        <v>0</v>
      </c>
      <c r="R19" s="30">
        <v>502</v>
      </c>
      <c r="S19" s="30">
        <v>504</v>
      </c>
      <c r="T19" s="30">
        <v>0</v>
      </c>
      <c r="U19" s="30">
        <v>817</v>
      </c>
      <c r="V19" s="30">
        <v>765</v>
      </c>
      <c r="W19" s="30">
        <v>1</v>
      </c>
      <c r="X19" s="30">
        <v>293</v>
      </c>
      <c r="Y19" s="30">
        <v>0</v>
      </c>
      <c r="Z19" s="30">
        <v>15</v>
      </c>
      <c r="AA19" s="30">
        <v>370</v>
      </c>
      <c r="AB19" s="30">
        <v>2</v>
      </c>
      <c r="AC19" s="30">
        <v>12</v>
      </c>
      <c r="AD19" s="30">
        <v>441</v>
      </c>
      <c r="AE19" s="30">
        <v>0</v>
      </c>
      <c r="AF19" s="30">
        <v>14</v>
      </c>
      <c r="AG19" s="30">
        <v>411</v>
      </c>
      <c r="AH19" s="30">
        <v>0</v>
      </c>
      <c r="AI19" s="30">
        <v>21</v>
      </c>
      <c r="AJ19" s="30">
        <v>300</v>
      </c>
      <c r="AK19" s="30">
        <v>0</v>
      </c>
      <c r="AL19" s="30">
        <v>98</v>
      </c>
      <c r="AM19" s="30">
        <v>2</v>
      </c>
      <c r="AN19" s="30">
        <v>0</v>
      </c>
      <c r="AO19" s="30">
        <v>3</v>
      </c>
      <c r="AP19" s="30">
        <v>273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70</v>
      </c>
      <c r="BI19" s="30">
        <v>0</v>
      </c>
      <c r="BJ19" s="30">
        <v>0</v>
      </c>
      <c r="BK19" s="30">
        <v>33</v>
      </c>
      <c r="BL19" s="30">
        <v>0</v>
      </c>
      <c r="BM19" s="30">
        <v>0</v>
      </c>
      <c r="BN19" s="30">
        <v>3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891</v>
      </c>
      <c r="BX19" s="30">
        <v>3</v>
      </c>
      <c r="BY19" s="30">
        <v>0</v>
      </c>
      <c r="BZ19" s="30">
        <v>6</v>
      </c>
      <c r="CA19" s="30">
        <v>0</v>
      </c>
      <c r="CB19" s="30">
        <v>0</v>
      </c>
      <c r="CC19" s="30">
        <v>12</v>
      </c>
      <c r="CD19" s="30">
        <v>12</v>
      </c>
      <c r="CE19" s="30">
        <v>0</v>
      </c>
      <c r="CF19" s="30">
        <v>28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24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43">
        <f t="shared" si="3"/>
        <v>0.29419268955571581</v>
      </c>
      <c r="CV19" s="44">
        <f t="shared" si="4"/>
        <v>0.93264840182648401</v>
      </c>
      <c r="CW19" s="44">
        <f t="shared" si="5"/>
        <v>1.0120967741935485</v>
      </c>
      <c r="CX19" s="44">
        <f t="shared" si="6"/>
        <v>1.4554455445544554</v>
      </c>
      <c r="CY19" s="45">
        <f t="shared" si="7"/>
        <v>0.11242997393088912</v>
      </c>
      <c r="CZ19" s="45">
        <f t="shared" si="8"/>
        <v>0.87328767123287676</v>
      </c>
      <c r="DA19" s="45">
        <f t="shared" si="9"/>
        <v>1.0161290322580645</v>
      </c>
      <c r="DB19" s="45">
        <f t="shared" si="10"/>
        <v>1.3415841584158417</v>
      </c>
      <c r="DC19" s="36">
        <f t="shared" si="11"/>
        <v>0.88149545532498719</v>
      </c>
      <c r="DD19" s="42">
        <f t="shared" si="12"/>
        <v>0.62579778300302313</v>
      </c>
      <c r="DE19" s="36">
        <f t="shared" si="13"/>
        <v>0.9939393939393939</v>
      </c>
      <c r="DF19" s="5"/>
      <c r="DG19" s="5"/>
      <c r="DH19" s="5"/>
      <c r="DI19" s="5"/>
      <c r="DJ19" s="5"/>
      <c r="DK19" s="5"/>
      <c r="DL19" s="5"/>
      <c r="DM19" s="5"/>
      <c r="DN19" s="5"/>
    </row>
    <row r="20" spans="1:118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6">
        <v>1840</v>
      </c>
      <c r="G20" s="46">
        <v>1049</v>
      </c>
      <c r="H20" s="47">
        <v>45</v>
      </c>
      <c r="I20" s="28">
        <f t="shared" si="0"/>
        <v>1777</v>
      </c>
      <c r="J20" s="48">
        <f t="shared" si="1"/>
        <v>682</v>
      </c>
      <c r="K20" s="46">
        <f t="shared" si="2"/>
        <v>45</v>
      </c>
      <c r="L20" s="50">
        <v>83</v>
      </c>
      <c r="M20" s="50">
        <v>77</v>
      </c>
      <c r="N20" s="50">
        <v>0</v>
      </c>
      <c r="O20" s="50">
        <v>98</v>
      </c>
      <c r="P20" s="50">
        <v>96</v>
      </c>
      <c r="Q20" s="50">
        <v>0</v>
      </c>
      <c r="R20" s="50">
        <v>199</v>
      </c>
      <c r="S20" s="50">
        <v>198</v>
      </c>
      <c r="T20" s="50">
        <v>0</v>
      </c>
      <c r="U20" s="50">
        <v>250</v>
      </c>
      <c r="V20" s="50">
        <v>146</v>
      </c>
      <c r="W20" s="50">
        <v>0</v>
      </c>
      <c r="X20" s="50">
        <v>123</v>
      </c>
      <c r="Y20" s="50">
        <v>0</v>
      </c>
      <c r="Z20" s="50">
        <v>0</v>
      </c>
      <c r="AA20" s="50">
        <v>158</v>
      </c>
      <c r="AB20" s="50">
        <v>0</v>
      </c>
      <c r="AC20" s="50">
        <v>0</v>
      </c>
      <c r="AD20" s="50">
        <v>165</v>
      </c>
      <c r="AE20" s="50">
        <v>0</v>
      </c>
      <c r="AF20" s="50">
        <v>4</v>
      </c>
      <c r="AG20" s="50">
        <v>161</v>
      </c>
      <c r="AH20" s="50">
        <v>0</v>
      </c>
      <c r="AI20" s="50">
        <v>14</v>
      </c>
      <c r="AJ20" s="50">
        <v>48</v>
      </c>
      <c r="AK20" s="50">
        <v>0</v>
      </c>
      <c r="AL20" s="50">
        <v>26</v>
      </c>
      <c r="AM20" s="50">
        <v>0</v>
      </c>
      <c r="AN20" s="50">
        <v>0</v>
      </c>
      <c r="AO20" s="50">
        <v>0</v>
      </c>
      <c r="AP20" s="50">
        <v>70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0">
        <v>0</v>
      </c>
      <c r="BB20" s="50">
        <v>0</v>
      </c>
      <c r="BC20" s="50">
        <v>0</v>
      </c>
      <c r="BD20" s="50">
        <v>0</v>
      </c>
      <c r="BE20" s="50">
        <v>192</v>
      </c>
      <c r="BF20" s="50">
        <v>156</v>
      </c>
      <c r="BG20" s="50">
        <v>0</v>
      </c>
      <c r="BH20" s="50">
        <v>35</v>
      </c>
      <c r="BI20" s="50">
        <v>0</v>
      </c>
      <c r="BJ20" s="50">
        <v>1</v>
      </c>
      <c r="BK20" s="50">
        <v>16</v>
      </c>
      <c r="BL20" s="50">
        <v>0</v>
      </c>
      <c r="BM20" s="50">
        <v>0</v>
      </c>
      <c r="BN20" s="50">
        <v>2</v>
      </c>
      <c r="BO20" s="50">
        <v>1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136</v>
      </c>
      <c r="BX20" s="50">
        <v>0</v>
      </c>
      <c r="BY20" s="50">
        <v>0</v>
      </c>
      <c r="BZ20" s="50">
        <v>14</v>
      </c>
      <c r="CA20" s="50">
        <v>0</v>
      </c>
      <c r="CB20" s="50">
        <v>0</v>
      </c>
      <c r="CC20" s="50">
        <v>8</v>
      </c>
      <c r="CD20" s="50">
        <v>8</v>
      </c>
      <c r="CE20" s="50">
        <v>0</v>
      </c>
      <c r="CF20" s="50">
        <v>10</v>
      </c>
      <c r="CG20" s="50">
        <v>0</v>
      </c>
      <c r="CH20" s="50">
        <v>0</v>
      </c>
      <c r="CI20" s="50">
        <v>0</v>
      </c>
      <c r="CJ20" s="50">
        <v>0</v>
      </c>
      <c r="CK20" s="50">
        <v>0</v>
      </c>
      <c r="CL20" s="50">
        <v>2</v>
      </c>
      <c r="CM20" s="50">
        <v>0</v>
      </c>
      <c r="CN20" s="50">
        <v>0</v>
      </c>
      <c r="CO20" s="50">
        <v>7</v>
      </c>
      <c r="CP20" s="50">
        <v>0</v>
      </c>
      <c r="CQ20" s="50">
        <v>0</v>
      </c>
      <c r="CR20" s="50">
        <v>0</v>
      </c>
      <c r="CS20" s="50">
        <v>0</v>
      </c>
      <c r="CT20" s="50">
        <v>0</v>
      </c>
      <c r="CU20" s="43">
        <f t="shared" si="3"/>
        <v>0.45572786393196596</v>
      </c>
      <c r="CV20" s="44">
        <f t="shared" si="4"/>
        <v>0.95419847328244278</v>
      </c>
      <c r="CW20" s="44">
        <f t="shared" si="5"/>
        <v>1.005050505050505</v>
      </c>
      <c r="CX20" s="44">
        <f t="shared" si="6"/>
        <v>1.0425531914893618</v>
      </c>
      <c r="CY20" s="45">
        <f t="shared" si="7"/>
        <v>0.18184092046023012</v>
      </c>
      <c r="CZ20" s="45">
        <f t="shared" si="8"/>
        <v>0.5572519083969466</v>
      </c>
      <c r="DA20" s="45">
        <f t="shared" si="9"/>
        <v>1</v>
      </c>
      <c r="DB20" s="45">
        <f t="shared" si="10"/>
        <v>1.0212765957446808</v>
      </c>
      <c r="DC20" s="36">
        <f t="shared" si="11"/>
        <v>0.96576086956521734</v>
      </c>
      <c r="DD20" s="42">
        <f t="shared" si="12"/>
        <v>0.65014299332697811</v>
      </c>
      <c r="DE20" s="36">
        <f t="shared" si="13"/>
        <v>1</v>
      </c>
      <c r="DF20" s="5"/>
      <c r="DG20" s="5"/>
      <c r="DH20" s="5"/>
      <c r="DI20" s="5"/>
      <c r="DJ20" s="5"/>
      <c r="DK20" s="5"/>
      <c r="DL20" s="5"/>
      <c r="DM20" s="5"/>
      <c r="DN20" s="5"/>
    </row>
    <row r="21" spans="1:118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6">
        <v>1758</v>
      </c>
      <c r="G21" s="46">
        <v>860</v>
      </c>
      <c r="H21" s="47">
        <v>50</v>
      </c>
      <c r="I21" s="28">
        <f t="shared" si="0"/>
        <v>1761</v>
      </c>
      <c r="J21" s="48">
        <f t="shared" si="1"/>
        <v>495</v>
      </c>
      <c r="K21" s="46">
        <f t="shared" si="2"/>
        <v>50</v>
      </c>
      <c r="L21" s="50">
        <v>174</v>
      </c>
      <c r="M21" s="50">
        <v>117</v>
      </c>
      <c r="N21" s="50">
        <v>0</v>
      </c>
      <c r="O21" s="50">
        <v>78</v>
      </c>
      <c r="P21" s="50">
        <v>70</v>
      </c>
      <c r="Q21" s="50">
        <v>0</v>
      </c>
      <c r="R21" s="50">
        <v>150</v>
      </c>
      <c r="S21" s="50">
        <v>149</v>
      </c>
      <c r="T21" s="50">
        <v>0</v>
      </c>
      <c r="U21" s="50">
        <v>241</v>
      </c>
      <c r="V21" s="50">
        <v>148</v>
      </c>
      <c r="W21" s="50">
        <v>0</v>
      </c>
      <c r="X21" s="50">
        <v>94</v>
      </c>
      <c r="Y21" s="50">
        <v>0</v>
      </c>
      <c r="Z21" s="50">
        <v>0</v>
      </c>
      <c r="AA21" s="50">
        <v>144</v>
      </c>
      <c r="AB21" s="50">
        <v>0</v>
      </c>
      <c r="AC21" s="50">
        <v>1</v>
      </c>
      <c r="AD21" s="50">
        <v>171</v>
      </c>
      <c r="AE21" s="50">
        <v>0</v>
      </c>
      <c r="AF21" s="50">
        <v>3</v>
      </c>
      <c r="AG21" s="50">
        <v>189</v>
      </c>
      <c r="AH21" s="50">
        <v>0</v>
      </c>
      <c r="AI21" s="50">
        <v>8</v>
      </c>
      <c r="AJ21" s="50">
        <v>44</v>
      </c>
      <c r="AK21" s="50">
        <v>0</v>
      </c>
      <c r="AL21" s="50">
        <v>38</v>
      </c>
      <c r="AM21" s="50">
        <v>0</v>
      </c>
      <c r="AN21" s="50">
        <v>0</v>
      </c>
      <c r="AO21" s="50">
        <v>0</v>
      </c>
      <c r="AP21" s="50">
        <v>160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0">
        <v>0</v>
      </c>
      <c r="BB21" s="50">
        <v>0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35</v>
      </c>
      <c r="BI21" s="50">
        <v>0</v>
      </c>
      <c r="BJ21" s="50">
        <v>0</v>
      </c>
      <c r="BK21" s="50">
        <v>24</v>
      </c>
      <c r="BL21" s="50">
        <v>0</v>
      </c>
      <c r="BM21" s="50">
        <v>0</v>
      </c>
      <c r="BN21" s="50">
        <v>4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180</v>
      </c>
      <c r="BX21" s="50">
        <v>1</v>
      </c>
      <c r="BY21" s="50">
        <v>0</v>
      </c>
      <c r="BZ21" s="50">
        <v>9</v>
      </c>
      <c r="CA21" s="50">
        <v>0</v>
      </c>
      <c r="CB21" s="50">
        <v>0</v>
      </c>
      <c r="CC21" s="50">
        <v>13</v>
      </c>
      <c r="CD21" s="50">
        <v>10</v>
      </c>
      <c r="CE21" s="50">
        <v>0</v>
      </c>
      <c r="CF21" s="50">
        <v>6</v>
      </c>
      <c r="CG21" s="50">
        <v>0</v>
      </c>
      <c r="CH21" s="50">
        <v>0</v>
      </c>
      <c r="CI21" s="50">
        <v>0</v>
      </c>
      <c r="CJ21" s="50">
        <v>0</v>
      </c>
      <c r="CK21" s="50">
        <v>0</v>
      </c>
      <c r="CL21" s="50">
        <v>9</v>
      </c>
      <c r="CM21" s="50">
        <v>0</v>
      </c>
      <c r="CN21" s="50">
        <v>0</v>
      </c>
      <c r="CO21" s="50">
        <v>36</v>
      </c>
      <c r="CP21" s="50">
        <v>0</v>
      </c>
      <c r="CQ21" s="50">
        <v>0</v>
      </c>
      <c r="CR21" s="50">
        <v>0</v>
      </c>
      <c r="CS21" s="50">
        <v>0</v>
      </c>
      <c r="CT21" s="50">
        <v>0</v>
      </c>
      <c r="CU21" s="43">
        <f t="shared" si="3"/>
        <v>0.34726749760306808</v>
      </c>
      <c r="CV21" s="44">
        <f t="shared" si="4"/>
        <v>0.76025236593059942</v>
      </c>
      <c r="CW21" s="44">
        <f t="shared" si="5"/>
        <v>0.967741935483871</v>
      </c>
      <c r="CX21" s="44">
        <f t="shared" si="6"/>
        <v>1.1304347826086956</v>
      </c>
      <c r="CY21" s="45">
        <f t="shared" si="7"/>
        <v>0.10450623202301054</v>
      </c>
      <c r="CZ21" s="45">
        <f t="shared" si="8"/>
        <v>0.46687697160883279</v>
      </c>
      <c r="DA21" s="45">
        <f t="shared" si="9"/>
        <v>0.96129032258064517</v>
      </c>
      <c r="DB21" s="45">
        <f t="shared" si="10"/>
        <v>1.0144927536231885</v>
      </c>
      <c r="DC21" s="36">
        <f t="shared" si="11"/>
        <v>1.0017064846416381</v>
      </c>
      <c r="DD21" s="42">
        <f t="shared" si="12"/>
        <v>0.57558139534883723</v>
      </c>
      <c r="DE21" s="36">
        <f t="shared" si="13"/>
        <v>1</v>
      </c>
      <c r="DF21" s="5"/>
      <c r="DG21" s="5"/>
      <c r="DH21" s="5"/>
      <c r="DI21" s="5"/>
      <c r="DJ21" s="5"/>
      <c r="DK21" s="5"/>
      <c r="DL21" s="5"/>
      <c r="DM21" s="5"/>
      <c r="DN21" s="5"/>
    </row>
    <row r="22" spans="1:118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6">
        <v>27616</v>
      </c>
      <c r="G22" s="46">
        <v>12648</v>
      </c>
      <c r="H22" s="47">
        <v>2500</v>
      </c>
      <c r="I22" s="28">
        <f t="shared" si="0"/>
        <v>23755</v>
      </c>
      <c r="J22" s="48">
        <f t="shared" si="1"/>
        <v>7427</v>
      </c>
      <c r="K22" s="46">
        <f t="shared" si="2"/>
        <v>2510</v>
      </c>
      <c r="L22" s="50">
        <v>2184</v>
      </c>
      <c r="M22" s="50">
        <v>1712</v>
      </c>
      <c r="N22" s="50">
        <v>17</v>
      </c>
      <c r="O22" s="50">
        <v>1290</v>
      </c>
      <c r="P22" s="50">
        <v>1278</v>
      </c>
      <c r="Q22" s="50">
        <v>0</v>
      </c>
      <c r="R22" s="50">
        <v>2076</v>
      </c>
      <c r="S22" s="50">
        <v>1969</v>
      </c>
      <c r="T22" s="50">
        <v>0</v>
      </c>
      <c r="U22" s="50">
        <v>4145</v>
      </c>
      <c r="V22" s="50">
        <v>2130</v>
      </c>
      <c r="W22" s="50">
        <v>20</v>
      </c>
      <c r="X22" s="50">
        <v>642</v>
      </c>
      <c r="Y22" s="50">
        <v>0</v>
      </c>
      <c r="Z22" s="50">
        <v>62</v>
      </c>
      <c r="AA22" s="50">
        <v>1404</v>
      </c>
      <c r="AB22" s="50">
        <v>0</v>
      </c>
      <c r="AC22" s="50">
        <v>335</v>
      </c>
      <c r="AD22" s="50">
        <v>1514</v>
      </c>
      <c r="AE22" s="50">
        <v>0</v>
      </c>
      <c r="AF22" s="50">
        <v>0</v>
      </c>
      <c r="AG22" s="50">
        <v>2332</v>
      </c>
      <c r="AH22" s="50">
        <v>0</v>
      </c>
      <c r="AI22" s="50">
        <v>1565</v>
      </c>
      <c r="AJ22" s="50">
        <v>837</v>
      </c>
      <c r="AK22" s="50">
        <v>0</v>
      </c>
      <c r="AL22" s="50">
        <v>359</v>
      </c>
      <c r="AM22" s="50">
        <v>0</v>
      </c>
      <c r="AN22" s="50">
        <v>0</v>
      </c>
      <c r="AO22" s="50">
        <v>0</v>
      </c>
      <c r="AP22" s="50">
        <v>953</v>
      </c>
      <c r="AQ22" s="50">
        <v>0</v>
      </c>
      <c r="AR22" s="50">
        <v>11</v>
      </c>
      <c r="AS22" s="50">
        <v>118</v>
      </c>
      <c r="AT22" s="50">
        <v>0</v>
      </c>
      <c r="AU22" s="50">
        <v>0</v>
      </c>
      <c r="AV22" s="50">
        <v>1</v>
      </c>
      <c r="AW22" s="50">
        <v>0</v>
      </c>
      <c r="AX22" s="50">
        <v>0</v>
      </c>
      <c r="AY22" s="50">
        <v>228</v>
      </c>
      <c r="AZ22" s="50">
        <v>0</v>
      </c>
      <c r="BA22" s="50">
        <v>0</v>
      </c>
      <c r="BB22" s="50">
        <v>0</v>
      </c>
      <c r="BC22" s="50">
        <v>0</v>
      </c>
      <c r="BD22" s="50">
        <v>0</v>
      </c>
      <c r="BE22" s="50">
        <v>261</v>
      </c>
      <c r="BF22" s="50">
        <v>206</v>
      </c>
      <c r="BG22" s="50">
        <v>0</v>
      </c>
      <c r="BH22" s="50">
        <v>106</v>
      </c>
      <c r="BI22" s="50">
        <v>0</v>
      </c>
      <c r="BJ22" s="50">
        <v>4</v>
      </c>
      <c r="BK22" s="50">
        <v>271</v>
      </c>
      <c r="BL22" s="50">
        <v>0</v>
      </c>
      <c r="BM22" s="50">
        <v>0</v>
      </c>
      <c r="BN22" s="50">
        <v>110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3</v>
      </c>
      <c r="BU22" s="50">
        <v>0</v>
      </c>
      <c r="BV22" s="50">
        <v>0</v>
      </c>
      <c r="BW22" s="50">
        <v>4148</v>
      </c>
      <c r="BX22" s="50">
        <v>40</v>
      </c>
      <c r="BY22" s="50">
        <v>119</v>
      </c>
      <c r="BZ22" s="50">
        <v>170</v>
      </c>
      <c r="CA22" s="50">
        <v>0</v>
      </c>
      <c r="CB22" s="50">
        <v>6</v>
      </c>
      <c r="CC22" s="50">
        <v>300</v>
      </c>
      <c r="CD22" s="50">
        <v>59</v>
      </c>
      <c r="CE22" s="50">
        <v>1</v>
      </c>
      <c r="CF22" s="50">
        <v>466</v>
      </c>
      <c r="CG22" s="50">
        <v>0</v>
      </c>
      <c r="CH22" s="50">
        <v>11</v>
      </c>
      <c r="CI22" s="50">
        <v>118</v>
      </c>
      <c r="CJ22" s="50">
        <v>0</v>
      </c>
      <c r="CK22" s="50">
        <v>0</v>
      </c>
      <c r="CL22" s="50">
        <v>45</v>
      </c>
      <c r="CM22" s="50">
        <v>0</v>
      </c>
      <c r="CN22" s="50">
        <v>0</v>
      </c>
      <c r="CO22" s="50">
        <v>0</v>
      </c>
      <c r="CP22" s="50">
        <v>0</v>
      </c>
      <c r="CQ22" s="50">
        <v>0</v>
      </c>
      <c r="CR22" s="50">
        <v>33</v>
      </c>
      <c r="CS22" s="50">
        <v>33</v>
      </c>
      <c r="CT22" s="50">
        <v>0</v>
      </c>
      <c r="CU22" s="43">
        <f t="shared" si="3"/>
        <v>0.37760940824659267</v>
      </c>
      <c r="CV22" s="44">
        <f t="shared" si="4"/>
        <v>0.91219190140845074</v>
      </c>
      <c r="CW22" s="44">
        <f t="shared" si="5"/>
        <v>0.89948006932409008</v>
      </c>
      <c r="CX22" s="44">
        <f t="shared" si="6"/>
        <v>1.1802378774016469</v>
      </c>
      <c r="CY22" s="45">
        <f t="shared" si="7"/>
        <v>0.14286330438783137</v>
      </c>
      <c r="CZ22" s="45">
        <f t="shared" si="8"/>
        <v>0.46875</v>
      </c>
      <c r="DA22" s="45">
        <f t="shared" si="9"/>
        <v>0.85311958405545929</v>
      </c>
      <c r="DB22" s="45">
        <f t="shared" si="10"/>
        <v>1.1692589204025619</v>
      </c>
      <c r="DC22" s="36">
        <f t="shared" si="11"/>
        <v>0.86018974507531865</v>
      </c>
      <c r="DD22" s="42">
        <f t="shared" si="12"/>
        <v>0.58720746363061349</v>
      </c>
      <c r="DE22" s="36">
        <f t="shared" si="13"/>
        <v>1.004</v>
      </c>
      <c r="DF22" s="5"/>
      <c r="DG22" s="5"/>
      <c r="DH22" s="5"/>
      <c r="DI22" s="5"/>
      <c r="DJ22" s="5"/>
      <c r="DK22" s="5"/>
      <c r="DL22" s="5"/>
      <c r="DM22" s="5"/>
      <c r="DN22" s="5"/>
    </row>
    <row r="23" spans="1:118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6">
        <v>2083</v>
      </c>
      <c r="G23" s="46">
        <v>923</v>
      </c>
      <c r="H23" s="47">
        <v>55</v>
      </c>
      <c r="I23" s="28">
        <f t="shared" si="0"/>
        <v>1849</v>
      </c>
      <c r="J23" s="48">
        <f t="shared" si="1"/>
        <v>620</v>
      </c>
      <c r="K23" s="46">
        <f t="shared" si="2"/>
        <v>52</v>
      </c>
      <c r="L23" s="50">
        <v>87</v>
      </c>
      <c r="M23" s="50">
        <v>80</v>
      </c>
      <c r="N23" s="50">
        <v>2</v>
      </c>
      <c r="O23" s="50">
        <v>108</v>
      </c>
      <c r="P23" s="50">
        <v>107</v>
      </c>
      <c r="Q23" s="50">
        <v>0</v>
      </c>
      <c r="R23" s="50">
        <v>211</v>
      </c>
      <c r="S23" s="50">
        <v>208</v>
      </c>
      <c r="T23" s="50">
        <v>0</v>
      </c>
      <c r="U23" s="50">
        <v>349</v>
      </c>
      <c r="V23" s="50">
        <v>216</v>
      </c>
      <c r="W23" s="50">
        <v>0</v>
      </c>
      <c r="X23" s="50">
        <v>132</v>
      </c>
      <c r="Y23" s="50">
        <v>0</v>
      </c>
      <c r="Z23" s="50">
        <v>1</v>
      </c>
      <c r="AA23" s="50">
        <v>166</v>
      </c>
      <c r="AB23" s="50">
        <v>1</v>
      </c>
      <c r="AC23" s="50">
        <v>3</v>
      </c>
      <c r="AD23" s="50">
        <v>180</v>
      </c>
      <c r="AE23" s="50">
        <v>0</v>
      </c>
      <c r="AF23" s="50">
        <v>3</v>
      </c>
      <c r="AG23" s="50">
        <v>125</v>
      </c>
      <c r="AH23" s="50">
        <v>0</v>
      </c>
      <c r="AI23" s="50">
        <v>39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117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40</v>
      </c>
      <c r="BI23" s="50">
        <v>0</v>
      </c>
      <c r="BJ23" s="50">
        <v>2</v>
      </c>
      <c r="BK23" s="50">
        <v>25</v>
      </c>
      <c r="BL23" s="50">
        <v>0</v>
      </c>
      <c r="BM23" s="50">
        <v>0</v>
      </c>
      <c r="BN23" s="50">
        <v>3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223</v>
      </c>
      <c r="BX23" s="50">
        <v>0</v>
      </c>
      <c r="BY23" s="50">
        <v>2</v>
      </c>
      <c r="BZ23" s="50">
        <v>52</v>
      </c>
      <c r="CA23" s="50">
        <v>0</v>
      </c>
      <c r="CB23" s="50">
        <v>0</v>
      </c>
      <c r="CC23" s="50">
        <v>8</v>
      </c>
      <c r="CD23" s="50">
        <v>8</v>
      </c>
      <c r="CE23" s="50">
        <v>0</v>
      </c>
      <c r="CF23" s="50">
        <v>0</v>
      </c>
      <c r="CG23" s="50">
        <v>0</v>
      </c>
      <c r="CH23" s="50">
        <v>0</v>
      </c>
      <c r="CI23" s="50">
        <v>0</v>
      </c>
      <c r="CJ23" s="50">
        <v>0</v>
      </c>
      <c r="CK23" s="50">
        <v>0</v>
      </c>
      <c r="CL23" s="50">
        <v>8</v>
      </c>
      <c r="CM23" s="50">
        <v>0</v>
      </c>
      <c r="CN23" s="50">
        <v>0</v>
      </c>
      <c r="CO23" s="50">
        <v>15</v>
      </c>
      <c r="CP23" s="50">
        <v>0</v>
      </c>
      <c r="CQ23" s="50">
        <v>0</v>
      </c>
      <c r="CR23" s="50">
        <v>0</v>
      </c>
      <c r="CS23" s="50">
        <v>0</v>
      </c>
      <c r="CT23" s="50">
        <v>0</v>
      </c>
      <c r="CU23" s="43">
        <f t="shared" si="3"/>
        <v>0.33940367791465809</v>
      </c>
      <c r="CV23" s="44">
        <f t="shared" si="4"/>
        <v>0.91122715404699739</v>
      </c>
      <c r="CW23" s="44">
        <f t="shared" si="5"/>
        <v>0.97235023041474655</v>
      </c>
      <c r="CX23" s="44">
        <f t="shared" si="6"/>
        <v>1.08</v>
      </c>
      <c r="CY23" s="45">
        <f t="shared" si="7"/>
        <v>0.11997857525441885</v>
      </c>
      <c r="CZ23" s="45">
        <f t="shared" si="8"/>
        <v>0.56396866840731075</v>
      </c>
      <c r="DA23" s="45">
        <f t="shared" si="9"/>
        <v>0.95852534562211977</v>
      </c>
      <c r="DB23" s="45">
        <f t="shared" si="10"/>
        <v>1.07</v>
      </c>
      <c r="DC23" s="36">
        <f t="shared" si="11"/>
        <v>0.88766202592414789</v>
      </c>
      <c r="DD23" s="42">
        <f t="shared" si="12"/>
        <v>0.67172264355362943</v>
      </c>
      <c r="DE23" s="36">
        <f t="shared" si="13"/>
        <v>0.94545454545454544</v>
      </c>
      <c r="DF23" s="5"/>
      <c r="DG23" s="5"/>
      <c r="DH23" s="5"/>
      <c r="DI23" s="5"/>
      <c r="DJ23" s="5"/>
      <c r="DK23" s="5"/>
      <c r="DL23" s="5"/>
      <c r="DM23" s="5"/>
      <c r="DN23" s="5"/>
    </row>
    <row r="24" spans="1:118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6">
        <v>6527</v>
      </c>
      <c r="G24" s="46">
        <v>2745</v>
      </c>
      <c r="H24" s="47">
        <v>150</v>
      </c>
      <c r="I24" s="28">
        <f t="shared" si="0"/>
        <v>6832</v>
      </c>
      <c r="J24" s="48">
        <f t="shared" si="1"/>
        <v>1948</v>
      </c>
      <c r="K24" s="46">
        <f t="shared" si="2"/>
        <v>150</v>
      </c>
      <c r="L24" s="50">
        <v>252</v>
      </c>
      <c r="M24" s="50">
        <v>211</v>
      </c>
      <c r="N24" s="50">
        <v>1</v>
      </c>
      <c r="O24" s="50">
        <v>308</v>
      </c>
      <c r="P24" s="50">
        <v>293</v>
      </c>
      <c r="Q24" s="50">
        <v>0</v>
      </c>
      <c r="R24" s="50">
        <v>596</v>
      </c>
      <c r="S24" s="50">
        <v>581</v>
      </c>
      <c r="T24" s="50">
        <v>0</v>
      </c>
      <c r="U24" s="50">
        <v>1017</v>
      </c>
      <c r="V24" s="50">
        <v>668</v>
      </c>
      <c r="W24" s="50">
        <v>1</v>
      </c>
      <c r="X24" s="50">
        <v>478</v>
      </c>
      <c r="Y24" s="50">
        <v>0</v>
      </c>
      <c r="Z24" s="50">
        <v>4</v>
      </c>
      <c r="AA24" s="50">
        <v>421</v>
      </c>
      <c r="AB24" s="50">
        <v>4</v>
      </c>
      <c r="AC24" s="50">
        <v>13</v>
      </c>
      <c r="AD24" s="50">
        <v>555</v>
      </c>
      <c r="AE24" s="50">
        <v>11</v>
      </c>
      <c r="AF24" s="50">
        <v>18</v>
      </c>
      <c r="AG24" s="50">
        <v>466</v>
      </c>
      <c r="AH24" s="50">
        <v>0</v>
      </c>
      <c r="AI24" s="50">
        <v>39</v>
      </c>
      <c r="AJ24" s="50">
        <v>506</v>
      </c>
      <c r="AK24" s="50">
        <v>0</v>
      </c>
      <c r="AL24" s="50">
        <v>70</v>
      </c>
      <c r="AM24" s="50">
        <v>426</v>
      </c>
      <c r="AN24" s="50">
        <v>0</v>
      </c>
      <c r="AO24" s="50">
        <v>0</v>
      </c>
      <c r="AP24" s="50">
        <v>264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0">
        <v>0</v>
      </c>
      <c r="BB24" s="50">
        <v>0</v>
      </c>
      <c r="BC24" s="50">
        <v>0</v>
      </c>
      <c r="BD24" s="50">
        <v>0</v>
      </c>
      <c r="BE24" s="50">
        <v>183</v>
      </c>
      <c r="BF24" s="50">
        <v>168</v>
      </c>
      <c r="BG24" s="50">
        <v>0</v>
      </c>
      <c r="BH24" s="50">
        <v>160</v>
      </c>
      <c r="BI24" s="50">
        <v>0</v>
      </c>
      <c r="BJ24" s="50">
        <v>0</v>
      </c>
      <c r="BK24" s="50">
        <v>63</v>
      </c>
      <c r="BL24" s="50">
        <v>0</v>
      </c>
      <c r="BM24" s="50">
        <v>0</v>
      </c>
      <c r="BN24" s="50">
        <v>23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638</v>
      </c>
      <c r="BX24" s="50">
        <v>3</v>
      </c>
      <c r="BY24" s="50">
        <v>3</v>
      </c>
      <c r="BZ24" s="50">
        <v>100</v>
      </c>
      <c r="CA24" s="50">
        <v>0</v>
      </c>
      <c r="CB24" s="50">
        <v>1</v>
      </c>
      <c r="CC24" s="50">
        <v>14</v>
      </c>
      <c r="CD24" s="50">
        <v>9</v>
      </c>
      <c r="CE24" s="50">
        <v>0</v>
      </c>
      <c r="CF24" s="50">
        <v>11</v>
      </c>
      <c r="CG24" s="50">
        <v>0</v>
      </c>
      <c r="CH24" s="50">
        <v>0</v>
      </c>
      <c r="CI24" s="50">
        <v>0</v>
      </c>
      <c r="CJ24" s="50">
        <v>0</v>
      </c>
      <c r="CK24" s="50">
        <v>0</v>
      </c>
      <c r="CL24" s="50">
        <v>290</v>
      </c>
      <c r="CM24" s="50">
        <v>0</v>
      </c>
      <c r="CN24" s="50">
        <v>0</v>
      </c>
      <c r="CO24" s="50">
        <v>61</v>
      </c>
      <c r="CP24" s="50">
        <v>0</v>
      </c>
      <c r="CQ24" s="50">
        <v>0</v>
      </c>
      <c r="CR24" s="50">
        <v>0</v>
      </c>
      <c r="CS24" s="50">
        <v>0</v>
      </c>
      <c r="CT24" s="50">
        <v>0</v>
      </c>
      <c r="CU24" s="43">
        <f t="shared" ref="CU24" si="16">(I24+K24)/B24</f>
        <v>0.44883003342761635</v>
      </c>
      <c r="CV24" s="44">
        <f t="shared" ref="CV24" si="17">U24/C24</f>
        <v>1.023138832997988</v>
      </c>
      <c r="CW24" s="44">
        <f t="shared" ref="CW24" si="18">R24/D24</f>
        <v>0.98026315789473684</v>
      </c>
      <c r="CX24" s="44">
        <f t="shared" si="6"/>
        <v>1.0476190476190477</v>
      </c>
      <c r="CY24" s="45">
        <f t="shared" si="7"/>
        <v>0.1348675752121368</v>
      </c>
      <c r="CZ24" s="45">
        <f t="shared" si="8"/>
        <v>0.67203219315895368</v>
      </c>
      <c r="DA24" s="45">
        <f t="shared" si="9"/>
        <v>0.95559210526315785</v>
      </c>
      <c r="DB24" s="45">
        <f t="shared" si="10"/>
        <v>0.99659863945578231</v>
      </c>
      <c r="DC24" s="36">
        <f t="shared" si="11"/>
        <v>1.0467289719626167</v>
      </c>
      <c r="DD24" s="42">
        <f t="shared" si="12"/>
        <v>0.70965391621129326</v>
      </c>
      <c r="DE24" s="36">
        <f t="shared" si="13"/>
        <v>1</v>
      </c>
      <c r="DF24" s="5"/>
      <c r="DG24" s="5"/>
      <c r="DH24" s="5"/>
      <c r="DI24" s="5"/>
      <c r="DJ24" s="5"/>
      <c r="DK24" s="5"/>
      <c r="DL24" s="5"/>
      <c r="DM24" s="5"/>
      <c r="DN24" s="5"/>
    </row>
    <row r="25" spans="1:118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6">
        <v>4258</v>
      </c>
      <c r="G25" s="46">
        <v>2058</v>
      </c>
      <c r="H25" s="47">
        <v>120</v>
      </c>
      <c r="I25" s="28">
        <f t="shared" si="0"/>
        <v>4130</v>
      </c>
      <c r="J25" s="48">
        <f t="shared" si="1"/>
        <v>1219</v>
      </c>
      <c r="K25" s="46">
        <f t="shared" si="2"/>
        <v>115</v>
      </c>
      <c r="L25" s="50">
        <v>172</v>
      </c>
      <c r="M25" s="50">
        <v>133</v>
      </c>
      <c r="N25" s="50">
        <v>0</v>
      </c>
      <c r="O25" s="50">
        <v>257</v>
      </c>
      <c r="P25" s="50">
        <v>248</v>
      </c>
      <c r="Q25" s="50">
        <v>0</v>
      </c>
      <c r="R25" s="50">
        <v>520</v>
      </c>
      <c r="S25" s="50">
        <v>508</v>
      </c>
      <c r="T25" s="50">
        <v>1</v>
      </c>
      <c r="U25" s="50">
        <v>737</v>
      </c>
      <c r="V25" s="50">
        <v>311</v>
      </c>
      <c r="W25" s="50">
        <v>0</v>
      </c>
      <c r="X25" s="50">
        <v>430</v>
      </c>
      <c r="Y25" s="50">
        <v>0</v>
      </c>
      <c r="Z25" s="50">
        <v>3</v>
      </c>
      <c r="AA25" s="50">
        <v>471</v>
      </c>
      <c r="AB25" s="50">
        <v>0</v>
      </c>
      <c r="AC25" s="50">
        <v>25</v>
      </c>
      <c r="AD25" s="50">
        <v>472</v>
      </c>
      <c r="AE25" s="50">
        <v>0</v>
      </c>
      <c r="AF25" s="50">
        <v>40</v>
      </c>
      <c r="AG25" s="50">
        <v>350</v>
      </c>
      <c r="AH25" s="50">
        <v>0</v>
      </c>
      <c r="AI25" s="50">
        <v>39</v>
      </c>
      <c r="AJ25" s="50">
        <v>91</v>
      </c>
      <c r="AK25" s="50">
        <v>0</v>
      </c>
      <c r="AL25" s="50">
        <v>2</v>
      </c>
      <c r="AM25" s="50">
        <v>0</v>
      </c>
      <c r="AN25" s="50">
        <v>0</v>
      </c>
      <c r="AO25" s="50">
        <v>0</v>
      </c>
      <c r="AP25" s="50">
        <v>230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9</v>
      </c>
      <c r="BI25" s="50">
        <v>0</v>
      </c>
      <c r="BJ25" s="50">
        <v>0</v>
      </c>
      <c r="BK25" s="50">
        <v>22</v>
      </c>
      <c r="BL25" s="50">
        <v>0</v>
      </c>
      <c r="BM25" s="50">
        <v>0</v>
      </c>
      <c r="BN25" s="50">
        <v>6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262</v>
      </c>
      <c r="BX25" s="50">
        <v>8</v>
      </c>
      <c r="BY25" s="50">
        <v>5</v>
      </c>
      <c r="BZ25" s="50">
        <v>6</v>
      </c>
      <c r="CA25" s="50">
        <v>0</v>
      </c>
      <c r="CB25" s="50">
        <v>0</v>
      </c>
      <c r="CC25" s="50">
        <v>15</v>
      </c>
      <c r="CD25" s="50">
        <v>11</v>
      </c>
      <c r="CE25" s="50">
        <v>0</v>
      </c>
      <c r="CF25" s="50">
        <v>15</v>
      </c>
      <c r="CG25" s="50">
        <v>0</v>
      </c>
      <c r="CH25" s="50">
        <v>0</v>
      </c>
      <c r="CI25" s="50">
        <v>0</v>
      </c>
      <c r="CJ25" s="50">
        <v>0</v>
      </c>
      <c r="CK25" s="50">
        <v>0</v>
      </c>
      <c r="CL25" s="50">
        <v>51</v>
      </c>
      <c r="CM25" s="50">
        <v>0</v>
      </c>
      <c r="CN25" s="50">
        <v>0</v>
      </c>
      <c r="CO25" s="50">
        <v>14</v>
      </c>
      <c r="CP25" s="50">
        <v>0</v>
      </c>
      <c r="CQ25" s="50">
        <v>0</v>
      </c>
      <c r="CR25" s="50">
        <v>0</v>
      </c>
      <c r="CS25" s="50">
        <v>0</v>
      </c>
      <c r="CT25" s="50">
        <v>0</v>
      </c>
      <c r="CU25" s="43">
        <f t="shared" si="3"/>
        <v>0.36591673131626584</v>
      </c>
      <c r="CV25" s="44">
        <f t="shared" si="4"/>
        <v>1.0513552068473608</v>
      </c>
      <c r="CW25" s="44">
        <f t="shared" si="5"/>
        <v>1.1607142857142858</v>
      </c>
      <c r="CX25" s="44">
        <f t="shared" si="6"/>
        <v>1.2660098522167487</v>
      </c>
      <c r="CY25" s="45">
        <f t="shared" si="7"/>
        <v>0.11499008706146022</v>
      </c>
      <c r="CZ25" s="45">
        <f t="shared" si="8"/>
        <v>0.44365192582025675</v>
      </c>
      <c r="DA25" s="45">
        <f t="shared" si="9"/>
        <v>1.1339285714285714</v>
      </c>
      <c r="DB25" s="45">
        <f t="shared" si="10"/>
        <v>1.2216748768472907</v>
      </c>
      <c r="DC25" s="36">
        <f t="shared" si="11"/>
        <v>0.96993893846876467</v>
      </c>
      <c r="DD25" s="42">
        <f t="shared" si="12"/>
        <v>0.59232264334305151</v>
      </c>
      <c r="DE25" s="36">
        <f t="shared" si="13"/>
        <v>0.95833333333333337</v>
      </c>
      <c r="DF25" s="5"/>
      <c r="DG25" s="5"/>
      <c r="DH25" s="5"/>
      <c r="DI25" s="5"/>
      <c r="DJ25" s="5"/>
      <c r="DK25" s="5"/>
      <c r="DL25" s="5"/>
      <c r="DM25" s="5"/>
      <c r="DN25" s="5"/>
    </row>
    <row r="26" spans="1:118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6">
        <v>1234</v>
      </c>
      <c r="G26" s="46">
        <v>657</v>
      </c>
      <c r="H26" s="47">
        <v>35</v>
      </c>
      <c r="I26" s="28">
        <f t="shared" si="0"/>
        <v>1227</v>
      </c>
      <c r="J26" s="48">
        <f t="shared" si="1"/>
        <v>376</v>
      </c>
      <c r="K26" s="46">
        <f t="shared" si="2"/>
        <v>35</v>
      </c>
      <c r="L26" s="30">
        <v>132</v>
      </c>
      <c r="M26" s="30">
        <v>98</v>
      </c>
      <c r="N26" s="30">
        <v>0</v>
      </c>
      <c r="O26" s="30">
        <v>53</v>
      </c>
      <c r="P26" s="30">
        <v>50</v>
      </c>
      <c r="Q26" s="30">
        <v>0</v>
      </c>
      <c r="R26" s="30">
        <v>106</v>
      </c>
      <c r="S26" s="30">
        <v>106</v>
      </c>
      <c r="T26" s="30">
        <v>0</v>
      </c>
      <c r="U26" s="30">
        <v>211</v>
      </c>
      <c r="V26" s="30">
        <v>117</v>
      </c>
      <c r="W26" s="30">
        <v>0</v>
      </c>
      <c r="X26" s="30">
        <v>86</v>
      </c>
      <c r="Y26" s="30">
        <v>0</v>
      </c>
      <c r="Z26" s="30">
        <v>0</v>
      </c>
      <c r="AA26" s="30">
        <v>114</v>
      </c>
      <c r="AB26" s="30">
        <v>0</v>
      </c>
      <c r="AC26" s="30">
        <v>0</v>
      </c>
      <c r="AD26" s="30">
        <v>105</v>
      </c>
      <c r="AE26" s="30">
        <v>0</v>
      </c>
      <c r="AF26" s="30">
        <v>3</v>
      </c>
      <c r="AG26" s="30">
        <v>39</v>
      </c>
      <c r="AH26" s="30">
        <v>0</v>
      </c>
      <c r="AI26" s="30">
        <v>29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77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59</v>
      </c>
      <c r="BI26" s="30">
        <v>0</v>
      </c>
      <c r="BJ26" s="30">
        <v>0</v>
      </c>
      <c r="BK26" s="30">
        <v>11</v>
      </c>
      <c r="BL26" s="30">
        <v>0</v>
      </c>
      <c r="BM26" s="30">
        <v>0</v>
      </c>
      <c r="BN26" s="30">
        <v>7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159</v>
      </c>
      <c r="BX26" s="30">
        <v>2</v>
      </c>
      <c r="BY26" s="30">
        <v>0</v>
      </c>
      <c r="BZ26" s="30">
        <v>7</v>
      </c>
      <c r="CA26" s="30">
        <v>0</v>
      </c>
      <c r="CB26" s="30">
        <v>2</v>
      </c>
      <c r="CC26" s="30">
        <v>26</v>
      </c>
      <c r="CD26" s="30">
        <v>3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35</v>
      </c>
      <c r="CP26" s="30">
        <v>0</v>
      </c>
      <c r="CQ26" s="30">
        <v>1</v>
      </c>
      <c r="CR26" s="30">
        <v>0</v>
      </c>
      <c r="CS26" s="30">
        <v>0</v>
      </c>
      <c r="CT26" s="30">
        <v>0</v>
      </c>
      <c r="CU26" s="43">
        <f t="shared" si="3"/>
        <v>0.37293144208037826</v>
      </c>
      <c r="CV26" s="44">
        <f t="shared" si="4"/>
        <v>1.0193236714975846</v>
      </c>
      <c r="CW26" s="44">
        <f t="shared" si="5"/>
        <v>0.97247706422018354</v>
      </c>
      <c r="CX26" s="44">
        <f t="shared" si="6"/>
        <v>1.1276595744680851</v>
      </c>
      <c r="CY26" s="45">
        <f t="shared" si="7"/>
        <v>0.12145390070921985</v>
      </c>
      <c r="CZ26" s="45">
        <f t="shared" si="8"/>
        <v>0.56521739130434778</v>
      </c>
      <c r="DA26" s="45">
        <f t="shared" si="9"/>
        <v>0.97247706422018354</v>
      </c>
      <c r="DB26" s="45">
        <f t="shared" si="10"/>
        <v>1.0638297872340425</v>
      </c>
      <c r="DC26" s="36">
        <f t="shared" si="11"/>
        <v>0.9943273905996759</v>
      </c>
      <c r="DD26" s="42">
        <f t="shared" si="12"/>
        <v>0.57229832572298323</v>
      </c>
      <c r="DE26" s="36">
        <f t="shared" si="13"/>
        <v>1</v>
      </c>
      <c r="DF26" s="5"/>
      <c r="DG26" s="5"/>
      <c r="DH26" s="5"/>
      <c r="DI26" s="5"/>
      <c r="DJ26" s="5"/>
      <c r="DK26" s="5"/>
      <c r="DL26" s="5"/>
      <c r="DM26" s="5"/>
      <c r="DN26" s="5"/>
    </row>
    <row r="27" spans="1:118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6">
        <v>2363</v>
      </c>
      <c r="G27" s="46">
        <v>1163</v>
      </c>
      <c r="H27" s="47">
        <v>65</v>
      </c>
      <c r="I27" s="28">
        <f t="shared" si="0"/>
        <v>2387</v>
      </c>
      <c r="J27" s="48">
        <f t="shared" si="1"/>
        <v>821</v>
      </c>
      <c r="K27" s="46">
        <f t="shared" si="2"/>
        <v>71</v>
      </c>
      <c r="L27" s="50">
        <v>147</v>
      </c>
      <c r="M27" s="50">
        <v>105</v>
      </c>
      <c r="N27" s="50">
        <v>5</v>
      </c>
      <c r="O27" s="50">
        <v>172</v>
      </c>
      <c r="P27" s="50">
        <v>172</v>
      </c>
      <c r="Q27" s="50">
        <v>0</v>
      </c>
      <c r="R27" s="50">
        <v>286</v>
      </c>
      <c r="S27" s="50">
        <v>286</v>
      </c>
      <c r="T27" s="50">
        <v>0</v>
      </c>
      <c r="U27" s="50">
        <v>480</v>
      </c>
      <c r="V27" s="50">
        <v>246</v>
      </c>
      <c r="W27" s="50">
        <v>0</v>
      </c>
      <c r="X27" s="50">
        <v>149</v>
      </c>
      <c r="Y27" s="50">
        <v>0</v>
      </c>
      <c r="Z27" s="50">
        <v>3</v>
      </c>
      <c r="AA27" s="50">
        <v>189</v>
      </c>
      <c r="AB27" s="50">
        <v>0</v>
      </c>
      <c r="AC27" s="50">
        <v>4</v>
      </c>
      <c r="AD27" s="50">
        <v>178</v>
      </c>
      <c r="AE27" s="50">
        <v>0</v>
      </c>
      <c r="AF27" s="50">
        <v>48</v>
      </c>
      <c r="AG27" s="50">
        <v>32</v>
      </c>
      <c r="AH27" s="50">
        <v>0</v>
      </c>
      <c r="AI27" s="50">
        <v>7</v>
      </c>
      <c r="AJ27" s="50">
        <v>0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103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1</v>
      </c>
      <c r="AY27" s="50">
        <v>0</v>
      </c>
      <c r="AZ27" s="50">
        <v>0</v>
      </c>
      <c r="BA27" s="50">
        <v>0</v>
      </c>
      <c r="BB27" s="50">
        <v>0</v>
      </c>
      <c r="BC27" s="50">
        <v>0</v>
      </c>
      <c r="BD27" s="50">
        <v>0</v>
      </c>
      <c r="BE27" s="50">
        <v>0</v>
      </c>
      <c r="BF27" s="50">
        <v>0</v>
      </c>
      <c r="BG27" s="50">
        <v>0</v>
      </c>
      <c r="BH27" s="50">
        <v>78</v>
      </c>
      <c r="BI27" s="50">
        <v>2</v>
      </c>
      <c r="BJ27" s="50">
        <v>0</v>
      </c>
      <c r="BK27" s="50">
        <v>46</v>
      </c>
      <c r="BL27" s="50">
        <v>0</v>
      </c>
      <c r="BM27" s="50">
        <v>0</v>
      </c>
      <c r="BN27" s="50">
        <v>11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460</v>
      </c>
      <c r="BX27" s="50">
        <v>6</v>
      </c>
      <c r="BY27" s="50">
        <v>3</v>
      </c>
      <c r="BZ27" s="50">
        <v>11</v>
      </c>
      <c r="CA27" s="50">
        <v>0</v>
      </c>
      <c r="CB27" s="50">
        <v>0</v>
      </c>
      <c r="CC27" s="50">
        <v>14</v>
      </c>
      <c r="CD27" s="50">
        <v>4</v>
      </c>
      <c r="CE27" s="50">
        <v>0</v>
      </c>
      <c r="CF27" s="50">
        <v>3</v>
      </c>
      <c r="CG27" s="50">
        <v>0</v>
      </c>
      <c r="CH27" s="50">
        <v>0</v>
      </c>
      <c r="CI27" s="50">
        <v>0</v>
      </c>
      <c r="CJ27" s="50">
        <v>0</v>
      </c>
      <c r="CK27" s="50">
        <v>0</v>
      </c>
      <c r="CL27" s="50">
        <v>3</v>
      </c>
      <c r="CM27" s="50">
        <v>0</v>
      </c>
      <c r="CN27" s="50">
        <v>0</v>
      </c>
      <c r="CO27" s="50">
        <v>25</v>
      </c>
      <c r="CP27" s="50">
        <v>0</v>
      </c>
      <c r="CQ27" s="50">
        <v>0</v>
      </c>
      <c r="CR27" s="50">
        <v>0</v>
      </c>
      <c r="CS27" s="50">
        <v>0</v>
      </c>
      <c r="CT27" s="50">
        <v>0</v>
      </c>
      <c r="CU27" s="43">
        <f t="shared" si="3"/>
        <v>0.4220467032967033</v>
      </c>
      <c r="CV27" s="44">
        <f t="shared" si="4"/>
        <v>1.023454157782516</v>
      </c>
      <c r="CW27" s="44">
        <f t="shared" si="5"/>
        <v>1.0177935943060499</v>
      </c>
      <c r="CX27" s="44">
        <f t="shared" si="6"/>
        <v>1.1466666666666667</v>
      </c>
      <c r="CY27" s="45">
        <f t="shared" si="7"/>
        <v>0.15315934065934067</v>
      </c>
      <c r="CZ27" s="45">
        <f t="shared" si="8"/>
        <v>0.52452025586353945</v>
      </c>
      <c r="DA27" s="45">
        <f t="shared" si="9"/>
        <v>1.0177935943060499</v>
      </c>
      <c r="DB27" s="45">
        <f t="shared" si="10"/>
        <v>1.1466666666666667</v>
      </c>
      <c r="DC27" s="36">
        <f t="shared" si="11"/>
        <v>1.0101565806178587</v>
      </c>
      <c r="DD27" s="42">
        <f t="shared" si="12"/>
        <v>0.70593293207222696</v>
      </c>
      <c r="DE27" s="36">
        <f t="shared" si="13"/>
        <v>1.0923076923076922</v>
      </c>
      <c r="DF27" s="5"/>
      <c r="DG27" s="5"/>
      <c r="DH27" s="5"/>
      <c r="DI27" s="5"/>
      <c r="DJ27" s="5"/>
      <c r="DK27" s="5"/>
      <c r="DL27" s="5"/>
      <c r="DM27" s="5"/>
      <c r="DN27" s="5"/>
    </row>
    <row r="28" spans="1:118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6">
        <v>3213</v>
      </c>
      <c r="G28" s="46">
        <v>1677</v>
      </c>
      <c r="H28" s="47">
        <v>80</v>
      </c>
      <c r="I28" s="28">
        <f t="shared" si="0"/>
        <v>2995</v>
      </c>
      <c r="J28" s="48">
        <f t="shared" si="1"/>
        <v>992</v>
      </c>
      <c r="K28" s="46">
        <f t="shared" si="2"/>
        <v>70</v>
      </c>
      <c r="L28" s="30">
        <v>158</v>
      </c>
      <c r="M28" s="30">
        <v>110</v>
      </c>
      <c r="N28" s="30">
        <v>0</v>
      </c>
      <c r="O28" s="30">
        <v>190</v>
      </c>
      <c r="P28" s="30">
        <v>177</v>
      </c>
      <c r="Q28" s="30">
        <v>0</v>
      </c>
      <c r="R28" s="30">
        <v>281</v>
      </c>
      <c r="S28" s="30">
        <v>268</v>
      </c>
      <c r="T28" s="30">
        <v>0</v>
      </c>
      <c r="U28" s="30">
        <v>529</v>
      </c>
      <c r="V28" s="30">
        <v>186</v>
      </c>
      <c r="W28" s="30">
        <v>0</v>
      </c>
      <c r="X28" s="30">
        <v>202</v>
      </c>
      <c r="Y28" s="30">
        <v>0</v>
      </c>
      <c r="Z28" s="30">
        <v>0</v>
      </c>
      <c r="AA28" s="30">
        <v>210</v>
      </c>
      <c r="AB28" s="30">
        <v>0</v>
      </c>
      <c r="AC28" s="30">
        <v>0</v>
      </c>
      <c r="AD28" s="30">
        <v>237</v>
      </c>
      <c r="AE28" s="30">
        <v>0</v>
      </c>
      <c r="AF28" s="30">
        <v>0</v>
      </c>
      <c r="AG28" s="30">
        <v>202</v>
      </c>
      <c r="AH28" s="30">
        <v>0</v>
      </c>
      <c r="AI28" s="30">
        <v>0</v>
      </c>
      <c r="AJ28" s="30">
        <v>0</v>
      </c>
      <c r="AK28" s="30">
        <v>0</v>
      </c>
      <c r="AL28" s="30">
        <v>70</v>
      </c>
      <c r="AM28" s="30">
        <v>0</v>
      </c>
      <c r="AN28" s="30">
        <v>0</v>
      </c>
      <c r="AO28" s="30">
        <v>0</v>
      </c>
      <c r="AP28" s="30">
        <v>186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322</v>
      </c>
      <c r="BF28" s="30">
        <v>242</v>
      </c>
      <c r="BG28" s="30">
        <v>0</v>
      </c>
      <c r="BH28" s="30">
        <v>71</v>
      </c>
      <c r="BI28" s="30">
        <v>0</v>
      </c>
      <c r="BJ28" s="30">
        <v>0</v>
      </c>
      <c r="BK28" s="30">
        <v>25</v>
      </c>
      <c r="BL28" s="30">
        <v>0</v>
      </c>
      <c r="BM28" s="30">
        <v>0</v>
      </c>
      <c r="BN28" s="30">
        <v>9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337</v>
      </c>
      <c r="BX28" s="30">
        <v>3</v>
      </c>
      <c r="BY28" s="30">
        <v>0</v>
      </c>
      <c r="BZ28" s="30">
        <v>5</v>
      </c>
      <c r="CA28" s="30">
        <v>0</v>
      </c>
      <c r="CB28" s="30">
        <v>0</v>
      </c>
      <c r="CC28" s="30">
        <v>13</v>
      </c>
      <c r="CD28" s="30">
        <v>6</v>
      </c>
      <c r="CE28" s="30">
        <v>0</v>
      </c>
      <c r="CF28" s="30">
        <v>5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13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43">
        <f t="shared" si="3"/>
        <v>0.35969956577866447</v>
      </c>
      <c r="CV28" s="44">
        <f t="shared" si="4"/>
        <v>1.1703539823008851</v>
      </c>
      <c r="CW28" s="44">
        <f t="shared" si="5"/>
        <v>1.0218181818181817</v>
      </c>
      <c r="CX28" s="44">
        <f t="shared" si="6"/>
        <v>1.1176470588235294</v>
      </c>
      <c r="CY28" s="45">
        <f t="shared" si="7"/>
        <v>0.12463325900715878</v>
      </c>
      <c r="CZ28" s="45">
        <f t="shared" si="8"/>
        <v>0.41150442477876104</v>
      </c>
      <c r="DA28" s="45">
        <f t="shared" si="9"/>
        <v>0.97454545454545449</v>
      </c>
      <c r="DB28" s="45">
        <f t="shared" si="10"/>
        <v>1.0411764705882354</v>
      </c>
      <c r="DC28" s="36">
        <f t="shared" si="11"/>
        <v>0.93215063803299092</v>
      </c>
      <c r="DD28" s="42">
        <f t="shared" si="12"/>
        <v>0.59153249850924272</v>
      </c>
      <c r="DE28" s="36">
        <f t="shared" si="13"/>
        <v>0.875</v>
      </c>
      <c r="DF28" s="5"/>
      <c r="DG28" s="5"/>
      <c r="DH28" s="5"/>
      <c r="DI28" s="5"/>
      <c r="DJ28" s="5"/>
      <c r="DK28" s="5"/>
      <c r="DL28" s="5"/>
      <c r="DM28" s="5"/>
      <c r="DN28" s="5"/>
    </row>
    <row r="29" spans="1:118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6">
        <v>5495</v>
      </c>
      <c r="G29" s="46">
        <v>2582</v>
      </c>
      <c r="H29" s="47">
        <v>145</v>
      </c>
      <c r="I29" s="28">
        <f t="shared" si="0"/>
        <v>5259</v>
      </c>
      <c r="J29" s="48">
        <f t="shared" si="1"/>
        <v>1423</v>
      </c>
      <c r="K29" s="46">
        <f t="shared" si="2"/>
        <v>147</v>
      </c>
      <c r="L29" s="38">
        <v>281</v>
      </c>
      <c r="M29" s="38">
        <v>228</v>
      </c>
      <c r="N29" s="38">
        <v>0</v>
      </c>
      <c r="O29" s="38">
        <v>291</v>
      </c>
      <c r="P29" s="38">
        <v>235</v>
      </c>
      <c r="Q29" s="38">
        <v>0</v>
      </c>
      <c r="R29" s="38">
        <v>453</v>
      </c>
      <c r="S29" s="38">
        <v>425</v>
      </c>
      <c r="T29" s="38">
        <v>0</v>
      </c>
      <c r="U29" s="38">
        <v>796</v>
      </c>
      <c r="V29" s="38">
        <v>350</v>
      </c>
      <c r="W29" s="38">
        <v>1</v>
      </c>
      <c r="X29" s="38">
        <v>448</v>
      </c>
      <c r="Y29" s="38">
        <v>0</v>
      </c>
      <c r="Z29" s="38">
        <v>5</v>
      </c>
      <c r="AA29" s="38">
        <v>508</v>
      </c>
      <c r="AB29" s="38">
        <v>0</v>
      </c>
      <c r="AC29" s="38">
        <v>12</v>
      </c>
      <c r="AD29" s="38">
        <v>517</v>
      </c>
      <c r="AE29" s="38">
        <v>0</v>
      </c>
      <c r="AF29" s="38">
        <v>14</v>
      </c>
      <c r="AG29" s="38">
        <v>568</v>
      </c>
      <c r="AH29" s="38">
        <v>0</v>
      </c>
      <c r="AI29" s="38">
        <v>29</v>
      </c>
      <c r="AJ29" s="38">
        <v>218</v>
      </c>
      <c r="AK29" s="38">
        <v>0</v>
      </c>
      <c r="AL29" s="38">
        <v>83</v>
      </c>
      <c r="AM29" s="38">
        <v>13</v>
      </c>
      <c r="AN29" s="38">
        <v>0</v>
      </c>
      <c r="AO29" s="38">
        <v>3</v>
      </c>
      <c r="AP29" s="38">
        <v>379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136</v>
      </c>
      <c r="BF29" s="38">
        <v>136</v>
      </c>
      <c r="BG29" s="38">
        <v>0</v>
      </c>
      <c r="BH29" s="38">
        <v>45</v>
      </c>
      <c r="BI29" s="38">
        <v>0</v>
      </c>
      <c r="BJ29" s="38">
        <v>0</v>
      </c>
      <c r="BK29" s="38">
        <v>37</v>
      </c>
      <c r="BL29" s="38">
        <v>0</v>
      </c>
      <c r="BM29" s="38">
        <v>0</v>
      </c>
      <c r="BN29" s="38">
        <v>13</v>
      </c>
      <c r="BO29" s="38">
        <v>0</v>
      </c>
      <c r="BP29" s="38">
        <v>0</v>
      </c>
      <c r="BQ29" s="38">
        <v>0</v>
      </c>
      <c r="BR29" s="38">
        <v>0</v>
      </c>
      <c r="BS29" s="38">
        <v>0</v>
      </c>
      <c r="BT29" s="38">
        <v>0</v>
      </c>
      <c r="BU29" s="38">
        <v>0</v>
      </c>
      <c r="BV29" s="38">
        <v>0</v>
      </c>
      <c r="BW29" s="38">
        <v>457</v>
      </c>
      <c r="BX29" s="38">
        <v>19</v>
      </c>
      <c r="BY29" s="38">
        <v>0</v>
      </c>
      <c r="BZ29" s="38">
        <v>1</v>
      </c>
      <c r="CA29" s="38">
        <v>0</v>
      </c>
      <c r="CB29" s="38">
        <v>0</v>
      </c>
      <c r="CC29" s="38">
        <v>56</v>
      </c>
      <c r="CD29" s="38">
        <v>30</v>
      </c>
      <c r="CE29" s="38">
        <v>0</v>
      </c>
      <c r="CF29" s="38">
        <v>5</v>
      </c>
      <c r="CG29" s="38">
        <v>0</v>
      </c>
      <c r="CH29" s="38">
        <v>0</v>
      </c>
      <c r="CI29" s="38">
        <v>4</v>
      </c>
      <c r="CJ29" s="38">
        <v>0</v>
      </c>
      <c r="CK29" s="38">
        <v>0</v>
      </c>
      <c r="CL29" s="38">
        <v>5</v>
      </c>
      <c r="CM29" s="38">
        <v>0</v>
      </c>
      <c r="CN29" s="38">
        <v>0</v>
      </c>
      <c r="CO29" s="38">
        <v>28</v>
      </c>
      <c r="CP29" s="38">
        <v>0</v>
      </c>
      <c r="CQ29" s="38">
        <v>0</v>
      </c>
      <c r="CR29" s="38">
        <v>0</v>
      </c>
      <c r="CS29" s="38">
        <v>0</v>
      </c>
      <c r="CT29" s="38">
        <v>0</v>
      </c>
      <c r="CU29" s="43">
        <f t="shared" si="3"/>
        <v>0.29786765111025398</v>
      </c>
      <c r="CV29" s="44">
        <f t="shared" si="4"/>
        <v>0.93647058823529417</v>
      </c>
      <c r="CW29" s="44">
        <f t="shared" si="5"/>
        <v>1</v>
      </c>
      <c r="CX29" s="44">
        <f t="shared" si="6"/>
        <v>1.3167420814479638</v>
      </c>
      <c r="CY29" s="45">
        <f t="shared" si="7"/>
        <v>8.6506143589178464E-2</v>
      </c>
      <c r="CZ29" s="45">
        <f t="shared" si="8"/>
        <v>0.41176470588235292</v>
      </c>
      <c r="DA29" s="45">
        <f t="shared" si="9"/>
        <v>0.9381898454746137</v>
      </c>
      <c r="DB29" s="45">
        <f t="shared" si="10"/>
        <v>1.0633484162895928</v>
      </c>
      <c r="DC29" s="36">
        <f t="shared" si="11"/>
        <v>0.95705186533212006</v>
      </c>
      <c r="DD29" s="42">
        <f t="shared" si="12"/>
        <v>0.55112316034082109</v>
      </c>
      <c r="DE29" s="36">
        <f t="shared" si="13"/>
        <v>1.0137931034482759</v>
      </c>
      <c r="DF29" s="5"/>
      <c r="DG29" s="5"/>
      <c r="DH29" s="5"/>
      <c r="DI29" s="5"/>
      <c r="DJ29" s="5"/>
      <c r="DK29" s="5"/>
      <c r="DL29" s="5"/>
      <c r="DM29" s="5"/>
      <c r="DN29" s="5"/>
    </row>
    <row r="30" spans="1:118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6">
        <v>36789</v>
      </c>
      <c r="G30" s="46">
        <v>15941</v>
      </c>
      <c r="H30" s="47">
        <v>2400</v>
      </c>
      <c r="I30" s="28">
        <f t="shared" si="0"/>
        <v>35205</v>
      </c>
      <c r="J30" s="48">
        <f t="shared" si="1"/>
        <v>9924</v>
      </c>
      <c r="K30" s="46">
        <f t="shared" si="2"/>
        <v>2419</v>
      </c>
      <c r="L30" s="50">
        <v>3239</v>
      </c>
      <c r="M30" s="50">
        <v>1997</v>
      </c>
      <c r="N30" s="50">
        <v>17</v>
      </c>
      <c r="O30" s="50">
        <v>1955</v>
      </c>
      <c r="P30" s="50">
        <v>1713</v>
      </c>
      <c r="Q30" s="50">
        <v>0</v>
      </c>
      <c r="R30" s="50">
        <v>3433</v>
      </c>
      <c r="S30" s="50">
        <v>3371</v>
      </c>
      <c r="T30" s="50">
        <v>3</v>
      </c>
      <c r="U30" s="50">
        <v>6290</v>
      </c>
      <c r="V30" s="50">
        <v>2417</v>
      </c>
      <c r="W30" s="50">
        <v>13</v>
      </c>
      <c r="X30" s="50">
        <v>2648</v>
      </c>
      <c r="Y30" s="50">
        <v>7</v>
      </c>
      <c r="Z30" s="50">
        <v>90</v>
      </c>
      <c r="AA30" s="50">
        <v>2667</v>
      </c>
      <c r="AB30" s="50">
        <v>3</v>
      </c>
      <c r="AC30" s="50">
        <v>413</v>
      </c>
      <c r="AD30" s="50">
        <v>1856</v>
      </c>
      <c r="AE30" s="50">
        <v>0</v>
      </c>
      <c r="AF30" s="50">
        <v>1173</v>
      </c>
      <c r="AG30" s="50">
        <v>1868</v>
      </c>
      <c r="AH30" s="50">
        <v>0</v>
      </c>
      <c r="AI30" s="50">
        <v>600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1171</v>
      </c>
      <c r="AQ30" s="50">
        <v>8</v>
      </c>
      <c r="AR30" s="50">
        <v>14</v>
      </c>
      <c r="AS30" s="50">
        <v>766</v>
      </c>
      <c r="AT30" s="50">
        <v>0</v>
      </c>
      <c r="AU30" s="50">
        <v>2</v>
      </c>
      <c r="AV30" s="50">
        <v>20</v>
      </c>
      <c r="AW30" s="50">
        <v>9</v>
      </c>
      <c r="AX30" s="50">
        <v>7</v>
      </c>
      <c r="AY30" s="50">
        <v>0</v>
      </c>
      <c r="AZ30" s="50">
        <v>0</v>
      </c>
      <c r="BA30" s="50">
        <v>0</v>
      </c>
      <c r="BB30" s="50">
        <v>0</v>
      </c>
      <c r="BC30" s="50">
        <v>0</v>
      </c>
      <c r="BD30" s="50">
        <v>0</v>
      </c>
      <c r="BE30" s="50">
        <v>0</v>
      </c>
      <c r="BF30" s="50">
        <v>0</v>
      </c>
      <c r="BG30" s="50">
        <v>0</v>
      </c>
      <c r="BH30" s="50">
        <v>336</v>
      </c>
      <c r="BI30" s="50">
        <v>1</v>
      </c>
      <c r="BJ30" s="50">
        <v>5</v>
      </c>
      <c r="BK30" s="50">
        <v>377</v>
      </c>
      <c r="BL30" s="50">
        <v>2</v>
      </c>
      <c r="BM30" s="50">
        <v>0</v>
      </c>
      <c r="BN30" s="50">
        <v>67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4598</v>
      </c>
      <c r="BX30" s="50">
        <v>46</v>
      </c>
      <c r="BY30" s="50">
        <v>39</v>
      </c>
      <c r="BZ30" s="50">
        <v>1964</v>
      </c>
      <c r="CA30" s="50">
        <v>0</v>
      </c>
      <c r="CB30" s="50">
        <v>22</v>
      </c>
      <c r="CC30" s="50">
        <v>242</v>
      </c>
      <c r="CD30" s="50">
        <v>121</v>
      </c>
      <c r="CE30" s="50">
        <v>0</v>
      </c>
      <c r="CF30" s="50">
        <v>76</v>
      </c>
      <c r="CG30" s="50">
        <v>0</v>
      </c>
      <c r="CH30" s="50">
        <v>3</v>
      </c>
      <c r="CI30" s="50">
        <v>0</v>
      </c>
      <c r="CJ30" s="50">
        <v>0</v>
      </c>
      <c r="CK30" s="50">
        <v>0</v>
      </c>
      <c r="CL30" s="50">
        <v>1129</v>
      </c>
      <c r="CM30" s="50">
        <v>0</v>
      </c>
      <c r="CN30" s="50">
        <v>0</v>
      </c>
      <c r="CO30" s="50">
        <v>257</v>
      </c>
      <c r="CP30" s="50">
        <v>0</v>
      </c>
      <c r="CQ30" s="50">
        <v>9</v>
      </c>
      <c r="CR30" s="50">
        <v>246</v>
      </c>
      <c r="CS30" s="50">
        <v>229</v>
      </c>
      <c r="CT30" s="50">
        <v>9</v>
      </c>
      <c r="CU30" s="43">
        <f t="shared" si="3"/>
        <v>0.39133781281853924</v>
      </c>
      <c r="CV30" s="44">
        <f t="shared" si="4"/>
        <v>1.0441567065073041</v>
      </c>
      <c r="CW30" s="44">
        <f t="shared" si="5"/>
        <v>1.0437823046518699</v>
      </c>
      <c r="CX30" s="44">
        <f t="shared" si="6"/>
        <v>1.3492063492063493</v>
      </c>
      <c r="CY30" s="45">
        <f t="shared" si="7"/>
        <v>0.12838301678766825</v>
      </c>
      <c r="CZ30" s="45">
        <f t="shared" si="8"/>
        <v>0.40122841965471445</v>
      </c>
      <c r="DA30" s="45">
        <f t="shared" si="9"/>
        <v>1.0249315901489815</v>
      </c>
      <c r="DB30" s="45">
        <f t="shared" si="10"/>
        <v>1.1821946169772257</v>
      </c>
      <c r="DC30" s="36">
        <f t="shared" si="11"/>
        <v>0.95694365163499961</v>
      </c>
      <c r="DD30" s="42">
        <f t="shared" si="12"/>
        <v>0.6225456370365724</v>
      </c>
      <c r="DE30" s="36">
        <f t="shared" si="13"/>
        <v>1.0079166666666666</v>
      </c>
      <c r="DF30" s="5"/>
      <c r="DG30" s="5"/>
      <c r="DH30" s="5"/>
      <c r="DI30" s="5"/>
      <c r="DJ30" s="5"/>
      <c r="DK30" s="5"/>
      <c r="DL30" s="5"/>
      <c r="DM30" s="5"/>
      <c r="DN30" s="5"/>
    </row>
    <row r="31" spans="1:118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6">
        <v>15363</v>
      </c>
      <c r="G31" s="46">
        <v>6451</v>
      </c>
      <c r="H31" s="47">
        <v>370</v>
      </c>
      <c r="I31" s="28">
        <f t="shared" si="0"/>
        <v>14837</v>
      </c>
      <c r="J31" s="48">
        <f t="shared" si="1"/>
        <v>3784</v>
      </c>
      <c r="K31" s="46">
        <f t="shared" si="2"/>
        <v>370</v>
      </c>
      <c r="L31" s="50">
        <v>834</v>
      </c>
      <c r="M31" s="50">
        <v>557</v>
      </c>
      <c r="N31" s="50">
        <v>2</v>
      </c>
      <c r="O31" s="50">
        <v>697</v>
      </c>
      <c r="P31" s="50">
        <v>631</v>
      </c>
      <c r="Q31" s="50">
        <v>0</v>
      </c>
      <c r="R31" s="50">
        <v>1429</v>
      </c>
      <c r="S31" s="50">
        <v>1351</v>
      </c>
      <c r="T31" s="50">
        <v>0</v>
      </c>
      <c r="U31" s="50">
        <v>2274</v>
      </c>
      <c r="V31" s="50">
        <v>1207</v>
      </c>
      <c r="W31" s="50">
        <v>7</v>
      </c>
      <c r="X31" s="50">
        <v>664</v>
      </c>
      <c r="Y31" s="50">
        <v>0</v>
      </c>
      <c r="Z31" s="50">
        <v>19</v>
      </c>
      <c r="AA31" s="50">
        <v>828</v>
      </c>
      <c r="AB31" s="50">
        <v>0</v>
      </c>
      <c r="AC31" s="50">
        <v>17</v>
      </c>
      <c r="AD31" s="50">
        <v>844</v>
      </c>
      <c r="AE31" s="50">
        <v>0</v>
      </c>
      <c r="AF31" s="50">
        <v>36</v>
      </c>
      <c r="AG31" s="50">
        <v>1054</v>
      </c>
      <c r="AH31" s="50">
        <v>0</v>
      </c>
      <c r="AI31" s="50">
        <v>57</v>
      </c>
      <c r="AJ31" s="50">
        <v>770</v>
      </c>
      <c r="AK31" s="50">
        <v>0</v>
      </c>
      <c r="AL31" s="50">
        <v>128</v>
      </c>
      <c r="AM31" s="50">
        <v>328</v>
      </c>
      <c r="AN31" s="50">
        <v>0</v>
      </c>
      <c r="AO31" s="50">
        <v>48</v>
      </c>
      <c r="AP31" s="50">
        <v>624</v>
      </c>
      <c r="AQ31" s="50">
        <v>0</v>
      </c>
      <c r="AR31" s="50">
        <v>2</v>
      </c>
      <c r="AS31" s="50">
        <v>6</v>
      </c>
      <c r="AT31" s="50">
        <v>0</v>
      </c>
      <c r="AU31" s="50">
        <v>0</v>
      </c>
      <c r="AV31" s="50">
        <v>2</v>
      </c>
      <c r="AW31" s="50">
        <v>0</v>
      </c>
      <c r="AX31" s="50">
        <v>30</v>
      </c>
      <c r="AY31" s="50">
        <v>0</v>
      </c>
      <c r="AZ31" s="50">
        <v>0</v>
      </c>
      <c r="BA31" s="50">
        <v>0</v>
      </c>
      <c r="BB31" s="50">
        <v>0</v>
      </c>
      <c r="BC31" s="50">
        <v>0</v>
      </c>
      <c r="BD31" s="50">
        <v>0</v>
      </c>
      <c r="BE31" s="50">
        <v>0</v>
      </c>
      <c r="BF31" s="50">
        <v>0</v>
      </c>
      <c r="BG31" s="50">
        <v>0</v>
      </c>
      <c r="BH31" s="50">
        <v>290</v>
      </c>
      <c r="BI31" s="50">
        <v>0</v>
      </c>
      <c r="BJ31" s="50">
        <v>1</v>
      </c>
      <c r="BK31" s="50">
        <v>162</v>
      </c>
      <c r="BL31" s="50">
        <v>0</v>
      </c>
      <c r="BM31" s="50">
        <v>0</v>
      </c>
      <c r="BN31" s="50">
        <v>38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2549</v>
      </c>
      <c r="BX31" s="50">
        <v>25</v>
      </c>
      <c r="BY31" s="50">
        <v>8</v>
      </c>
      <c r="BZ31" s="50">
        <v>156</v>
      </c>
      <c r="CA31" s="50">
        <v>0</v>
      </c>
      <c r="CB31" s="50">
        <v>2</v>
      </c>
      <c r="CC31" s="50">
        <v>68</v>
      </c>
      <c r="CD31" s="50">
        <v>13</v>
      </c>
      <c r="CE31" s="50">
        <v>0</v>
      </c>
      <c r="CF31" s="50">
        <v>71</v>
      </c>
      <c r="CG31" s="50">
        <v>0</v>
      </c>
      <c r="CH31" s="50">
        <v>1</v>
      </c>
      <c r="CI31" s="50">
        <v>0</v>
      </c>
      <c r="CJ31" s="50">
        <v>0</v>
      </c>
      <c r="CK31" s="50">
        <v>0</v>
      </c>
      <c r="CL31" s="50">
        <v>1131</v>
      </c>
      <c r="CM31" s="50">
        <v>0</v>
      </c>
      <c r="CN31" s="50">
        <v>12</v>
      </c>
      <c r="CO31" s="50">
        <v>18</v>
      </c>
      <c r="CP31" s="50">
        <v>0</v>
      </c>
      <c r="CQ31" s="50">
        <v>0</v>
      </c>
      <c r="CR31" s="50">
        <v>0</v>
      </c>
      <c r="CS31" s="50">
        <v>0</v>
      </c>
      <c r="CT31" s="50">
        <v>0</v>
      </c>
      <c r="CU31" s="43">
        <f t="shared" si="3"/>
        <v>0.36064601811886354</v>
      </c>
      <c r="CV31" s="44">
        <f t="shared" si="4"/>
        <v>0.91178829190056132</v>
      </c>
      <c r="CW31" s="44">
        <f t="shared" si="5"/>
        <v>1.0561714708056171</v>
      </c>
      <c r="CX31" s="44">
        <f t="shared" si="6"/>
        <v>1.1063492063492064</v>
      </c>
      <c r="CY31" s="45">
        <f t="shared" si="7"/>
        <v>9.8515391547692455E-2</v>
      </c>
      <c r="CZ31" s="45">
        <f t="shared" si="8"/>
        <v>0.48396150761828388</v>
      </c>
      <c r="DA31" s="45">
        <f t="shared" si="9"/>
        <v>0.99852180339985219</v>
      </c>
      <c r="DB31" s="45">
        <f t="shared" si="10"/>
        <v>1.0015873015873016</v>
      </c>
      <c r="DC31" s="36">
        <f t="shared" si="11"/>
        <v>0.96576189546312574</v>
      </c>
      <c r="DD31" s="42">
        <f t="shared" si="12"/>
        <v>0.58657572469384589</v>
      </c>
      <c r="DE31" s="36">
        <f t="shared" si="13"/>
        <v>1</v>
      </c>
      <c r="DF31" s="5"/>
      <c r="DG31" s="5"/>
      <c r="DH31" s="5"/>
      <c r="DI31" s="5"/>
      <c r="DJ31" s="5"/>
      <c r="DK31" s="5"/>
      <c r="DL31" s="5"/>
      <c r="DM31" s="5"/>
      <c r="DN31" s="5"/>
    </row>
    <row r="32" spans="1:118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6">
        <v>2229</v>
      </c>
      <c r="G32" s="46">
        <v>1033</v>
      </c>
      <c r="H32" s="47">
        <v>55</v>
      </c>
      <c r="I32" s="28">
        <f t="shared" si="0"/>
        <v>2046</v>
      </c>
      <c r="J32" s="48">
        <f t="shared" si="1"/>
        <v>674</v>
      </c>
      <c r="K32" s="46">
        <f t="shared" si="2"/>
        <v>56</v>
      </c>
      <c r="L32" s="30">
        <v>132</v>
      </c>
      <c r="M32" s="30">
        <v>92</v>
      </c>
      <c r="N32" s="30">
        <v>1</v>
      </c>
      <c r="O32" s="30">
        <v>105</v>
      </c>
      <c r="P32" s="30">
        <v>106</v>
      </c>
      <c r="Q32" s="30">
        <v>0</v>
      </c>
      <c r="R32" s="30">
        <v>286</v>
      </c>
      <c r="S32" s="30">
        <v>280</v>
      </c>
      <c r="T32" s="30">
        <v>1</v>
      </c>
      <c r="U32" s="30">
        <v>409</v>
      </c>
      <c r="V32" s="30">
        <v>186</v>
      </c>
      <c r="W32" s="30">
        <v>2</v>
      </c>
      <c r="X32" s="30">
        <v>158</v>
      </c>
      <c r="Y32" s="30">
        <v>3</v>
      </c>
      <c r="Z32" s="30">
        <v>0</v>
      </c>
      <c r="AA32" s="30">
        <v>165</v>
      </c>
      <c r="AB32" s="30">
        <v>4</v>
      </c>
      <c r="AC32" s="30">
        <v>4</v>
      </c>
      <c r="AD32" s="30">
        <v>186</v>
      </c>
      <c r="AE32" s="30">
        <v>0</v>
      </c>
      <c r="AF32" s="30">
        <v>17</v>
      </c>
      <c r="AG32" s="30">
        <v>78</v>
      </c>
      <c r="AH32" s="30">
        <v>0</v>
      </c>
      <c r="AI32" s="30">
        <v>28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119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65</v>
      </c>
      <c r="BI32" s="30">
        <v>0</v>
      </c>
      <c r="BJ32" s="30">
        <v>0</v>
      </c>
      <c r="BK32" s="30">
        <v>20</v>
      </c>
      <c r="BL32" s="30">
        <v>0</v>
      </c>
      <c r="BM32" s="30">
        <v>0</v>
      </c>
      <c r="BN32" s="30">
        <v>5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297</v>
      </c>
      <c r="BX32" s="30">
        <v>0</v>
      </c>
      <c r="BY32" s="30">
        <v>0</v>
      </c>
      <c r="BZ32" s="30">
        <v>9</v>
      </c>
      <c r="CA32" s="30">
        <v>0</v>
      </c>
      <c r="CB32" s="30">
        <v>0</v>
      </c>
      <c r="CC32" s="30">
        <v>8</v>
      </c>
      <c r="CD32" s="30">
        <v>3</v>
      </c>
      <c r="CE32" s="30">
        <v>0</v>
      </c>
      <c r="CF32" s="30">
        <v>2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2</v>
      </c>
      <c r="CM32" s="30">
        <v>0</v>
      </c>
      <c r="CN32" s="30">
        <v>3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43">
        <f t="shared" si="3"/>
        <v>0.43020875972165368</v>
      </c>
      <c r="CV32" s="44">
        <f t="shared" si="4"/>
        <v>0.9170403587443946</v>
      </c>
      <c r="CW32" s="44">
        <f t="shared" si="5"/>
        <v>1.0833333333333333</v>
      </c>
      <c r="CX32" s="44">
        <f t="shared" si="6"/>
        <v>0.91304347826086951</v>
      </c>
      <c r="CY32" s="45">
        <f t="shared" si="7"/>
        <v>0.1494064674580434</v>
      </c>
      <c r="CZ32" s="45">
        <f t="shared" si="8"/>
        <v>0.4170403587443946</v>
      </c>
      <c r="DA32" s="45">
        <f t="shared" si="9"/>
        <v>1.0606060606060606</v>
      </c>
      <c r="DB32" s="45">
        <f t="shared" si="10"/>
        <v>0.92173913043478262</v>
      </c>
      <c r="DC32" s="36">
        <f t="shared" si="11"/>
        <v>0.91790040376850601</v>
      </c>
      <c r="DD32" s="42">
        <f t="shared" si="12"/>
        <v>0.65246853823814133</v>
      </c>
      <c r="DE32" s="36">
        <f t="shared" si="13"/>
        <v>1.0181818181818181</v>
      </c>
      <c r="DF32" s="5"/>
      <c r="DG32" s="5"/>
      <c r="DH32" s="5"/>
      <c r="DI32" s="5"/>
      <c r="DJ32" s="5"/>
      <c r="DK32" s="5"/>
      <c r="DL32" s="5"/>
      <c r="DM32" s="5"/>
      <c r="DN32" s="5"/>
    </row>
    <row r="33" spans="1:118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6">
        <v>12005</v>
      </c>
      <c r="G33" s="46">
        <v>5721</v>
      </c>
      <c r="H33" s="47">
        <v>330</v>
      </c>
      <c r="I33" s="28">
        <f t="shared" si="0"/>
        <v>11227</v>
      </c>
      <c r="J33" s="48">
        <f t="shared" si="1"/>
        <v>3262</v>
      </c>
      <c r="K33" s="46">
        <f t="shared" si="2"/>
        <v>330</v>
      </c>
      <c r="L33" s="50">
        <v>723</v>
      </c>
      <c r="M33" s="50">
        <v>584</v>
      </c>
      <c r="N33" s="50">
        <v>0</v>
      </c>
      <c r="O33" s="50">
        <v>477</v>
      </c>
      <c r="P33" s="50">
        <v>499</v>
      </c>
      <c r="Q33" s="50">
        <v>0</v>
      </c>
      <c r="R33" s="50">
        <v>1392</v>
      </c>
      <c r="S33" s="50">
        <v>1176</v>
      </c>
      <c r="T33" s="50">
        <v>0</v>
      </c>
      <c r="U33" s="50">
        <v>1796</v>
      </c>
      <c r="V33" s="50">
        <v>967</v>
      </c>
      <c r="W33" s="50">
        <v>0</v>
      </c>
      <c r="X33" s="50">
        <v>611</v>
      </c>
      <c r="Y33" s="50">
        <v>0</v>
      </c>
      <c r="Z33" s="50">
        <v>0</v>
      </c>
      <c r="AA33" s="50">
        <v>829</v>
      </c>
      <c r="AB33" s="50">
        <v>0</v>
      </c>
      <c r="AC33" s="50">
        <v>0</v>
      </c>
      <c r="AD33" s="50">
        <v>964</v>
      </c>
      <c r="AE33" s="50">
        <v>0</v>
      </c>
      <c r="AF33" s="50">
        <v>180</v>
      </c>
      <c r="AG33" s="50">
        <v>295</v>
      </c>
      <c r="AH33" s="50">
        <v>0</v>
      </c>
      <c r="AI33" s="50">
        <v>100</v>
      </c>
      <c r="AJ33" s="50">
        <v>121</v>
      </c>
      <c r="AK33" s="50">
        <v>0</v>
      </c>
      <c r="AL33" s="50">
        <v>25</v>
      </c>
      <c r="AM33" s="50">
        <v>184</v>
      </c>
      <c r="AN33" s="50">
        <v>0</v>
      </c>
      <c r="AO33" s="50">
        <v>25</v>
      </c>
      <c r="AP33" s="50">
        <v>553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0">
        <v>0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0</v>
      </c>
      <c r="BG33" s="50">
        <v>0</v>
      </c>
      <c r="BH33" s="50">
        <v>198</v>
      </c>
      <c r="BI33" s="50">
        <v>0</v>
      </c>
      <c r="BJ33" s="50">
        <v>0</v>
      </c>
      <c r="BK33" s="50">
        <v>110</v>
      </c>
      <c r="BL33" s="50">
        <v>0</v>
      </c>
      <c r="BM33" s="50">
        <v>0</v>
      </c>
      <c r="BN33" s="50">
        <v>30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2129</v>
      </c>
      <c r="BX33" s="50">
        <v>18</v>
      </c>
      <c r="BY33" s="50">
        <v>0</v>
      </c>
      <c r="BZ33" s="50">
        <v>56</v>
      </c>
      <c r="CA33" s="50">
        <v>0</v>
      </c>
      <c r="CB33" s="50">
        <v>0</v>
      </c>
      <c r="CC33" s="50">
        <v>60</v>
      </c>
      <c r="CD33" s="50">
        <v>18</v>
      </c>
      <c r="CE33" s="50">
        <v>0</v>
      </c>
      <c r="CF33" s="50">
        <v>51</v>
      </c>
      <c r="CG33" s="50">
        <v>0</v>
      </c>
      <c r="CH33" s="50">
        <v>0</v>
      </c>
      <c r="CI33" s="50">
        <v>0</v>
      </c>
      <c r="CJ33" s="50">
        <v>0</v>
      </c>
      <c r="CK33" s="50">
        <v>0</v>
      </c>
      <c r="CL33" s="50">
        <v>618</v>
      </c>
      <c r="CM33" s="50">
        <v>0</v>
      </c>
      <c r="CN33" s="50">
        <v>0</v>
      </c>
      <c r="CO33" s="50">
        <v>30</v>
      </c>
      <c r="CP33" s="50">
        <v>0</v>
      </c>
      <c r="CQ33" s="50">
        <v>0</v>
      </c>
      <c r="CR33" s="50">
        <v>0</v>
      </c>
      <c r="CS33" s="50">
        <v>0</v>
      </c>
      <c r="CT33" s="50">
        <v>0</v>
      </c>
      <c r="CU33" s="43">
        <f t="shared" si="3"/>
        <v>0.33296839436457404</v>
      </c>
      <c r="CV33" s="44">
        <f t="shared" si="4"/>
        <v>1.0033519553072625</v>
      </c>
      <c r="CW33" s="44">
        <f t="shared" si="5"/>
        <v>1.2900834105653383</v>
      </c>
      <c r="CX33" s="44">
        <f t="shared" si="6"/>
        <v>0.98962655601659755</v>
      </c>
      <c r="CY33" s="45">
        <f t="shared" si="7"/>
        <v>0.10348900861448039</v>
      </c>
      <c r="CZ33" s="45">
        <f t="shared" si="8"/>
        <v>0.5402234636871508</v>
      </c>
      <c r="DA33" s="45">
        <f t="shared" si="9"/>
        <v>1.0898980537534755</v>
      </c>
      <c r="DB33" s="45">
        <f t="shared" si="10"/>
        <v>1.0352697095435686</v>
      </c>
      <c r="DC33" s="36">
        <f t="shared" si="11"/>
        <v>0.93519366930445647</v>
      </c>
      <c r="DD33" s="42">
        <f t="shared" si="12"/>
        <v>0.57018003845481557</v>
      </c>
      <c r="DE33" s="36">
        <f t="shared" si="13"/>
        <v>1</v>
      </c>
      <c r="DF33" s="5"/>
      <c r="DG33" s="5"/>
      <c r="DH33" s="5"/>
      <c r="DI33" s="5"/>
      <c r="DJ33" s="5"/>
      <c r="DK33" s="5"/>
      <c r="DL33" s="5"/>
      <c r="DM33" s="5"/>
      <c r="DN33" s="5"/>
    </row>
    <row r="34" spans="1:118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6">
        <v>7130</v>
      </c>
      <c r="G34" s="46">
        <v>3665</v>
      </c>
      <c r="H34" s="47">
        <v>175</v>
      </c>
      <c r="I34" s="28">
        <f t="shared" si="0"/>
        <v>6888</v>
      </c>
      <c r="J34" s="48">
        <f t="shared" si="1"/>
        <v>2108</v>
      </c>
      <c r="K34" s="46">
        <f t="shared" si="2"/>
        <v>175</v>
      </c>
      <c r="L34" s="50">
        <v>351</v>
      </c>
      <c r="M34" s="50">
        <v>266</v>
      </c>
      <c r="N34" s="50">
        <v>2</v>
      </c>
      <c r="O34" s="50">
        <v>298</v>
      </c>
      <c r="P34" s="50">
        <v>294</v>
      </c>
      <c r="Q34" s="50">
        <v>0</v>
      </c>
      <c r="R34" s="50">
        <v>706</v>
      </c>
      <c r="S34" s="50">
        <v>655</v>
      </c>
      <c r="T34" s="50">
        <v>2</v>
      </c>
      <c r="U34" s="50">
        <v>1099</v>
      </c>
      <c r="V34" s="50">
        <v>458</v>
      </c>
      <c r="W34" s="50">
        <v>0</v>
      </c>
      <c r="X34" s="50">
        <v>525</v>
      </c>
      <c r="Y34" s="50">
        <v>5</v>
      </c>
      <c r="Z34" s="50">
        <v>6</v>
      </c>
      <c r="AA34" s="50">
        <v>504</v>
      </c>
      <c r="AB34" s="50">
        <v>21</v>
      </c>
      <c r="AC34" s="50">
        <v>15</v>
      </c>
      <c r="AD34" s="50">
        <v>584</v>
      </c>
      <c r="AE34" s="50">
        <v>45</v>
      </c>
      <c r="AF34" s="50">
        <v>22</v>
      </c>
      <c r="AG34" s="50">
        <v>677</v>
      </c>
      <c r="AH34" s="50">
        <v>10</v>
      </c>
      <c r="AI34" s="50">
        <v>63</v>
      </c>
      <c r="AJ34" s="50">
        <v>350</v>
      </c>
      <c r="AK34" s="50">
        <v>0</v>
      </c>
      <c r="AL34" s="50">
        <v>60</v>
      </c>
      <c r="AM34" s="50">
        <v>0</v>
      </c>
      <c r="AN34" s="50">
        <v>0</v>
      </c>
      <c r="AO34" s="50">
        <v>0</v>
      </c>
      <c r="AP34" s="50">
        <v>370</v>
      </c>
      <c r="AQ34" s="50">
        <v>0</v>
      </c>
      <c r="AR34" s="50">
        <v>0</v>
      </c>
      <c r="AS34" s="50">
        <v>2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50">
        <v>0</v>
      </c>
      <c r="BB34" s="50">
        <v>0</v>
      </c>
      <c r="BC34" s="50">
        <v>0</v>
      </c>
      <c r="BD34" s="50">
        <v>0</v>
      </c>
      <c r="BE34" s="50">
        <v>335</v>
      </c>
      <c r="BF34" s="50">
        <v>303</v>
      </c>
      <c r="BG34" s="50">
        <v>0</v>
      </c>
      <c r="BH34" s="50">
        <v>117</v>
      </c>
      <c r="BI34" s="50">
        <v>0</v>
      </c>
      <c r="BJ34" s="50">
        <v>0</v>
      </c>
      <c r="BK34" s="50">
        <v>72</v>
      </c>
      <c r="BL34" s="50">
        <v>7</v>
      </c>
      <c r="BM34" s="50">
        <v>0</v>
      </c>
      <c r="BN34" s="50">
        <v>18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680</v>
      </c>
      <c r="BX34" s="50">
        <v>9</v>
      </c>
      <c r="BY34" s="50">
        <v>4</v>
      </c>
      <c r="BZ34" s="50">
        <v>21</v>
      </c>
      <c r="CA34" s="50">
        <v>0</v>
      </c>
      <c r="CB34" s="50">
        <v>1</v>
      </c>
      <c r="CC34" s="50">
        <v>33</v>
      </c>
      <c r="CD34" s="50">
        <v>0</v>
      </c>
      <c r="CE34" s="50">
        <v>0</v>
      </c>
      <c r="CF34" s="50">
        <v>1</v>
      </c>
      <c r="CG34" s="50">
        <v>0</v>
      </c>
      <c r="CH34" s="50">
        <v>0</v>
      </c>
      <c r="CI34" s="50">
        <v>0</v>
      </c>
      <c r="CJ34" s="50">
        <v>0</v>
      </c>
      <c r="CK34" s="50">
        <v>0</v>
      </c>
      <c r="CL34" s="50">
        <v>71</v>
      </c>
      <c r="CM34" s="50">
        <v>0</v>
      </c>
      <c r="CN34" s="50">
        <v>0</v>
      </c>
      <c r="CO34" s="50">
        <v>74</v>
      </c>
      <c r="CP34" s="50">
        <v>35</v>
      </c>
      <c r="CQ34" s="50">
        <v>0</v>
      </c>
      <c r="CR34" s="50">
        <v>0</v>
      </c>
      <c r="CS34" s="50">
        <v>0</v>
      </c>
      <c r="CT34" s="50">
        <v>0</v>
      </c>
      <c r="CU34" s="43">
        <f t="shared" si="3"/>
        <v>0.3735653461680859</v>
      </c>
      <c r="CV34" s="44">
        <f t="shared" si="4"/>
        <v>0.90452674897119345</v>
      </c>
      <c r="CW34" s="44">
        <f t="shared" si="5"/>
        <v>1.0537313432835822</v>
      </c>
      <c r="CX34" s="44">
        <f t="shared" si="6"/>
        <v>0.98675496688741726</v>
      </c>
      <c r="CY34" s="45">
        <f t="shared" si="7"/>
        <v>0.12074892896810704</v>
      </c>
      <c r="CZ34" s="45">
        <f t="shared" si="8"/>
        <v>0.37695473251028805</v>
      </c>
      <c r="DA34" s="45">
        <f t="shared" si="9"/>
        <v>0.97761194029850751</v>
      </c>
      <c r="DB34" s="45">
        <f t="shared" si="10"/>
        <v>0.97350993377483441</v>
      </c>
      <c r="DC34" s="36">
        <f t="shared" si="11"/>
        <v>0.96605890603085554</v>
      </c>
      <c r="DD34" s="42">
        <f t="shared" si="12"/>
        <v>0.57517053206002733</v>
      </c>
      <c r="DE34" s="36">
        <f t="shared" si="13"/>
        <v>1</v>
      </c>
      <c r="DF34" s="5"/>
      <c r="DG34" s="5"/>
      <c r="DH34" s="5"/>
      <c r="DI34" s="5"/>
      <c r="DJ34" s="5"/>
      <c r="DK34" s="5"/>
      <c r="DL34" s="5"/>
      <c r="DM34" s="5"/>
      <c r="DN34" s="5"/>
    </row>
    <row r="35" spans="1:118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6">
        <v>5254</v>
      </c>
      <c r="G35" s="46">
        <v>2770</v>
      </c>
      <c r="H35" s="47">
        <v>135</v>
      </c>
      <c r="I35" s="28">
        <f t="shared" si="0"/>
        <v>5144</v>
      </c>
      <c r="J35" s="48">
        <f t="shared" si="1"/>
        <v>1645</v>
      </c>
      <c r="K35" s="46">
        <f t="shared" si="2"/>
        <v>145</v>
      </c>
      <c r="L35" s="38">
        <v>252</v>
      </c>
      <c r="M35" s="38">
        <v>215</v>
      </c>
      <c r="N35" s="38">
        <v>3</v>
      </c>
      <c r="O35" s="38">
        <v>258</v>
      </c>
      <c r="P35" s="38">
        <v>171</v>
      </c>
      <c r="Q35" s="38">
        <v>0</v>
      </c>
      <c r="R35" s="38">
        <v>502</v>
      </c>
      <c r="S35" s="38">
        <v>468</v>
      </c>
      <c r="T35" s="38">
        <v>0</v>
      </c>
      <c r="U35" s="38">
        <v>803</v>
      </c>
      <c r="V35" s="38">
        <v>368</v>
      </c>
      <c r="W35" s="38">
        <v>0</v>
      </c>
      <c r="X35" s="38">
        <v>374</v>
      </c>
      <c r="Y35" s="38">
        <v>0</v>
      </c>
      <c r="Z35" s="38">
        <v>5</v>
      </c>
      <c r="AA35" s="38">
        <v>393</v>
      </c>
      <c r="AB35" s="38">
        <v>0</v>
      </c>
      <c r="AC35" s="38">
        <v>6</v>
      </c>
      <c r="AD35" s="38">
        <v>443</v>
      </c>
      <c r="AE35" s="38">
        <v>0</v>
      </c>
      <c r="AF35" s="38">
        <v>27</v>
      </c>
      <c r="AG35" s="38">
        <v>405</v>
      </c>
      <c r="AH35" s="38">
        <v>0</v>
      </c>
      <c r="AI35" s="38">
        <v>92</v>
      </c>
      <c r="AJ35" s="38">
        <v>6</v>
      </c>
      <c r="AK35" s="38">
        <v>0</v>
      </c>
      <c r="AL35" s="38">
        <v>5</v>
      </c>
      <c r="AM35" s="38">
        <v>1</v>
      </c>
      <c r="AN35" s="38">
        <v>0</v>
      </c>
      <c r="AO35" s="38">
        <v>0</v>
      </c>
      <c r="AP35" s="38">
        <v>240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533</v>
      </c>
      <c r="BF35" s="38">
        <v>419</v>
      </c>
      <c r="BG35" s="38">
        <v>0</v>
      </c>
      <c r="BH35" s="38">
        <v>118</v>
      </c>
      <c r="BI35" s="38">
        <v>0</v>
      </c>
      <c r="BJ35" s="38">
        <v>0</v>
      </c>
      <c r="BK35" s="38">
        <v>59</v>
      </c>
      <c r="BL35" s="38">
        <v>0</v>
      </c>
      <c r="BM35" s="38">
        <v>0</v>
      </c>
      <c r="BN35" s="38">
        <v>4</v>
      </c>
      <c r="BO35" s="38">
        <v>0</v>
      </c>
      <c r="BP35" s="38">
        <v>0</v>
      </c>
      <c r="BQ35" s="38">
        <v>0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558</v>
      </c>
      <c r="BX35" s="38">
        <v>0</v>
      </c>
      <c r="BY35" s="38">
        <v>7</v>
      </c>
      <c r="BZ35" s="38">
        <v>4</v>
      </c>
      <c r="CA35" s="38">
        <v>0</v>
      </c>
      <c r="CB35" s="38">
        <v>0</v>
      </c>
      <c r="CC35" s="38">
        <v>27</v>
      </c>
      <c r="CD35" s="38">
        <v>4</v>
      </c>
      <c r="CE35" s="38">
        <v>0</v>
      </c>
      <c r="CF35" s="38">
        <v>1</v>
      </c>
      <c r="CG35" s="38">
        <v>0</v>
      </c>
      <c r="CH35" s="38">
        <v>0</v>
      </c>
      <c r="CI35" s="38">
        <v>0</v>
      </c>
      <c r="CJ35" s="38">
        <v>0</v>
      </c>
      <c r="CK35" s="38">
        <v>0</v>
      </c>
      <c r="CL35" s="38">
        <v>130</v>
      </c>
      <c r="CM35" s="38">
        <v>0</v>
      </c>
      <c r="CN35" s="38">
        <v>0</v>
      </c>
      <c r="CO35" s="38">
        <v>33</v>
      </c>
      <c r="CP35" s="38">
        <v>0</v>
      </c>
      <c r="CQ35" s="38">
        <v>0</v>
      </c>
      <c r="CR35" s="38">
        <v>0</v>
      </c>
      <c r="CS35" s="38">
        <v>0</v>
      </c>
      <c r="CT35" s="38">
        <v>0</v>
      </c>
      <c r="CU35" s="43">
        <f t="shared" si="3"/>
        <v>0.39384913247449549</v>
      </c>
      <c r="CV35" s="44">
        <f t="shared" si="4"/>
        <v>1.0940054495912805</v>
      </c>
      <c r="CW35" s="44">
        <f t="shared" si="5"/>
        <v>1.0524109014675052</v>
      </c>
      <c r="CX35" s="44">
        <f t="shared" si="6"/>
        <v>1.2403846153846154</v>
      </c>
      <c r="CY35" s="45">
        <f t="shared" si="7"/>
        <v>0.133293618288778</v>
      </c>
      <c r="CZ35" s="45">
        <f t="shared" si="8"/>
        <v>0.50136239782016345</v>
      </c>
      <c r="DA35" s="45">
        <f t="shared" si="9"/>
        <v>0.98113207547169812</v>
      </c>
      <c r="DB35" s="45">
        <f t="shared" si="10"/>
        <v>0.82211538461538458</v>
      </c>
      <c r="DC35" s="36">
        <f t="shared" si="11"/>
        <v>0.97906357061286642</v>
      </c>
      <c r="DD35" s="42">
        <f t="shared" si="12"/>
        <v>0.59386281588447654</v>
      </c>
      <c r="DE35" s="36">
        <f t="shared" si="13"/>
        <v>1.0740740740740742</v>
      </c>
      <c r="DF35" s="5"/>
      <c r="DG35" s="5"/>
      <c r="DH35" s="5"/>
      <c r="DI35" s="5"/>
      <c r="DJ35" s="5"/>
      <c r="DK35" s="5"/>
      <c r="DL35" s="5"/>
      <c r="DM35" s="5"/>
      <c r="DN35" s="5"/>
    </row>
    <row r="36" spans="1:118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6">
        <v>47012</v>
      </c>
      <c r="G36" s="46">
        <v>22170</v>
      </c>
      <c r="H36" s="47">
        <v>2500</v>
      </c>
      <c r="I36" s="28">
        <f t="shared" si="0"/>
        <v>44684</v>
      </c>
      <c r="J36" s="48">
        <f t="shared" si="1"/>
        <v>14235</v>
      </c>
      <c r="K36" s="46">
        <f t="shared" si="2"/>
        <v>2510</v>
      </c>
      <c r="L36" s="50">
        <v>4349</v>
      </c>
      <c r="M36" s="50">
        <v>3183</v>
      </c>
      <c r="N36" s="50">
        <v>395</v>
      </c>
      <c r="O36" s="50">
        <v>2046</v>
      </c>
      <c r="P36" s="50">
        <v>1859</v>
      </c>
      <c r="Q36" s="50">
        <v>1</v>
      </c>
      <c r="R36" s="50">
        <v>4191</v>
      </c>
      <c r="S36" s="50">
        <v>3861</v>
      </c>
      <c r="T36" s="50">
        <v>6</v>
      </c>
      <c r="U36" s="50">
        <v>7011</v>
      </c>
      <c r="V36" s="50">
        <v>3796</v>
      </c>
      <c r="W36" s="50">
        <v>14</v>
      </c>
      <c r="X36" s="50">
        <v>2883</v>
      </c>
      <c r="Y36" s="50">
        <v>56</v>
      </c>
      <c r="Z36" s="50">
        <v>81</v>
      </c>
      <c r="AA36" s="50">
        <v>3481</v>
      </c>
      <c r="AB36" s="50">
        <v>120</v>
      </c>
      <c r="AC36" s="50">
        <v>112</v>
      </c>
      <c r="AD36" s="50">
        <v>3840</v>
      </c>
      <c r="AE36" s="50">
        <v>355</v>
      </c>
      <c r="AF36" s="50">
        <v>243</v>
      </c>
      <c r="AG36" s="50">
        <v>2760</v>
      </c>
      <c r="AH36" s="50">
        <v>6</v>
      </c>
      <c r="AI36" s="50">
        <v>1171</v>
      </c>
      <c r="AJ36" s="50">
        <v>3748</v>
      </c>
      <c r="AK36" s="50">
        <v>4</v>
      </c>
      <c r="AL36" s="50">
        <v>427</v>
      </c>
      <c r="AM36" s="50">
        <v>0</v>
      </c>
      <c r="AN36" s="50">
        <v>0</v>
      </c>
      <c r="AO36" s="50">
        <v>0</v>
      </c>
      <c r="AP36" s="50">
        <v>1864</v>
      </c>
      <c r="AQ36" s="50">
        <v>1</v>
      </c>
      <c r="AR36" s="50">
        <v>12</v>
      </c>
      <c r="AS36" s="50">
        <v>226</v>
      </c>
      <c r="AT36" s="50">
        <v>0</v>
      </c>
      <c r="AU36" s="50">
        <v>0</v>
      </c>
      <c r="AV36" s="50">
        <v>9</v>
      </c>
      <c r="AW36" s="50">
        <v>0</v>
      </c>
      <c r="AX36" s="50">
        <v>0</v>
      </c>
      <c r="AY36" s="50">
        <v>0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664</v>
      </c>
      <c r="BF36" s="50">
        <v>641</v>
      </c>
      <c r="BG36" s="50">
        <v>0</v>
      </c>
      <c r="BH36" s="50">
        <v>750</v>
      </c>
      <c r="BI36" s="50">
        <v>21</v>
      </c>
      <c r="BJ36" s="50">
        <v>3</v>
      </c>
      <c r="BK36" s="50">
        <v>363</v>
      </c>
      <c r="BL36" s="50">
        <v>17</v>
      </c>
      <c r="BM36" s="50">
        <v>0</v>
      </c>
      <c r="BN36" s="50">
        <v>74</v>
      </c>
      <c r="BO36" s="50">
        <v>3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4531</v>
      </c>
      <c r="BX36" s="50">
        <v>181</v>
      </c>
      <c r="BY36" s="50">
        <v>29</v>
      </c>
      <c r="BZ36" s="50">
        <v>920</v>
      </c>
      <c r="CA36" s="50">
        <v>0</v>
      </c>
      <c r="CB36" s="50">
        <v>9</v>
      </c>
      <c r="CC36" s="50">
        <v>191</v>
      </c>
      <c r="CD36" s="50">
        <v>80</v>
      </c>
      <c r="CE36" s="50">
        <v>0</v>
      </c>
      <c r="CF36" s="50">
        <v>198</v>
      </c>
      <c r="CG36" s="50">
        <v>2</v>
      </c>
      <c r="CH36" s="50">
        <v>1</v>
      </c>
      <c r="CI36" s="50">
        <v>0</v>
      </c>
      <c r="CJ36" s="50">
        <v>0</v>
      </c>
      <c r="CK36" s="50">
        <v>0</v>
      </c>
      <c r="CL36" s="50">
        <v>429</v>
      </c>
      <c r="CM36" s="50">
        <v>1</v>
      </c>
      <c r="CN36" s="50">
        <v>6</v>
      </c>
      <c r="CO36" s="50">
        <v>106</v>
      </c>
      <c r="CP36" s="50">
        <v>0</v>
      </c>
      <c r="CQ36" s="50">
        <v>0</v>
      </c>
      <c r="CR36" s="50">
        <v>50</v>
      </c>
      <c r="CS36" s="50">
        <v>48</v>
      </c>
      <c r="CT36" s="50">
        <v>0</v>
      </c>
      <c r="CU36" s="43">
        <f t="shared" si="3"/>
        <v>0.44852263331464254</v>
      </c>
      <c r="CV36" s="44">
        <f t="shared" si="4"/>
        <v>0.9714562837744215</v>
      </c>
      <c r="CW36" s="44">
        <f t="shared" si="5"/>
        <v>1.0202044790652385</v>
      </c>
      <c r="CX36" s="44">
        <f t="shared" si="6"/>
        <v>1.054095826893354</v>
      </c>
      <c r="CY36" s="45">
        <f t="shared" si="7"/>
        <v>0.15914123606504404</v>
      </c>
      <c r="CZ36" s="45">
        <f t="shared" si="8"/>
        <v>0.52598032423444641</v>
      </c>
      <c r="DA36" s="45">
        <f t="shared" si="9"/>
        <v>0.939873417721519</v>
      </c>
      <c r="DB36" s="45">
        <f t="shared" si="10"/>
        <v>0.95775373518804741</v>
      </c>
      <c r="DC36" s="36">
        <f t="shared" si="11"/>
        <v>0.95048072832468311</v>
      </c>
      <c r="DD36" s="42">
        <f t="shared" si="12"/>
        <v>0.64208389715832204</v>
      </c>
      <c r="DE36" s="36">
        <f t="shared" si="13"/>
        <v>1.004</v>
      </c>
      <c r="DF36" s="5"/>
      <c r="DG36" s="5"/>
      <c r="DH36" s="5"/>
      <c r="DI36" s="5"/>
      <c r="DJ36" s="5"/>
      <c r="DK36" s="5"/>
      <c r="DL36" s="5"/>
      <c r="DM36" s="5"/>
      <c r="DN36" s="5"/>
    </row>
    <row r="37" spans="1:118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6">
        <v>14914</v>
      </c>
      <c r="G37" s="46">
        <v>6945</v>
      </c>
      <c r="H37" s="47">
        <v>490</v>
      </c>
      <c r="I37" s="28">
        <f t="shared" si="0"/>
        <v>14752</v>
      </c>
      <c r="J37" s="48">
        <f t="shared" si="1"/>
        <v>3919</v>
      </c>
      <c r="K37" s="46">
        <f>N37+Q37+T37+W37+Z37+AC37+AF37+AI37+AL37+AO37+AR37+AU37+AX37+BA37+BD37+BG37+BJ37+BM37+BP37+BS37+BV37+BY37+CB37+CE37+CH37+CK37+CN37+CQ37+CT37</f>
        <v>490</v>
      </c>
      <c r="L37" s="50">
        <v>620</v>
      </c>
      <c r="M37" s="50">
        <v>434</v>
      </c>
      <c r="N37" s="50">
        <v>0</v>
      </c>
      <c r="O37" s="50">
        <v>295</v>
      </c>
      <c r="P37" s="50">
        <v>263</v>
      </c>
      <c r="Q37" s="50">
        <v>0</v>
      </c>
      <c r="R37" s="50">
        <v>717</v>
      </c>
      <c r="S37" s="50">
        <v>715</v>
      </c>
      <c r="T37" s="50">
        <v>0</v>
      </c>
      <c r="U37" s="50">
        <v>1292</v>
      </c>
      <c r="V37" s="50">
        <v>916</v>
      </c>
      <c r="W37" s="50">
        <v>0</v>
      </c>
      <c r="X37" s="50">
        <v>501</v>
      </c>
      <c r="Y37" s="50">
        <v>0</v>
      </c>
      <c r="Z37" s="50">
        <v>0</v>
      </c>
      <c r="AA37" s="50">
        <v>660</v>
      </c>
      <c r="AB37" s="50">
        <v>0</v>
      </c>
      <c r="AC37" s="50">
        <v>20</v>
      </c>
      <c r="AD37" s="50">
        <v>777</v>
      </c>
      <c r="AE37" s="50">
        <v>0</v>
      </c>
      <c r="AF37" s="50">
        <v>0</v>
      </c>
      <c r="AG37" s="50">
        <v>930</v>
      </c>
      <c r="AH37" s="50">
        <v>0</v>
      </c>
      <c r="AI37" s="50">
        <v>101</v>
      </c>
      <c r="AJ37" s="50">
        <v>978</v>
      </c>
      <c r="AK37" s="50">
        <v>0</v>
      </c>
      <c r="AL37" s="50">
        <v>369</v>
      </c>
      <c r="AM37" s="50">
        <v>794</v>
      </c>
      <c r="AN37" s="50">
        <v>0</v>
      </c>
      <c r="AO37" s="50">
        <v>0</v>
      </c>
      <c r="AP37" s="50">
        <v>546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2062</v>
      </c>
      <c r="BF37" s="50">
        <v>1134</v>
      </c>
      <c r="BG37" s="50">
        <v>0</v>
      </c>
      <c r="BH37" s="50">
        <v>79</v>
      </c>
      <c r="BI37" s="50">
        <v>0</v>
      </c>
      <c r="BJ37" s="50">
        <v>0</v>
      </c>
      <c r="BK37" s="50">
        <v>87</v>
      </c>
      <c r="BL37" s="50">
        <v>0</v>
      </c>
      <c r="BM37" s="50">
        <v>0</v>
      </c>
      <c r="BN37" s="50">
        <v>28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1</v>
      </c>
      <c r="BU37" s="50">
        <v>0</v>
      </c>
      <c r="BV37" s="50">
        <v>0</v>
      </c>
      <c r="BW37" s="50">
        <v>3235</v>
      </c>
      <c r="BX37" s="50">
        <v>454</v>
      </c>
      <c r="BY37" s="50">
        <v>0</v>
      </c>
      <c r="BZ37" s="50">
        <v>62</v>
      </c>
      <c r="CA37" s="50">
        <v>0</v>
      </c>
      <c r="CB37" s="50">
        <v>0</v>
      </c>
      <c r="CC37" s="50">
        <v>105</v>
      </c>
      <c r="CD37" s="50">
        <v>3</v>
      </c>
      <c r="CE37" s="50">
        <v>0</v>
      </c>
      <c r="CF37" s="50">
        <v>40</v>
      </c>
      <c r="CG37" s="50">
        <v>0</v>
      </c>
      <c r="CH37" s="50">
        <v>0</v>
      </c>
      <c r="CI37" s="50">
        <v>0</v>
      </c>
      <c r="CJ37" s="50">
        <v>0</v>
      </c>
      <c r="CK37" s="50">
        <v>0</v>
      </c>
      <c r="CL37" s="50">
        <v>904</v>
      </c>
      <c r="CM37" s="50">
        <v>0</v>
      </c>
      <c r="CN37" s="50">
        <v>0</v>
      </c>
      <c r="CO37" s="50">
        <v>39</v>
      </c>
      <c r="CP37" s="50">
        <v>0</v>
      </c>
      <c r="CQ37" s="50">
        <v>0</v>
      </c>
      <c r="CR37" s="50">
        <v>0</v>
      </c>
      <c r="CS37" s="50">
        <v>0</v>
      </c>
      <c r="CT37" s="50">
        <v>0</v>
      </c>
      <c r="CU37" s="43">
        <f t="shared" si="3"/>
        <v>0.50671542553191484</v>
      </c>
      <c r="CV37" s="44">
        <f t="shared" si="4"/>
        <v>0.89226519337016574</v>
      </c>
      <c r="CW37" s="44">
        <f t="shared" si="5"/>
        <v>0.98624484181568084</v>
      </c>
      <c r="CX37" s="44">
        <f t="shared" si="6"/>
        <v>1.0966542750929369</v>
      </c>
      <c r="CY37" s="45">
        <f t="shared" si="7"/>
        <v>0.14657579787234043</v>
      </c>
      <c r="CZ37" s="45">
        <f t="shared" si="8"/>
        <v>0.63259668508287292</v>
      </c>
      <c r="DA37" s="45">
        <f t="shared" si="9"/>
        <v>0.9834938101788171</v>
      </c>
      <c r="DB37" s="45">
        <f t="shared" si="10"/>
        <v>0.97769516728624539</v>
      </c>
      <c r="DC37" s="36">
        <f t="shared" si="11"/>
        <v>0.989137722944884</v>
      </c>
      <c r="DD37" s="42">
        <f t="shared" si="12"/>
        <v>0.56429085673146151</v>
      </c>
      <c r="DE37" s="36">
        <f t="shared" si="13"/>
        <v>1</v>
      </c>
      <c r="DF37" s="5"/>
      <c r="DG37" s="5"/>
      <c r="DH37" s="5"/>
      <c r="DI37" s="5"/>
      <c r="DJ37" s="5"/>
      <c r="DK37" s="5"/>
      <c r="DL37" s="5"/>
      <c r="DM37" s="5"/>
      <c r="DN37" s="5"/>
    </row>
    <row r="38" spans="1:118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6">
        <v>3000</v>
      </c>
      <c r="G38" s="46">
        <v>1425</v>
      </c>
      <c r="H38" s="47">
        <v>70</v>
      </c>
      <c r="I38" s="28">
        <f t="shared" si="0"/>
        <v>2968</v>
      </c>
      <c r="J38" s="48">
        <f t="shared" si="1"/>
        <v>974</v>
      </c>
      <c r="K38" s="46">
        <f t="shared" si="2"/>
        <v>70</v>
      </c>
      <c r="L38" s="50">
        <v>134</v>
      </c>
      <c r="M38" s="50">
        <v>100</v>
      </c>
      <c r="N38" s="50">
        <v>0</v>
      </c>
      <c r="O38" s="50">
        <v>186</v>
      </c>
      <c r="P38" s="50">
        <v>254</v>
      </c>
      <c r="Q38" s="50">
        <v>0</v>
      </c>
      <c r="R38" s="50">
        <v>320</v>
      </c>
      <c r="S38" s="50">
        <v>328</v>
      </c>
      <c r="T38" s="50">
        <v>0</v>
      </c>
      <c r="U38" s="50">
        <v>515</v>
      </c>
      <c r="V38" s="50">
        <v>214</v>
      </c>
      <c r="W38" s="50">
        <v>0</v>
      </c>
      <c r="X38" s="50">
        <v>286</v>
      </c>
      <c r="Y38" s="50">
        <v>16</v>
      </c>
      <c r="Z38" s="50">
        <v>0</v>
      </c>
      <c r="AA38" s="50">
        <v>218</v>
      </c>
      <c r="AB38" s="50">
        <v>27</v>
      </c>
      <c r="AC38" s="50">
        <v>3</v>
      </c>
      <c r="AD38" s="50">
        <v>216</v>
      </c>
      <c r="AE38" s="50">
        <v>1</v>
      </c>
      <c r="AF38" s="50">
        <v>8</v>
      </c>
      <c r="AG38" s="50">
        <v>156</v>
      </c>
      <c r="AH38" s="50">
        <v>0</v>
      </c>
      <c r="AI38" s="50">
        <v>56</v>
      </c>
      <c r="AJ38" s="50">
        <v>33</v>
      </c>
      <c r="AK38" s="50">
        <v>0</v>
      </c>
      <c r="AL38" s="50">
        <v>0</v>
      </c>
      <c r="AM38" s="50">
        <v>0</v>
      </c>
      <c r="AN38" s="50">
        <v>0</v>
      </c>
      <c r="AO38" s="50">
        <v>0</v>
      </c>
      <c r="AP38" s="50">
        <v>118</v>
      </c>
      <c r="AQ38" s="50">
        <v>1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0">
        <v>0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0</v>
      </c>
      <c r="BG38" s="50">
        <v>0</v>
      </c>
      <c r="BH38" s="50">
        <v>25</v>
      </c>
      <c r="BI38" s="50">
        <v>3</v>
      </c>
      <c r="BJ38" s="50">
        <v>0</v>
      </c>
      <c r="BK38" s="50">
        <v>29</v>
      </c>
      <c r="BL38" s="50">
        <v>0</v>
      </c>
      <c r="BM38" s="50">
        <v>0</v>
      </c>
      <c r="BN38" s="50">
        <v>8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533</v>
      </c>
      <c r="BX38" s="50">
        <v>18</v>
      </c>
      <c r="BY38" s="50">
        <v>0</v>
      </c>
      <c r="BZ38" s="50">
        <v>32</v>
      </c>
      <c r="CA38" s="50">
        <v>1</v>
      </c>
      <c r="CB38" s="50">
        <v>1</v>
      </c>
      <c r="CC38" s="50">
        <v>11</v>
      </c>
      <c r="CD38" s="50">
        <v>10</v>
      </c>
      <c r="CE38" s="50">
        <v>0</v>
      </c>
      <c r="CF38" s="50">
        <v>29</v>
      </c>
      <c r="CG38" s="50">
        <v>0</v>
      </c>
      <c r="CH38" s="50">
        <v>0</v>
      </c>
      <c r="CI38" s="50">
        <v>0</v>
      </c>
      <c r="CJ38" s="50">
        <v>0</v>
      </c>
      <c r="CK38" s="50">
        <v>0</v>
      </c>
      <c r="CL38" s="50">
        <v>106</v>
      </c>
      <c r="CM38" s="50">
        <v>1</v>
      </c>
      <c r="CN38" s="50">
        <v>2</v>
      </c>
      <c r="CO38" s="50">
        <v>13</v>
      </c>
      <c r="CP38" s="50">
        <v>0</v>
      </c>
      <c r="CQ38" s="50">
        <v>0</v>
      </c>
      <c r="CR38" s="50">
        <v>0</v>
      </c>
      <c r="CS38" s="50">
        <v>0</v>
      </c>
      <c r="CT38" s="50">
        <v>0</v>
      </c>
      <c r="CU38" s="43">
        <f t="shared" si="3"/>
        <v>0.43643154719149546</v>
      </c>
      <c r="CV38" s="44">
        <f t="shared" si="4"/>
        <v>0.96261682242990654</v>
      </c>
      <c r="CW38" s="44">
        <f t="shared" si="5"/>
        <v>0.94955489614243327</v>
      </c>
      <c r="CX38" s="44">
        <f t="shared" si="6"/>
        <v>1.0449438202247192</v>
      </c>
      <c r="CY38" s="45">
        <f t="shared" si="7"/>
        <v>0.14997845137192933</v>
      </c>
      <c r="CZ38" s="45">
        <f t="shared" si="8"/>
        <v>0.4</v>
      </c>
      <c r="DA38" s="45">
        <f t="shared" si="9"/>
        <v>0.97329376854599403</v>
      </c>
      <c r="DB38" s="45">
        <f t="shared" si="10"/>
        <v>1.4269662921348314</v>
      </c>
      <c r="DC38" s="36">
        <f t="shared" si="11"/>
        <v>0.98933333333333329</v>
      </c>
      <c r="DD38" s="42">
        <f t="shared" si="12"/>
        <v>0.68350877192982451</v>
      </c>
      <c r="DE38" s="36">
        <f t="shared" si="13"/>
        <v>1</v>
      </c>
      <c r="DF38" s="5"/>
      <c r="DG38" s="5"/>
      <c r="DH38" s="5"/>
      <c r="DI38" s="5"/>
      <c r="DJ38" s="5"/>
      <c r="DK38" s="5"/>
      <c r="DL38" s="5"/>
      <c r="DM38" s="5"/>
      <c r="DN38" s="5"/>
    </row>
    <row r="39" spans="1:118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6">
        <v>1363</v>
      </c>
      <c r="G39" s="46">
        <v>692</v>
      </c>
      <c r="H39" s="47">
        <v>40</v>
      </c>
      <c r="I39" s="28">
        <f t="shared" si="0"/>
        <v>1306</v>
      </c>
      <c r="J39" s="48">
        <f t="shared" si="1"/>
        <v>376</v>
      </c>
      <c r="K39" s="46">
        <f t="shared" si="2"/>
        <v>0</v>
      </c>
      <c r="L39" s="38">
        <v>107</v>
      </c>
      <c r="M39" s="38">
        <v>97</v>
      </c>
      <c r="N39" s="38">
        <v>0</v>
      </c>
      <c r="O39" s="38">
        <v>76</v>
      </c>
      <c r="P39" s="38">
        <v>62</v>
      </c>
      <c r="Q39" s="38">
        <v>0</v>
      </c>
      <c r="R39" s="38">
        <v>125</v>
      </c>
      <c r="S39" s="38">
        <v>124</v>
      </c>
      <c r="T39" s="38">
        <v>0</v>
      </c>
      <c r="U39" s="38">
        <v>215</v>
      </c>
      <c r="V39" s="38">
        <v>84</v>
      </c>
      <c r="W39" s="38">
        <v>0</v>
      </c>
      <c r="X39" s="38">
        <v>132</v>
      </c>
      <c r="Y39" s="38">
        <v>0</v>
      </c>
      <c r="Z39" s="38">
        <v>0</v>
      </c>
      <c r="AA39" s="38">
        <v>131</v>
      </c>
      <c r="AB39" s="38">
        <v>0</v>
      </c>
      <c r="AC39" s="38">
        <v>0</v>
      </c>
      <c r="AD39" s="38">
        <v>102</v>
      </c>
      <c r="AE39" s="38">
        <v>0</v>
      </c>
      <c r="AF39" s="38">
        <v>0</v>
      </c>
      <c r="AG39" s="38">
        <v>1</v>
      </c>
      <c r="AH39" s="38">
        <v>0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92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16</v>
      </c>
      <c r="BI39" s="38">
        <v>0</v>
      </c>
      <c r="BJ39" s="38">
        <v>0</v>
      </c>
      <c r="BK39" s="38">
        <v>27</v>
      </c>
      <c r="BL39" s="38">
        <v>0</v>
      </c>
      <c r="BM39" s="38">
        <v>0</v>
      </c>
      <c r="BN39" s="38">
        <v>0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247</v>
      </c>
      <c r="BX39" s="38">
        <v>0</v>
      </c>
      <c r="BY39" s="38">
        <v>0</v>
      </c>
      <c r="BZ39" s="38">
        <v>7</v>
      </c>
      <c r="CA39" s="38">
        <v>0</v>
      </c>
      <c r="CB39" s="38">
        <v>0</v>
      </c>
      <c r="CC39" s="38">
        <v>18</v>
      </c>
      <c r="CD39" s="38">
        <v>9</v>
      </c>
      <c r="CE39" s="38">
        <v>0</v>
      </c>
      <c r="CF39" s="38">
        <v>0</v>
      </c>
      <c r="CG39" s="38">
        <v>0</v>
      </c>
      <c r="CH39" s="38">
        <v>0</v>
      </c>
      <c r="CI39" s="38">
        <v>0</v>
      </c>
      <c r="CJ39" s="38">
        <v>0</v>
      </c>
      <c r="CK39" s="38">
        <v>0</v>
      </c>
      <c r="CL39" s="38">
        <v>8</v>
      </c>
      <c r="CM39" s="38">
        <v>0</v>
      </c>
      <c r="CN39" s="38">
        <v>0</v>
      </c>
      <c r="CO39" s="38">
        <v>2</v>
      </c>
      <c r="CP39" s="38">
        <v>0</v>
      </c>
      <c r="CQ39" s="38">
        <v>0</v>
      </c>
      <c r="CR39" s="38">
        <v>0</v>
      </c>
      <c r="CS39" s="38">
        <v>0</v>
      </c>
      <c r="CT39" s="38">
        <v>0</v>
      </c>
      <c r="CU39" s="43">
        <f t="shared" si="3"/>
        <v>0.35306839686401731</v>
      </c>
      <c r="CV39" s="44">
        <f t="shared" si="4"/>
        <v>1.1944444444444444</v>
      </c>
      <c r="CW39" s="44">
        <f t="shared" si="5"/>
        <v>1.1261261261261262</v>
      </c>
      <c r="CX39" s="44">
        <f t="shared" si="6"/>
        <v>1.3818181818181818</v>
      </c>
      <c r="CY39" s="45">
        <f t="shared" si="7"/>
        <v>0.10164909434982428</v>
      </c>
      <c r="CZ39" s="45">
        <f t="shared" si="8"/>
        <v>0.46666666666666667</v>
      </c>
      <c r="DA39" s="45">
        <f t="shared" si="9"/>
        <v>1.117117117117117</v>
      </c>
      <c r="DB39" s="45">
        <f t="shared" si="10"/>
        <v>1.1272727272727272</v>
      </c>
      <c r="DC39" s="36">
        <f t="shared" si="11"/>
        <v>0.95818048422597213</v>
      </c>
      <c r="DD39" s="42">
        <f t="shared" si="12"/>
        <v>0.54335260115606931</v>
      </c>
      <c r="DE39" s="36">
        <f>K39/H39</f>
        <v>0</v>
      </c>
      <c r="DF39" s="5"/>
      <c r="DG39" s="5"/>
      <c r="DH39" s="5"/>
      <c r="DI39" s="5"/>
      <c r="DJ39" s="5"/>
      <c r="DK39" s="5"/>
      <c r="DL39" s="5"/>
      <c r="DM39" s="5"/>
      <c r="DN39" s="5"/>
    </row>
    <row r="40" spans="1:118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6">
        <v>4720</v>
      </c>
      <c r="G40" s="46">
        <v>2196</v>
      </c>
      <c r="H40" s="47">
        <v>120</v>
      </c>
      <c r="I40" s="28">
        <f t="shared" si="0"/>
        <v>4433</v>
      </c>
      <c r="J40" s="48">
        <f t="shared" si="1"/>
        <v>1172</v>
      </c>
      <c r="K40" s="46">
        <f t="shared" si="2"/>
        <v>119</v>
      </c>
      <c r="L40" s="50">
        <v>187</v>
      </c>
      <c r="M40" s="50">
        <v>138</v>
      </c>
      <c r="N40" s="50">
        <v>0</v>
      </c>
      <c r="O40" s="50">
        <v>222</v>
      </c>
      <c r="P40" s="50">
        <v>220</v>
      </c>
      <c r="Q40" s="50">
        <v>0</v>
      </c>
      <c r="R40" s="50">
        <v>497</v>
      </c>
      <c r="S40" s="50">
        <v>453</v>
      </c>
      <c r="T40" s="50">
        <v>0</v>
      </c>
      <c r="U40" s="50">
        <v>845</v>
      </c>
      <c r="V40" s="50">
        <v>330</v>
      </c>
      <c r="W40" s="50">
        <v>0</v>
      </c>
      <c r="X40" s="50">
        <v>339</v>
      </c>
      <c r="Y40" s="50">
        <v>0</v>
      </c>
      <c r="Z40" s="50">
        <v>2</v>
      </c>
      <c r="AA40" s="50">
        <v>420</v>
      </c>
      <c r="AB40" s="50">
        <v>0</v>
      </c>
      <c r="AC40" s="50">
        <v>7</v>
      </c>
      <c r="AD40" s="50">
        <v>448</v>
      </c>
      <c r="AE40" s="50">
        <v>0</v>
      </c>
      <c r="AF40" s="50">
        <v>14</v>
      </c>
      <c r="AG40" s="50">
        <v>287</v>
      </c>
      <c r="AH40" s="50">
        <v>0</v>
      </c>
      <c r="AI40" s="50">
        <v>96</v>
      </c>
      <c r="AJ40" s="50">
        <v>0</v>
      </c>
      <c r="AK40" s="50">
        <v>0</v>
      </c>
      <c r="AL40" s="50">
        <v>0</v>
      </c>
      <c r="AM40" s="50">
        <v>0</v>
      </c>
      <c r="AN40" s="50">
        <v>0</v>
      </c>
      <c r="AO40" s="50">
        <v>0</v>
      </c>
      <c r="AP40" s="50">
        <v>271</v>
      </c>
      <c r="AQ40" s="50">
        <v>4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0">
        <v>0</v>
      </c>
      <c r="BA40" s="50">
        <v>0</v>
      </c>
      <c r="BB40" s="50">
        <v>0</v>
      </c>
      <c r="BC40" s="50">
        <v>0</v>
      </c>
      <c r="BD40" s="50">
        <v>0</v>
      </c>
      <c r="BE40" s="50">
        <v>0</v>
      </c>
      <c r="BF40" s="50">
        <v>0</v>
      </c>
      <c r="BG40" s="50">
        <v>0</v>
      </c>
      <c r="BH40" s="50">
        <v>75</v>
      </c>
      <c r="BI40" s="50">
        <v>0</v>
      </c>
      <c r="BJ40" s="50">
        <v>0</v>
      </c>
      <c r="BK40" s="50">
        <v>53</v>
      </c>
      <c r="BL40" s="50">
        <v>4</v>
      </c>
      <c r="BM40" s="50">
        <v>0</v>
      </c>
      <c r="BN40" s="50">
        <v>16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471</v>
      </c>
      <c r="BX40" s="50">
        <v>12</v>
      </c>
      <c r="BY40" s="50">
        <v>0</v>
      </c>
      <c r="BZ40" s="50">
        <v>188</v>
      </c>
      <c r="CA40" s="50">
        <v>1</v>
      </c>
      <c r="CB40" s="50">
        <v>0</v>
      </c>
      <c r="CC40" s="50">
        <v>13</v>
      </c>
      <c r="CD40" s="50">
        <v>10</v>
      </c>
      <c r="CE40" s="50">
        <v>0</v>
      </c>
      <c r="CF40" s="50">
        <v>69</v>
      </c>
      <c r="CG40" s="50">
        <v>0</v>
      </c>
      <c r="CH40" s="50">
        <v>0</v>
      </c>
      <c r="CI40" s="50">
        <v>0</v>
      </c>
      <c r="CJ40" s="50">
        <v>0</v>
      </c>
      <c r="CK40" s="50">
        <v>0</v>
      </c>
      <c r="CL40" s="50">
        <v>0</v>
      </c>
      <c r="CM40" s="50">
        <v>0</v>
      </c>
      <c r="CN40" s="50">
        <v>0</v>
      </c>
      <c r="CO40" s="50">
        <v>32</v>
      </c>
      <c r="CP40" s="50">
        <v>0</v>
      </c>
      <c r="CQ40" s="50">
        <v>0</v>
      </c>
      <c r="CR40" s="50">
        <v>0</v>
      </c>
      <c r="CS40" s="50">
        <v>0</v>
      </c>
      <c r="CT40" s="50">
        <v>0</v>
      </c>
      <c r="CU40" s="43">
        <f t="shared" si="3"/>
        <v>0.35975657946731998</v>
      </c>
      <c r="CV40" s="44">
        <f t="shared" si="4"/>
        <v>0.92450765864332607</v>
      </c>
      <c r="CW40" s="44">
        <f t="shared" si="5"/>
        <v>1.061965811965812</v>
      </c>
      <c r="CX40" s="44">
        <f t="shared" si="6"/>
        <v>1.0935960591133005</v>
      </c>
      <c r="CY40" s="45">
        <f t="shared" si="7"/>
        <v>0.10203113886034933</v>
      </c>
      <c r="CZ40" s="45">
        <f t="shared" si="8"/>
        <v>0.3610503282275711</v>
      </c>
      <c r="DA40" s="45">
        <f t="shared" si="9"/>
        <v>0.96794871794871795</v>
      </c>
      <c r="DB40" s="45">
        <f t="shared" si="10"/>
        <v>1.083743842364532</v>
      </c>
      <c r="DC40" s="36">
        <f t="shared" si="11"/>
        <v>0.93919491525423726</v>
      </c>
      <c r="DD40" s="42">
        <f t="shared" si="12"/>
        <v>0.5336976320582878</v>
      </c>
      <c r="DE40" s="36">
        <f t="shared" si="13"/>
        <v>0.9916666666666667</v>
      </c>
      <c r="DF40" s="5"/>
      <c r="DG40" s="5"/>
      <c r="DH40" s="5"/>
      <c r="DI40" s="5"/>
      <c r="DJ40" s="5"/>
      <c r="DK40" s="5"/>
      <c r="DL40" s="5"/>
      <c r="DM40" s="5"/>
      <c r="DN40" s="5"/>
    </row>
    <row r="41" spans="1:118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6">
        <v>5417</v>
      </c>
      <c r="G41" s="46">
        <v>2426</v>
      </c>
      <c r="H41" s="47">
        <v>165</v>
      </c>
      <c r="I41" s="28">
        <f t="shared" si="0"/>
        <v>5175</v>
      </c>
      <c r="J41" s="48">
        <f t="shared" si="1"/>
        <v>1367</v>
      </c>
      <c r="K41" s="46">
        <f t="shared" si="2"/>
        <v>165</v>
      </c>
      <c r="L41" s="50">
        <v>304</v>
      </c>
      <c r="M41" s="50">
        <v>258</v>
      </c>
      <c r="N41" s="50">
        <v>0</v>
      </c>
      <c r="O41" s="50">
        <v>242</v>
      </c>
      <c r="P41" s="50">
        <v>222</v>
      </c>
      <c r="Q41" s="50">
        <v>0</v>
      </c>
      <c r="R41" s="50">
        <v>534</v>
      </c>
      <c r="S41" s="50">
        <v>493</v>
      </c>
      <c r="T41" s="50">
        <v>1</v>
      </c>
      <c r="U41" s="50">
        <v>1021</v>
      </c>
      <c r="V41" s="50">
        <v>290</v>
      </c>
      <c r="W41" s="50">
        <v>0</v>
      </c>
      <c r="X41" s="50">
        <v>440</v>
      </c>
      <c r="Y41" s="50">
        <v>12</v>
      </c>
      <c r="Z41" s="50">
        <v>10</v>
      </c>
      <c r="AA41" s="50">
        <v>455</v>
      </c>
      <c r="AB41" s="50">
        <v>46</v>
      </c>
      <c r="AC41" s="50">
        <v>12</v>
      </c>
      <c r="AD41" s="50">
        <v>419</v>
      </c>
      <c r="AE41" s="50">
        <v>7</v>
      </c>
      <c r="AF41" s="50">
        <v>83</v>
      </c>
      <c r="AG41" s="50">
        <v>113</v>
      </c>
      <c r="AH41" s="50">
        <v>0</v>
      </c>
      <c r="AI41" s="50">
        <v>45</v>
      </c>
      <c r="AJ41" s="50">
        <v>0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278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1</v>
      </c>
      <c r="AW41" s="50">
        <v>0</v>
      </c>
      <c r="AX41" s="50">
        <v>0</v>
      </c>
      <c r="AY41" s="50">
        <v>0</v>
      </c>
      <c r="AZ41" s="50">
        <v>0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152</v>
      </c>
      <c r="BI41" s="50">
        <v>2</v>
      </c>
      <c r="BJ41" s="50">
        <v>0</v>
      </c>
      <c r="BK41" s="50">
        <v>73</v>
      </c>
      <c r="BL41" s="50">
        <v>0</v>
      </c>
      <c r="BM41" s="50">
        <v>0</v>
      </c>
      <c r="BN41" s="50">
        <v>25</v>
      </c>
      <c r="BO41" s="50">
        <v>0</v>
      </c>
      <c r="BP41" s="50">
        <v>0</v>
      </c>
      <c r="BQ41" s="50">
        <v>0</v>
      </c>
      <c r="BR41" s="50">
        <v>0</v>
      </c>
      <c r="BS41" s="50">
        <v>0</v>
      </c>
      <c r="BT41" s="50">
        <v>0</v>
      </c>
      <c r="BU41" s="50">
        <v>0</v>
      </c>
      <c r="BV41" s="50">
        <v>1</v>
      </c>
      <c r="BW41" s="50">
        <v>707</v>
      </c>
      <c r="BX41" s="50">
        <v>5</v>
      </c>
      <c r="BY41" s="50">
        <v>3</v>
      </c>
      <c r="BZ41" s="50">
        <v>18</v>
      </c>
      <c r="CA41" s="50">
        <v>2</v>
      </c>
      <c r="CB41" s="50">
        <v>7</v>
      </c>
      <c r="CC41" s="50">
        <v>54</v>
      </c>
      <c r="CD41" s="50">
        <v>29</v>
      </c>
      <c r="CE41" s="50">
        <v>0</v>
      </c>
      <c r="CF41" s="50">
        <v>32</v>
      </c>
      <c r="CG41" s="50">
        <v>0</v>
      </c>
      <c r="CH41" s="50">
        <v>2</v>
      </c>
      <c r="CI41" s="50">
        <v>0</v>
      </c>
      <c r="CJ41" s="50">
        <v>0</v>
      </c>
      <c r="CK41" s="50">
        <v>0</v>
      </c>
      <c r="CL41" s="50">
        <v>261</v>
      </c>
      <c r="CM41" s="50">
        <v>0</v>
      </c>
      <c r="CN41" s="50">
        <v>1</v>
      </c>
      <c r="CO41" s="50">
        <v>46</v>
      </c>
      <c r="CP41" s="50">
        <v>1</v>
      </c>
      <c r="CQ41" s="50">
        <v>0</v>
      </c>
      <c r="CR41" s="50">
        <v>0</v>
      </c>
      <c r="CS41" s="50">
        <v>0</v>
      </c>
      <c r="CT41" s="50">
        <v>0</v>
      </c>
      <c r="CU41" s="43">
        <f t="shared" si="3"/>
        <v>0.30918881361820394</v>
      </c>
      <c r="CV41" s="44">
        <f t="shared" si="4"/>
        <v>1.1369710467706013</v>
      </c>
      <c r="CW41" s="44">
        <f t="shared" si="5"/>
        <v>1.1788079470198676</v>
      </c>
      <c r="CX41" s="44">
        <f t="shared" si="6"/>
        <v>1.3519553072625698</v>
      </c>
      <c r="CY41" s="45">
        <f t="shared" si="7"/>
        <v>8.8703607202825552E-2</v>
      </c>
      <c r="CZ41" s="45">
        <f t="shared" si="8"/>
        <v>0.32293986636971045</v>
      </c>
      <c r="DA41" s="45">
        <f t="shared" si="9"/>
        <v>1.0883002207505519</v>
      </c>
      <c r="DB41" s="45">
        <f t="shared" si="10"/>
        <v>1.2402234636871508</v>
      </c>
      <c r="DC41" s="36">
        <f t="shared" si="11"/>
        <v>0.95532582610300909</v>
      </c>
      <c r="DD41" s="42">
        <f t="shared" si="12"/>
        <v>0.56347897774113764</v>
      </c>
      <c r="DE41" s="36">
        <f t="shared" si="13"/>
        <v>1</v>
      </c>
      <c r="DF41" s="5"/>
      <c r="DG41" s="5"/>
      <c r="DH41" s="5"/>
      <c r="DI41" s="5"/>
      <c r="DJ41" s="5"/>
      <c r="DK41" s="5"/>
      <c r="DL41" s="5"/>
      <c r="DM41" s="5"/>
      <c r="DN41" s="5"/>
    </row>
    <row r="42" spans="1:118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6">
        <v>5018</v>
      </c>
      <c r="G42" s="46">
        <v>2705</v>
      </c>
      <c r="H42" s="47">
        <v>125</v>
      </c>
      <c r="I42" s="28">
        <f t="shared" si="0"/>
        <v>5082</v>
      </c>
      <c r="J42" s="48">
        <f t="shared" si="1"/>
        <v>1978</v>
      </c>
      <c r="K42" s="46">
        <f t="shared" si="2"/>
        <v>138</v>
      </c>
      <c r="L42" s="50">
        <v>191</v>
      </c>
      <c r="M42" s="50">
        <v>163</v>
      </c>
      <c r="N42" s="50">
        <v>0</v>
      </c>
      <c r="O42" s="50">
        <v>323</v>
      </c>
      <c r="P42" s="50">
        <v>322</v>
      </c>
      <c r="Q42" s="50">
        <v>0</v>
      </c>
      <c r="R42" s="50">
        <v>608</v>
      </c>
      <c r="S42" s="50">
        <v>583</v>
      </c>
      <c r="T42" s="50">
        <v>1</v>
      </c>
      <c r="U42" s="50">
        <v>890</v>
      </c>
      <c r="V42" s="50">
        <v>775</v>
      </c>
      <c r="W42" s="50">
        <v>1</v>
      </c>
      <c r="X42" s="50">
        <v>236</v>
      </c>
      <c r="Y42" s="50">
        <v>1</v>
      </c>
      <c r="Z42" s="50">
        <v>6</v>
      </c>
      <c r="AA42" s="50">
        <v>308</v>
      </c>
      <c r="AB42" s="50">
        <v>0</v>
      </c>
      <c r="AC42" s="50">
        <v>4</v>
      </c>
      <c r="AD42" s="50">
        <v>380</v>
      </c>
      <c r="AE42" s="50">
        <v>0</v>
      </c>
      <c r="AF42" s="50">
        <v>16</v>
      </c>
      <c r="AG42" s="50">
        <v>419</v>
      </c>
      <c r="AH42" s="50">
        <v>0</v>
      </c>
      <c r="AI42" s="50">
        <v>42</v>
      </c>
      <c r="AJ42" s="50">
        <v>155</v>
      </c>
      <c r="AK42" s="50">
        <v>0</v>
      </c>
      <c r="AL42" s="50">
        <v>68</v>
      </c>
      <c r="AM42" s="50">
        <v>2</v>
      </c>
      <c r="AN42" s="50">
        <v>0</v>
      </c>
      <c r="AO42" s="50">
        <v>0</v>
      </c>
      <c r="AP42" s="50">
        <v>178</v>
      </c>
      <c r="AQ42" s="50">
        <v>37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154</v>
      </c>
      <c r="BI42" s="50">
        <v>1</v>
      </c>
      <c r="BJ42" s="50">
        <v>0</v>
      </c>
      <c r="BK42" s="50">
        <v>59</v>
      </c>
      <c r="BL42" s="50">
        <v>0</v>
      </c>
      <c r="BM42" s="50">
        <v>0</v>
      </c>
      <c r="BN42" s="50">
        <v>20</v>
      </c>
      <c r="BO42" s="50">
        <v>0</v>
      </c>
      <c r="BP42" s="50">
        <v>0</v>
      </c>
      <c r="BQ42" s="50">
        <v>0</v>
      </c>
      <c r="BR42" s="50">
        <v>0</v>
      </c>
      <c r="BS42" s="50">
        <v>0</v>
      </c>
      <c r="BT42" s="50">
        <v>0</v>
      </c>
      <c r="BU42" s="50">
        <v>0</v>
      </c>
      <c r="BV42" s="50">
        <v>0</v>
      </c>
      <c r="BW42" s="50">
        <v>868</v>
      </c>
      <c r="BX42" s="50">
        <v>13</v>
      </c>
      <c r="BY42" s="50">
        <v>0</v>
      </c>
      <c r="BZ42" s="50">
        <v>233</v>
      </c>
      <c r="CA42" s="50">
        <v>53</v>
      </c>
      <c r="CB42" s="50">
        <v>0</v>
      </c>
      <c r="CC42" s="50">
        <v>11</v>
      </c>
      <c r="CD42" s="50">
        <v>8</v>
      </c>
      <c r="CE42" s="50">
        <v>0</v>
      </c>
      <c r="CF42" s="50">
        <v>13</v>
      </c>
      <c r="CG42" s="50">
        <v>0</v>
      </c>
      <c r="CH42" s="50">
        <v>0</v>
      </c>
      <c r="CI42" s="50">
        <v>0</v>
      </c>
      <c r="CJ42" s="50">
        <v>0</v>
      </c>
      <c r="CK42" s="50">
        <v>0</v>
      </c>
      <c r="CL42" s="50">
        <v>3</v>
      </c>
      <c r="CM42" s="50">
        <v>0</v>
      </c>
      <c r="CN42" s="50">
        <v>0</v>
      </c>
      <c r="CO42" s="50">
        <v>31</v>
      </c>
      <c r="CP42" s="50">
        <v>22</v>
      </c>
      <c r="CQ42" s="50">
        <v>0</v>
      </c>
      <c r="CR42" s="50">
        <v>0</v>
      </c>
      <c r="CS42" s="50">
        <v>0</v>
      </c>
      <c r="CT42" s="50">
        <v>0</v>
      </c>
      <c r="CU42" s="43">
        <f t="shared" si="3"/>
        <v>0.45999295029961229</v>
      </c>
      <c r="CV42" s="44">
        <f t="shared" si="4"/>
        <v>0.98451327433628322</v>
      </c>
      <c r="CW42" s="44">
        <f t="shared" si="5"/>
        <v>0.9950900163666121</v>
      </c>
      <c r="CX42" s="44">
        <f t="shared" si="6"/>
        <v>1.0157232704402517</v>
      </c>
      <c r="CY42" s="45">
        <f t="shared" si="7"/>
        <v>0.18646457525555163</v>
      </c>
      <c r="CZ42" s="45">
        <f t="shared" si="8"/>
        <v>0.85730088495575218</v>
      </c>
      <c r="DA42" s="45">
        <f t="shared" si="9"/>
        <v>0.95417348608837971</v>
      </c>
      <c r="DB42" s="45">
        <f t="shared" si="10"/>
        <v>1.0125786163522013</v>
      </c>
      <c r="DC42" s="36">
        <f t="shared" si="11"/>
        <v>1.0127540852929453</v>
      </c>
      <c r="DD42" s="42">
        <f t="shared" si="12"/>
        <v>0.73123844731977816</v>
      </c>
      <c r="DE42" s="36">
        <f t="shared" si="13"/>
        <v>1.1040000000000001</v>
      </c>
      <c r="DF42" s="5"/>
      <c r="DG42" s="5"/>
      <c r="DH42" s="5"/>
      <c r="DI42" s="5"/>
      <c r="DJ42" s="5"/>
      <c r="DK42" s="5"/>
      <c r="DL42" s="5"/>
      <c r="DM42" s="5"/>
      <c r="DN42" s="5"/>
    </row>
    <row r="43" spans="1:118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6">
        <v>4779</v>
      </c>
      <c r="G43" s="46">
        <v>2413</v>
      </c>
      <c r="H43" s="47">
        <v>135</v>
      </c>
      <c r="I43" s="28">
        <f t="shared" si="0"/>
        <v>4734</v>
      </c>
      <c r="J43" s="48">
        <f t="shared" si="1"/>
        <v>1532</v>
      </c>
      <c r="K43" s="46">
        <f t="shared" si="2"/>
        <v>128</v>
      </c>
      <c r="L43" s="38">
        <v>218</v>
      </c>
      <c r="M43" s="38">
        <v>183</v>
      </c>
      <c r="N43" s="38">
        <v>4</v>
      </c>
      <c r="O43" s="38">
        <v>210</v>
      </c>
      <c r="P43" s="38">
        <v>208</v>
      </c>
      <c r="Q43" s="38">
        <v>0</v>
      </c>
      <c r="R43" s="38">
        <v>447</v>
      </c>
      <c r="S43" s="38">
        <v>435</v>
      </c>
      <c r="T43" s="38">
        <v>0</v>
      </c>
      <c r="U43" s="38">
        <v>794</v>
      </c>
      <c r="V43" s="38">
        <v>701</v>
      </c>
      <c r="W43" s="38">
        <v>1</v>
      </c>
      <c r="X43" s="38">
        <v>414</v>
      </c>
      <c r="Y43" s="38">
        <v>1</v>
      </c>
      <c r="Z43" s="38">
        <v>3</v>
      </c>
      <c r="AA43" s="38">
        <v>497</v>
      </c>
      <c r="AB43" s="38">
        <v>0</v>
      </c>
      <c r="AC43" s="38">
        <v>18</v>
      </c>
      <c r="AD43" s="38">
        <v>540</v>
      </c>
      <c r="AE43" s="38">
        <v>0</v>
      </c>
      <c r="AF43" s="38">
        <v>20</v>
      </c>
      <c r="AG43" s="38">
        <v>586</v>
      </c>
      <c r="AH43" s="38">
        <v>0</v>
      </c>
      <c r="AI43" s="38">
        <v>25</v>
      </c>
      <c r="AJ43" s="38">
        <v>113</v>
      </c>
      <c r="AK43" s="38">
        <v>0</v>
      </c>
      <c r="AL43" s="38">
        <v>3</v>
      </c>
      <c r="AM43" s="38">
        <v>0</v>
      </c>
      <c r="AN43" s="38">
        <v>0</v>
      </c>
      <c r="AO43" s="38">
        <v>0</v>
      </c>
      <c r="AP43" s="38">
        <v>285</v>
      </c>
      <c r="AQ43" s="38">
        <v>0</v>
      </c>
      <c r="AR43" s="38">
        <v>1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58</v>
      </c>
      <c r="BI43" s="38">
        <v>0</v>
      </c>
      <c r="BJ43" s="38">
        <v>1</v>
      </c>
      <c r="BK43" s="38">
        <v>116</v>
      </c>
      <c r="BL43" s="38">
        <v>0</v>
      </c>
      <c r="BM43" s="38">
        <v>0</v>
      </c>
      <c r="BN43" s="38">
        <v>19</v>
      </c>
      <c r="BO43" s="38">
        <v>0</v>
      </c>
      <c r="BP43" s="38">
        <v>0</v>
      </c>
      <c r="BQ43" s="38">
        <v>0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340</v>
      </c>
      <c r="BX43" s="38">
        <v>0</v>
      </c>
      <c r="BY43" s="38">
        <v>4</v>
      </c>
      <c r="BZ43" s="38">
        <v>30</v>
      </c>
      <c r="CA43" s="38">
        <v>0</v>
      </c>
      <c r="CB43" s="38">
        <v>2</v>
      </c>
      <c r="CC43" s="38">
        <v>13</v>
      </c>
      <c r="CD43" s="38">
        <v>4</v>
      </c>
      <c r="CE43" s="38">
        <v>0</v>
      </c>
      <c r="CF43" s="38">
        <v>10</v>
      </c>
      <c r="CG43" s="38">
        <v>0</v>
      </c>
      <c r="CH43" s="38">
        <v>0</v>
      </c>
      <c r="CI43" s="38">
        <v>0</v>
      </c>
      <c r="CJ43" s="38">
        <v>0</v>
      </c>
      <c r="CK43" s="38">
        <v>0</v>
      </c>
      <c r="CL43" s="38">
        <v>0</v>
      </c>
      <c r="CM43" s="38">
        <v>0</v>
      </c>
      <c r="CN43" s="38">
        <v>46</v>
      </c>
      <c r="CO43" s="38">
        <v>44</v>
      </c>
      <c r="CP43" s="38">
        <v>0</v>
      </c>
      <c r="CQ43" s="38">
        <v>0</v>
      </c>
      <c r="CR43" s="38">
        <v>0</v>
      </c>
      <c r="CS43" s="38">
        <v>0</v>
      </c>
      <c r="CT43" s="38">
        <v>0</v>
      </c>
      <c r="CU43" s="43">
        <f t="shared" si="3"/>
        <v>0.32039538714991761</v>
      </c>
      <c r="CV43" s="44">
        <f t="shared" si="4"/>
        <v>0.98511166253101734</v>
      </c>
      <c r="CW43" s="44">
        <f t="shared" si="5"/>
        <v>0.98893805309734517</v>
      </c>
      <c r="CX43" s="44">
        <f t="shared" si="6"/>
        <v>1.1475409836065573</v>
      </c>
      <c r="CY43" s="45">
        <f t="shared" si="7"/>
        <v>0.10939044481054366</v>
      </c>
      <c r="CZ43" s="45">
        <f t="shared" si="8"/>
        <v>0.86972704714640203</v>
      </c>
      <c r="DA43" s="45">
        <f t="shared" si="9"/>
        <v>0.96238938053097345</v>
      </c>
      <c r="DB43" s="45">
        <f t="shared" si="10"/>
        <v>1.1366120218579234</v>
      </c>
      <c r="DC43" s="36">
        <f t="shared" si="11"/>
        <v>0.99058380414312619</v>
      </c>
      <c r="DD43" s="42">
        <f t="shared" si="12"/>
        <v>0.63489432242022381</v>
      </c>
      <c r="DE43" s="36">
        <f t="shared" si="13"/>
        <v>0.94814814814814818</v>
      </c>
      <c r="DF43" s="5"/>
      <c r="DG43" s="5"/>
      <c r="DH43" s="5"/>
      <c r="DI43" s="5"/>
      <c r="DJ43" s="5"/>
      <c r="DK43" s="5"/>
      <c r="DL43" s="5"/>
      <c r="DM43" s="5"/>
      <c r="DN43" s="5"/>
    </row>
    <row r="44" spans="1:118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6">
        <v>2867</v>
      </c>
      <c r="G44" s="46">
        <v>1536</v>
      </c>
      <c r="H44" s="47">
        <v>75</v>
      </c>
      <c r="I44" s="28">
        <f t="shared" si="0"/>
        <v>2916</v>
      </c>
      <c r="J44" s="48">
        <f t="shared" si="1"/>
        <v>865</v>
      </c>
      <c r="K44" s="46">
        <f t="shared" si="2"/>
        <v>75</v>
      </c>
      <c r="L44" s="50">
        <v>165</v>
      </c>
      <c r="M44" s="50">
        <v>100</v>
      </c>
      <c r="N44" s="50">
        <v>0</v>
      </c>
      <c r="O44" s="50">
        <v>131</v>
      </c>
      <c r="P44" s="50">
        <v>130</v>
      </c>
      <c r="Q44" s="50">
        <v>0</v>
      </c>
      <c r="R44" s="50">
        <v>286</v>
      </c>
      <c r="S44" s="50">
        <v>282</v>
      </c>
      <c r="T44" s="50">
        <v>1</v>
      </c>
      <c r="U44" s="50">
        <v>518</v>
      </c>
      <c r="V44" s="50">
        <v>331</v>
      </c>
      <c r="W44" s="50">
        <v>0</v>
      </c>
      <c r="X44" s="50">
        <v>147</v>
      </c>
      <c r="Y44" s="50">
        <v>0</v>
      </c>
      <c r="Z44" s="50">
        <v>2</v>
      </c>
      <c r="AA44" s="50">
        <v>207</v>
      </c>
      <c r="AB44" s="50">
        <v>0</v>
      </c>
      <c r="AC44" s="50">
        <v>4</v>
      </c>
      <c r="AD44" s="50">
        <v>269</v>
      </c>
      <c r="AE44" s="50">
        <v>0</v>
      </c>
      <c r="AF44" s="50">
        <v>15</v>
      </c>
      <c r="AG44" s="50">
        <v>219</v>
      </c>
      <c r="AH44" s="50">
        <v>0</v>
      </c>
      <c r="AI44" s="50">
        <v>45</v>
      </c>
      <c r="AJ44" s="50">
        <v>79</v>
      </c>
      <c r="AK44" s="50">
        <v>0</v>
      </c>
      <c r="AL44" s="50">
        <v>3</v>
      </c>
      <c r="AM44" s="50">
        <v>6</v>
      </c>
      <c r="AN44" s="50">
        <v>0</v>
      </c>
      <c r="AO44" s="50">
        <v>4</v>
      </c>
      <c r="AP44" s="50">
        <v>149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3</v>
      </c>
      <c r="BI44" s="50">
        <v>0</v>
      </c>
      <c r="BJ44" s="50">
        <v>0</v>
      </c>
      <c r="BK44" s="50">
        <v>41</v>
      </c>
      <c r="BL44" s="50">
        <v>0</v>
      </c>
      <c r="BM44" s="50">
        <v>0</v>
      </c>
      <c r="BN44" s="50">
        <v>4</v>
      </c>
      <c r="BO44" s="50">
        <v>0</v>
      </c>
      <c r="BP44" s="50">
        <v>0</v>
      </c>
      <c r="BQ44" s="50">
        <v>0</v>
      </c>
      <c r="BR44" s="50">
        <v>0</v>
      </c>
      <c r="BS44" s="50">
        <v>0</v>
      </c>
      <c r="BT44" s="50">
        <v>0</v>
      </c>
      <c r="BU44" s="50">
        <v>0</v>
      </c>
      <c r="BV44" s="50">
        <v>0</v>
      </c>
      <c r="BW44" s="50">
        <v>555</v>
      </c>
      <c r="BX44" s="50">
        <v>9</v>
      </c>
      <c r="BY44" s="50">
        <v>0</v>
      </c>
      <c r="BZ44" s="50">
        <v>22</v>
      </c>
      <c r="CA44" s="50">
        <v>0</v>
      </c>
      <c r="CB44" s="50">
        <v>0</v>
      </c>
      <c r="CC44" s="50">
        <v>13</v>
      </c>
      <c r="CD44" s="50">
        <v>13</v>
      </c>
      <c r="CE44" s="50">
        <v>0</v>
      </c>
      <c r="CF44" s="50">
        <v>10</v>
      </c>
      <c r="CG44" s="50">
        <v>0</v>
      </c>
      <c r="CH44" s="50">
        <v>0</v>
      </c>
      <c r="CI44" s="50">
        <v>0</v>
      </c>
      <c r="CJ44" s="50">
        <v>0</v>
      </c>
      <c r="CK44" s="50">
        <v>0</v>
      </c>
      <c r="CL44" s="50">
        <v>77</v>
      </c>
      <c r="CM44" s="50">
        <v>0</v>
      </c>
      <c r="CN44" s="50">
        <v>1</v>
      </c>
      <c r="CO44" s="50">
        <v>15</v>
      </c>
      <c r="CP44" s="50">
        <v>0</v>
      </c>
      <c r="CQ44" s="50">
        <v>0</v>
      </c>
      <c r="CR44" s="50">
        <v>0</v>
      </c>
      <c r="CS44" s="50">
        <v>0</v>
      </c>
      <c r="CT44" s="50">
        <v>0</v>
      </c>
      <c r="CU44" s="43">
        <f t="shared" si="3"/>
        <v>0.39154339573242569</v>
      </c>
      <c r="CV44" s="44">
        <f t="shared" si="4"/>
        <v>1.036</v>
      </c>
      <c r="CW44" s="44">
        <f t="shared" si="5"/>
        <v>1.0874524714828897</v>
      </c>
      <c r="CX44" s="44">
        <f t="shared" si="6"/>
        <v>1.0916666666666666</v>
      </c>
      <c r="CY44" s="45">
        <f t="shared" si="7"/>
        <v>0.12305275559628223</v>
      </c>
      <c r="CZ44" s="45">
        <f t="shared" si="8"/>
        <v>0.66200000000000003</v>
      </c>
      <c r="DA44" s="45">
        <f t="shared" si="9"/>
        <v>1.0722433460076046</v>
      </c>
      <c r="DB44" s="45">
        <f t="shared" si="10"/>
        <v>1.0833333333333333</v>
      </c>
      <c r="DC44" s="36">
        <f t="shared" si="11"/>
        <v>1.0170910359260552</v>
      </c>
      <c r="DD44" s="42">
        <f t="shared" si="12"/>
        <v>0.56315104166666663</v>
      </c>
      <c r="DE44" s="36">
        <f t="shared" si="13"/>
        <v>1</v>
      </c>
      <c r="DF44" s="5"/>
      <c r="DG44" s="5"/>
      <c r="DH44" s="5"/>
      <c r="DI44" s="5"/>
      <c r="DJ44" s="5"/>
      <c r="DK44" s="5"/>
      <c r="DL44" s="5"/>
      <c r="DM44" s="5"/>
      <c r="DN44" s="5"/>
    </row>
    <row r="45" spans="1:118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6">
        <v>7660</v>
      </c>
      <c r="G45" s="46">
        <v>3656</v>
      </c>
      <c r="H45" s="47">
        <v>175</v>
      </c>
      <c r="I45" s="28">
        <f t="shared" si="0"/>
        <v>6993</v>
      </c>
      <c r="J45" s="48">
        <f t="shared" si="1"/>
        <v>1964</v>
      </c>
      <c r="K45" s="46">
        <f t="shared" si="2"/>
        <v>157</v>
      </c>
      <c r="L45" s="50">
        <v>448</v>
      </c>
      <c r="M45" s="50">
        <v>397</v>
      </c>
      <c r="N45" s="50">
        <v>1</v>
      </c>
      <c r="O45" s="50">
        <v>410</v>
      </c>
      <c r="P45" s="50">
        <v>310</v>
      </c>
      <c r="Q45" s="50">
        <v>1</v>
      </c>
      <c r="R45" s="50">
        <v>692</v>
      </c>
      <c r="S45" s="50">
        <v>598</v>
      </c>
      <c r="T45" s="50">
        <v>0</v>
      </c>
      <c r="U45" s="50">
        <v>1198</v>
      </c>
      <c r="V45" s="50">
        <v>618</v>
      </c>
      <c r="W45" s="50">
        <v>4</v>
      </c>
      <c r="X45" s="50">
        <v>470</v>
      </c>
      <c r="Y45" s="50">
        <v>2</v>
      </c>
      <c r="Z45" s="50">
        <v>5</v>
      </c>
      <c r="AA45" s="50">
        <v>506</v>
      </c>
      <c r="AB45" s="50">
        <v>1</v>
      </c>
      <c r="AC45" s="50">
        <v>10</v>
      </c>
      <c r="AD45" s="50">
        <v>539</v>
      </c>
      <c r="AE45" s="50">
        <v>2</v>
      </c>
      <c r="AF45" s="50">
        <v>22</v>
      </c>
      <c r="AG45" s="50">
        <v>439</v>
      </c>
      <c r="AH45" s="50">
        <v>1</v>
      </c>
      <c r="AI45" s="50">
        <v>104</v>
      </c>
      <c r="AJ45" s="50">
        <v>366</v>
      </c>
      <c r="AK45" s="50">
        <v>1</v>
      </c>
      <c r="AL45" s="50">
        <v>5</v>
      </c>
      <c r="AM45" s="50">
        <v>51</v>
      </c>
      <c r="AN45" s="50">
        <v>1</v>
      </c>
      <c r="AO45" s="50">
        <v>0</v>
      </c>
      <c r="AP45" s="50">
        <v>328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0">
        <v>0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27</v>
      </c>
      <c r="BI45" s="50">
        <v>0</v>
      </c>
      <c r="BJ45" s="50">
        <v>1</v>
      </c>
      <c r="BK45" s="50">
        <v>50</v>
      </c>
      <c r="BL45" s="50">
        <v>0</v>
      </c>
      <c r="BM45" s="50">
        <v>0</v>
      </c>
      <c r="BN45" s="50">
        <v>14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3</v>
      </c>
      <c r="BU45" s="50">
        <v>0</v>
      </c>
      <c r="BV45" s="50">
        <v>0</v>
      </c>
      <c r="BW45" s="50">
        <v>813</v>
      </c>
      <c r="BX45" s="50">
        <v>6</v>
      </c>
      <c r="BY45" s="50">
        <v>1</v>
      </c>
      <c r="BZ45" s="50">
        <v>13</v>
      </c>
      <c r="CA45" s="50">
        <v>0</v>
      </c>
      <c r="CB45" s="50">
        <v>1</v>
      </c>
      <c r="CC45" s="50">
        <v>37</v>
      </c>
      <c r="CD45" s="50">
        <v>27</v>
      </c>
      <c r="CE45" s="50">
        <v>0</v>
      </c>
      <c r="CF45" s="50">
        <v>1</v>
      </c>
      <c r="CG45" s="50">
        <v>0</v>
      </c>
      <c r="CH45" s="50">
        <v>0</v>
      </c>
      <c r="CI45" s="50">
        <v>0</v>
      </c>
      <c r="CJ45" s="50">
        <v>0</v>
      </c>
      <c r="CK45" s="50">
        <v>0</v>
      </c>
      <c r="CL45" s="50">
        <v>571</v>
      </c>
      <c r="CM45" s="50">
        <v>0</v>
      </c>
      <c r="CN45" s="50">
        <v>2</v>
      </c>
      <c r="CO45" s="50">
        <v>17</v>
      </c>
      <c r="CP45" s="50">
        <v>0</v>
      </c>
      <c r="CQ45" s="50">
        <v>0</v>
      </c>
      <c r="CR45" s="50">
        <v>0</v>
      </c>
      <c r="CS45" s="50">
        <v>0</v>
      </c>
      <c r="CT45" s="50">
        <v>0</v>
      </c>
      <c r="CU45" s="43">
        <f t="shared" si="3"/>
        <v>0.38229161097150188</v>
      </c>
      <c r="CV45" s="44">
        <f t="shared" si="4"/>
        <v>0.94034536891679754</v>
      </c>
      <c r="CW45" s="44">
        <f t="shared" si="5"/>
        <v>0.99140401146131807</v>
      </c>
      <c r="CX45" s="44">
        <f t="shared" si="6"/>
        <v>1.1357340720221607</v>
      </c>
      <c r="CY45" s="45">
        <f t="shared" si="7"/>
        <v>0.1134042666951826</v>
      </c>
      <c r="CZ45" s="45">
        <f t="shared" si="8"/>
        <v>0.48508634222919939</v>
      </c>
      <c r="DA45" s="45">
        <f t="shared" si="9"/>
        <v>0.85673352435530081</v>
      </c>
      <c r="DB45" s="45">
        <f t="shared" si="10"/>
        <v>0.8587257617728532</v>
      </c>
      <c r="DC45" s="36">
        <f t="shared" si="11"/>
        <v>0.91292428198433417</v>
      </c>
      <c r="DD45" s="42">
        <f t="shared" si="12"/>
        <v>0.53719912472647702</v>
      </c>
      <c r="DE45" s="36">
        <f t="shared" si="13"/>
        <v>0.89714285714285713</v>
      </c>
      <c r="DF45" s="5"/>
      <c r="DG45" s="5"/>
      <c r="DH45" s="5"/>
      <c r="DI45" s="5"/>
      <c r="DJ45" s="5"/>
      <c r="DK45" s="5"/>
      <c r="DL45" s="5"/>
      <c r="DM45" s="5"/>
      <c r="DN45" s="5"/>
    </row>
    <row r="46" spans="1:118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6">
        <v>3939</v>
      </c>
      <c r="G46" s="46">
        <v>1929</v>
      </c>
      <c r="H46" s="47">
        <v>95</v>
      </c>
      <c r="I46" s="28">
        <f t="shared" si="0"/>
        <v>4062</v>
      </c>
      <c r="J46" s="48">
        <f t="shared" si="1"/>
        <v>1349</v>
      </c>
      <c r="K46" s="46">
        <f t="shared" si="2"/>
        <v>111</v>
      </c>
      <c r="L46" s="50">
        <v>150</v>
      </c>
      <c r="M46" s="50">
        <v>138</v>
      </c>
      <c r="N46" s="50">
        <v>0</v>
      </c>
      <c r="O46" s="50">
        <v>222</v>
      </c>
      <c r="P46" s="50">
        <v>217</v>
      </c>
      <c r="Q46" s="50">
        <v>0</v>
      </c>
      <c r="R46" s="50">
        <v>446</v>
      </c>
      <c r="S46" s="50">
        <v>441</v>
      </c>
      <c r="T46" s="50">
        <v>0</v>
      </c>
      <c r="U46" s="50">
        <v>652</v>
      </c>
      <c r="V46" s="50">
        <v>397</v>
      </c>
      <c r="W46" s="50">
        <v>0</v>
      </c>
      <c r="X46" s="50">
        <v>256</v>
      </c>
      <c r="Y46" s="50">
        <v>2</v>
      </c>
      <c r="Z46" s="50">
        <v>0</v>
      </c>
      <c r="AA46" s="50">
        <v>361</v>
      </c>
      <c r="AB46" s="50">
        <v>2</v>
      </c>
      <c r="AC46" s="50">
        <v>0</v>
      </c>
      <c r="AD46" s="50">
        <v>350</v>
      </c>
      <c r="AE46" s="50">
        <v>7</v>
      </c>
      <c r="AF46" s="50">
        <v>0</v>
      </c>
      <c r="AG46" s="50">
        <v>368</v>
      </c>
      <c r="AH46" s="50">
        <v>4</v>
      </c>
      <c r="AI46" s="50">
        <v>50</v>
      </c>
      <c r="AJ46" s="50">
        <v>181</v>
      </c>
      <c r="AK46" s="50">
        <v>0</v>
      </c>
      <c r="AL46" s="50">
        <v>61</v>
      </c>
      <c r="AM46" s="50">
        <v>31</v>
      </c>
      <c r="AN46" s="50">
        <v>0</v>
      </c>
      <c r="AO46" s="50">
        <v>0</v>
      </c>
      <c r="AP46" s="50">
        <v>174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126</v>
      </c>
      <c r="BF46" s="50">
        <v>126</v>
      </c>
      <c r="BG46" s="50">
        <v>0</v>
      </c>
      <c r="BH46" s="50">
        <v>95</v>
      </c>
      <c r="BI46" s="50">
        <v>0</v>
      </c>
      <c r="BJ46" s="50">
        <v>0</v>
      </c>
      <c r="BK46" s="50">
        <v>35</v>
      </c>
      <c r="BL46" s="50">
        <v>0</v>
      </c>
      <c r="BM46" s="50">
        <v>0</v>
      </c>
      <c r="BN46" s="50">
        <v>6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305</v>
      </c>
      <c r="BX46" s="50">
        <v>8</v>
      </c>
      <c r="BY46" s="50">
        <v>0</v>
      </c>
      <c r="BZ46" s="50">
        <v>73</v>
      </c>
      <c r="CA46" s="50">
        <v>0</v>
      </c>
      <c r="CB46" s="50">
        <v>0</v>
      </c>
      <c r="CC46" s="50">
        <v>8</v>
      </c>
      <c r="CD46" s="50">
        <v>7</v>
      </c>
      <c r="CE46" s="50">
        <v>0</v>
      </c>
      <c r="CF46" s="50">
        <v>16</v>
      </c>
      <c r="CG46" s="50">
        <v>0</v>
      </c>
      <c r="CH46" s="50">
        <v>0</v>
      </c>
      <c r="CI46" s="50">
        <v>0</v>
      </c>
      <c r="CJ46" s="50">
        <v>0</v>
      </c>
      <c r="CK46" s="50">
        <v>0</v>
      </c>
      <c r="CL46" s="50">
        <v>188</v>
      </c>
      <c r="CM46" s="50">
        <v>0</v>
      </c>
      <c r="CN46" s="50">
        <v>0</v>
      </c>
      <c r="CO46" s="50">
        <v>19</v>
      </c>
      <c r="CP46" s="50">
        <v>0</v>
      </c>
      <c r="CQ46" s="50">
        <v>0</v>
      </c>
      <c r="CR46" s="50">
        <v>0</v>
      </c>
      <c r="CS46" s="50">
        <v>0</v>
      </c>
      <c r="CT46" s="50">
        <v>0</v>
      </c>
      <c r="CU46" s="43">
        <f t="shared" si="3"/>
        <v>0.47372005903053693</v>
      </c>
      <c r="CV46" s="44">
        <f t="shared" si="4"/>
        <v>1.0108527131782945</v>
      </c>
      <c r="CW46" s="44">
        <f t="shared" si="5"/>
        <v>1.0721153846153846</v>
      </c>
      <c r="CX46" s="44">
        <f t="shared" si="6"/>
        <v>1.3058823529411765</v>
      </c>
      <c r="CY46" s="45">
        <f t="shared" si="7"/>
        <v>0.16573958451583606</v>
      </c>
      <c r="CZ46" s="45">
        <f t="shared" si="8"/>
        <v>0.61550387596899225</v>
      </c>
      <c r="DA46" s="45">
        <f t="shared" si="9"/>
        <v>1.0600961538461537</v>
      </c>
      <c r="DB46" s="45">
        <f t="shared" si="10"/>
        <v>1.276470588235294</v>
      </c>
      <c r="DC46" s="36">
        <f t="shared" si="11"/>
        <v>1.0312261995430312</v>
      </c>
      <c r="DD46" s="42">
        <f t="shared" si="12"/>
        <v>0.69932607568688443</v>
      </c>
      <c r="DE46" s="36">
        <f t="shared" si="13"/>
        <v>1.168421052631579</v>
      </c>
      <c r="DF46" s="5"/>
      <c r="DG46" s="5"/>
      <c r="DH46" s="5"/>
      <c r="DI46" s="5"/>
      <c r="DJ46" s="5"/>
      <c r="DK46" s="5"/>
      <c r="DL46" s="5"/>
      <c r="DM46" s="5"/>
      <c r="DN46" s="5"/>
    </row>
    <row r="47" spans="1:118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6">
        <v>13799</v>
      </c>
      <c r="G47" s="46">
        <v>5706</v>
      </c>
      <c r="H47" s="47">
        <v>1000</v>
      </c>
      <c r="I47" s="28">
        <f t="shared" si="0"/>
        <v>12949</v>
      </c>
      <c r="J47" s="48">
        <f t="shared" si="1"/>
        <v>3985</v>
      </c>
      <c r="K47" s="46">
        <f t="shared" si="2"/>
        <v>960</v>
      </c>
      <c r="L47" s="50">
        <v>1022</v>
      </c>
      <c r="M47" s="50">
        <v>797</v>
      </c>
      <c r="N47" s="50">
        <v>2</v>
      </c>
      <c r="O47" s="50">
        <v>692</v>
      </c>
      <c r="P47" s="50">
        <v>662</v>
      </c>
      <c r="Q47" s="50">
        <v>0</v>
      </c>
      <c r="R47" s="50">
        <v>1380</v>
      </c>
      <c r="S47" s="50">
        <v>1397</v>
      </c>
      <c r="T47" s="50">
        <v>3</v>
      </c>
      <c r="U47" s="50">
        <v>1978</v>
      </c>
      <c r="V47" s="50">
        <v>1051</v>
      </c>
      <c r="W47" s="50">
        <v>7</v>
      </c>
      <c r="X47" s="50">
        <v>936</v>
      </c>
      <c r="Y47" s="50">
        <v>0</v>
      </c>
      <c r="Z47" s="50">
        <v>45</v>
      </c>
      <c r="AA47" s="50">
        <v>1516</v>
      </c>
      <c r="AB47" s="50">
        <v>0</v>
      </c>
      <c r="AC47" s="50">
        <v>122</v>
      </c>
      <c r="AD47" s="50">
        <v>664</v>
      </c>
      <c r="AE47" s="50">
        <v>0</v>
      </c>
      <c r="AF47" s="50">
        <v>590</v>
      </c>
      <c r="AG47" s="50">
        <v>623</v>
      </c>
      <c r="AH47" s="50">
        <v>0</v>
      </c>
      <c r="AI47" s="50">
        <v>162</v>
      </c>
      <c r="AJ47" s="50">
        <v>0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633</v>
      </c>
      <c r="AQ47" s="50">
        <v>0</v>
      </c>
      <c r="AR47" s="50">
        <v>8</v>
      </c>
      <c r="AS47" s="50">
        <v>134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229</v>
      </c>
      <c r="AZ47" s="50">
        <v>0</v>
      </c>
      <c r="BA47" s="50">
        <v>0</v>
      </c>
      <c r="BB47" s="50">
        <v>0</v>
      </c>
      <c r="BC47" s="50">
        <v>0</v>
      </c>
      <c r="BD47" s="50">
        <v>0</v>
      </c>
      <c r="BE47" s="50">
        <v>0</v>
      </c>
      <c r="BF47" s="50">
        <v>0</v>
      </c>
      <c r="BG47" s="50">
        <v>0</v>
      </c>
      <c r="BH47" s="50">
        <v>351</v>
      </c>
      <c r="BI47" s="50">
        <v>0</v>
      </c>
      <c r="BJ47" s="50">
        <v>2</v>
      </c>
      <c r="BK47" s="50">
        <v>229</v>
      </c>
      <c r="BL47" s="50">
        <v>0</v>
      </c>
      <c r="BM47" s="50">
        <v>0</v>
      </c>
      <c r="BN47" s="50">
        <v>49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</v>
      </c>
      <c r="BU47" s="50">
        <v>0</v>
      </c>
      <c r="BV47" s="50">
        <v>0</v>
      </c>
      <c r="BW47" s="50">
        <v>1444</v>
      </c>
      <c r="BX47" s="50">
        <v>5</v>
      </c>
      <c r="BY47" s="50">
        <v>19</v>
      </c>
      <c r="BZ47" s="50">
        <v>181</v>
      </c>
      <c r="CA47" s="50">
        <v>0</v>
      </c>
      <c r="CB47" s="50">
        <v>0</v>
      </c>
      <c r="CC47" s="50">
        <v>70</v>
      </c>
      <c r="CD47" s="50">
        <v>52</v>
      </c>
      <c r="CE47" s="50">
        <v>0</v>
      </c>
      <c r="CF47" s="50">
        <v>6</v>
      </c>
      <c r="CG47" s="50">
        <v>0</v>
      </c>
      <c r="CH47" s="50">
        <v>0</v>
      </c>
      <c r="CI47" s="50">
        <v>18</v>
      </c>
      <c r="CJ47" s="50">
        <v>0</v>
      </c>
      <c r="CK47" s="50">
        <v>0</v>
      </c>
      <c r="CL47" s="50">
        <v>701</v>
      </c>
      <c r="CM47" s="50">
        <v>0</v>
      </c>
      <c r="CN47" s="50">
        <v>0</v>
      </c>
      <c r="CO47" s="50">
        <v>71</v>
      </c>
      <c r="CP47" s="50">
        <v>0</v>
      </c>
      <c r="CQ47" s="50">
        <v>0</v>
      </c>
      <c r="CR47" s="50">
        <v>22</v>
      </c>
      <c r="CS47" s="50">
        <v>21</v>
      </c>
      <c r="CT47" s="50">
        <v>0</v>
      </c>
      <c r="CU47" s="43">
        <f t="shared" si="3"/>
        <v>0.37265566391597899</v>
      </c>
      <c r="CV47" s="44">
        <f t="shared" si="4"/>
        <v>0.90402193784277884</v>
      </c>
      <c r="CW47" s="44">
        <f t="shared" si="5"/>
        <v>1.0996015936254979</v>
      </c>
      <c r="CX47" s="44">
        <f t="shared" si="6"/>
        <v>1.318095238095238</v>
      </c>
      <c r="CY47" s="45">
        <f t="shared" si="7"/>
        <v>0.13248847926267282</v>
      </c>
      <c r="CZ47" s="45">
        <f t="shared" si="8"/>
        <v>0.48034734917733091</v>
      </c>
      <c r="DA47" s="45">
        <f t="shared" si="9"/>
        <v>1.1131474103585657</v>
      </c>
      <c r="DB47" s="45">
        <f t="shared" si="10"/>
        <v>1.260952380952381</v>
      </c>
      <c r="DC47" s="36">
        <f t="shared" si="11"/>
        <v>0.93840133342995868</v>
      </c>
      <c r="DD47" s="42">
        <f t="shared" si="12"/>
        <v>0.69838766211005954</v>
      </c>
      <c r="DE47" s="36">
        <f t="shared" si="13"/>
        <v>0.96</v>
      </c>
      <c r="DF47" s="5"/>
      <c r="DG47" s="5"/>
      <c r="DH47" s="5"/>
      <c r="DI47" s="5"/>
      <c r="DJ47" s="5"/>
      <c r="DK47" s="5"/>
      <c r="DL47" s="5"/>
      <c r="DM47" s="5"/>
      <c r="DN47" s="5"/>
    </row>
    <row r="48" spans="1:118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6">
        <v>10239</v>
      </c>
      <c r="G48" s="46">
        <v>4869</v>
      </c>
      <c r="H48" s="47">
        <v>245</v>
      </c>
      <c r="I48" s="28">
        <f t="shared" si="0"/>
        <v>10005</v>
      </c>
      <c r="J48" s="48">
        <f t="shared" si="1"/>
        <v>2730</v>
      </c>
      <c r="K48" s="46">
        <f t="shared" si="2"/>
        <v>263</v>
      </c>
      <c r="L48" s="50">
        <v>726</v>
      </c>
      <c r="M48" s="50">
        <v>525</v>
      </c>
      <c r="N48" s="50">
        <v>0</v>
      </c>
      <c r="O48" s="50">
        <v>547</v>
      </c>
      <c r="P48" s="50">
        <v>503</v>
      </c>
      <c r="Q48" s="50">
        <v>0</v>
      </c>
      <c r="R48" s="50">
        <v>1068</v>
      </c>
      <c r="S48" s="50">
        <v>956</v>
      </c>
      <c r="T48" s="50">
        <v>0</v>
      </c>
      <c r="U48" s="50">
        <v>1763</v>
      </c>
      <c r="V48" s="50">
        <v>699</v>
      </c>
      <c r="W48" s="50">
        <v>0</v>
      </c>
      <c r="X48" s="50">
        <v>630</v>
      </c>
      <c r="Y48" s="50">
        <v>1</v>
      </c>
      <c r="Z48" s="50">
        <v>11</v>
      </c>
      <c r="AA48" s="50">
        <v>703</v>
      </c>
      <c r="AB48" s="50">
        <v>0</v>
      </c>
      <c r="AC48" s="50">
        <v>12</v>
      </c>
      <c r="AD48" s="50">
        <v>715</v>
      </c>
      <c r="AE48" s="50">
        <v>0</v>
      </c>
      <c r="AF48" s="50">
        <v>54</v>
      </c>
      <c r="AG48" s="50">
        <v>567</v>
      </c>
      <c r="AH48" s="50">
        <v>0</v>
      </c>
      <c r="AI48" s="50">
        <v>167</v>
      </c>
      <c r="AJ48" s="50">
        <v>111</v>
      </c>
      <c r="AK48" s="50">
        <v>0</v>
      </c>
      <c r="AL48" s="50">
        <v>5</v>
      </c>
      <c r="AM48" s="50">
        <v>0</v>
      </c>
      <c r="AN48" s="50">
        <v>0</v>
      </c>
      <c r="AO48" s="50">
        <v>0</v>
      </c>
      <c r="AP48" s="50">
        <v>501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12</v>
      </c>
      <c r="AW48" s="50">
        <v>0</v>
      </c>
      <c r="AX48" s="50">
        <v>0</v>
      </c>
      <c r="AY48" s="50">
        <v>0</v>
      </c>
      <c r="AZ48" s="50">
        <v>0</v>
      </c>
      <c r="BA48" s="50">
        <v>0</v>
      </c>
      <c r="BB48" s="50">
        <v>0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84</v>
      </c>
      <c r="BI48" s="50">
        <v>0</v>
      </c>
      <c r="BJ48" s="50">
        <v>0</v>
      </c>
      <c r="BK48" s="50">
        <v>100</v>
      </c>
      <c r="BL48" s="50">
        <v>0</v>
      </c>
      <c r="BM48" s="50">
        <v>0</v>
      </c>
      <c r="BN48" s="50">
        <v>30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</v>
      </c>
      <c r="BU48" s="50">
        <v>0</v>
      </c>
      <c r="BV48" s="50">
        <v>0</v>
      </c>
      <c r="BW48" s="50">
        <v>1669</v>
      </c>
      <c r="BX48" s="50">
        <v>16</v>
      </c>
      <c r="BY48" s="50">
        <v>7</v>
      </c>
      <c r="BZ48" s="50">
        <v>160</v>
      </c>
      <c r="CA48" s="50">
        <v>0</v>
      </c>
      <c r="CB48" s="50">
        <v>1</v>
      </c>
      <c r="CC48" s="50">
        <v>66</v>
      </c>
      <c r="CD48" s="50">
        <v>30</v>
      </c>
      <c r="CE48" s="50">
        <v>0</v>
      </c>
      <c r="CF48" s="50">
        <v>15</v>
      </c>
      <c r="CG48" s="50">
        <v>0</v>
      </c>
      <c r="CH48" s="50">
        <v>1</v>
      </c>
      <c r="CI48" s="50">
        <v>0</v>
      </c>
      <c r="CJ48" s="50">
        <v>0</v>
      </c>
      <c r="CK48" s="50">
        <v>0</v>
      </c>
      <c r="CL48" s="50">
        <v>366</v>
      </c>
      <c r="CM48" s="50">
        <v>0</v>
      </c>
      <c r="CN48" s="50">
        <v>5</v>
      </c>
      <c r="CO48" s="50">
        <v>172</v>
      </c>
      <c r="CP48" s="50">
        <v>0</v>
      </c>
      <c r="CQ48" s="50">
        <v>0</v>
      </c>
      <c r="CR48" s="50">
        <v>0</v>
      </c>
      <c r="CS48" s="50">
        <v>0</v>
      </c>
      <c r="CT48" s="50">
        <v>0</v>
      </c>
      <c r="CU48" s="43">
        <f t="shared" si="3"/>
        <v>0.38320582198171299</v>
      </c>
      <c r="CV48" s="44">
        <f t="shared" si="4"/>
        <v>0.9681493684788578</v>
      </c>
      <c r="CW48" s="44">
        <f t="shared" si="5"/>
        <v>1.056379821958457</v>
      </c>
      <c r="CX48" s="44">
        <f t="shared" si="6"/>
        <v>1.1564482029598309</v>
      </c>
      <c r="CY48" s="45">
        <f t="shared" si="7"/>
        <v>0.11169994401940661</v>
      </c>
      <c r="CZ48" s="45">
        <f t="shared" si="8"/>
        <v>0.38385502471169686</v>
      </c>
      <c r="DA48" s="45">
        <f t="shared" si="9"/>
        <v>0.94559841740850648</v>
      </c>
      <c r="DB48" s="45">
        <f t="shared" si="10"/>
        <v>1.0634249471458774</v>
      </c>
      <c r="DC48" s="36">
        <f t="shared" si="11"/>
        <v>0.97714620568414889</v>
      </c>
      <c r="DD48" s="42">
        <f t="shared" si="12"/>
        <v>0.5606900800985829</v>
      </c>
      <c r="DE48" s="36">
        <f t="shared" si="13"/>
        <v>1.073469387755102</v>
      </c>
      <c r="DF48" s="5"/>
      <c r="DG48" s="5"/>
      <c r="DH48" s="5"/>
      <c r="DI48" s="5"/>
      <c r="DJ48" s="5"/>
      <c r="DK48" s="5"/>
      <c r="DL48" s="5"/>
      <c r="DM48" s="5"/>
      <c r="DN48" s="5"/>
    </row>
    <row r="49" spans="1:118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6">
        <v>2533</v>
      </c>
      <c r="G49" s="46">
        <v>1311</v>
      </c>
      <c r="H49" s="47">
        <v>60</v>
      </c>
      <c r="I49" s="28">
        <f t="shared" si="0"/>
        <v>2526</v>
      </c>
      <c r="J49" s="48">
        <f t="shared" si="1"/>
        <v>767</v>
      </c>
      <c r="K49" s="46">
        <f t="shared" si="2"/>
        <v>20</v>
      </c>
      <c r="L49" s="38">
        <v>161</v>
      </c>
      <c r="M49" s="38">
        <v>116</v>
      </c>
      <c r="N49" s="38">
        <v>2</v>
      </c>
      <c r="O49" s="38">
        <v>118</v>
      </c>
      <c r="P49" s="38">
        <v>116</v>
      </c>
      <c r="Q49" s="38">
        <v>0</v>
      </c>
      <c r="R49" s="38">
        <v>304</v>
      </c>
      <c r="S49" s="38">
        <v>282</v>
      </c>
      <c r="T49" s="38">
        <v>0</v>
      </c>
      <c r="U49" s="38">
        <v>477</v>
      </c>
      <c r="V49" s="38">
        <v>243</v>
      </c>
      <c r="W49" s="38">
        <v>0</v>
      </c>
      <c r="X49" s="38">
        <v>215</v>
      </c>
      <c r="Y49" s="38">
        <v>0</v>
      </c>
      <c r="Z49" s="38">
        <v>2</v>
      </c>
      <c r="AA49" s="38">
        <v>264</v>
      </c>
      <c r="AB49" s="38">
        <v>0</v>
      </c>
      <c r="AC49" s="38">
        <v>1</v>
      </c>
      <c r="AD49" s="38">
        <v>202</v>
      </c>
      <c r="AE49" s="38">
        <v>0</v>
      </c>
      <c r="AF49" s="38">
        <v>3</v>
      </c>
      <c r="AG49" s="38">
        <v>148</v>
      </c>
      <c r="AH49" s="38">
        <v>0</v>
      </c>
      <c r="AI49" s="38">
        <v>6</v>
      </c>
      <c r="AJ49" s="38">
        <v>2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165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64</v>
      </c>
      <c r="BI49" s="38">
        <v>2</v>
      </c>
      <c r="BJ49" s="38">
        <v>5</v>
      </c>
      <c r="BK49" s="38">
        <v>28</v>
      </c>
      <c r="BL49" s="38">
        <v>0</v>
      </c>
      <c r="BM49" s="38">
        <v>0</v>
      </c>
      <c r="BN49" s="38">
        <v>5</v>
      </c>
      <c r="BO49" s="38">
        <v>0</v>
      </c>
      <c r="BP49" s="38">
        <v>0</v>
      </c>
      <c r="BQ49" s="38">
        <v>0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311</v>
      </c>
      <c r="BX49" s="38">
        <v>0</v>
      </c>
      <c r="BY49" s="38">
        <v>1</v>
      </c>
      <c r="BZ49" s="38">
        <v>12</v>
      </c>
      <c r="CA49" s="38">
        <v>0</v>
      </c>
      <c r="CB49" s="38">
        <v>0</v>
      </c>
      <c r="CC49" s="38">
        <v>16</v>
      </c>
      <c r="CD49" s="38">
        <v>8</v>
      </c>
      <c r="CE49" s="38">
        <v>0</v>
      </c>
      <c r="CF49" s="38">
        <v>2</v>
      </c>
      <c r="CG49" s="38">
        <v>0</v>
      </c>
      <c r="CH49" s="38">
        <v>0</v>
      </c>
      <c r="CI49" s="38">
        <v>0</v>
      </c>
      <c r="CJ49" s="38">
        <v>0</v>
      </c>
      <c r="CK49" s="38">
        <v>0</v>
      </c>
      <c r="CL49" s="38">
        <v>9</v>
      </c>
      <c r="CM49" s="38">
        <v>0</v>
      </c>
      <c r="CN49" s="38">
        <v>0</v>
      </c>
      <c r="CO49" s="38">
        <v>23</v>
      </c>
      <c r="CP49" s="38">
        <v>0</v>
      </c>
      <c r="CQ49" s="38">
        <v>0</v>
      </c>
      <c r="CR49" s="38">
        <v>0</v>
      </c>
      <c r="CS49" s="38">
        <v>0</v>
      </c>
      <c r="CT49" s="38">
        <v>0</v>
      </c>
      <c r="CU49" s="43">
        <f t="shared" si="3"/>
        <v>0.39193349753694579</v>
      </c>
      <c r="CV49" s="44">
        <f t="shared" si="4"/>
        <v>1.0392156862745099</v>
      </c>
      <c r="CW49" s="44">
        <f t="shared" si="5"/>
        <v>1.1343283582089552</v>
      </c>
      <c r="CX49" s="44">
        <f t="shared" si="6"/>
        <v>1.0350877192982457</v>
      </c>
      <c r="CY49" s="45">
        <f t="shared" si="7"/>
        <v>0.12115147783251232</v>
      </c>
      <c r="CZ49" s="45">
        <f t="shared" si="8"/>
        <v>0.52941176470588236</v>
      </c>
      <c r="DA49" s="45">
        <f t="shared" si="9"/>
        <v>1.0522388059701493</v>
      </c>
      <c r="DB49" s="45">
        <f t="shared" si="10"/>
        <v>1.0175438596491229</v>
      </c>
      <c r="DC49" s="36">
        <f t="shared" si="11"/>
        <v>0.99723647848401109</v>
      </c>
      <c r="DD49" s="42">
        <f t="shared" si="12"/>
        <v>0.58504958047292144</v>
      </c>
      <c r="DE49" s="36">
        <f t="shared" si="13"/>
        <v>0.33333333333333331</v>
      </c>
      <c r="DF49" s="5"/>
      <c r="DG49" s="5"/>
      <c r="DH49" s="5"/>
      <c r="DI49" s="5"/>
      <c r="DJ49" s="5"/>
      <c r="DK49" s="5"/>
      <c r="DL49" s="5"/>
      <c r="DM49" s="5"/>
      <c r="DN49" s="5"/>
    </row>
    <row r="50" spans="1:118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6">
        <v>59422</v>
      </c>
      <c r="G50" s="46">
        <v>23965</v>
      </c>
      <c r="H50" s="47">
        <v>4100</v>
      </c>
      <c r="I50" s="28">
        <f t="shared" si="0"/>
        <v>56418</v>
      </c>
      <c r="J50" s="48">
        <f t="shared" si="1"/>
        <v>14973</v>
      </c>
      <c r="K50" s="46">
        <f t="shared" si="2"/>
        <v>4175</v>
      </c>
      <c r="L50" s="50">
        <v>2793</v>
      </c>
      <c r="M50" s="50">
        <v>2078</v>
      </c>
      <c r="N50" s="50">
        <v>128</v>
      </c>
      <c r="O50" s="50">
        <v>1481</v>
      </c>
      <c r="P50" s="50">
        <v>1354</v>
      </c>
      <c r="Q50" s="50">
        <v>0</v>
      </c>
      <c r="R50" s="50">
        <v>3882</v>
      </c>
      <c r="S50" s="50">
        <v>3591</v>
      </c>
      <c r="T50" s="50">
        <v>1</v>
      </c>
      <c r="U50" s="50">
        <v>8749</v>
      </c>
      <c r="V50" s="50">
        <v>6926</v>
      </c>
      <c r="W50" s="50">
        <v>46</v>
      </c>
      <c r="X50" s="50">
        <v>4432</v>
      </c>
      <c r="Y50" s="50">
        <v>21</v>
      </c>
      <c r="Z50" s="50">
        <v>180</v>
      </c>
      <c r="AA50" s="50">
        <v>5433</v>
      </c>
      <c r="AB50" s="50">
        <v>13</v>
      </c>
      <c r="AC50" s="50">
        <v>312</v>
      </c>
      <c r="AD50" s="50">
        <v>5816</v>
      </c>
      <c r="AE50" s="50">
        <v>19</v>
      </c>
      <c r="AF50" s="50">
        <v>608</v>
      </c>
      <c r="AG50" s="50">
        <v>4532</v>
      </c>
      <c r="AH50" s="50">
        <v>12</v>
      </c>
      <c r="AI50" s="50">
        <v>1786</v>
      </c>
      <c r="AJ50" s="50">
        <v>2741</v>
      </c>
      <c r="AK50" s="50">
        <v>6</v>
      </c>
      <c r="AL50" s="50">
        <v>896</v>
      </c>
      <c r="AM50" s="50">
        <v>1</v>
      </c>
      <c r="AN50" s="50">
        <v>0</v>
      </c>
      <c r="AO50" s="50">
        <v>1</v>
      </c>
      <c r="AP50" s="50">
        <v>2434</v>
      </c>
      <c r="AQ50" s="50">
        <v>1</v>
      </c>
      <c r="AR50" s="50">
        <v>2</v>
      </c>
      <c r="AS50" s="50">
        <v>0</v>
      </c>
      <c r="AT50" s="50">
        <v>0</v>
      </c>
      <c r="AU50" s="50">
        <v>0</v>
      </c>
      <c r="AV50" s="50">
        <v>0</v>
      </c>
      <c r="AW50" s="50">
        <v>0</v>
      </c>
      <c r="AX50" s="50">
        <v>2</v>
      </c>
      <c r="AY50" s="50">
        <v>462</v>
      </c>
      <c r="AZ50" s="50">
        <v>220</v>
      </c>
      <c r="BA50" s="50">
        <v>0</v>
      </c>
      <c r="BB50" s="50">
        <v>0</v>
      </c>
      <c r="BC50" s="50">
        <v>0</v>
      </c>
      <c r="BD50" s="50">
        <v>0</v>
      </c>
      <c r="BE50" s="50">
        <v>2</v>
      </c>
      <c r="BF50" s="50">
        <v>1</v>
      </c>
      <c r="BG50" s="50">
        <v>0</v>
      </c>
      <c r="BH50" s="50">
        <v>480</v>
      </c>
      <c r="BI50" s="50">
        <v>3</v>
      </c>
      <c r="BJ50" s="50">
        <v>14</v>
      </c>
      <c r="BK50" s="50">
        <v>348</v>
      </c>
      <c r="BL50" s="50">
        <v>17</v>
      </c>
      <c r="BM50" s="50">
        <v>0</v>
      </c>
      <c r="BN50" s="50">
        <v>93</v>
      </c>
      <c r="BO50" s="50">
        <v>8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0</v>
      </c>
      <c r="BW50" s="50">
        <v>9599</v>
      </c>
      <c r="BX50" s="50">
        <v>77</v>
      </c>
      <c r="BY50" s="50">
        <v>78</v>
      </c>
      <c r="BZ50" s="50">
        <v>391</v>
      </c>
      <c r="CA50" s="50">
        <v>3</v>
      </c>
      <c r="CB50" s="50">
        <v>0</v>
      </c>
      <c r="CC50" s="50">
        <v>397</v>
      </c>
      <c r="CD50" s="50">
        <v>113</v>
      </c>
      <c r="CE50" s="50">
        <v>0</v>
      </c>
      <c r="CF50" s="50">
        <v>73</v>
      </c>
      <c r="CG50" s="50">
        <v>0</v>
      </c>
      <c r="CH50" s="50">
        <v>0</v>
      </c>
      <c r="CI50" s="50">
        <v>64</v>
      </c>
      <c r="CJ50" s="50">
        <v>0</v>
      </c>
      <c r="CK50" s="50">
        <v>0</v>
      </c>
      <c r="CL50" s="50">
        <v>1630</v>
      </c>
      <c r="CM50" s="50">
        <v>0</v>
      </c>
      <c r="CN50" s="50">
        <v>121</v>
      </c>
      <c r="CO50" s="50">
        <v>549</v>
      </c>
      <c r="CP50" s="50">
        <v>474</v>
      </c>
      <c r="CQ50" s="50">
        <v>0</v>
      </c>
      <c r="CR50" s="50">
        <v>36</v>
      </c>
      <c r="CS50" s="50">
        <v>36</v>
      </c>
      <c r="CT50" s="50">
        <v>0</v>
      </c>
      <c r="CU50" s="43">
        <f t="shared" si="3"/>
        <v>0.32628455731101852</v>
      </c>
      <c r="CV50" s="44">
        <f t="shared" si="4"/>
        <v>0.8508217446270544</v>
      </c>
      <c r="CW50" s="44">
        <f t="shared" si="5"/>
        <v>0.95030599755201961</v>
      </c>
      <c r="CX50" s="44">
        <f t="shared" si="6"/>
        <v>1.1305343511450381</v>
      </c>
      <c r="CY50" s="45">
        <f t="shared" si="7"/>
        <v>0.10310921564192864</v>
      </c>
      <c r="CZ50" s="45">
        <f t="shared" si="8"/>
        <v>0.67353885053000095</v>
      </c>
      <c r="DA50" s="45">
        <f t="shared" si="9"/>
        <v>0.87906976744186049</v>
      </c>
      <c r="DB50" s="45">
        <f t="shared" si="10"/>
        <v>1.033587786259542</v>
      </c>
      <c r="DC50" s="36">
        <f t="shared" si="11"/>
        <v>0.94944633300797687</v>
      </c>
      <c r="DD50" s="42">
        <f t="shared" si="12"/>
        <v>0.62478614646359276</v>
      </c>
      <c r="DE50" s="36">
        <f t="shared" si="13"/>
        <v>1.0182926829268293</v>
      </c>
      <c r="DF50" s="5"/>
      <c r="DG50" s="5"/>
      <c r="DH50" s="5"/>
      <c r="DI50" s="5"/>
      <c r="DJ50" s="5"/>
      <c r="DK50" s="5"/>
      <c r="DL50" s="5"/>
      <c r="DM50" s="5"/>
      <c r="DN50" s="5"/>
    </row>
    <row r="51" spans="1:118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6">
        <v>4603</v>
      </c>
      <c r="G51" s="46">
        <v>2159</v>
      </c>
      <c r="H51" s="47">
        <v>130</v>
      </c>
      <c r="I51" s="28">
        <f t="shared" si="0"/>
        <v>4429</v>
      </c>
      <c r="J51" s="48">
        <f t="shared" si="1"/>
        <v>1281</v>
      </c>
      <c r="K51" s="46">
        <f t="shared" si="2"/>
        <v>136</v>
      </c>
      <c r="L51" s="38">
        <v>232</v>
      </c>
      <c r="M51" s="38">
        <v>175</v>
      </c>
      <c r="N51" s="38">
        <v>3</v>
      </c>
      <c r="O51" s="38">
        <v>229</v>
      </c>
      <c r="P51" s="38">
        <v>225</v>
      </c>
      <c r="Q51" s="38">
        <v>0</v>
      </c>
      <c r="R51" s="38">
        <v>461</v>
      </c>
      <c r="S51" s="38">
        <v>437</v>
      </c>
      <c r="T51" s="38">
        <v>0</v>
      </c>
      <c r="U51" s="38">
        <v>803</v>
      </c>
      <c r="V51" s="38">
        <v>425</v>
      </c>
      <c r="W51" s="38">
        <v>1</v>
      </c>
      <c r="X51" s="38">
        <v>213</v>
      </c>
      <c r="Y51" s="38">
        <v>0</v>
      </c>
      <c r="Z51" s="38">
        <v>8</v>
      </c>
      <c r="AA51" s="38">
        <v>307</v>
      </c>
      <c r="AB51" s="38">
        <v>0</v>
      </c>
      <c r="AC51" s="38">
        <v>11</v>
      </c>
      <c r="AD51" s="38">
        <v>260</v>
      </c>
      <c r="AE51" s="38">
        <v>0</v>
      </c>
      <c r="AF51" s="38">
        <v>51</v>
      </c>
      <c r="AG51" s="38">
        <v>167</v>
      </c>
      <c r="AH51" s="38">
        <v>0</v>
      </c>
      <c r="AI51" s="38">
        <v>51</v>
      </c>
      <c r="AJ51" s="38">
        <v>1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273</v>
      </c>
      <c r="AQ51" s="38">
        <v>0</v>
      </c>
      <c r="AR51" s="38">
        <v>3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1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38">
        <v>0</v>
      </c>
      <c r="BH51" s="38">
        <v>222</v>
      </c>
      <c r="BI51" s="38">
        <v>0</v>
      </c>
      <c r="BJ51" s="38">
        <v>0</v>
      </c>
      <c r="BK51" s="38">
        <v>76</v>
      </c>
      <c r="BL51" s="38">
        <v>0</v>
      </c>
      <c r="BM51" s="38">
        <v>0</v>
      </c>
      <c r="BN51" s="38">
        <v>24</v>
      </c>
      <c r="BO51" s="38"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0</v>
      </c>
      <c r="BW51" s="38">
        <v>1073</v>
      </c>
      <c r="BX51" s="38">
        <v>11</v>
      </c>
      <c r="BY51" s="38">
        <v>8</v>
      </c>
      <c r="BZ51" s="38">
        <v>9</v>
      </c>
      <c r="CA51" s="38">
        <v>0</v>
      </c>
      <c r="CB51" s="38">
        <v>0</v>
      </c>
      <c r="CC51" s="38">
        <v>8</v>
      </c>
      <c r="CD51" s="38">
        <v>8</v>
      </c>
      <c r="CE51" s="38">
        <v>0</v>
      </c>
      <c r="CF51" s="38">
        <v>0</v>
      </c>
      <c r="CG51" s="38">
        <v>0</v>
      </c>
      <c r="CH51" s="38">
        <v>0</v>
      </c>
      <c r="CI51" s="38">
        <v>0</v>
      </c>
      <c r="CJ51" s="38">
        <v>0</v>
      </c>
      <c r="CK51" s="38">
        <v>0</v>
      </c>
      <c r="CL51" s="38">
        <v>54</v>
      </c>
      <c r="CM51" s="38">
        <v>0</v>
      </c>
      <c r="CN51" s="38">
        <v>0</v>
      </c>
      <c r="CO51" s="38">
        <v>16</v>
      </c>
      <c r="CP51" s="38">
        <v>0</v>
      </c>
      <c r="CQ51" s="38">
        <v>0</v>
      </c>
      <c r="CR51" s="38">
        <v>0</v>
      </c>
      <c r="CS51" s="38">
        <v>0</v>
      </c>
      <c r="CT51" s="38">
        <v>0</v>
      </c>
      <c r="CU51" s="43">
        <f t="shared" si="3"/>
        <v>0.31396148555708392</v>
      </c>
      <c r="CV51" s="44">
        <f t="shared" si="4"/>
        <v>0.97688564476885642</v>
      </c>
      <c r="CW51" s="44">
        <f t="shared" si="5"/>
        <v>1.0131868131868131</v>
      </c>
      <c r="CX51" s="44">
        <f t="shared" si="6"/>
        <v>0.9956521739130435</v>
      </c>
      <c r="CY51" s="45">
        <f t="shared" si="7"/>
        <v>9.7455295735900963E-2</v>
      </c>
      <c r="CZ51" s="45">
        <f t="shared" si="8"/>
        <v>0.51703163017031628</v>
      </c>
      <c r="DA51" s="45">
        <f t="shared" si="9"/>
        <v>0.96043956043956047</v>
      </c>
      <c r="DB51" s="45">
        <f t="shared" si="10"/>
        <v>0.97826086956521741</v>
      </c>
      <c r="DC51" s="36">
        <f t="shared" si="11"/>
        <v>0.9621985661525092</v>
      </c>
      <c r="DD51" s="42">
        <f t="shared" si="12"/>
        <v>0.59333024548402036</v>
      </c>
      <c r="DE51" s="36">
        <f t="shared" si="13"/>
        <v>1.0461538461538462</v>
      </c>
      <c r="DF51" s="5"/>
      <c r="DG51" s="5"/>
      <c r="DH51" s="5"/>
      <c r="DI51" s="5"/>
      <c r="DJ51" s="5"/>
      <c r="DK51" s="5"/>
      <c r="DL51" s="5"/>
      <c r="DM51" s="5"/>
      <c r="DN51" s="5"/>
    </row>
    <row r="52" spans="1:118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6">
        <v>1258</v>
      </c>
      <c r="G52" s="46">
        <v>649</v>
      </c>
      <c r="H52" s="47">
        <v>40</v>
      </c>
      <c r="I52" s="28">
        <f t="shared" si="0"/>
        <v>1199</v>
      </c>
      <c r="J52" s="48">
        <f t="shared" si="1"/>
        <v>415</v>
      </c>
      <c r="K52" s="46">
        <f t="shared" si="2"/>
        <v>42</v>
      </c>
      <c r="L52" s="38">
        <v>91</v>
      </c>
      <c r="M52" s="38">
        <v>53</v>
      </c>
      <c r="N52" s="38">
        <v>5</v>
      </c>
      <c r="O52" s="38">
        <v>68</v>
      </c>
      <c r="P52" s="38">
        <v>68</v>
      </c>
      <c r="Q52" s="38">
        <v>0</v>
      </c>
      <c r="R52" s="38">
        <v>146</v>
      </c>
      <c r="S52" s="38">
        <v>143</v>
      </c>
      <c r="T52" s="38">
        <v>0</v>
      </c>
      <c r="U52" s="38">
        <v>220</v>
      </c>
      <c r="V52" s="38">
        <v>140</v>
      </c>
      <c r="W52" s="38">
        <v>1</v>
      </c>
      <c r="X52" s="38">
        <v>61</v>
      </c>
      <c r="Y52" s="38">
        <v>0</v>
      </c>
      <c r="Z52" s="38">
        <v>0</v>
      </c>
      <c r="AA52" s="38">
        <v>70</v>
      </c>
      <c r="AB52" s="38">
        <v>0</v>
      </c>
      <c r="AC52" s="38">
        <v>1</v>
      </c>
      <c r="AD52" s="38">
        <v>69</v>
      </c>
      <c r="AE52" s="38">
        <v>0</v>
      </c>
      <c r="AF52" s="38">
        <v>8</v>
      </c>
      <c r="AG52" s="38">
        <v>28</v>
      </c>
      <c r="AH52" s="38">
        <v>0</v>
      </c>
      <c r="AI52" s="38">
        <v>11</v>
      </c>
      <c r="AJ52" s="38">
        <v>0</v>
      </c>
      <c r="AK52" s="38">
        <v>0</v>
      </c>
      <c r="AL52" s="38">
        <v>0</v>
      </c>
      <c r="AM52" s="38">
        <v>0</v>
      </c>
      <c r="AN52" s="38">
        <v>0</v>
      </c>
      <c r="AO52" s="38">
        <v>0</v>
      </c>
      <c r="AP52" s="38">
        <v>60</v>
      </c>
      <c r="AQ52" s="38">
        <v>0</v>
      </c>
      <c r="AR52" s="38">
        <v>8</v>
      </c>
      <c r="AS52" s="38">
        <v>0</v>
      </c>
      <c r="AT52" s="38">
        <v>0</v>
      </c>
      <c r="AU52" s="38">
        <v>0</v>
      </c>
      <c r="AV52" s="38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38">
        <v>47</v>
      </c>
      <c r="BI52" s="38">
        <v>0</v>
      </c>
      <c r="BJ52" s="38">
        <v>0</v>
      </c>
      <c r="BK52" s="38">
        <v>15</v>
      </c>
      <c r="BL52" s="38">
        <v>0</v>
      </c>
      <c r="BM52" s="38">
        <v>0</v>
      </c>
      <c r="BN52" s="38">
        <v>2</v>
      </c>
      <c r="BO52" s="38">
        <v>0</v>
      </c>
      <c r="BP52" s="38">
        <v>0</v>
      </c>
      <c r="BQ52" s="38">
        <v>0</v>
      </c>
      <c r="BR52" s="38">
        <v>0</v>
      </c>
      <c r="BS52" s="38">
        <v>0</v>
      </c>
      <c r="BT52" s="38">
        <v>0</v>
      </c>
      <c r="BU52" s="38">
        <v>0</v>
      </c>
      <c r="BV52" s="38">
        <v>0</v>
      </c>
      <c r="BW52" s="38">
        <v>302</v>
      </c>
      <c r="BX52" s="38">
        <v>4</v>
      </c>
      <c r="BY52" s="38">
        <v>6</v>
      </c>
      <c r="BZ52" s="38">
        <v>1</v>
      </c>
      <c r="CA52" s="38">
        <v>0</v>
      </c>
      <c r="CB52" s="38">
        <v>0</v>
      </c>
      <c r="CC52" s="38">
        <v>9</v>
      </c>
      <c r="CD52" s="38">
        <v>7</v>
      </c>
      <c r="CE52" s="38">
        <v>1</v>
      </c>
      <c r="CF52" s="38">
        <v>1</v>
      </c>
      <c r="CG52" s="38">
        <v>0</v>
      </c>
      <c r="CH52" s="38">
        <v>0</v>
      </c>
      <c r="CI52" s="38">
        <v>0</v>
      </c>
      <c r="CJ52" s="38">
        <v>0</v>
      </c>
      <c r="CK52" s="38">
        <v>0</v>
      </c>
      <c r="CL52" s="38">
        <v>2</v>
      </c>
      <c r="CM52" s="38">
        <v>0</v>
      </c>
      <c r="CN52" s="38">
        <v>1</v>
      </c>
      <c r="CO52" s="38">
        <v>7</v>
      </c>
      <c r="CP52" s="38">
        <v>0</v>
      </c>
      <c r="CQ52" s="38">
        <v>0</v>
      </c>
      <c r="CR52" s="38">
        <v>0</v>
      </c>
      <c r="CS52" s="38">
        <v>0</v>
      </c>
      <c r="CT52" s="38">
        <v>0</v>
      </c>
      <c r="CU52" s="43">
        <f t="shared" si="3"/>
        <v>0.37777777777777777</v>
      </c>
      <c r="CV52" s="44">
        <f t="shared" si="4"/>
        <v>0.89795918367346939</v>
      </c>
      <c r="CW52" s="44">
        <f t="shared" si="5"/>
        <v>1.2066115702479339</v>
      </c>
      <c r="CX52" s="44">
        <f t="shared" si="6"/>
        <v>1.0461538461538462</v>
      </c>
      <c r="CY52" s="45">
        <f t="shared" si="7"/>
        <v>0.13911719939117198</v>
      </c>
      <c r="CZ52" s="45">
        <f t="shared" si="8"/>
        <v>0.5714285714285714</v>
      </c>
      <c r="DA52" s="45">
        <f t="shared" si="9"/>
        <v>1.1818181818181819</v>
      </c>
      <c r="DB52" s="45">
        <f t="shared" si="10"/>
        <v>1.0461538461538462</v>
      </c>
      <c r="DC52" s="36">
        <f t="shared" si="11"/>
        <v>0.95310015898251188</v>
      </c>
      <c r="DD52" s="42">
        <f t="shared" si="12"/>
        <v>0.63944530046224957</v>
      </c>
      <c r="DE52" s="36">
        <f t="shared" si="13"/>
        <v>1.05</v>
      </c>
      <c r="DF52" s="5"/>
      <c r="DG52" s="5"/>
      <c r="DH52" s="5"/>
      <c r="DI52" s="5"/>
      <c r="DJ52" s="5"/>
      <c r="DK52" s="5"/>
      <c r="DL52" s="5"/>
      <c r="DM52" s="5"/>
      <c r="DN52" s="5"/>
    </row>
    <row r="53" spans="1:118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6">
        <v>3320</v>
      </c>
      <c r="G53" s="46">
        <v>1663</v>
      </c>
      <c r="H53" s="47">
        <v>90</v>
      </c>
      <c r="I53" s="28">
        <f t="shared" si="0"/>
        <v>3178</v>
      </c>
      <c r="J53" s="48">
        <f t="shared" si="1"/>
        <v>1001</v>
      </c>
      <c r="K53" s="46">
        <f t="shared" si="2"/>
        <v>91</v>
      </c>
      <c r="L53" s="50">
        <v>196</v>
      </c>
      <c r="M53" s="50">
        <v>131</v>
      </c>
      <c r="N53" s="50">
        <v>0</v>
      </c>
      <c r="O53" s="50">
        <v>232</v>
      </c>
      <c r="P53" s="50">
        <v>180</v>
      </c>
      <c r="Q53" s="50">
        <v>0</v>
      </c>
      <c r="R53" s="50">
        <v>399</v>
      </c>
      <c r="S53" s="50">
        <v>384</v>
      </c>
      <c r="T53" s="50">
        <v>0</v>
      </c>
      <c r="U53" s="50">
        <v>548</v>
      </c>
      <c r="V53" s="50">
        <v>268</v>
      </c>
      <c r="W53" s="50">
        <v>1</v>
      </c>
      <c r="X53" s="50">
        <v>170</v>
      </c>
      <c r="Y53" s="50">
        <v>1</v>
      </c>
      <c r="Z53" s="50">
        <v>5</v>
      </c>
      <c r="AA53" s="50">
        <v>284</v>
      </c>
      <c r="AB53" s="50">
        <v>0</v>
      </c>
      <c r="AC53" s="50">
        <v>4</v>
      </c>
      <c r="AD53" s="50">
        <v>280</v>
      </c>
      <c r="AE53" s="50">
        <v>0</v>
      </c>
      <c r="AF53" s="50">
        <v>12</v>
      </c>
      <c r="AG53" s="50">
        <v>230</v>
      </c>
      <c r="AH53" s="50">
        <v>1</v>
      </c>
      <c r="AI53" s="50">
        <v>35</v>
      </c>
      <c r="AJ53" s="50">
        <v>104</v>
      </c>
      <c r="AK53" s="50">
        <v>0</v>
      </c>
      <c r="AL53" s="50">
        <v>17</v>
      </c>
      <c r="AM53" s="50">
        <v>0</v>
      </c>
      <c r="AN53" s="50">
        <v>0</v>
      </c>
      <c r="AO53" s="50">
        <v>0</v>
      </c>
      <c r="AP53" s="50">
        <v>155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37</v>
      </c>
      <c r="BI53" s="50">
        <v>0</v>
      </c>
      <c r="BJ53" s="50">
        <v>2</v>
      </c>
      <c r="BK53" s="50">
        <v>31</v>
      </c>
      <c r="BL53" s="50">
        <v>0</v>
      </c>
      <c r="BM53" s="50">
        <v>0</v>
      </c>
      <c r="BN53" s="50">
        <v>4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0</v>
      </c>
      <c r="BW53" s="50">
        <v>413</v>
      </c>
      <c r="BX53" s="50">
        <v>7</v>
      </c>
      <c r="BY53" s="50">
        <v>3</v>
      </c>
      <c r="BZ53" s="50">
        <v>15</v>
      </c>
      <c r="CA53" s="50">
        <v>0</v>
      </c>
      <c r="CB53" s="50">
        <v>1</v>
      </c>
      <c r="CC53" s="50">
        <v>22</v>
      </c>
      <c r="CD53" s="50">
        <v>9</v>
      </c>
      <c r="CE53" s="50">
        <v>0</v>
      </c>
      <c r="CF53" s="50">
        <v>23</v>
      </c>
      <c r="CG53" s="50">
        <v>0</v>
      </c>
      <c r="CH53" s="50">
        <v>0</v>
      </c>
      <c r="CI53" s="50">
        <v>0</v>
      </c>
      <c r="CJ53" s="50">
        <v>0</v>
      </c>
      <c r="CK53" s="50">
        <v>0</v>
      </c>
      <c r="CL53" s="50">
        <v>23</v>
      </c>
      <c r="CM53" s="50">
        <v>20</v>
      </c>
      <c r="CN53" s="50">
        <v>8</v>
      </c>
      <c r="CO53" s="50">
        <v>12</v>
      </c>
      <c r="CP53" s="50">
        <v>0</v>
      </c>
      <c r="CQ53" s="50">
        <v>3</v>
      </c>
      <c r="CR53" s="50">
        <v>0</v>
      </c>
      <c r="CS53" s="50">
        <v>0</v>
      </c>
      <c r="CT53" s="50">
        <v>0</v>
      </c>
      <c r="CU53" s="43">
        <f t="shared" si="3"/>
        <v>0.33823072943610966</v>
      </c>
      <c r="CV53" s="44">
        <f t="shared" si="4"/>
        <v>0.9072847682119205</v>
      </c>
      <c r="CW53" s="44">
        <f t="shared" si="5"/>
        <v>1.191044776119403</v>
      </c>
      <c r="CX53" s="44">
        <f t="shared" si="6"/>
        <v>1.4871794871794872</v>
      </c>
      <c r="CY53" s="45">
        <f t="shared" si="7"/>
        <v>0.11298499741334712</v>
      </c>
      <c r="CZ53" s="45">
        <f t="shared" si="8"/>
        <v>0.44370860927152317</v>
      </c>
      <c r="DA53" s="45">
        <f t="shared" si="9"/>
        <v>1.146268656716418</v>
      </c>
      <c r="DB53" s="45">
        <f t="shared" si="10"/>
        <v>1.1538461538461537</v>
      </c>
      <c r="DC53" s="36">
        <f t="shared" si="11"/>
        <v>0.95722891566265056</v>
      </c>
      <c r="DD53" s="42">
        <f t="shared" si="12"/>
        <v>0.60192423331328926</v>
      </c>
      <c r="DE53" s="36">
        <f t="shared" si="13"/>
        <v>1.0111111111111111</v>
      </c>
      <c r="DF53" s="5"/>
      <c r="DG53" s="5"/>
      <c r="DH53" s="5"/>
      <c r="DI53" s="5"/>
      <c r="DJ53" s="5"/>
      <c r="DK53" s="5"/>
      <c r="DL53" s="5"/>
      <c r="DM53" s="5"/>
      <c r="DN53" s="5"/>
    </row>
    <row r="54" spans="1:118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6">
        <v>2619</v>
      </c>
      <c r="G54" s="46">
        <v>1426</v>
      </c>
      <c r="H54" s="47">
        <v>65</v>
      </c>
      <c r="I54" s="28">
        <f t="shared" si="0"/>
        <v>2609</v>
      </c>
      <c r="J54" s="48">
        <f t="shared" si="1"/>
        <v>899</v>
      </c>
      <c r="K54" s="46">
        <f t="shared" si="2"/>
        <v>73</v>
      </c>
      <c r="L54" s="50">
        <v>114</v>
      </c>
      <c r="M54" s="50">
        <v>84</v>
      </c>
      <c r="N54" s="50">
        <v>2</v>
      </c>
      <c r="O54" s="50">
        <v>127</v>
      </c>
      <c r="P54" s="50">
        <v>125</v>
      </c>
      <c r="Q54" s="50">
        <v>0</v>
      </c>
      <c r="R54" s="50">
        <v>319</v>
      </c>
      <c r="S54" s="50">
        <v>315</v>
      </c>
      <c r="T54" s="50">
        <v>0</v>
      </c>
      <c r="U54" s="50">
        <v>481</v>
      </c>
      <c r="V54" s="50">
        <v>361</v>
      </c>
      <c r="W54" s="50">
        <v>1</v>
      </c>
      <c r="X54" s="50">
        <v>210</v>
      </c>
      <c r="Y54" s="50">
        <v>0</v>
      </c>
      <c r="Z54" s="50">
        <v>0</v>
      </c>
      <c r="AA54" s="50">
        <v>323</v>
      </c>
      <c r="AB54" s="50">
        <v>0</v>
      </c>
      <c r="AC54" s="50">
        <v>2</v>
      </c>
      <c r="AD54" s="50">
        <v>238</v>
      </c>
      <c r="AE54" s="50">
        <v>0</v>
      </c>
      <c r="AF54" s="50">
        <v>0</v>
      </c>
      <c r="AG54" s="50">
        <v>251</v>
      </c>
      <c r="AH54" s="50">
        <v>0</v>
      </c>
      <c r="AI54" s="50">
        <v>19</v>
      </c>
      <c r="AJ54" s="50">
        <v>122</v>
      </c>
      <c r="AK54" s="50">
        <v>0</v>
      </c>
      <c r="AL54" s="50">
        <v>43</v>
      </c>
      <c r="AM54" s="50">
        <v>0</v>
      </c>
      <c r="AN54" s="50">
        <v>0</v>
      </c>
      <c r="AO54" s="50">
        <v>0</v>
      </c>
      <c r="AP54" s="50">
        <v>116</v>
      </c>
      <c r="AQ54" s="50">
        <v>0</v>
      </c>
      <c r="AR54" s="50">
        <v>1</v>
      </c>
      <c r="AS54" s="50">
        <v>0</v>
      </c>
      <c r="AT54" s="50">
        <v>0</v>
      </c>
      <c r="AU54" s="50">
        <v>0</v>
      </c>
      <c r="AV54" s="50">
        <v>0</v>
      </c>
      <c r="AW54" s="50">
        <v>0</v>
      </c>
      <c r="AX54" s="50">
        <v>0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49</v>
      </c>
      <c r="BI54" s="50">
        <v>0</v>
      </c>
      <c r="BJ54" s="50">
        <v>0</v>
      </c>
      <c r="BK54" s="50">
        <v>25</v>
      </c>
      <c r="BL54" s="50">
        <v>0</v>
      </c>
      <c r="BM54" s="50">
        <v>0</v>
      </c>
      <c r="BN54" s="50">
        <v>6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0</v>
      </c>
      <c r="BW54" s="50">
        <v>139</v>
      </c>
      <c r="BX54" s="50">
        <v>5</v>
      </c>
      <c r="BY54" s="50">
        <v>1</v>
      </c>
      <c r="BZ54" s="50">
        <v>17</v>
      </c>
      <c r="CA54" s="50">
        <v>0</v>
      </c>
      <c r="CB54" s="50">
        <v>1</v>
      </c>
      <c r="CC54" s="50">
        <v>10</v>
      </c>
      <c r="CD54" s="50">
        <v>9</v>
      </c>
      <c r="CE54" s="50">
        <v>0</v>
      </c>
      <c r="CF54" s="50">
        <v>16</v>
      </c>
      <c r="CG54" s="50">
        <v>0</v>
      </c>
      <c r="CH54" s="50">
        <v>0</v>
      </c>
      <c r="CI54" s="50">
        <v>0</v>
      </c>
      <c r="CJ54" s="50">
        <v>0</v>
      </c>
      <c r="CK54" s="50">
        <v>0</v>
      </c>
      <c r="CL54" s="50">
        <v>30</v>
      </c>
      <c r="CM54" s="50">
        <v>0</v>
      </c>
      <c r="CN54" s="50">
        <v>3</v>
      </c>
      <c r="CO54" s="50">
        <v>16</v>
      </c>
      <c r="CP54" s="50">
        <v>0</v>
      </c>
      <c r="CQ54" s="50">
        <v>0</v>
      </c>
      <c r="CR54" s="50">
        <v>0</v>
      </c>
      <c r="CS54" s="50">
        <v>0</v>
      </c>
      <c r="CT54" s="50">
        <v>0</v>
      </c>
      <c r="CU54" s="43">
        <f t="shared" si="3"/>
        <v>0.40470801267541873</v>
      </c>
      <c r="CV54" s="44">
        <f t="shared" si="4"/>
        <v>0.91793893129770987</v>
      </c>
      <c r="CW54" s="44">
        <f t="shared" si="5"/>
        <v>0.94940476190476186</v>
      </c>
      <c r="CX54" s="44">
        <f t="shared" si="6"/>
        <v>0.94776119402985071</v>
      </c>
      <c r="CY54" s="45">
        <f t="shared" si="7"/>
        <v>0.14667270258035311</v>
      </c>
      <c r="CZ54" s="45">
        <f t="shared" si="8"/>
        <v>0.68893129770992367</v>
      </c>
      <c r="DA54" s="45">
        <f t="shared" si="9"/>
        <v>0.9375</v>
      </c>
      <c r="DB54" s="45">
        <f t="shared" si="10"/>
        <v>0.93283582089552242</v>
      </c>
      <c r="DC54" s="36">
        <f t="shared" si="11"/>
        <v>0.9961817487590684</v>
      </c>
      <c r="DD54" s="42">
        <f t="shared" si="12"/>
        <v>0.63043478260869568</v>
      </c>
      <c r="DE54" s="36">
        <f t="shared" si="13"/>
        <v>1.1230769230769231</v>
      </c>
      <c r="DF54" s="5"/>
      <c r="DG54" s="5"/>
      <c r="DH54" s="5"/>
      <c r="DI54" s="5"/>
      <c r="DJ54" s="5"/>
      <c r="DK54" s="5"/>
      <c r="DL54" s="5"/>
      <c r="DM54" s="5"/>
      <c r="DN54" s="5"/>
    </row>
    <row r="55" spans="1:118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6">
        <v>3704</v>
      </c>
      <c r="G55" s="46">
        <v>1811</v>
      </c>
      <c r="H55" s="47">
        <v>80</v>
      </c>
      <c r="I55" s="28">
        <f t="shared" si="0"/>
        <v>3320</v>
      </c>
      <c r="J55" s="48">
        <f t="shared" si="1"/>
        <v>1050</v>
      </c>
      <c r="K55" s="46">
        <f t="shared" si="2"/>
        <v>66</v>
      </c>
      <c r="L55" s="30">
        <v>169</v>
      </c>
      <c r="M55" s="30">
        <v>156</v>
      </c>
      <c r="N55" s="30">
        <v>0</v>
      </c>
      <c r="O55" s="30">
        <v>157</v>
      </c>
      <c r="P55" s="30">
        <v>152</v>
      </c>
      <c r="Q55" s="30">
        <v>0</v>
      </c>
      <c r="R55" s="30">
        <v>269</v>
      </c>
      <c r="S55" s="30">
        <v>252</v>
      </c>
      <c r="T55" s="30">
        <v>0</v>
      </c>
      <c r="U55" s="30">
        <v>510</v>
      </c>
      <c r="V55" s="30">
        <v>259</v>
      </c>
      <c r="W55" s="30">
        <v>0</v>
      </c>
      <c r="X55" s="30">
        <v>262</v>
      </c>
      <c r="Y55" s="30">
        <v>0</v>
      </c>
      <c r="Z55" s="30">
        <v>3</v>
      </c>
      <c r="AA55" s="30">
        <v>220</v>
      </c>
      <c r="AB55" s="30">
        <v>0</v>
      </c>
      <c r="AC55" s="30">
        <v>0</v>
      </c>
      <c r="AD55" s="30">
        <v>242</v>
      </c>
      <c r="AE55" s="30">
        <v>0</v>
      </c>
      <c r="AF55" s="30">
        <v>27</v>
      </c>
      <c r="AG55" s="30">
        <v>231</v>
      </c>
      <c r="AH55" s="30">
        <v>0</v>
      </c>
      <c r="AI55" s="30">
        <v>15</v>
      </c>
      <c r="AJ55" s="30">
        <v>0</v>
      </c>
      <c r="AK55" s="30">
        <v>0</v>
      </c>
      <c r="AL55" s="30">
        <v>19</v>
      </c>
      <c r="AM55" s="30">
        <v>0</v>
      </c>
      <c r="AN55" s="30">
        <v>0</v>
      </c>
      <c r="AO55" s="30">
        <v>0</v>
      </c>
      <c r="AP55" s="30">
        <v>100</v>
      </c>
      <c r="AQ55" s="30">
        <v>0</v>
      </c>
      <c r="AR55" s="30">
        <v>0</v>
      </c>
      <c r="AS55" s="30">
        <v>76</v>
      </c>
      <c r="AT55" s="30">
        <v>0</v>
      </c>
      <c r="AU55" s="30">
        <v>0</v>
      </c>
      <c r="AV55" s="30">
        <v>0</v>
      </c>
      <c r="AW55" s="30">
        <v>0</v>
      </c>
      <c r="AX55" s="30">
        <v>2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0">
        <v>233</v>
      </c>
      <c r="BF55" s="30">
        <v>209</v>
      </c>
      <c r="BG55" s="30">
        <v>0</v>
      </c>
      <c r="BH55" s="30">
        <v>28</v>
      </c>
      <c r="BI55" s="30">
        <v>0</v>
      </c>
      <c r="BJ55" s="30">
        <v>0</v>
      </c>
      <c r="BK55" s="30">
        <v>44</v>
      </c>
      <c r="BL55" s="30">
        <v>0</v>
      </c>
      <c r="BM55" s="30">
        <v>0</v>
      </c>
      <c r="BN55" s="30">
        <v>6</v>
      </c>
      <c r="BO55" s="30">
        <v>0</v>
      </c>
      <c r="BP55" s="30">
        <v>0</v>
      </c>
      <c r="BQ55" s="30">
        <v>0</v>
      </c>
      <c r="BR55" s="30">
        <v>0</v>
      </c>
      <c r="BS55" s="30">
        <v>0</v>
      </c>
      <c r="BT55" s="30">
        <v>0</v>
      </c>
      <c r="BU55" s="30">
        <v>0</v>
      </c>
      <c r="BV55" s="30">
        <v>0</v>
      </c>
      <c r="BW55" s="30">
        <v>618</v>
      </c>
      <c r="BX55" s="30">
        <v>0</v>
      </c>
      <c r="BY55" s="30">
        <v>0</v>
      </c>
      <c r="BZ55" s="30">
        <v>5</v>
      </c>
      <c r="CA55" s="30">
        <v>0</v>
      </c>
      <c r="CB55" s="30">
        <v>0</v>
      </c>
      <c r="CC55" s="30">
        <v>27</v>
      </c>
      <c r="CD55" s="30">
        <v>22</v>
      </c>
      <c r="CE55" s="30">
        <v>0</v>
      </c>
      <c r="CF55" s="30">
        <v>60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3</v>
      </c>
      <c r="CM55" s="30">
        <v>0</v>
      </c>
      <c r="CN55" s="30">
        <v>0</v>
      </c>
      <c r="CO55" s="30">
        <v>60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43">
        <f t="shared" si="3"/>
        <v>0.36179078961427502</v>
      </c>
      <c r="CV55" s="44">
        <f t="shared" si="4"/>
        <v>0.97701149425287359</v>
      </c>
      <c r="CW55" s="44">
        <f t="shared" si="5"/>
        <v>1.0074906367041199</v>
      </c>
      <c r="CX55" s="44">
        <f t="shared" si="6"/>
        <v>1.2076923076923076</v>
      </c>
      <c r="CY55" s="45">
        <f t="shared" si="7"/>
        <v>0.11924350892189337</v>
      </c>
      <c r="CZ55" s="45">
        <f t="shared" si="8"/>
        <v>0.49616858237547895</v>
      </c>
      <c r="DA55" s="45">
        <f t="shared" si="9"/>
        <v>0.9438202247191011</v>
      </c>
      <c r="DB55" s="45">
        <f t="shared" si="10"/>
        <v>1.1692307692307693</v>
      </c>
      <c r="DC55" s="36">
        <f t="shared" si="11"/>
        <v>0.89632829373650103</v>
      </c>
      <c r="DD55" s="42">
        <f t="shared" si="12"/>
        <v>0.57979017117614573</v>
      </c>
      <c r="DE55" s="36">
        <f t="shared" si="13"/>
        <v>0.82499999999999996</v>
      </c>
      <c r="DF55" s="5"/>
      <c r="DG55" s="5"/>
      <c r="DH55" s="5"/>
      <c r="DI55" s="5"/>
      <c r="DJ55" s="5"/>
      <c r="DK55" s="5"/>
      <c r="DL55" s="5"/>
      <c r="DM55" s="5"/>
      <c r="DN55" s="5"/>
    </row>
    <row r="56" spans="1:118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6">
        <v>10494</v>
      </c>
      <c r="G56" s="46">
        <v>4901</v>
      </c>
      <c r="H56" s="47">
        <v>280</v>
      </c>
      <c r="I56" s="28">
        <f t="shared" si="0"/>
        <v>10062</v>
      </c>
      <c r="J56" s="48">
        <f t="shared" si="1"/>
        <v>3488</v>
      </c>
      <c r="K56" s="46">
        <f t="shared" si="2"/>
        <v>175</v>
      </c>
      <c r="L56" s="50">
        <v>493</v>
      </c>
      <c r="M56" s="50">
        <v>378</v>
      </c>
      <c r="N56" s="50">
        <v>1</v>
      </c>
      <c r="O56" s="50">
        <v>535</v>
      </c>
      <c r="P56" s="50">
        <v>475</v>
      </c>
      <c r="Q56" s="50">
        <v>0</v>
      </c>
      <c r="R56" s="50">
        <v>1113</v>
      </c>
      <c r="S56" s="50">
        <v>1156</v>
      </c>
      <c r="T56" s="50">
        <v>0</v>
      </c>
      <c r="U56" s="50">
        <v>1391</v>
      </c>
      <c r="V56" s="50">
        <v>1276</v>
      </c>
      <c r="W56" s="50">
        <v>0</v>
      </c>
      <c r="X56" s="50">
        <v>558</v>
      </c>
      <c r="Y56" s="50">
        <v>0</v>
      </c>
      <c r="Z56" s="50">
        <v>7</v>
      </c>
      <c r="AA56" s="50">
        <v>557</v>
      </c>
      <c r="AB56" s="50">
        <v>0</v>
      </c>
      <c r="AC56" s="50">
        <v>8</v>
      </c>
      <c r="AD56" s="50">
        <v>706</v>
      </c>
      <c r="AE56" s="50">
        <v>0</v>
      </c>
      <c r="AF56" s="50">
        <v>15</v>
      </c>
      <c r="AG56" s="50">
        <v>832</v>
      </c>
      <c r="AH56" s="50">
        <v>0</v>
      </c>
      <c r="AI56" s="50">
        <v>41</v>
      </c>
      <c r="AJ56" s="50">
        <v>252</v>
      </c>
      <c r="AK56" s="50">
        <v>0</v>
      </c>
      <c r="AL56" s="50">
        <v>94</v>
      </c>
      <c r="AM56" s="50">
        <v>20</v>
      </c>
      <c r="AN56" s="50">
        <v>0</v>
      </c>
      <c r="AO56" s="50">
        <v>5</v>
      </c>
      <c r="AP56" s="50">
        <v>418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0</v>
      </c>
      <c r="AW56" s="50">
        <v>0</v>
      </c>
      <c r="AX56" s="50">
        <v>0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316</v>
      </c>
      <c r="BF56" s="50">
        <v>170</v>
      </c>
      <c r="BG56" s="50">
        <v>0</v>
      </c>
      <c r="BH56" s="50">
        <v>153</v>
      </c>
      <c r="BI56" s="50">
        <v>0</v>
      </c>
      <c r="BJ56" s="50">
        <v>1</v>
      </c>
      <c r="BK56" s="50">
        <v>234</v>
      </c>
      <c r="BL56" s="50">
        <v>1</v>
      </c>
      <c r="BM56" s="50">
        <v>0</v>
      </c>
      <c r="BN56" s="50">
        <v>31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</v>
      </c>
      <c r="BW56" s="50">
        <v>2265</v>
      </c>
      <c r="BX56" s="50">
        <v>21</v>
      </c>
      <c r="BY56" s="50">
        <v>3</v>
      </c>
      <c r="BZ56" s="50">
        <v>97</v>
      </c>
      <c r="CA56" s="50">
        <v>0</v>
      </c>
      <c r="CB56" s="50">
        <v>0</v>
      </c>
      <c r="CC56" s="50">
        <v>48</v>
      </c>
      <c r="CD56" s="50">
        <v>11</v>
      </c>
      <c r="CE56" s="50">
        <v>0</v>
      </c>
      <c r="CF56" s="50">
        <v>19</v>
      </c>
      <c r="CG56" s="50">
        <v>0</v>
      </c>
      <c r="CH56" s="50">
        <v>0</v>
      </c>
      <c r="CI56" s="50">
        <v>0</v>
      </c>
      <c r="CJ56" s="50">
        <v>0</v>
      </c>
      <c r="CK56" s="50">
        <v>0</v>
      </c>
      <c r="CL56" s="50">
        <v>2</v>
      </c>
      <c r="CM56" s="50">
        <v>0</v>
      </c>
      <c r="CN56" s="50">
        <v>0</v>
      </c>
      <c r="CO56" s="50">
        <v>22</v>
      </c>
      <c r="CP56" s="50">
        <v>0</v>
      </c>
      <c r="CQ56" s="50">
        <v>0</v>
      </c>
      <c r="CR56" s="50">
        <v>0</v>
      </c>
      <c r="CS56" s="50">
        <v>0</v>
      </c>
      <c r="CT56" s="50">
        <v>0</v>
      </c>
      <c r="CU56" s="43">
        <f t="shared" si="3"/>
        <v>0.2914697340698138</v>
      </c>
      <c r="CV56" s="44">
        <f t="shared" si="4"/>
        <v>0.8319377990430622</v>
      </c>
      <c r="CW56" s="44">
        <f t="shared" si="5"/>
        <v>1.0539772727272727</v>
      </c>
      <c r="CX56" s="44">
        <f t="shared" si="6"/>
        <v>1.3408521303258145</v>
      </c>
      <c r="CY56" s="45">
        <f t="shared" si="7"/>
        <v>0.10429360514777063</v>
      </c>
      <c r="CZ56" s="45">
        <f t="shared" si="8"/>
        <v>0.76315789473684215</v>
      </c>
      <c r="DA56" s="45">
        <f t="shared" si="9"/>
        <v>1.0946969696969697</v>
      </c>
      <c r="DB56" s="45">
        <f t="shared" si="10"/>
        <v>1.1904761904761905</v>
      </c>
      <c r="DC56" s="36">
        <f t="shared" si="11"/>
        <v>0.95883361921097765</v>
      </c>
      <c r="DD56" s="42">
        <f t="shared" si="12"/>
        <v>0.71169149153234035</v>
      </c>
      <c r="DE56" s="36">
        <f t="shared" si="13"/>
        <v>0.625</v>
      </c>
      <c r="DF56" s="5"/>
      <c r="DG56" s="5"/>
      <c r="DH56" s="5"/>
      <c r="DI56" s="5"/>
      <c r="DJ56" s="5"/>
      <c r="DK56" s="5"/>
      <c r="DL56" s="5"/>
      <c r="DM56" s="5"/>
      <c r="DN56" s="5"/>
    </row>
    <row r="57" spans="1:118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6">
        <v>10279</v>
      </c>
      <c r="G57" s="46">
        <v>5116</v>
      </c>
      <c r="H57" s="47">
        <v>210</v>
      </c>
      <c r="I57" s="28">
        <f t="shared" si="0"/>
        <v>9975</v>
      </c>
      <c r="J57" s="48">
        <f t="shared" si="1"/>
        <v>3256</v>
      </c>
      <c r="K57" s="46">
        <f t="shared" si="2"/>
        <v>206</v>
      </c>
      <c r="L57" s="50">
        <v>426</v>
      </c>
      <c r="M57" s="50">
        <v>392</v>
      </c>
      <c r="N57" s="50">
        <v>0</v>
      </c>
      <c r="O57" s="50">
        <v>549</v>
      </c>
      <c r="P57" s="50">
        <v>521</v>
      </c>
      <c r="Q57" s="50">
        <v>0</v>
      </c>
      <c r="R57" s="50">
        <v>1121</v>
      </c>
      <c r="S57" s="50">
        <v>1122</v>
      </c>
      <c r="T57" s="50">
        <v>0</v>
      </c>
      <c r="U57" s="50">
        <v>1797</v>
      </c>
      <c r="V57" s="50">
        <v>1076</v>
      </c>
      <c r="W57" s="50">
        <v>1</v>
      </c>
      <c r="X57" s="50">
        <v>764</v>
      </c>
      <c r="Y57" s="50">
        <v>0</v>
      </c>
      <c r="Z57" s="50">
        <v>8</v>
      </c>
      <c r="AA57" s="50">
        <v>875</v>
      </c>
      <c r="AB57" s="50">
        <v>0</v>
      </c>
      <c r="AC57" s="50">
        <v>13</v>
      </c>
      <c r="AD57" s="50">
        <v>875</v>
      </c>
      <c r="AE57" s="50">
        <v>0</v>
      </c>
      <c r="AF57" s="50">
        <v>44</v>
      </c>
      <c r="AG57" s="50">
        <v>820</v>
      </c>
      <c r="AH57" s="50">
        <v>0</v>
      </c>
      <c r="AI57" s="50">
        <v>77</v>
      </c>
      <c r="AJ57" s="50">
        <v>280</v>
      </c>
      <c r="AK57" s="50">
        <v>0</v>
      </c>
      <c r="AL57" s="50">
        <v>62</v>
      </c>
      <c r="AM57" s="50">
        <v>10</v>
      </c>
      <c r="AN57" s="50">
        <v>0</v>
      </c>
      <c r="AO57" s="50">
        <v>1</v>
      </c>
      <c r="AP57" s="50">
        <v>386</v>
      </c>
      <c r="AQ57" s="50">
        <v>0</v>
      </c>
      <c r="AR57" s="50">
        <v>0</v>
      </c>
      <c r="AS57" s="50">
        <v>7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0</v>
      </c>
      <c r="AZ57" s="50">
        <v>0</v>
      </c>
      <c r="BA57" s="50">
        <v>0</v>
      </c>
      <c r="BB57" s="50">
        <v>0</v>
      </c>
      <c r="BC57" s="50">
        <v>0</v>
      </c>
      <c r="BD57" s="50">
        <v>0</v>
      </c>
      <c r="BE57" s="50">
        <v>140</v>
      </c>
      <c r="BF57" s="50">
        <v>126</v>
      </c>
      <c r="BG57" s="50">
        <v>0</v>
      </c>
      <c r="BH57" s="50">
        <v>345</v>
      </c>
      <c r="BI57" s="50">
        <v>0</v>
      </c>
      <c r="BJ57" s="50">
        <v>0</v>
      </c>
      <c r="BK57" s="50">
        <v>88</v>
      </c>
      <c r="BL57" s="50">
        <v>0</v>
      </c>
      <c r="BM57" s="50">
        <v>0</v>
      </c>
      <c r="BN57" s="50">
        <v>20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808</v>
      </c>
      <c r="BX57" s="50">
        <v>9</v>
      </c>
      <c r="BY57" s="50">
        <v>0</v>
      </c>
      <c r="BZ57" s="50">
        <v>33</v>
      </c>
      <c r="CA57" s="50">
        <v>0</v>
      </c>
      <c r="CB57" s="50">
        <v>0</v>
      </c>
      <c r="CC57" s="50">
        <v>16</v>
      </c>
      <c r="CD57" s="50">
        <v>10</v>
      </c>
      <c r="CE57" s="50">
        <v>0</v>
      </c>
      <c r="CF57" s="50">
        <v>63</v>
      </c>
      <c r="CG57" s="50">
        <v>0</v>
      </c>
      <c r="CH57" s="50">
        <v>0</v>
      </c>
      <c r="CI57" s="50">
        <v>0</v>
      </c>
      <c r="CJ57" s="50">
        <v>0</v>
      </c>
      <c r="CK57" s="50">
        <v>0</v>
      </c>
      <c r="CL57" s="50">
        <v>510</v>
      </c>
      <c r="CM57" s="50">
        <v>0</v>
      </c>
      <c r="CN57" s="50">
        <v>0</v>
      </c>
      <c r="CO57" s="50">
        <v>42</v>
      </c>
      <c r="CP57" s="50">
        <v>0</v>
      </c>
      <c r="CQ57" s="50">
        <v>0</v>
      </c>
      <c r="CR57" s="50">
        <v>0</v>
      </c>
      <c r="CS57" s="50">
        <v>0</v>
      </c>
      <c r="CT57" s="50">
        <v>0</v>
      </c>
      <c r="CU57" s="43">
        <f t="shared" si="3"/>
        <v>0.42657225457745002</v>
      </c>
      <c r="CV57" s="44">
        <f t="shared" si="4"/>
        <v>0.98304157549234139</v>
      </c>
      <c r="CW57" s="44">
        <f t="shared" si="5"/>
        <v>0.90330378726833194</v>
      </c>
      <c r="CX57" s="44">
        <f t="shared" si="6"/>
        <v>0.953125</v>
      </c>
      <c r="CY57" s="45">
        <f t="shared" si="7"/>
        <v>0.14505384003016716</v>
      </c>
      <c r="CZ57" s="45">
        <f t="shared" si="8"/>
        <v>0.5886214442013129</v>
      </c>
      <c r="DA57" s="45">
        <f t="shared" si="9"/>
        <v>0.90410958904109584</v>
      </c>
      <c r="DB57" s="45">
        <f t="shared" si="10"/>
        <v>0.90451388888888884</v>
      </c>
      <c r="DC57" s="36">
        <f t="shared" si="11"/>
        <v>0.97042513863216262</v>
      </c>
      <c r="DD57" s="42">
        <f t="shared" si="12"/>
        <v>0.63643471462079748</v>
      </c>
      <c r="DE57" s="36">
        <f t="shared" si="13"/>
        <v>0.98095238095238091</v>
      </c>
      <c r="DF57" s="5"/>
      <c r="DG57" s="5"/>
      <c r="DH57" s="5"/>
      <c r="DI57" s="5"/>
      <c r="DJ57" s="5"/>
      <c r="DK57" s="5"/>
      <c r="DL57" s="5"/>
      <c r="DM57" s="5"/>
      <c r="DN57" s="5"/>
    </row>
    <row r="58" spans="1:118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6">
        <v>10410</v>
      </c>
      <c r="G58" s="46">
        <v>5107</v>
      </c>
      <c r="H58" s="47">
        <v>265</v>
      </c>
      <c r="I58" s="28">
        <f t="shared" si="0"/>
        <v>9932</v>
      </c>
      <c r="J58" s="48">
        <f t="shared" si="1"/>
        <v>3580</v>
      </c>
      <c r="K58" s="46">
        <f t="shared" si="2"/>
        <v>268</v>
      </c>
      <c r="L58" s="30">
        <v>512</v>
      </c>
      <c r="M58" s="30">
        <v>402</v>
      </c>
      <c r="N58" s="30">
        <v>0</v>
      </c>
      <c r="O58" s="30">
        <v>502</v>
      </c>
      <c r="P58" s="30">
        <v>494</v>
      </c>
      <c r="Q58" s="30">
        <v>0</v>
      </c>
      <c r="R58" s="30">
        <v>1060</v>
      </c>
      <c r="S58" s="30">
        <v>1024</v>
      </c>
      <c r="T58" s="30">
        <v>1</v>
      </c>
      <c r="U58" s="30">
        <v>1660</v>
      </c>
      <c r="V58" s="30">
        <v>973</v>
      </c>
      <c r="W58" s="30">
        <v>1</v>
      </c>
      <c r="X58" s="30">
        <v>827</v>
      </c>
      <c r="Y58" s="30">
        <v>0</v>
      </c>
      <c r="Z58" s="30">
        <v>8</v>
      </c>
      <c r="AA58" s="30">
        <v>990</v>
      </c>
      <c r="AB58" s="30">
        <v>0</v>
      </c>
      <c r="AC58" s="30">
        <v>11</v>
      </c>
      <c r="AD58" s="30">
        <v>1033</v>
      </c>
      <c r="AE58" s="30">
        <v>0</v>
      </c>
      <c r="AF58" s="30">
        <v>21</v>
      </c>
      <c r="AG58" s="30">
        <v>827</v>
      </c>
      <c r="AH58" s="30">
        <v>0</v>
      </c>
      <c r="AI58" s="30">
        <v>224</v>
      </c>
      <c r="AJ58" s="30">
        <v>9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535</v>
      </c>
      <c r="AQ58" s="30">
        <v>0</v>
      </c>
      <c r="AR58" s="30">
        <v>1</v>
      </c>
      <c r="AS58" s="30">
        <v>5</v>
      </c>
      <c r="AT58" s="30">
        <v>0</v>
      </c>
      <c r="AU58" s="30">
        <v>0</v>
      </c>
      <c r="AV58" s="30">
        <v>2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278</v>
      </c>
      <c r="BC58" s="30">
        <v>276</v>
      </c>
      <c r="BD58" s="30">
        <v>0</v>
      </c>
      <c r="BE58" s="30">
        <v>408</v>
      </c>
      <c r="BF58" s="30">
        <v>396</v>
      </c>
      <c r="BG58" s="30">
        <v>0</v>
      </c>
      <c r="BH58" s="30">
        <v>193</v>
      </c>
      <c r="BI58" s="30">
        <v>0</v>
      </c>
      <c r="BJ58" s="30">
        <v>0</v>
      </c>
      <c r="BK58" s="30">
        <v>157</v>
      </c>
      <c r="BL58" s="30">
        <v>0</v>
      </c>
      <c r="BM58" s="30">
        <v>0</v>
      </c>
      <c r="BN58" s="30">
        <v>31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804</v>
      </c>
      <c r="BX58" s="30">
        <v>0</v>
      </c>
      <c r="BY58" s="30">
        <v>0</v>
      </c>
      <c r="BZ58" s="30">
        <v>4</v>
      </c>
      <c r="CA58" s="30">
        <v>0</v>
      </c>
      <c r="CB58" s="30">
        <v>0</v>
      </c>
      <c r="CC58" s="30">
        <v>48</v>
      </c>
      <c r="CD58" s="30">
        <v>15</v>
      </c>
      <c r="CE58" s="30">
        <v>0</v>
      </c>
      <c r="CF58" s="30">
        <v>20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1</v>
      </c>
      <c r="CO58" s="30">
        <v>27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43">
        <f t="shared" si="3"/>
        <v>0.35548740110828425</v>
      </c>
      <c r="CV58" s="44">
        <f t="shared" si="4"/>
        <v>1</v>
      </c>
      <c r="CW58" s="44">
        <f t="shared" si="5"/>
        <v>1.0578842315369261</v>
      </c>
      <c r="CX58" s="44">
        <f t="shared" si="6"/>
        <v>1.0524109014675052</v>
      </c>
      <c r="CY58" s="45">
        <f t="shared" si="7"/>
        <v>0.13410936465339979</v>
      </c>
      <c r="CZ58" s="45">
        <f t="shared" si="8"/>
        <v>0.58614457831325306</v>
      </c>
      <c r="DA58" s="45">
        <f t="shared" si="9"/>
        <v>1.0219560878243512</v>
      </c>
      <c r="DB58" s="45">
        <f t="shared" si="10"/>
        <v>1.0356394129979036</v>
      </c>
      <c r="DC58" s="36">
        <f t="shared" si="11"/>
        <v>0.95408261287223828</v>
      </c>
      <c r="DD58" s="42">
        <f t="shared" si="12"/>
        <v>0.70099862933228907</v>
      </c>
      <c r="DE58" s="36">
        <f t="shared" si="13"/>
        <v>1.0113207547169811</v>
      </c>
      <c r="DF58" s="5"/>
      <c r="DG58" s="5"/>
      <c r="DH58" s="5"/>
      <c r="DI58" s="5"/>
      <c r="DJ58" s="5"/>
      <c r="DK58" s="5"/>
      <c r="DL58" s="5"/>
      <c r="DM58" s="5"/>
      <c r="DN58" s="5"/>
    </row>
    <row r="59" spans="1:118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6">
        <v>12408</v>
      </c>
      <c r="G59" s="46">
        <v>5538</v>
      </c>
      <c r="H59" s="47">
        <v>255</v>
      </c>
      <c r="I59" s="28">
        <f t="shared" si="0"/>
        <v>12825</v>
      </c>
      <c r="J59" s="48">
        <f t="shared" si="1"/>
        <v>3294</v>
      </c>
      <c r="K59" s="46">
        <f t="shared" si="2"/>
        <v>258</v>
      </c>
      <c r="L59" s="38">
        <v>1171</v>
      </c>
      <c r="M59" s="38">
        <v>981</v>
      </c>
      <c r="N59" s="38">
        <v>2</v>
      </c>
      <c r="O59" s="38">
        <v>583</v>
      </c>
      <c r="P59" s="38">
        <v>531</v>
      </c>
      <c r="Q59" s="38">
        <v>0</v>
      </c>
      <c r="R59" s="38">
        <v>1005</v>
      </c>
      <c r="S59" s="38">
        <v>978</v>
      </c>
      <c r="T59" s="38">
        <v>0</v>
      </c>
      <c r="U59" s="38">
        <v>1792</v>
      </c>
      <c r="V59" s="38">
        <v>705</v>
      </c>
      <c r="W59" s="38">
        <v>3</v>
      </c>
      <c r="X59" s="38">
        <v>751</v>
      </c>
      <c r="Y59" s="38">
        <v>0</v>
      </c>
      <c r="Z59" s="38">
        <v>7</v>
      </c>
      <c r="AA59" s="38">
        <v>876</v>
      </c>
      <c r="AB59" s="38">
        <v>3</v>
      </c>
      <c r="AC59" s="38">
        <v>4</v>
      </c>
      <c r="AD59" s="38">
        <v>907</v>
      </c>
      <c r="AE59" s="38">
        <v>1</v>
      </c>
      <c r="AF59" s="38">
        <v>13</v>
      </c>
      <c r="AG59" s="38">
        <v>958</v>
      </c>
      <c r="AH59" s="38">
        <v>0</v>
      </c>
      <c r="AI59" s="38">
        <v>25</v>
      </c>
      <c r="AJ59" s="38">
        <v>947</v>
      </c>
      <c r="AK59" s="38">
        <v>0</v>
      </c>
      <c r="AL59" s="38">
        <v>199</v>
      </c>
      <c r="AM59" s="38">
        <v>143</v>
      </c>
      <c r="AN59" s="38">
        <v>0</v>
      </c>
      <c r="AO59" s="38">
        <v>0</v>
      </c>
      <c r="AP59" s="38">
        <v>491</v>
      </c>
      <c r="AQ59" s="38">
        <v>2</v>
      </c>
      <c r="AR59" s="38">
        <v>1</v>
      </c>
      <c r="AS59" s="38">
        <v>209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14</v>
      </c>
      <c r="BF59" s="38">
        <v>0</v>
      </c>
      <c r="BG59" s="38">
        <v>0</v>
      </c>
      <c r="BH59" s="38">
        <v>68</v>
      </c>
      <c r="BI59" s="38">
        <v>0</v>
      </c>
      <c r="BJ59" s="38">
        <v>0</v>
      </c>
      <c r="BK59" s="38">
        <v>84</v>
      </c>
      <c r="BL59" s="38">
        <v>0</v>
      </c>
      <c r="BM59" s="38">
        <v>0</v>
      </c>
      <c r="BN59" s="38">
        <v>8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38">
        <v>1884</v>
      </c>
      <c r="BX59" s="38">
        <v>14</v>
      </c>
      <c r="BY59" s="38">
        <v>4</v>
      </c>
      <c r="BZ59" s="38">
        <v>96</v>
      </c>
      <c r="CA59" s="38">
        <v>0</v>
      </c>
      <c r="CB59" s="38">
        <v>0</v>
      </c>
      <c r="CC59" s="38">
        <v>157</v>
      </c>
      <c r="CD59" s="38">
        <v>58</v>
      </c>
      <c r="CE59" s="38">
        <v>0</v>
      </c>
      <c r="CF59" s="38">
        <v>23</v>
      </c>
      <c r="CG59" s="38">
        <v>0</v>
      </c>
      <c r="CH59" s="38">
        <v>0</v>
      </c>
      <c r="CI59" s="38">
        <v>0</v>
      </c>
      <c r="CJ59" s="38">
        <v>0</v>
      </c>
      <c r="CK59" s="38">
        <v>0</v>
      </c>
      <c r="CL59" s="38">
        <v>586</v>
      </c>
      <c r="CM59" s="38">
        <v>0</v>
      </c>
      <c r="CN59" s="38">
        <v>0</v>
      </c>
      <c r="CO59" s="38">
        <v>51</v>
      </c>
      <c r="CP59" s="38">
        <v>0</v>
      </c>
      <c r="CQ59" s="38">
        <v>0</v>
      </c>
      <c r="CR59" s="38">
        <v>21</v>
      </c>
      <c r="CS59" s="38">
        <v>21</v>
      </c>
      <c r="CT59" s="38">
        <v>0</v>
      </c>
      <c r="CU59" s="43">
        <f t="shared" si="3"/>
        <v>0.4406237370335444</v>
      </c>
      <c r="CV59" s="44">
        <f t="shared" si="4"/>
        <v>0.93625914315569492</v>
      </c>
      <c r="CW59" s="44">
        <f t="shared" si="5"/>
        <v>1.0151515151515151</v>
      </c>
      <c r="CX59" s="44">
        <f t="shared" si="6"/>
        <v>1.1125954198473282</v>
      </c>
      <c r="CY59" s="45">
        <f t="shared" si="7"/>
        <v>0.11962818267546814</v>
      </c>
      <c r="CZ59" s="45">
        <f t="shared" si="8"/>
        <v>0.36833855799373039</v>
      </c>
      <c r="DA59" s="45">
        <f t="shared" si="9"/>
        <v>0.98787878787878791</v>
      </c>
      <c r="DB59" s="45">
        <f t="shared" si="10"/>
        <v>1.0133587786259541</v>
      </c>
      <c r="DC59" s="36">
        <f t="shared" si="11"/>
        <v>1.0336073500967118</v>
      </c>
      <c r="DD59" s="42">
        <f t="shared" si="12"/>
        <v>0.59479956663055256</v>
      </c>
      <c r="DE59" s="36">
        <f t="shared" si="13"/>
        <v>1.0117647058823529</v>
      </c>
      <c r="DF59" s="5"/>
      <c r="DG59" s="5"/>
      <c r="DH59" s="5"/>
      <c r="DI59" s="5"/>
      <c r="DJ59" s="5"/>
      <c r="DK59" s="5"/>
      <c r="DL59" s="5"/>
      <c r="DM59" s="5"/>
      <c r="DN59" s="5"/>
    </row>
    <row r="60" spans="1:118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6">
        <v>7258</v>
      </c>
      <c r="G60" s="46">
        <v>3888</v>
      </c>
      <c r="H60" s="47">
        <v>185</v>
      </c>
      <c r="I60" s="28">
        <f t="shared" si="0"/>
        <v>6876</v>
      </c>
      <c r="J60" s="48">
        <f t="shared" si="1"/>
        <v>2374</v>
      </c>
      <c r="K60" s="46">
        <f t="shared" si="2"/>
        <v>183</v>
      </c>
      <c r="L60" s="50">
        <v>381</v>
      </c>
      <c r="M60" s="50">
        <v>301</v>
      </c>
      <c r="N60" s="50">
        <v>1</v>
      </c>
      <c r="O60" s="50">
        <v>469</v>
      </c>
      <c r="P60" s="50">
        <v>398</v>
      </c>
      <c r="Q60" s="50">
        <v>1</v>
      </c>
      <c r="R60" s="50">
        <v>878</v>
      </c>
      <c r="S60" s="50">
        <v>846</v>
      </c>
      <c r="T60" s="50">
        <v>0</v>
      </c>
      <c r="U60" s="50">
        <v>1211</v>
      </c>
      <c r="V60" s="50">
        <v>595</v>
      </c>
      <c r="W60" s="50">
        <v>0</v>
      </c>
      <c r="X60" s="50">
        <v>332</v>
      </c>
      <c r="Y60" s="50">
        <v>0</v>
      </c>
      <c r="Z60" s="50">
        <v>13</v>
      </c>
      <c r="AA60" s="50">
        <v>623</v>
      </c>
      <c r="AB60" s="50">
        <v>0</v>
      </c>
      <c r="AC60" s="50">
        <v>13</v>
      </c>
      <c r="AD60" s="50">
        <v>533</v>
      </c>
      <c r="AE60" s="50">
        <v>0</v>
      </c>
      <c r="AF60" s="50">
        <v>21</v>
      </c>
      <c r="AG60" s="50">
        <v>274</v>
      </c>
      <c r="AH60" s="50">
        <v>0</v>
      </c>
      <c r="AI60" s="50">
        <v>123</v>
      </c>
      <c r="AJ60" s="50">
        <v>0</v>
      </c>
      <c r="AK60" s="50">
        <v>0</v>
      </c>
      <c r="AL60" s="50">
        <v>0</v>
      </c>
      <c r="AM60" s="50">
        <v>0</v>
      </c>
      <c r="AN60" s="50">
        <v>0</v>
      </c>
      <c r="AO60" s="50">
        <v>0</v>
      </c>
      <c r="AP60" s="50">
        <v>256</v>
      </c>
      <c r="AQ60" s="50">
        <v>0</v>
      </c>
      <c r="AR60" s="50">
        <v>1</v>
      </c>
      <c r="AS60" s="50">
        <v>0</v>
      </c>
      <c r="AT60" s="50">
        <v>0</v>
      </c>
      <c r="AU60" s="50">
        <v>0</v>
      </c>
      <c r="AV60" s="50">
        <v>0</v>
      </c>
      <c r="AW60" s="50">
        <v>0</v>
      </c>
      <c r="AX60" s="50">
        <v>0</v>
      </c>
      <c r="AY60" s="50">
        <v>0</v>
      </c>
      <c r="AZ60" s="50">
        <v>0</v>
      </c>
      <c r="BA60" s="50">
        <v>0</v>
      </c>
      <c r="BB60" s="50">
        <v>0</v>
      </c>
      <c r="BC60" s="50">
        <v>0</v>
      </c>
      <c r="BD60" s="50">
        <v>0</v>
      </c>
      <c r="BE60" s="50">
        <v>256</v>
      </c>
      <c r="BF60" s="50">
        <v>219</v>
      </c>
      <c r="BG60" s="50">
        <v>0</v>
      </c>
      <c r="BH60" s="50">
        <v>2</v>
      </c>
      <c r="BI60" s="50">
        <v>0</v>
      </c>
      <c r="BJ60" s="50">
        <v>0</v>
      </c>
      <c r="BK60" s="50">
        <v>47</v>
      </c>
      <c r="BL60" s="50">
        <v>0</v>
      </c>
      <c r="BM60" s="50">
        <v>0</v>
      </c>
      <c r="BN60" s="50">
        <v>15</v>
      </c>
      <c r="BO60" s="50">
        <v>0</v>
      </c>
      <c r="BP60" s="50">
        <v>0</v>
      </c>
      <c r="BQ60" s="50">
        <v>0</v>
      </c>
      <c r="BR60" s="50">
        <v>0</v>
      </c>
      <c r="BS60" s="50">
        <v>0</v>
      </c>
      <c r="BT60" s="50">
        <v>0</v>
      </c>
      <c r="BU60" s="50">
        <v>0</v>
      </c>
      <c r="BV60" s="50">
        <v>0</v>
      </c>
      <c r="BW60" s="50">
        <v>1482</v>
      </c>
      <c r="BX60" s="50">
        <v>0</v>
      </c>
      <c r="BY60" s="50">
        <v>4</v>
      </c>
      <c r="BZ60" s="50">
        <v>14</v>
      </c>
      <c r="CA60" s="50">
        <v>0</v>
      </c>
      <c r="CB60" s="50">
        <v>0</v>
      </c>
      <c r="CC60" s="50">
        <v>25</v>
      </c>
      <c r="CD60" s="50">
        <v>15</v>
      </c>
      <c r="CE60" s="50">
        <v>0</v>
      </c>
      <c r="CF60" s="50">
        <v>37</v>
      </c>
      <c r="CG60" s="50">
        <v>0</v>
      </c>
      <c r="CH60" s="50">
        <v>3</v>
      </c>
      <c r="CI60" s="50">
        <v>0</v>
      </c>
      <c r="CJ60" s="50">
        <v>0</v>
      </c>
      <c r="CK60" s="50">
        <v>0</v>
      </c>
      <c r="CL60" s="50">
        <v>17</v>
      </c>
      <c r="CM60" s="50">
        <v>0</v>
      </c>
      <c r="CN60" s="50">
        <v>0</v>
      </c>
      <c r="CO60" s="50">
        <v>24</v>
      </c>
      <c r="CP60" s="50">
        <v>0</v>
      </c>
      <c r="CQ60" s="50">
        <v>3</v>
      </c>
      <c r="CR60" s="50">
        <v>0</v>
      </c>
      <c r="CS60" s="50">
        <v>0</v>
      </c>
      <c r="CT60" s="50">
        <v>0</v>
      </c>
      <c r="CU60" s="43">
        <f t="shared" si="3"/>
        <v>0.35635317280024231</v>
      </c>
      <c r="CV60" s="44">
        <f t="shared" si="4"/>
        <v>1.0254022015241322</v>
      </c>
      <c r="CW60" s="44">
        <f t="shared" si="5"/>
        <v>1.1241997439180538</v>
      </c>
      <c r="CX60" s="44">
        <f t="shared" si="6"/>
        <v>1.2150259067357514</v>
      </c>
      <c r="CY60" s="45">
        <f t="shared" si="7"/>
        <v>0.12908274016861024</v>
      </c>
      <c r="CZ60" s="45">
        <f t="shared" si="8"/>
        <v>0.50381033022861976</v>
      </c>
      <c r="DA60" s="45">
        <f t="shared" si="9"/>
        <v>1.0832266325224071</v>
      </c>
      <c r="DB60" s="45">
        <f t="shared" si="10"/>
        <v>1.0310880829015545</v>
      </c>
      <c r="DC60" s="36">
        <f t="shared" si="11"/>
        <v>0.94736842105263153</v>
      </c>
      <c r="DD60" s="42">
        <f t="shared" si="12"/>
        <v>0.61059670781893005</v>
      </c>
      <c r="DE60" s="36">
        <f t="shared" si="13"/>
        <v>0.98918918918918919</v>
      </c>
      <c r="DF60" s="5"/>
      <c r="DG60" s="5"/>
      <c r="DH60" s="5"/>
      <c r="DI60" s="5"/>
      <c r="DJ60" s="5"/>
      <c r="DK60" s="5"/>
      <c r="DL60" s="5"/>
      <c r="DM60" s="5"/>
      <c r="DN60" s="5"/>
    </row>
    <row r="61" spans="1:118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6">
        <v>4033</v>
      </c>
      <c r="G61" s="46">
        <v>1795</v>
      </c>
      <c r="H61" s="47">
        <v>100</v>
      </c>
      <c r="I61" s="28">
        <f t="shared" si="0"/>
        <v>3848</v>
      </c>
      <c r="J61" s="48">
        <f t="shared" si="1"/>
        <v>1075</v>
      </c>
      <c r="K61" s="46">
        <f t="shared" si="2"/>
        <v>100</v>
      </c>
      <c r="L61" s="50">
        <v>270</v>
      </c>
      <c r="M61" s="50">
        <v>203</v>
      </c>
      <c r="N61" s="50">
        <v>0</v>
      </c>
      <c r="O61" s="50">
        <v>133</v>
      </c>
      <c r="P61" s="50">
        <v>126</v>
      </c>
      <c r="Q61" s="50">
        <v>0</v>
      </c>
      <c r="R61" s="50">
        <v>254</v>
      </c>
      <c r="S61" s="50">
        <v>241</v>
      </c>
      <c r="T61" s="50">
        <v>0</v>
      </c>
      <c r="U61" s="50">
        <v>525</v>
      </c>
      <c r="V61" s="50">
        <v>361</v>
      </c>
      <c r="W61" s="50">
        <v>0</v>
      </c>
      <c r="X61" s="50">
        <v>241</v>
      </c>
      <c r="Y61" s="50">
        <v>0</v>
      </c>
      <c r="Z61" s="50">
        <v>2</v>
      </c>
      <c r="AA61" s="50">
        <v>281</v>
      </c>
      <c r="AB61" s="50">
        <v>0</v>
      </c>
      <c r="AC61" s="50">
        <v>5</v>
      </c>
      <c r="AD61" s="50">
        <v>272</v>
      </c>
      <c r="AE61" s="50">
        <v>0</v>
      </c>
      <c r="AF61" s="50">
        <v>14</v>
      </c>
      <c r="AG61" s="50">
        <v>297</v>
      </c>
      <c r="AH61" s="50">
        <v>0</v>
      </c>
      <c r="AI61" s="50">
        <v>29</v>
      </c>
      <c r="AJ61" s="50">
        <v>212</v>
      </c>
      <c r="AK61" s="50">
        <v>0</v>
      </c>
      <c r="AL61" s="50">
        <v>42</v>
      </c>
      <c r="AM61" s="50">
        <v>13</v>
      </c>
      <c r="AN61" s="50">
        <v>0</v>
      </c>
      <c r="AO61" s="50">
        <v>1</v>
      </c>
      <c r="AP61" s="50">
        <v>177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174</v>
      </c>
      <c r="BF61" s="50">
        <v>124</v>
      </c>
      <c r="BG61" s="50">
        <v>0</v>
      </c>
      <c r="BH61" s="50">
        <v>8</v>
      </c>
      <c r="BI61" s="50">
        <v>0</v>
      </c>
      <c r="BJ61" s="50">
        <v>0</v>
      </c>
      <c r="BK61" s="50">
        <v>18</v>
      </c>
      <c r="BL61" s="50">
        <v>0</v>
      </c>
      <c r="BM61" s="50">
        <v>0</v>
      </c>
      <c r="BN61" s="50">
        <v>9</v>
      </c>
      <c r="BO61" s="50">
        <v>0</v>
      </c>
      <c r="BP61" s="50">
        <v>0</v>
      </c>
      <c r="BQ61" s="50">
        <v>0</v>
      </c>
      <c r="BR61" s="50">
        <v>0</v>
      </c>
      <c r="BS61" s="50">
        <v>0</v>
      </c>
      <c r="BT61" s="50">
        <v>0</v>
      </c>
      <c r="BU61" s="50">
        <v>0</v>
      </c>
      <c r="BV61" s="50">
        <v>0</v>
      </c>
      <c r="BW61" s="50">
        <v>340</v>
      </c>
      <c r="BX61" s="50">
        <v>7</v>
      </c>
      <c r="BY61" s="50">
        <v>0</v>
      </c>
      <c r="BZ61" s="50">
        <v>5</v>
      </c>
      <c r="CA61" s="50">
        <v>0</v>
      </c>
      <c r="CB61" s="50">
        <v>0</v>
      </c>
      <c r="CC61" s="50">
        <v>17</v>
      </c>
      <c r="CD61" s="50">
        <v>13</v>
      </c>
      <c r="CE61" s="50">
        <v>0</v>
      </c>
      <c r="CF61" s="50">
        <v>7</v>
      </c>
      <c r="CG61" s="50">
        <v>0</v>
      </c>
      <c r="CH61" s="50">
        <v>0</v>
      </c>
      <c r="CI61" s="50">
        <v>0</v>
      </c>
      <c r="CJ61" s="50">
        <v>0</v>
      </c>
      <c r="CK61" s="50">
        <v>0</v>
      </c>
      <c r="CL61" s="50">
        <v>554</v>
      </c>
      <c r="CM61" s="50">
        <v>0</v>
      </c>
      <c r="CN61" s="50">
        <v>7</v>
      </c>
      <c r="CO61" s="50">
        <v>41</v>
      </c>
      <c r="CP61" s="50">
        <v>0</v>
      </c>
      <c r="CQ61" s="50">
        <v>0</v>
      </c>
      <c r="CR61" s="50">
        <v>0</v>
      </c>
      <c r="CS61" s="50">
        <v>0</v>
      </c>
      <c r="CT61" s="50">
        <v>0</v>
      </c>
      <c r="CU61" s="43">
        <f t="shared" si="3"/>
        <v>0.3838973162193699</v>
      </c>
      <c r="CV61" s="44">
        <f t="shared" si="4"/>
        <v>1.0154738878143132</v>
      </c>
      <c r="CW61" s="44">
        <f t="shared" si="5"/>
        <v>0.92363636363636359</v>
      </c>
      <c r="CX61" s="44">
        <f t="shared" si="6"/>
        <v>1.146551724137931</v>
      </c>
      <c r="CY61" s="45">
        <f t="shared" si="7"/>
        <v>0.11425515363671723</v>
      </c>
      <c r="CZ61" s="45">
        <f t="shared" si="8"/>
        <v>0.69825918762088979</v>
      </c>
      <c r="DA61" s="45">
        <f t="shared" si="9"/>
        <v>0.87636363636363634</v>
      </c>
      <c r="DB61" s="45">
        <f t="shared" si="10"/>
        <v>1.0862068965517242</v>
      </c>
      <c r="DC61" s="36">
        <f t="shared" si="11"/>
        <v>0.95412844036697253</v>
      </c>
      <c r="DD61" s="42">
        <f t="shared" si="12"/>
        <v>0.59888579387186625</v>
      </c>
      <c r="DE61" s="36">
        <f t="shared" si="13"/>
        <v>1</v>
      </c>
      <c r="DF61" s="5"/>
      <c r="DG61" s="5"/>
      <c r="DH61" s="5"/>
      <c r="DI61" s="5"/>
      <c r="DJ61" s="5"/>
      <c r="DK61" s="5"/>
      <c r="DL61" s="5"/>
      <c r="DM61" s="5"/>
      <c r="DN61" s="5"/>
    </row>
    <row r="62" spans="1:118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6">
        <v>7516</v>
      </c>
      <c r="G62" s="46">
        <v>3518</v>
      </c>
      <c r="H62" s="47">
        <v>200</v>
      </c>
      <c r="I62" s="28">
        <f t="shared" si="0"/>
        <v>7516</v>
      </c>
      <c r="J62" s="48">
        <f t="shared" si="1"/>
        <v>2200</v>
      </c>
      <c r="K62" s="46">
        <f t="shared" si="2"/>
        <v>190</v>
      </c>
      <c r="L62" s="30">
        <v>328</v>
      </c>
      <c r="M62" s="30">
        <v>266</v>
      </c>
      <c r="N62" s="30">
        <v>0</v>
      </c>
      <c r="O62" s="30">
        <v>412</v>
      </c>
      <c r="P62" s="30">
        <v>406</v>
      </c>
      <c r="Q62" s="30">
        <v>0</v>
      </c>
      <c r="R62" s="30">
        <v>842</v>
      </c>
      <c r="S62" s="30">
        <v>839</v>
      </c>
      <c r="T62" s="30">
        <v>0</v>
      </c>
      <c r="U62" s="30">
        <v>1281</v>
      </c>
      <c r="V62" s="30">
        <v>577</v>
      </c>
      <c r="W62" s="30">
        <v>0</v>
      </c>
      <c r="X62" s="30">
        <v>618</v>
      </c>
      <c r="Y62" s="30">
        <v>10</v>
      </c>
      <c r="Z62" s="30">
        <v>0</v>
      </c>
      <c r="AA62" s="30">
        <v>772</v>
      </c>
      <c r="AB62" s="30">
        <v>88</v>
      </c>
      <c r="AC62" s="30">
        <v>0</v>
      </c>
      <c r="AD62" s="30">
        <v>745</v>
      </c>
      <c r="AE62" s="30">
        <v>0</v>
      </c>
      <c r="AF62" s="30">
        <v>5</v>
      </c>
      <c r="AG62" s="30">
        <v>500</v>
      </c>
      <c r="AH62" s="30">
        <v>0</v>
      </c>
      <c r="AI62" s="30">
        <v>146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405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201</v>
      </c>
      <c r="BI62" s="30">
        <v>3</v>
      </c>
      <c r="BJ62" s="30">
        <v>0</v>
      </c>
      <c r="BK62" s="30">
        <v>56</v>
      </c>
      <c r="BL62" s="30">
        <v>0</v>
      </c>
      <c r="BM62" s="30">
        <v>0</v>
      </c>
      <c r="BN62" s="30">
        <v>24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1003</v>
      </c>
      <c r="BX62" s="30">
        <v>4</v>
      </c>
      <c r="BY62" s="30">
        <v>0</v>
      </c>
      <c r="BZ62" s="30">
        <v>62</v>
      </c>
      <c r="CA62" s="30">
        <v>0</v>
      </c>
      <c r="CB62" s="30">
        <v>1</v>
      </c>
      <c r="CC62" s="30">
        <v>13</v>
      </c>
      <c r="CD62" s="30">
        <v>7</v>
      </c>
      <c r="CE62" s="30">
        <v>0</v>
      </c>
      <c r="CF62" s="30">
        <v>30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196</v>
      </c>
      <c r="CM62" s="30">
        <v>0</v>
      </c>
      <c r="CN62" s="30">
        <v>38</v>
      </c>
      <c r="CO62" s="30">
        <v>28</v>
      </c>
      <c r="CP62" s="30">
        <v>0</v>
      </c>
      <c r="CQ62" s="30">
        <v>0</v>
      </c>
      <c r="CR62" s="30">
        <v>0</v>
      </c>
      <c r="CS62" s="30">
        <v>0</v>
      </c>
      <c r="CT62" s="30">
        <v>0</v>
      </c>
      <c r="CU62" s="43">
        <f t="shared" si="3"/>
        <v>0.41048314068076491</v>
      </c>
      <c r="CV62" s="44">
        <f t="shared" si="4"/>
        <v>0.95597014925373136</v>
      </c>
      <c r="CW62" s="44">
        <f t="shared" si="5"/>
        <v>0.94394618834080712</v>
      </c>
      <c r="CX62" s="44">
        <f t="shared" si="6"/>
        <v>0.94063926940639264</v>
      </c>
      <c r="CY62" s="45">
        <f t="shared" si="7"/>
        <v>0.12731049912107814</v>
      </c>
      <c r="CZ62" s="45">
        <f t="shared" si="8"/>
        <v>0.43059701492537311</v>
      </c>
      <c r="DA62" s="45">
        <f t="shared" si="9"/>
        <v>0.9405829596412556</v>
      </c>
      <c r="DB62" s="45">
        <f t="shared" si="10"/>
        <v>0.9269406392694064</v>
      </c>
      <c r="DC62" s="36">
        <f t="shared" si="11"/>
        <v>1</v>
      </c>
      <c r="DD62" s="42">
        <f t="shared" si="12"/>
        <v>0.62535531552018198</v>
      </c>
      <c r="DE62" s="36">
        <f t="shared" si="13"/>
        <v>0.95</v>
      </c>
      <c r="DF62" s="5"/>
      <c r="DG62" s="5"/>
      <c r="DH62" s="5"/>
      <c r="DI62" s="5"/>
      <c r="DJ62" s="5"/>
      <c r="DK62" s="5"/>
      <c r="DL62" s="5"/>
      <c r="DM62" s="5"/>
      <c r="DN62" s="5"/>
    </row>
    <row r="63" spans="1:118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6">
        <v>4880</v>
      </c>
      <c r="G63" s="46">
        <v>1719</v>
      </c>
      <c r="H63" s="47">
        <v>105</v>
      </c>
      <c r="I63" s="28">
        <f>L63+O63+R63+U63+X63+AA63+AD63+AG63+AJ63+AM63+AP63+AS63+AV63+AY63+BB63+BE63+BH63+BK63+BN63+BQ63+BT63+BW63+BZ63+CC63+CF63+CI63+CL63+CO63+CR63</f>
        <v>4617</v>
      </c>
      <c r="J63" s="48">
        <f t="shared" si="1"/>
        <v>905</v>
      </c>
      <c r="K63" s="46">
        <f t="shared" si="2"/>
        <v>111</v>
      </c>
      <c r="L63" s="50">
        <v>322</v>
      </c>
      <c r="M63" s="50">
        <v>269</v>
      </c>
      <c r="N63" s="50">
        <v>2</v>
      </c>
      <c r="O63" s="50">
        <v>131</v>
      </c>
      <c r="P63" s="50">
        <v>123</v>
      </c>
      <c r="Q63" s="50">
        <v>0</v>
      </c>
      <c r="R63" s="50">
        <v>340</v>
      </c>
      <c r="S63" s="50">
        <v>288</v>
      </c>
      <c r="T63" s="50">
        <v>0</v>
      </c>
      <c r="U63" s="50">
        <v>464</v>
      </c>
      <c r="V63" s="50">
        <v>213</v>
      </c>
      <c r="W63" s="50">
        <v>1</v>
      </c>
      <c r="X63" s="50">
        <v>301</v>
      </c>
      <c r="Y63" s="50">
        <v>0</v>
      </c>
      <c r="Z63" s="50">
        <v>2</v>
      </c>
      <c r="AA63" s="50">
        <v>175</v>
      </c>
      <c r="AB63" s="50">
        <v>0</v>
      </c>
      <c r="AC63" s="50">
        <v>5</v>
      </c>
      <c r="AD63" s="50">
        <v>335</v>
      </c>
      <c r="AE63" s="50">
        <v>0</v>
      </c>
      <c r="AF63" s="50">
        <v>10</v>
      </c>
      <c r="AG63" s="50">
        <v>335</v>
      </c>
      <c r="AH63" s="50">
        <v>0</v>
      </c>
      <c r="AI63" s="50">
        <v>24</v>
      </c>
      <c r="AJ63" s="50">
        <v>331</v>
      </c>
      <c r="AK63" s="50">
        <v>0</v>
      </c>
      <c r="AL63" s="50">
        <v>53</v>
      </c>
      <c r="AM63" s="50">
        <v>134</v>
      </c>
      <c r="AN63" s="50">
        <v>0</v>
      </c>
      <c r="AO63" s="50">
        <v>13</v>
      </c>
      <c r="AP63" s="50">
        <v>135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38</v>
      </c>
      <c r="BI63" s="50">
        <v>0</v>
      </c>
      <c r="BJ63" s="50">
        <v>0</v>
      </c>
      <c r="BK63" s="50">
        <v>40</v>
      </c>
      <c r="BL63" s="50">
        <v>0</v>
      </c>
      <c r="BM63" s="50">
        <v>0</v>
      </c>
      <c r="BN63" s="50">
        <v>13</v>
      </c>
      <c r="BO63" s="50">
        <v>0</v>
      </c>
      <c r="BP63" s="50">
        <v>0</v>
      </c>
      <c r="BQ63" s="50">
        <v>0</v>
      </c>
      <c r="BR63" s="50">
        <v>0</v>
      </c>
      <c r="BS63" s="50">
        <v>0</v>
      </c>
      <c r="BT63" s="50">
        <v>0</v>
      </c>
      <c r="BU63" s="50">
        <v>0</v>
      </c>
      <c r="BV63" s="50">
        <v>0</v>
      </c>
      <c r="BW63" s="50">
        <v>632</v>
      </c>
      <c r="BX63" s="50">
        <v>9</v>
      </c>
      <c r="BY63" s="50">
        <v>0</v>
      </c>
      <c r="BZ63" s="50">
        <v>1</v>
      </c>
      <c r="CA63" s="50">
        <v>0</v>
      </c>
      <c r="CB63" s="50">
        <v>0</v>
      </c>
      <c r="CC63" s="50">
        <v>49</v>
      </c>
      <c r="CD63" s="50">
        <v>3</v>
      </c>
      <c r="CE63" s="50">
        <v>1</v>
      </c>
      <c r="CF63" s="50">
        <v>1</v>
      </c>
      <c r="CG63" s="50">
        <v>0</v>
      </c>
      <c r="CH63" s="50">
        <v>0</v>
      </c>
      <c r="CI63" s="50">
        <v>0</v>
      </c>
      <c r="CJ63" s="50">
        <v>0</v>
      </c>
      <c r="CK63" s="50">
        <v>0</v>
      </c>
      <c r="CL63" s="50">
        <v>745</v>
      </c>
      <c r="CM63" s="50">
        <v>0</v>
      </c>
      <c r="CN63" s="50">
        <v>0</v>
      </c>
      <c r="CO63" s="50">
        <v>95</v>
      </c>
      <c r="CP63" s="50">
        <v>0</v>
      </c>
      <c r="CQ63" s="50">
        <v>0</v>
      </c>
      <c r="CR63" s="50">
        <v>0</v>
      </c>
      <c r="CS63" s="50">
        <v>0</v>
      </c>
      <c r="CT63" s="50">
        <v>0</v>
      </c>
      <c r="CU63" s="43">
        <f t="shared" si="3"/>
        <v>0.42950581395348836</v>
      </c>
      <c r="CV63" s="44">
        <f t="shared" si="4"/>
        <v>0.8529411764705882</v>
      </c>
      <c r="CW63" s="44">
        <f t="shared" si="5"/>
        <v>1.4166666666666667</v>
      </c>
      <c r="CX63" s="44">
        <f t="shared" si="6"/>
        <v>1.3505154639175259</v>
      </c>
      <c r="CY63" s="45">
        <f t="shared" si="7"/>
        <v>9.2296511627906974E-2</v>
      </c>
      <c r="CZ63" s="45">
        <f t="shared" si="8"/>
        <v>0.39154411764705882</v>
      </c>
      <c r="DA63" s="45">
        <f t="shared" si="9"/>
        <v>1.2</v>
      </c>
      <c r="DB63" s="45">
        <f t="shared" si="10"/>
        <v>1.268041237113402</v>
      </c>
      <c r="DC63" s="36">
        <f t="shared" si="11"/>
        <v>0.94610655737704918</v>
      </c>
      <c r="DD63" s="42">
        <f t="shared" si="12"/>
        <v>0.52646887725421754</v>
      </c>
      <c r="DE63" s="36">
        <f t="shared" si="13"/>
        <v>1.0571428571428572</v>
      </c>
      <c r="DF63" s="5"/>
      <c r="DG63" s="5"/>
      <c r="DH63" s="5"/>
      <c r="DI63" s="5"/>
      <c r="DJ63" s="5"/>
      <c r="DK63" s="5"/>
      <c r="DL63" s="5"/>
      <c r="DM63" s="5"/>
      <c r="DN63" s="5"/>
    </row>
    <row r="64" spans="1:118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6">
        <v>7956</v>
      </c>
      <c r="G64" s="46">
        <v>3302</v>
      </c>
      <c r="H64" s="47">
        <v>200</v>
      </c>
      <c r="I64" s="28">
        <f t="shared" si="0"/>
        <v>7516</v>
      </c>
      <c r="J64" s="48">
        <f t="shared" si="1"/>
        <v>2200</v>
      </c>
      <c r="K64" s="46">
        <f t="shared" si="2"/>
        <v>190</v>
      </c>
      <c r="L64" s="50">
        <v>328</v>
      </c>
      <c r="M64" s="50">
        <v>266</v>
      </c>
      <c r="N64" s="50">
        <v>0</v>
      </c>
      <c r="O64" s="50">
        <v>412</v>
      </c>
      <c r="P64" s="50">
        <v>406</v>
      </c>
      <c r="Q64" s="50">
        <v>0</v>
      </c>
      <c r="R64" s="50">
        <v>842</v>
      </c>
      <c r="S64" s="50">
        <v>839</v>
      </c>
      <c r="T64" s="50">
        <v>0</v>
      </c>
      <c r="U64" s="50">
        <v>1281</v>
      </c>
      <c r="V64" s="50">
        <v>577</v>
      </c>
      <c r="W64" s="50">
        <v>0</v>
      </c>
      <c r="X64" s="50">
        <v>618</v>
      </c>
      <c r="Y64" s="50">
        <v>10</v>
      </c>
      <c r="Z64" s="50">
        <v>0</v>
      </c>
      <c r="AA64" s="50">
        <v>772</v>
      </c>
      <c r="AB64" s="50">
        <v>88</v>
      </c>
      <c r="AC64" s="50">
        <v>0</v>
      </c>
      <c r="AD64" s="50">
        <v>745</v>
      </c>
      <c r="AE64" s="50">
        <v>0</v>
      </c>
      <c r="AF64" s="50">
        <v>5</v>
      </c>
      <c r="AG64" s="50">
        <v>500</v>
      </c>
      <c r="AH64" s="50">
        <v>0</v>
      </c>
      <c r="AI64" s="50">
        <v>146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405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201</v>
      </c>
      <c r="BI64" s="50">
        <v>3</v>
      </c>
      <c r="BJ64" s="50">
        <v>0</v>
      </c>
      <c r="BK64" s="50">
        <v>56</v>
      </c>
      <c r="BL64" s="50">
        <v>0</v>
      </c>
      <c r="BM64" s="50">
        <v>0</v>
      </c>
      <c r="BN64" s="50">
        <v>24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50">
        <v>1003</v>
      </c>
      <c r="BX64" s="50">
        <v>4</v>
      </c>
      <c r="BY64" s="50">
        <v>0</v>
      </c>
      <c r="BZ64" s="50">
        <v>62</v>
      </c>
      <c r="CA64" s="50">
        <v>0</v>
      </c>
      <c r="CB64" s="50">
        <v>1</v>
      </c>
      <c r="CC64" s="50">
        <v>13</v>
      </c>
      <c r="CD64" s="50">
        <v>7</v>
      </c>
      <c r="CE64" s="50">
        <v>0</v>
      </c>
      <c r="CF64" s="50">
        <v>30</v>
      </c>
      <c r="CG64" s="50">
        <v>0</v>
      </c>
      <c r="CH64" s="50">
        <v>0</v>
      </c>
      <c r="CI64" s="50">
        <v>0</v>
      </c>
      <c r="CJ64" s="50">
        <v>0</v>
      </c>
      <c r="CK64" s="50">
        <v>0</v>
      </c>
      <c r="CL64" s="50">
        <v>196</v>
      </c>
      <c r="CM64" s="50">
        <v>0</v>
      </c>
      <c r="CN64" s="50">
        <v>38</v>
      </c>
      <c r="CO64" s="50">
        <v>28</v>
      </c>
      <c r="CP64" s="50">
        <v>0</v>
      </c>
      <c r="CQ64" s="50">
        <v>0</v>
      </c>
      <c r="CR64" s="50">
        <v>0</v>
      </c>
      <c r="CS64" s="50">
        <v>0</v>
      </c>
      <c r="CT64" s="50">
        <v>0</v>
      </c>
      <c r="CU64" s="43">
        <f t="shared" si="3"/>
        <v>0.38481897627965045</v>
      </c>
      <c r="CV64" s="44">
        <f t="shared" si="4"/>
        <v>1.0247999999999999</v>
      </c>
      <c r="CW64" s="44">
        <f t="shared" si="5"/>
        <v>1.0794871794871794</v>
      </c>
      <c r="CX64" s="44">
        <f t="shared" si="6"/>
        <v>1.1704545454545454</v>
      </c>
      <c r="CY64" s="45">
        <f t="shared" si="7"/>
        <v>0.11935081148564294</v>
      </c>
      <c r="CZ64" s="45">
        <f t="shared" si="8"/>
        <v>0.46160000000000001</v>
      </c>
      <c r="DA64" s="45">
        <f t="shared" si="9"/>
        <v>1.0756410256410256</v>
      </c>
      <c r="DB64" s="45">
        <f t="shared" si="10"/>
        <v>1.1534090909090908</v>
      </c>
      <c r="DC64" s="36">
        <f t="shared" si="11"/>
        <v>0.9446958270487682</v>
      </c>
      <c r="DD64" s="42">
        <f t="shared" si="12"/>
        <v>0.66626287098728043</v>
      </c>
      <c r="DE64" s="36">
        <f t="shared" si="13"/>
        <v>0.95</v>
      </c>
      <c r="DF64" s="5"/>
      <c r="DG64" s="5"/>
      <c r="DH64" s="5"/>
      <c r="DI64" s="5"/>
      <c r="DJ64" s="5"/>
      <c r="DK64" s="5"/>
      <c r="DL64" s="5"/>
      <c r="DM64" s="5"/>
      <c r="DN64" s="5"/>
    </row>
    <row r="65" spans="1:118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6">
        <v>6506</v>
      </c>
      <c r="G65" s="46">
        <v>4746</v>
      </c>
      <c r="H65" s="47">
        <v>120</v>
      </c>
      <c r="I65" s="28">
        <f t="shared" si="0"/>
        <v>6314</v>
      </c>
      <c r="J65" s="48">
        <f t="shared" si="1"/>
        <v>1763</v>
      </c>
      <c r="K65" s="46">
        <f t="shared" si="2"/>
        <v>100</v>
      </c>
      <c r="L65" s="38">
        <v>195</v>
      </c>
      <c r="M65" s="38">
        <v>151</v>
      </c>
      <c r="N65" s="38">
        <v>1</v>
      </c>
      <c r="O65" s="38">
        <v>187</v>
      </c>
      <c r="P65" s="38">
        <v>186</v>
      </c>
      <c r="Q65" s="38">
        <v>0</v>
      </c>
      <c r="R65" s="38">
        <v>393</v>
      </c>
      <c r="S65" s="38">
        <v>313</v>
      </c>
      <c r="T65" s="38">
        <v>0</v>
      </c>
      <c r="U65" s="38">
        <v>764</v>
      </c>
      <c r="V65" s="38">
        <v>166</v>
      </c>
      <c r="W65" s="38">
        <v>3</v>
      </c>
      <c r="X65" s="38">
        <v>247</v>
      </c>
      <c r="Y65" s="38">
        <v>0</v>
      </c>
      <c r="Z65" s="38">
        <v>7</v>
      </c>
      <c r="AA65" s="38">
        <v>230</v>
      </c>
      <c r="AB65" s="38">
        <v>0</v>
      </c>
      <c r="AC65" s="38">
        <v>14</v>
      </c>
      <c r="AD65" s="38">
        <v>286</v>
      </c>
      <c r="AE65" s="38">
        <v>0</v>
      </c>
      <c r="AF65" s="38">
        <v>7</v>
      </c>
      <c r="AG65" s="38">
        <v>482</v>
      </c>
      <c r="AH65" s="38">
        <v>0</v>
      </c>
      <c r="AI65" s="38">
        <v>10</v>
      </c>
      <c r="AJ65" s="38">
        <v>482</v>
      </c>
      <c r="AK65" s="38">
        <v>0</v>
      </c>
      <c r="AL65" s="38">
        <v>23</v>
      </c>
      <c r="AM65" s="38">
        <v>359</v>
      </c>
      <c r="AN65" s="38">
        <v>0</v>
      </c>
      <c r="AO65" s="38">
        <v>35</v>
      </c>
      <c r="AP65" s="38">
        <v>202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1912</v>
      </c>
      <c r="BF65" s="38">
        <v>944</v>
      </c>
      <c r="BG65" s="38">
        <v>0</v>
      </c>
      <c r="BH65" s="38">
        <v>76</v>
      </c>
      <c r="BI65" s="38">
        <v>0</v>
      </c>
      <c r="BJ65" s="38">
        <v>0</v>
      </c>
      <c r="BK65" s="38">
        <v>37</v>
      </c>
      <c r="BL65" s="38">
        <v>0</v>
      </c>
      <c r="BM65" s="38">
        <v>0</v>
      </c>
      <c r="BN65" s="38">
        <v>19</v>
      </c>
      <c r="BO65" s="38">
        <v>0</v>
      </c>
      <c r="BP65" s="38">
        <v>0</v>
      </c>
      <c r="BQ65" s="38">
        <v>0</v>
      </c>
      <c r="BR65" s="38">
        <v>0</v>
      </c>
      <c r="BS65" s="38">
        <v>0</v>
      </c>
      <c r="BT65" s="38">
        <v>0</v>
      </c>
      <c r="BU65" s="38">
        <v>0</v>
      </c>
      <c r="BV65" s="38">
        <v>0</v>
      </c>
      <c r="BW65" s="38">
        <v>423</v>
      </c>
      <c r="BX65" s="38">
        <v>3</v>
      </c>
      <c r="BY65" s="38">
        <v>0</v>
      </c>
      <c r="BZ65" s="38">
        <v>3</v>
      </c>
      <c r="CA65" s="38">
        <v>0</v>
      </c>
      <c r="CB65" s="38">
        <v>0</v>
      </c>
      <c r="CC65" s="38">
        <v>11</v>
      </c>
      <c r="CD65" s="38">
        <v>0</v>
      </c>
      <c r="CE65" s="38">
        <v>0</v>
      </c>
      <c r="CF65" s="38">
        <v>0</v>
      </c>
      <c r="CG65" s="38">
        <v>0</v>
      </c>
      <c r="CH65" s="38">
        <v>0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0</v>
      </c>
      <c r="CO65" s="38">
        <v>6</v>
      </c>
      <c r="CP65" s="38">
        <v>0</v>
      </c>
      <c r="CQ65" s="38">
        <v>0</v>
      </c>
      <c r="CR65" s="38">
        <v>0</v>
      </c>
      <c r="CS65" s="38">
        <v>0</v>
      </c>
      <c r="CT65" s="38">
        <v>0</v>
      </c>
      <c r="CU65" s="43">
        <f t="shared" si="3"/>
        <v>0.4542171234331846</v>
      </c>
      <c r="CV65" s="44">
        <f t="shared" si="4"/>
        <v>1.0079155672823219</v>
      </c>
      <c r="CW65" s="44">
        <f t="shared" si="5"/>
        <v>1.0508021390374331</v>
      </c>
      <c r="CX65" s="44">
        <f t="shared" si="6"/>
        <v>1.1987179487179487</v>
      </c>
      <c r="CY65" s="45">
        <f t="shared" si="7"/>
        <v>0.13193116634799235</v>
      </c>
      <c r="CZ65" s="45">
        <f t="shared" si="8"/>
        <v>0.21899736147757257</v>
      </c>
      <c r="DA65" s="45">
        <f t="shared" si="9"/>
        <v>0.83689839572192515</v>
      </c>
      <c r="DB65" s="45">
        <f t="shared" si="10"/>
        <v>1.1923076923076923</v>
      </c>
      <c r="DC65" s="36">
        <f t="shared" si="11"/>
        <v>0.97048877958807256</v>
      </c>
      <c r="DD65" s="42">
        <f t="shared" si="12"/>
        <v>0.37147071217867678</v>
      </c>
      <c r="DE65" s="36">
        <f t="shared" si="13"/>
        <v>0.83333333333333337</v>
      </c>
      <c r="DF65" s="5"/>
      <c r="DG65" s="5"/>
      <c r="DH65" s="5"/>
      <c r="DI65" s="5"/>
      <c r="DJ65" s="5"/>
      <c r="DK65" s="5"/>
      <c r="DL65" s="5"/>
      <c r="DM65" s="5"/>
      <c r="DN65" s="5"/>
    </row>
    <row r="66" spans="1:118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6">
        <v>1563</v>
      </c>
      <c r="G66" s="46">
        <v>853</v>
      </c>
      <c r="H66" s="47">
        <v>35</v>
      </c>
      <c r="I66" s="28">
        <f t="shared" si="0"/>
        <v>1535</v>
      </c>
      <c r="J66" s="48">
        <f t="shared" si="1"/>
        <v>516</v>
      </c>
      <c r="K66" s="46">
        <f t="shared" si="2"/>
        <v>35</v>
      </c>
      <c r="L66" s="50">
        <v>130</v>
      </c>
      <c r="M66" s="50">
        <v>95</v>
      </c>
      <c r="N66" s="50">
        <v>0</v>
      </c>
      <c r="O66" s="50">
        <v>93</v>
      </c>
      <c r="P66" s="50">
        <v>91</v>
      </c>
      <c r="Q66" s="50">
        <v>0</v>
      </c>
      <c r="R66" s="50">
        <v>175</v>
      </c>
      <c r="S66" s="50">
        <v>171</v>
      </c>
      <c r="T66" s="50">
        <v>0</v>
      </c>
      <c r="U66" s="50">
        <v>243</v>
      </c>
      <c r="V66" s="50">
        <v>151</v>
      </c>
      <c r="W66" s="50">
        <v>0</v>
      </c>
      <c r="X66" s="50">
        <v>106</v>
      </c>
      <c r="Y66" s="50">
        <v>0</v>
      </c>
      <c r="Z66" s="50">
        <v>2</v>
      </c>
      <c r="AA66" s="50">
        <v>117</v>
      </c>
      <c r="AB66" s="50">
        <v>0</v>
      </c>
      <c r="AC66" s="50">
        <v>3</v>
      </c>
      <c r="AD66" s="50">
        <v>107</v>
      </c>
      <c r="AE66" s="50">
        <v>0</v>
      </c>
      <c r="AF66" s="50">
        <v>11</v>
      </c>
      <c r="AG66" s="50">
        <v>138</v>
      </c>
      <c r="AH66" s="50">
        <v>0</v>
      </c>
      <c r="AI66" s="50">
        <v>12</v>
      </c>
      <c r="AJ66" s="50">
        <v>16</v>
      </c>
      <c r="AK66" s="50">
        <v>0</v>
      </c>
      <c r="AL66" s="50">
        <v>6</v>
      </c>
      <c r="AM66" s="50">
        <v>0</v>
      </c>
      <c r="AN66" s="50">
        <v>0</v>
      </c>
      <c r="AO66" s="50">
        <v>0</v>
      </c>
      <c r="AP66" s="50">
        <v>133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0">
        <v>0</v>
      </c>
      <c r="BA66" s="50">
        <v>0</v>
      </c>
      <c r="BB66" s="50">
        <v>0</v>
      </c>
      <c r="BC66" s="50">
        <v>0</v>
      </c>
      <c r="BD66" s="50">
        <v>0</v>
      </c>
      <c r="BE66" s="50">
        <v>0</v>
      </c>
      <c r="BF66" s="50">
        <v>0</v>
      </c>
      <c r="BG66" s="50">
        <v>0</v>
      </c>
      <c r="BH66" s="50">
        <v>13</v>
      </c>
      <c r="BI66" s="50">
        <v>0</v>
      </c>
      <c r="BJ66" s="50">
        <v>0</v>
      </c>
      <c r="BK66" s="50">
        <v>17</v>
      </c>
      <c r="BL66" s="50">
        <v>0</v>
      </c>
      <c r="BM66" s="50">
        <v>0</v>
      </c>
      <c r="BN66" s="50">
        <v>2</v>
      </c>
      <c r="BO66" s="50">
        <v>0</v>
      </c>
      <c r="BP66" s="50">
        <v>0</v>
      </c>
      <c r="BQ66" s="50">
        <v>0</v>
      </c>
      <c r="BR66" s="50">
        <v>0</v>
      </c>
      <c r="BS66" s="50">
        <v>0</v>
      </c>
      <c r="BT66" s="50">
        <v>0</v>
      </c>
      <c r="BU66" s="50">
        <v>0</v>
      </c>
      <c r="BV66" s="50">
        <v>0</v>
      </c>
      <c r="BW66" s="50">
        <v>171</v>
      </c>
      <c r="BX66" s="50">
        <v>3</v>
      </c>
      <c r="BY66" s="50">
        <v>0</v>
      </c>
      <c r="BZ66" s="50">
        <v>23</v>
      </c>
      <c r="CA66" s="50">
        <v>0</v>
      </c>
      <c r="CB66" s="50">
        <v>0</v>
      </c>
      <c r="CC66" s="50">
        <v>18</v>
      </c>
      <c r="CD66" s="50">
        <v>5</v>
      </c>
      <c r="CE66" s="50">
        <v>0</v>
      </c>
      <c r="CF66" s="50">
        <v>4</v>
      </c>
      <c r="CG66" s="50">
        <v>0</v>
      </c>
      <c r="CH66" s="50">
        <v>0</v>
      </c>
      <c r="CI66" s="50">
        <v>0</v>
      </c>
      <c r="CJ66" s="50">
        <v>0</v>
      </c>
      <c r="CK66" s="50">
        <v>0</v>
      </c>
      <c r="CL66" s="50">
        <v>2</v>
      </c>
      <c r="CM66" s="50">
        <v>0</v>
      </c>
      <c r="CN66" s="50">
        <v>1</v>
      </c>
      <c r="CO66" s="50">
        <v>27</v>
      </c>
      <c r="CP66" s="50">
        <v>0</v>
      </c>
      <c r="CQ66" s="50">
        <v>0</v>
      </c>
      <c r="CR66" s="50">
        <v>0</v>
      </c>
      <c r="CS66" s="50">
        <v>0</v>
      </c>
      <c r="CT66" s="50">
        <v>0</v>
      </c>
      <c r="CU66" s="43">
        <f t="shared" si="3"/>
        <v>0.400203925567168</v>
      </c>
      <c r="CV66" s="44">
        <f t="shared" si="4"/>
        <v>0.60297766749379655</v>
      </c>
      <c r="CW66" s="44">
        <f t="shared" si="5"/>
        <v>1.0736196319018405</v>
      </c>
      <c r="CX66" s="44">
        <f t="shared" si="6"/>
        <v>1.0568181818181819</v>
      </c>
      <c r="CY66" s="45">
        <f t="shared" si="7"/>
        <v>0.14045373438694878</v>
      </c>
      <c r="CZ66" s="45">
        <f t="shared" si="8"/>
        <v>0.37468982630272951</v>
      </c>
      <c r="DA66" s="45">
        <f t="shared" si="9"/>
        <v>1.0490797546012269</v>
      </c>
      <c r="DB66" s="45">
        <f t="shared" si="10"/>
        <v>1.0340909090909092</v>
      </c>
      <c r="DC66" s="36">
        <f t="shared" si="11"/>
        <v>0.98208573256557896</v>
      </c>
      <c r="DD66" s="42">
        <f t="shared" si="12"/>
        <v>0.60492379835873389</v>
      </c>
      <c r="DE66" s="36">
        <f t="shared" si="13"/>
        <v>1</v>
      </c>
      <c r="DF66" s="5"/>
      <c r="DG66" s="5"/>
      <c r="DH66" s="5"/>
      <c r="DI66" s="5"/>
      <c r="DJ66" s="5"/>
      <c r="DK66" s="5"/>
      <c r="DL66" s="5"/>
      <c r="DM66" s="5"/>
      <c r="DN66" s="5"/>
    </row>
    <row r="67" spans="1:118" s="3" customFormat="1" ht="12.6" customHeigh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6">
        <v>2336</v>
      </c>
      <c r="G67" s="46">
        <v>1106</v>
      </c>
      <c r="H67" s="47">
        <v>85</v>
      </c>
      <c r="I67" s="28">
        <f t="shared" si="0"/>
        <v>2217</v>
      </c>
      <c r="J67" s="48">
        <f t="shared" si="1"/>
        <v>588</v>
      </c>
      <c r="K67" s="46">
        <f t="shared" si="2"/>
        <v>85</v>
      </c>
      <c r="L67" s="30">
        <v>150</v>
      </c>
      <c r="M67" s="30">
        <v>98</v>
      </c>
      <c r="N67" s="30">
        <v>2</v>
      </c>
      <c r="O67" s="30">
        <v>138</v>
      </c>
      <c r="P67" s="30">
        <v>115</v>
      </c>
      <c r="Q67" s="30">
        <v>0</v>
      </c>
      <c r="R67" s="30">
        <v>260</v>
      </c>
      <c r="S67" s="30">
        <v>236</v>
      </c>
      <c r="T67" s="30">
        <v>1</v>
      </c>
      <c r="U67" s="30">
        <v>376</v>
      </c>
      <c r="V67" s="30">
        <v>128</v>
      </c>
      <c r="W67" s="30">
        <v>1</v>
      </c>
      <c r="X67" s="30">
        <v>158</v>
      </c>
      <c r="Y67" s="30">
        <v>0</v>
      </c>
      <c r="Z67" s="30">
        <v>0</v>
      </c>
      <c r="AA67" s="30">
        <v>219</v>
      </c>
      <c r="AB67" s="30">
        <v>0</v>
      </c>
      <c r="AC67" s="30">
        <v>1</v>
      </c>
      <c r="AD67" s="30">
        <v>186</v>
      </c>
      <c r="AE67" s="30">
        <v>0</v>
      </c>
      <c r="AF67" s="30">
        <v>24</v>
      </c>
      <c r="AG67" s="30">
        <v>73</v>
      </c>
      <c r="AH67" s="30">
        <v>0</v>
      </c>
      <c r="AI67" s="30">
        <v>50</v>
      </c>
      <c r="AJ67" s="30">
        <v>0</v>
      </c>
      <c r="AK67" s="30">
        <v>0</v>
      </c>
      <c r="AL67" s="30">
        <v>1</v>
      </c>
      <c r="AM67" s="30">
        <v>0</v>
      </c>
      <c r="AN67" s="30">
        <v>0</v>
      </c>
      <c r="AO67" s="30">
        <v>0</v>
      </c>
      <c r="AP67" s="30">
        <v>128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61</v>
      </c>
      <c r="BI67" s="30">
        <v>0</v>
      </c>
      <c r="BJ67" s="30">
        <v>2</v>
      </c>
      <c r="BK67" s="30">
        <v>42</v>
      </c>
      <c r="BL67" s="30">
        <v>0</v>
      </c>
      <c r="BM67" s="30">
        <v>0</v>
      </c>
      <c r="BN67" s="30">
        <v>9</v>
      </c>
      <c r="BO67" s="30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0">
        <v>384</v>
      </c>
      <c r="BX67" s="30">
        <v>5</v>
      </c>
      <c r="BY67" s="30">
        <v>3</v>
      </c>
      <c r="BZ67" s="30">
        <v>0</v>
      </c>
      <c r="CA67" s="30">
        <v>0</v>
      </c>
      <c r="CB67" s="30">
        <v>0</v>
      </c>
      <c r="CC67" s="30">
        <v>7</v>
      </c>
      <c r="CD67" s="30">
        <v>6</v>
      </c>
      <c r="CE67" s="30">
        <v>0</v>
      </c>
      <c r="CF67" s="30">
        <v>10</v>
      </c>
      <c r="CG67" s="30">
        <v>0</v>
      </c>
      <c r="CH67" s="30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16</v>
      </c>
      <c r="CP67" s="30">
        <v>0</v>
      </c>
      <c r="CQ67" s="30">
        <v>0</v>
      </c>
      <c r="CR67" s="30">
        <v>0</v>
      </c>
      <c r="CS67" s="30">
        <v>0</v>
      </c>
      <c r="CT67" s="30">
        <v>0</v>
      </c>
      <c r="CU67" s="43">
        <f t="shared" si="3"/>
        <v>0.29347271800101987</v>
      </c>
      <c r="CV67" s="44">
        <f t="shared" si="4"/>
        <v>0.79661016949152541</v>
      </c>
      <c r="CW67" s="44">
        <f t="shared" si="5"/>
        <v>1.1926605504587156</v>
      </c>
      <c r="CX67" s="44">
        <f t="shared" si="6"/>
        <v>1.2432432432432432</v>
      </c>
      <c r="CY67" s="45">
        <f t="shared" si="7"/>
        <v>8.5798062213156556E-2</v>
      </c>
      <c r="CZ67" s="45">
        <f t="shared" si="8"/>
        <v>0.2711864406779661</v>
      </c>
      <c r="DA67" s="45">
        <f t="shared" si="9"/>
        <v>1.0825688073394495</v>
      </c>
      <c r="DB67" s="45">
        <f t="shared" si="10"/>
        <v>1.0360360360360361</v>
      </c>
      <c r="DC67" s="36">
        <f t="shared" si="11"/>
        <v>0.9490582191780822</v>
      </c>
      <c r="DD67" s="42">
        <f t="shared" si="12"/>
        <v>0.53164556962025311</v>
      </c>
      <c r="DE67" s="36">
        <f t="shared" si="13"/>
        <v>1</v>
      </c>
      <c r="DF67" s="5"/>
      <c r="DG67" s="5"/>
      <c r="DH67" s="5"/>
      <c r="DI67" s="5"/>
      <c r="DJ67" s="5"/>
      <c r="DK67" s="5"/>
      <c r="DL67" s="5"/>
      <c r="DM67" s="5"/>
      <c r="DN67" s="5"/>
    </row>
    <row r="68" spans="1:118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6">
        <v>4093</v>
      </c>
      <c r="G68" s="46">
        <v>2524</v>
      </c>
      <c r="H68" s="47">
        <v>125</v>
      </c>
      <c r="I68" s="28">
        <f t="shared" si="0"/>
        <v>4061</v>
      </c>
      <c r="J68" s="48">
        <f t="shared" si="1"/>
        <v>1503</v>
      </c>
      <c r="K68" s="46">
        <f t="shared" si="2"/>
        <v>125</v>
      </c>
      <c r="L68" s="30">
        <v>184</v>
      </c>
      <c r="M68" s="30">
        <v>170</v>
      </c>
      <c r="N68" s="30">
        <v>0</v>
      </c>
      <c r="O68" s="30">
        <v>236</v>
      </c>
      <c r="P68" s="30">
        <v>236</v>
      </c>
      <c r="Q68" s="30">
        <v>0</v>
      </c>
      <c r="R68" s="30">
        <v>422</v>
      </c>
      <c r="S68" s="30">
        <v>421</v>
      </c>
      <c r="T68" s="30">
        <v>0</v>
      </c>
      <c r="U68" s="30">
        <v>800</v>
      </c>
      <c r="V68" s="30">
        <v>638</v>
      </c>
      <c r="W68" s="30">
        <v>0</v>
      </c>
      <c r="X68" s="30">
        <v>247</v>
      </c>
      <c r="Y68" s="30">
        <v>13</v>
      </c>
      <c r="Z68" s="30">
        <v>2</v>
      </c>
      <c r="AA68" s="30">
        <v>292</v>
      </c>
      <c r="AB68" s="30">
        <v>0</v>
      </c>
      <c r="AC68" s="30">
        <v>6</v>
      </c>
      <c r="AD68" s="30">
        <v>398</v>
      </c>
      <c r="AE68" s="30">
        <v>0</v>
      </c>
      <c r="AF68" s="30">
        <v>22</v>
      </c>
      <c r="AG68" s="30">
        <v>344</v>
      </c>
      <c r="AH68" s="30">
        <v>0</v>
      </c>
      <c r="AI68" s="30">
        <v>80</v>
      </c>
      <c r="AJ68" s="30">
        <v>49</v>
      </c>
      <c r="AK68" s="30">
        <v>0</v>
      </c>
      <c r="AL68" s="30">
        <v>9</v>
      </c>
      <c r="AM68" s="30">
        <v>0</v>
      </c>
      <c r="AN68" s="30">
        <v>0</v>
      </c>
      <c r="AO68" s="30">
        <v>0</v>
      </c>
      <c r="AP68" s="30">
        <v>178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62</v>
      </c>
      <c r="BI68" s="30">
        <v>0</v>
      </c>
      <c r="BJ68" s="30">
        <v>0</v>
      </c>
      <c r="BK68" s="30">
        <v>16</v>
      </c>
      <c r="BL68" s="30">
        <v>0</v>
      </c>
      <c r="BM68" s="30">
        <v>0</v>
      </c>
      <c r="BN68" s="30">
        <v>7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703</v>
      </c>
      <c r="BX68" s="30">
        <v>0</v>
      </c>
      <c r="BY68" s="30">
        <v>6</v>
      </c>
      <c r="BZ68" s="30">
        <v>1</v>
      </c>
      <c r="CA68" s="30">
        <v>0</v>
      </c>
      <c r="CB68" s="30">
        <v>0</v>
      </c>
      <c r="CC68" s="30">
        <v>27</v>
      </c>
      <c r="CD68" s="30">
        <v>25</v>
      </c>
      <c r="CE68" s="30">
        <v>0</v>
      </c>
      <c r="CF68" s="30">
        <v>38</v>
      </c>
      <c r="CG68" s="30">
        <v>0</v>
      </c>
      <c r="CH68" s="30">
        <v>0</v>
      </c>
      <c r="CI68" s="30">
        <v>0</v>
      </c>
      <c r="CJ68" s="30">
        <v>0</v>
      </c>
      <c r="CK68" s="30">
        <v>0</v>
      </c>
      <c r="CL68" s="30">
        <v>37</v>
      </c>
      <c r="CM68" s="30">
        <v>0</v>
      </c>
      <c r="CN68" s="30">
        <v>0</v>
      </c>
      <c r="CO68" s="30">
        <v>20</v>
      </c>
      <c r="CP68" s="30">
        <v>0</v>
      </c>
      <c r="CQ68" s="30">
        <v>0</v>
      </c>
      <c r="CR68" s="30">
        <v>0</v>
      </c>
      <c r="CS68" s="30">
        <v>0</v>
      </c>
      <c r="CT68" s="30">
        <v>0</v>
      </c>
      <c r="CU68" s="43">
        <f t="shared" si="3"/>
        <v>0.3444983951938112</v>
      </c>
      <c r="CV68" s="44">
        <f t="shared" si="4"/>
        <v>1.0335917312661498</v>
      </c>
      <c r="CW68" s="44">
        <f t="shared" si="5"/>
        <v>1.0576441102756893</v>
      </c>
      <c r="CX68" s="44">
        <f t="shared" si="6"/>
        <v>1.1512195121951219</v>
      </c>
      <c r="CY68" s="45">
        <f t="shared" si="7"/>
        <v>0.13398074232573451</v>
      </c>
      <c r="CZ68" s="45">
        <f t="shared" si="8"/>
        <v>0.82428940568475451</v>
      </c>
      <c r="DA68" s="45">
        <f t="shared" si="9"/>
        <v>1.0551378446115289</v>
      </c>
      <c r="DB68" s="45">
        <f t="shared" si="10"/>
        <v>1.1512195121951219</v>
      </c>
      <c r="DC68" s="36">
        <f t="shared" si="11"/>
        <v>0.99218177376007821</v>
      </c>
      <c r="DD68" s="42">
        <f t="shared" si="12"/>
        <v>0.59548335974643418</v>
      </c>
      <c r="DE68" s="36">
        <f t="shared" si="13"/>
        <v>1</v>
      </c>
      <c r="DF68" s="5"/>
      <c r="DG68" s="5"/>
      <c r="DH68" s="5"/>
      <c r="DI68" s="5"/>
      <c r="DJ68" s="5"/>
      <c r="DK68" s="5"/>
      <c r="DL68" s="5"/>
      <c r="DM68" s="5"/>
      <c r="DN68" s="5"/>
    </row>
    <row r="69" spans="1:118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6">
        <v>37668</v>
      </c>
      <c r="G69" s="46">
        <v>12742</v>
      </c>
      <c r="H69" s="47">
        <v>2385</v>
      </c>
      <c r="I69" s="28">
        <f t="shared" ref="I69:I78" si="19">L69+O69+R69+U69+X69+AA69+AD69+AG69+AJ69+AM69+AP69+AS69+AV69+AY69+BB69+BE69+BH69+BK69+BN69+BQ69+BT69+BW69+BZ69+CC69+CF69+CI69+CL69+CO69+CR69</f>
        <v>36150</v>
      </c>
      <c r="J69" s="48">
        <f t="shared" ref="J69:J78" si="20">M69+P69+S69+V69+Y69+AB69+AE69+AH69+AK69+AN69+AQ69+AT69+AW69+AZ69+BC69+BF69+BI69+BL69+BO69+BR69+BU69+BX69+CA69+CD69+CG69+CJ69+CM69+CP69+CS69</f>
        <v>7156</v>
      </c>
      <c r="K69" s="46">
        <f t="shared" ref="K69:K78" si="21">N69+Q69+T69+W69+Z69+AC69+AF69+AI69+AL69+AO69+AR69+AU69+AX69+BA69+BD69+BG69+BJ69+BM69+BP69+BS69+BV69+BY69+CB69+CE69+CH69+CK69+CN69+CQ69+CT69</f>
        <v>2384</v>
      </c>
      <c r="L69" s="50">
        <v>1606</v>
      </c>
      <c r="M69" s="50">
        <v>1208</v>
      </c>
      <c r="N69" s="50">
        <v>0</v>
      </c>
      <c r="O69" s="50">
        <v>1091</v>
      </c>
      <c r="P69" s="50">
        <v>978</v>
      </c>
      <c r="Q69" s="50">
        <v>0</v>
      </c>
      <c r="R69" s="50">
        <v>2239</v>
      </c>
      <c r="S69" s="50">
        <v>2170</v>
      </c>
      <c r="T69" s="50">
        <v>2</v>
      </c>
      <c r="U69" s="50">
        <v>5151</v>
      </c>
      <c r="V69" s="50">
        <v>2667</v>
      </c>
      <c r="W69" s="50">
        <v>17</v>
      </c>
      <c r="X69" s="50">
        <v>1895</v>
      </c>
      <c r="Y69" s="50">
        <v>0</v>
      </c>
      <c r="Z69" s="50">
        <v>106</v>
      </c>
      <c r="AA69" s="50">
        <v>2645</v>
      </c>
      <c r="AB69" s="50">
        <v>0</v>
      </c>
      <c r="AC69" s="50">
        <v>150</v>
      </c>
      <c r="AD69" s="50">
        <v>2946</v>
      </c>
      <c r="AE69" s="50">
        <v>0</v>
      </c>
      <c r="AF69" s="50">
        <v>313</v>
      </c>
      <c r="AG69" s="50">
        <v>2448</v>
      </c>
      <c r="AH69" s="50">
        <v>0</v>
      </c>
      <c r="AI69" s="50">
        <v>1130</v>
      </c>
      <c r="AJ69" s="50">
        <v>1970</v>
      </c>
      <c r="AK69" s="50">
        <v>0</v>
      </c>
      <c r="AL69" s="50">
        <v>551</v>
      </c>
      <c r="AM69" s="50">
        <v>0</v>
      </c>
      <c r="AN69" s="50">
        <v>0</v>
      </c>
      <c r="AO69" s="50">
        <v>0</v>
      </c>
      <c r="AP69" s="50">
        <v>1786</v>
      </c>
      <c r="AQ69" s="50">
        <v>0</v>
      </c>
      <c r="AR69" s="50">
        <v>24</v>
      </c>
      <c r="AS69" s="50">
        <v>1619</v>
      </c>
      <c r="AT69" s="50">
        <v>0</v>
      </c>
      <c r="AU69" s="50">
        <v>8</v>
      </c>
      <c r="AV69" s="50">
        <v>3</v>
      </c>
      <c r="AW69" s="50">
        <v>0</v>
      </c>
      <c r="AX69" s="50">
        <v>0</v>
      </c>
      <c r="AY69" s="50">
        <v>2684</v>
      </c>
      <c r="AZ69" s="50">
        <v>0</v>
      </c>
      <c r="BA69" s="50">
        <v>0</v>
      </c>
      <c r="BB69" s="50">
        <v>0</v>
      </c>
      <c r="BC69" s="50">
        <v>0</v>
      </c>
      <c r="BD69" s="50">
        <v>0</v>
      </c>
      <c r="BE69" s="50">
        <v>30</v>
      </c>
      <c r="BF69" s="50">
        <v>28</v>
      </c>
      <c r="BG69" s="50">
        <v>0</v>
      </c>
      <c r="BH69" s="50">
        <v>454</v>
      </c>
      <c r="BI69" s="50">
        <v>1</v>
      </c>
      <c r="BJ69" s="50">
        <v>11</v>
      </c>
      <c r="BK69" s="50">
        <v>372</v>
      </c>
      <c r="BL69" s="50">
        <v>0</v>
      </c>
      <c r="BM69" s="50">
        <v>0</v>
      </c>
      <c r="BN69" s="50">
        <v>89</v>
      </c>
      <c r="BO69" s="50">
        <v>0</v>
      </c>
      <c r="BP69" s="50">
        <v>0</v>
      </c>
      <c r="BQ69" s="50">
        <v>0</v>
      </c>
      <c r="BR69" s="50">
        <v>0</v>
      </c>
      <c r="BS69" s="50">
        <v>0</v>
      </c>
      <c r="BT69" s="50">
        <v>0</v>
      </c>
      <c r="BU69" s="50">
        <v>0</v>
      </c>
      <c r="BV69" s="50">
        <v>0</v>
      </c>
      <c r="BW69" s="50">
        <v>5443</v>
      </c>
      <c r="BX69" s="50">
        <v>24</v>
      </c>
      <c r="BY69" s="50">
        <v>37</v>
      </c>
      <c r="BZ69" s="50">
        <v>149</v>
      </c>
      <c r="CA69" s="50">
        <v>0</v>
      </c>
      <c r="CB69" s="50">
        <v>11</v>
      </c>
      <c r="CC69" s="50">
        <v>250</v>
      </c>
      <c r="CD69" s="50">
        <v>54</v>
      </c>
      <c r="CE69" s="50">
        <v>1</v>
      </c>
      <c r="CF69" s="50">
        <v>408</v>
      </c>
      <c r="CG69" s="50">
        <v>0</v>
      </c>
      <c r="CH69" s="50">
        <v>13</v>
      </c>
      <c r="CI69" s="50">
        <v>94</v>
      </c>
      <c r="CJ69" s="50">
        <v>0</v>
      </c>
      <c r="CK69" s="50">
        <v>1</v>
      </c>
      <c r="CL69" s="50">
        <v>642</v>
      </c>
      <c r="CM69" s="50">
        <v>0</v>
      </c>
      <c r="CN69" s="50">
        <v>8</v>
      </c>
      <c r="CO69" s="50">
        <v>109</v>
      </c>
      <c r="CP69" s="50">
        <v>0</v>
      </c>
      <c r="CQ69" s="50">
        <v>1</v>
      </c>
      <c r="CR69" s="50">
        <v>27</v>
      </c>
      <c r="CS69" s="50">
        <v>26</v>
      </c>
      <c r="CT69" s="50">
        <v>0</v>
      </c>
      <c r="CU69" s="43">
        <f t="shared" ref="CU69:CU78" si="22">(I69+K69)/B69</f>
        <v>0.42301823411239065</v>
      </c>
      <c r="CV69" s="44">
        <f t="shared" ref="CV69:CV78" si="23">U69/C69</f>
        <v>0.90958855730178356</v>
      </c>
      <c r="CW69" s="44">
        <f t="shared" ref="CW69:CW79" si="24">R69/D69</f>
        <v>0.93291666666666662</v>
      </c>
      <c r="CX69" s="44">
        <f t="shared" ref="CX69:CX79" si="25">O69/E69</f>
        <v>1.1031344792719919</v>
      </c>
      <c r="CY69" s="45">
        <f t="shared" ref="CY69:CY79" si="26">(J69+K69)/B69</f>
        <v>0.10472813498292953</v>
      </c>
      <c r="CZ69" s="45">
        <f t="shared" ref="CZ69:CZ79" si="27">V69/C69</f>
        <v>0.47095179233621753</v>
      </c>
      <c r="DA69" s="45">
        <f t="shared" ref="DA69:DA79" si="28">S69/D69</f>
        <v>0.90416666666666667</v>
      </c>
      <c r="DB69" s="45">
        <f t="shared" ref="DB69:DB79" si="29">P69/E69</f>
        <v>0.9888776541961577</v>
      </c>
      <c r="DC69" s="36">
        <f t="shared" ref="DC69:DC79" si="30">I69/F69</f>
        <v>0.95970054157374962</v>
      </c>
      <c r="DD69" s="42">
        <f t="shared" ref="DD69:DD79" si="31">J69/G69</f>
        <v>0.56160728300109874</v>
      </c>
      <c r="DE69" s="36">
        <f t="shared" ref="DE69:DE79" si="32">K69/H69</f>
        <v>0.99958071278826</v>
      </c>
      <c r="DF69" s="5"/>
      <c r="DG69" s="5"/>
      <c r="DH69" s="5"/>
      <c r="DI69" s="5"/>
      <c r="DJ69" s="5"/>
      <c r="DK69" s="5"/>
      <c r="DL69" s="5"/>
      <c r="DM69" s="5"/>
      <c r="DN69" s="5"/>
    </row>
    <row r="70" spans="1:118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6">
        <v>4121</v>
      </c>
      <c r="G70" s="46">
        <v>2152</v>
      </c>
      <c r="H70" s="47">
        <v>110</v>
      </c>
      <c r="I70" s="28">
        <f t="shared" si="19"/>
        <v>3802</v>
      </c>
      <c r="J70" s="48">
        <f t="shared" si="20"/>
        <v>1574</v>
      </c>
      <c r="K70" s="46">
        <f t="shared" si="21"/>
        <v>101</v>
      </c>
      <c r="L70" s="30">
        <v>222</v>
      </c>
      <c r="M70" s="30">
        <v>154</v>
      </c>
      <c r="N70" s="30">
        <v>1</v>
      </c>
      <c r="O70" s="30">
        <v>192</v>
      </c>
      <c r="P70" s="30">
        <v>191</v>
      </c>
      <c r="Q70" s="30">
        <v>0</v>
      </c>
      <c r="R70" s="30">
        <v>480</v>
      </c>
      <c r="S70" s="30">
        <v>476</v>
      </c>
      <c r="T70" s="30">
        <v>0</v>
      </c>
      <c r="U70" s="30">
        <v>771</v>
      </c>
      <c r="V70" s="30">
        <v>731</v>
      </c>
      <c r="W70" s="30">
        <v>3</v>
      </c>
      <c r="X70" s="30">
        <v>257</v>
      </c>
      <c r="Y70" s="30">
        <v>0</v>
      </c>
      <c r="Z70" s="30">
        <v>0</v>
      </c>
      <c r="AA70" s="30">
        <v>252</v>
      </c>
      <c r="AB70" s="30">
        <v>0</v>
      </c>
      <c r="AC70" s="30">
        <v>5</v>
      </c>
      <c r="AD70" s="30">
        <v>401</v>
      </c>
      <c r="AE70" s="30">
        <v>0</v>
      </c>
      <c r="AF70" s="30">
        <v>7</v>
      </c>
      <c r="AG70" s="30">
        <v>218</v>
      </c>
      <c r="AH70" s="30">
        <v>0</v>
      </c>
      <c r="AI70" s="30">
        <v>83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227</v>
      </c>
      <c r="AQ70" s="30">
        <v>0</v>
      </c>
      <c r="AR70" s="30">
        <v>0</v>
      </c>
      <c r="AS70" s="30">
        <v>4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179</v>
      </c>
      <c r="BI70" s="30">
        <v>0</v>
      </c>
      <c r="BJ70" s="30">
        <v>1</v>
      </c>
      <c r="BK70" s="30">
        <v>30</v>
      </c>
      <c r="BL70" s="30">
        <v>0</v>
      </c>
      <c r="BM70" s="30">
        <v>0</v>
      </c>
      <c r="BN70" s="30">
        <v>15</v>
      </c>
      <c r="BO70" s="30">
        <v>0</v>
      </c>
      <c r="BP70" s="30">
        <v>0</v>
      </c>
      <c r="BQ70" s="30">
        <v>0</v>
      </c>
      <c r="BR70" s="30">
        <v>0</v>
      </c>
      <c r="BS70" s="30">
        <v>0</v>
      </c>
      <c r="BT70" s="30">
        <v>0</v>
      </c>
      <c r="BU70" s="30">
        <v>0</v>
      </c>
      <c r="BV70" s="30">
        <v>0</v>
      </c>
      <c r="BW70" s="30">
        <v>371</v>
      </c>
      <c r="BX70" s="30">
        <v>15</v>
      </c>
      <c r="BY70" s="30">
        <v>0</v>
      </c>
      <c r="BZ70" s="30">
        <v>114</v>
      </c>
      <c r="CA70" s="30">
        <v>0</v>
      </c>
      <c r="CB70" s="30">
        <v>1</v>
      </c>
      <c r="CC70" s="30">
        <v>19</v>
      </c>
      <c r="CD70" s="30">
        <v>7</v>
      </c>
      <c r="CE70" s="30">
        <v>0</v>
      </c>
      <c r="CF70" s="30">
        <v>25</v>
      </c>
      <c r="CG70" s="30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1</v>
      </c>
      <c r="CM70" s="30">
        <v>0</v>
      </c>
      <c r="CN70" s="30">
        <v>0</v>
      </c>
      <c r="CO70" s="30">
        <v>24</v>
      </c>
      <c r="CP70" s="30">
        <v>0</v>
      </c>
      <c r="CQ70" s="30">
        <v>0</v>
      </c>
      <c r="CR70" s="30">
        <v>0</v>
      </c>
      <c r="CS70" s="30">
        <v>0</v>
      </c>
      <c r="CT70" s="30">
        <v>0</v>
      </c>
      <c r="CU70" s="43">
        <f t="shared" si="22"/>
        <v>0.34826447755866868</v>
      </c>
      <c r="CV70" s="44">
        <f t="shared" si="23"/>
        <v>0.94369645042839656</v>
      </c>
      <c r="CW70" s="44">
        <f t="shared" si="24"/>
        <v>0.98360655737704916</v>
      </c>
      <c r="CX70" s="44">
        <f t="shared" si="25"/>
        <v>0.88073394495412849</v>
      </c>
      <c r="CY70" s="45">
        <f t="shared" si="26"/>
        <v>0.14946015882930311</v>
      </c>
      <c r="CZ70" s="45">
        <f t="shared" si="27"/>
        <v>0.89473684210526316</v>
      </c>
      <c r="DA70" s="45">
        <f t="shared" si="28"/>
        <v>0.97540983606557374</v>
      </c>
      <c r="DB70" s="45">
        <f t="shared" si="29"/>
        <v>0.87614678899082565</v>
      </c>
      <c r="DC70" s="36">
        <f t="shared" si="30"/>
        <v>0.92259160397961659</v>
      </c>
      <c r="DD70" s="42">
        <f t="shared" si="31"/>
        <v>0.73141263940520451</v>
      </c>
      <c r="DE70" s="36">
        <f t="shared" si="32"/>
        <v>0.91818181818181821</v>
      </c>
      <c r="DF70" s="5"/>
      <c r="DG70" s="5"/>
      <c r="DH70" s="5"/>
      <c r="DI70" s="5"/>
      <c r="DJ70" s="5"/>
      <c r="DK70" s="5"/>
      <c r="DL70" s="5"/>
      <c r="DM70" s="5"/>
      <c r="DN70" s="5"/>
    </row>
    <row r="71" spans="1:118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6">
        <v>1342</v>
      </c>
      <c r="G71" s="46">
        <v>679</v>
      </c>
      <c r="H71" s="47">
        <v>40</v>
      </c>
      <c r="I71" s="28">
        <f t="shared" si="19"/>
        <v>1200</v>
      </c>
      <c r="J71" s="48">
        <f t="shared" si="20"/>
        <v>420</v>
      </c>
      <c r="K71" s="46">
        <f t="shared" si="21"/>
        <v>40</v>
      </c>
      <c r="L71" s="50">
        <v>112</v>
      </c>
      <c r="M71" s="50">
        <v>78</v>
      </c>
      <c r="N71" s="50">
        <v>0</v>
      </c>
      <c r="O71" s="50">
        <v>63</v>
      </c>
      <c r="P71" s="50">
        <v>57</v>
      </c>
      <c r="Q71" s="50">
        <v>0</v>
      </c>
      <c r="R71" s="50">
        <v>115</v>
      </c>
      <c r="S71" s="50">
        <v>116</v>
      </c>
      <c r="T71" s="50">
        <v>0</v>
      </c>
      <c r="U71" s="50">
        <v>243</v>
      </c>
      <c r="V71" s="50">
        <v>153</v>
      </c>
      <c r="W71" s="50">
        <v>0</v>
      </c>
      <c r="X71" s="50">
        <v>93</v>
      </c>
      <c r="Y71" s="50">
        <v>0</v>
      </c>
      <c r="Z71" s="50">
        <v>3</v>
      </c>
      <c r="AA71" s="50">
        <v>96</v>
      </c>
      <c r="AB71" s="50">
        <v>0</v>
      </c>
      <c r="AC71" s="50">
        <v>6</v>
      </c>
      <c r="AD71" s="50">
        <v>91</v>
      </c>
      <c r="AE71" s="50">
        <v>0</v>
      </c>
      <c r="AF71" s="50">
        <v>9</v>
      </c>
      <c r="AG71" s="50">
        <v>2</v>
      </c>
      <c r="AH71" s="50">
        <v>0</v>
      </c>
      <c r="AI71" s="50">
        <v>1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105</v>
      </c>
      <c r="AQ71" s="50">
        <v>2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37</v>
      </c>
      <c r="BI71" s="50">
        <v>0</v>
      </c>
      <c r="BJ71" s="50">
        <v>0</v>
      </c>
      <c r="BK71" s="50">
        <v>21</v>
      </c>
      <c r="BL71" s="50">
        <v>0</v>
      </c>
      <c r="BM71" s="50">
        <v>0</v>
      </c>
      <c r="BN71" s="50">
        <v>7</v>
      </c>
      <c r="BO71" s="50">
        <v>0</v>
      </c>
      <c r="BP71" s="50">
        <v>0</v>
      </c>
      <c r="BQ71" s="50">
        <v>0</v>
      </c>
      <c r="BR71" s="50">
        <v>0</v>
      </c>
      <c r="BS71" s="50">
        <v>0</v>
      </c>
      <c r="BT71" s="50">
        <v>0</v>
      </c>
      <c r="BU71" s="50">
        <v>0</v>
      </c>
      <c r="BV71" s="50">
        <v>0</v>
      </c>
      <c r="BW71" s="50">
        <v>192</v>
      </c>
      <c r="BX71" s="50">
        <v>2</v>
      </c>
      <c r="BY71" s="50">
        <v>0</v>
      </c>
      <c r="BZ71" s="50">
        <v>2</v>
      </c>
      <c r="CA71" s="50">
        <v>0</v>
      </c>
      <c r="CB71" s="50">
        <v>1</v>
      </c>
      <c r="CC71" s="50">
        <v>12</v>
      </c>
      <c r="CD71" s="50">
        <v>12</v>
      </c>
      <c r="CE71" s="50">
        <v>0</v>
      </c>
      <c r="CF71" s="50">
        <v>7</v>
      </c>
      <c r="CG71" s="50">
        <v>0</v>
      </c>
      <c r="CH71" s="50">
        <v>0</v>
      </c>
      <c r="CI71" s="50">
        <v>0</v>
      </c>
      <c r="CJ71" s="50">
        <v>0</v>
      </c>
      <c r="CK71" s="50">
        <v>0</v>
      </c>
      <c r="CL71" s="50">
        <v>0</v>
      </c>
      <c r="CM71" s="50">
        <v>0</v>
      </c>
      <c r="CN71" s="50">
        <v>0</v>
      </c>
      <c r="CO71" s="50">
        <v>2</v>
      </c>
      <c r="CP71" s="50">
        <v>0</v>
      </c>
      <c r="CQ71" s="50">
        <v>20</v>
      </c>
      <c r="CR71" s="50">
        <v>0</v>
      </c>
      <c r="CS71" s="50">
        <v>0</v>
      </c>
      <c r="CT71" s="50">
        <v>0</v>
      </c>
      <c r="CU71" s="43">
        <f t="shared" si="22"/>
        <v>0.3279555673102354</v>
      </c>
      <c r="CV71" s="44">
        <f t="shared" si="23"/>
        <v>0.98780487804878048</v>
      </c>
      <c r="CW71" s="44">
        <f t="shared" si="24"/>
        <v>0.83333333333333337</v>
      </c>
      <c r="CX71" s="44">
        <f t="shared" si="25"/>
        <v>0.984375</v>
      </c>
      <c r="CY71" s="45">
        <f t="shared" si="26"/>
        <v>0.12166093626024861</v>
      </c>
      <c r="CZ71" s="45">
        <f t="shared" si="27"/>
        <v>0.62195121951219512</v>
      </c>
      <c r="DA71" s="45">
        <f t="shared" si="28"/>
        <v>0.84057971014492749</v>
      </c>
      <c r="DB71" s="45">
        <f t="shared" si="29"/>
        <v>0.890625</v>
      </c>
      <c r="DC71" s="36">
        <f t="shared" si="30"/>
        <v>0.89418777943368111</v>
      </c>
      <c r="DD71" s="42">
        <f t="shared" si="31"/>
        <v>0.61855670103092786</v>
      </c>
      <c r="DE71" s="36">
        <f t="shared" si="32"/>
        <v>1</v>
      </c>
      <c r="DF71" s="5"/>
      <c r="DG71" s="5"/>
      <c r="DH71" s="5"/>
      <c r="DI71" s="5"/>
      <c r="DJ71" s="5"/>
      <c r="DK71" s="5"/>
      <c r="DL71" s="5"/>
      <c r="DM71" s="5"/>
      <c r="DN71" s="5"/>
    </row>
    <row r="72" spans="1:118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6">
        <v>1624</v>
      </c>
      <c r="G72" s="46">
        <v>949</v>
      </c>
      <c r="H72" s="47">
        <v>40</v>
      </c>
      <c r="I72" s="28">
        <f t="shared" si="19"/>
        <v>1517</v>
      </c>
      <c r="J72" s="48">
        <f t="shared" si="20"/>
        <v>542</v>
      </c>
      <c r="K72" s="46">
        <f t="shared" si="21"/>
        <v>49</v>
      </c>
      <c r="L72" s="30">
        <v>113</v>
      </c>
      <c r="M72" s="30">
        <v>87</v>
      </c>
      <c r="N72" s="30">
        <v>0</v>
      </c>
      <c r="O72" s="30">
        <v>103</v>
      </c>
      <c r="P72" s="30">
        <v>101</v>
      </c>
      <c r="Q72" s="30">
        <v>0</v>
      </c>
      <c r="R72" s="30">
        <v>193</v>
      </c>
      <c r="S72" s="30">
        <v>191</v>
      </c>
      <c r="T72" s="30">
        <v>0</v>
      </c>
      <c r="U72" s="30">
        <v>284</v>
      </c>
      <c r="V72" s="30">
        <v>145</v>
      </c>
      <c r="W72" s="30">
        <v>0</v>
      </c>
      <c r="X72" s="30">
        <v>108</v>
      </c>
      <c r="Y72" s="30">
        <v>1</v>
      </c>
      <c r="Z72" s="30">
        <v>1</v>
      </c>
      <c r="AA72" s="30">
        <v>115</v>
      </c>
      <c r="AB72" s="30">
        <v>0</v>
      </c>
      <c r="AC72" s="30">
        <v>1</v>
      </c>
      <c r="AD72" s="30">
        <v>123</v>
      </c>
      <c r="AE72" s="30">
        <v>1</v>
      </c>
      <c r="AF72" s="30">
        <v>15</v>
      </c>
      <c r="AG72" s="30">
        <v>80</v>
      </c>
      <c r="AH72" s="30">
        <v>0</v>
      </c>
      <c r="AI72" s="30">
        <v>31</v>
      </c>
      <c r="AJ72" s="30">
        <v>16</v>
      </c>
      <c r="AK72" s="30">
        <v>0</v>
      </c>
      <c r="AL72" s="30">
        <v>1</v>
      </c>
      <c r="AM72" s="30">
        <v>11</v>
      </c>
      <c r="AN72" s="30">
        <v>0</v>
      </c>
      <c r="AO72" s="30">
        <v>0</v>
      </c>
      <c r="AP72" s="30">
        <v>88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52</v>
      </c>
      <c r="BI72" s="30">
        <v>0</v>
      </c>
      <c r="BJ72" s="30">
        <v>0</v>
      </c>
      <c r="BK72" s="30">
        <v>23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178</v>
      </c>
      <c r="BX72" s="30">
        <v>6</v>
      </c>
      <c r="BY72" s="30">
        <v>0</v>
      </c>
      <c r="BZ72" s="30">
        <v>5</v>
      </c>
      <c r="CA72" s="30">
        <v>0</v>
      </c>
      <c r="CB72" s="30">
        <v>0</v>
      </c>
      <c r="CC72" s="30">
        <v>14</v>
      </c>
      <c r="CD72" s="30">
        <v>8</v>
      </c>
      <c r="CE72" s="30">
        <v>0</v>
      </c>
      <c r="CF72" s="30">
        <v>4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7</v>
      </c>
      <c r="CP72" s="30">
        <v>2</v>
      </c>
      <c r="CQ72" s="30">
        <v>0</v>
      </c>
      <c r="CR72" s="30">
        <v>0</v>
      </c>
      <c r="CS72" s="30">
        <v>0</v>
      </c>
      <c r="CT72" s="30">
        <v>0</v>
      </c>
      <c r="CU72" s="43">
        <f t="shared" si="22"/>
        <v>0.39675703065619455</v>
      </c>
      <c r="CV72" s="44">
        <f t="shared" si="23"/>
        <v>1.0035335689045937</v>
      </c>
      <c r="CW72" s="44">
        <f t="shared" si="24"/>
        <v>1.1420118343195267</v>
      </c>
      <c r="CX72" s="44">
        <f t="shared" si="25"/>
        <v>1.2409638554216869</v>
      </c>
      <c r="CY72" s="45">
        <f t="shared" si="26"/>
        <v>0.14973397517101597</v>
      </c>
      <c r="CZ72" s="45">
        <f t="shared" si="27"/>
        <v>0.51236749116607772</v>
      </c>
      <c r="DA72" s="45">
        <f t="shared" si="28"/>
        <v>1.1301775147928994</v>
      </c>
      <c r="DB72" s="45">
        <f t="shared" si="29"/>
        <v>1.2168674698795181</v>
      </c>
      <c r="DC72" s="36">
        <f t="shared" si="30"/>
        <v>0.93411330049261088</v>
      </c>
      <c r="DD72" s="42">
        <f t="shared" si="31"/>
        <v>0.57112750263435197</v>
      </c>
      <c r="DE72" s="36">
        <f t="shared" si="32"/>
        <v>1.2250000000000001</v>
      </c>
      <c r="DF72" s="5"/>
      <c r="DG72" s="5"/>
      <c r="DH72" s="5"/>
      <c r="DI72" s="5"/>
      <c r="DJ72" s="5"/>
      <c r="DK72" s="5"/>
      <c r="DL72" s="5"/>
      <c r="DM72" s="5"/>
      <c r="DN72" s="5"/>
    </row>
    <row r="73" spans="1:118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6">
        <v>17431</v>
      </c>
      <c r="G73" s="46">
        <v>8075</v>
      </c>
      <c r="H73" s="47">
        <v>1050</v>
      </c>
      <c r="I73" s="28">
        <f t="shared" si="19"/>
        <v>16517</v>
      </c>
      <c r="J73" s="48">
        <f t="shared" si="20"/>
        <v>4881</v>
      </c>
      <c r="K73" s="46">
        <f t="shared" si="21"/>
        <v>1060</v>
      </c>
      <c r="L73" s="50">
        <v>997</v>
      </c>
      <c r="M73" s="50">
        <v>774</v>
      </c>
      <c r="N73" s="50">
        <v>9</v>
      </c>
      <c r="O73" s="50">
        <v>1149</v>
      </c>
      <c r="P73" s="50">
        <v>1006</v>
      </c>
      <c r="Q73" s="50">
        <v>0</v>
      </c>
      <c r="R73" s="50">
        <v>1869</v>
      </c>
      <c r="S73" s="50">
        <v>1697</v>
      </c>
      <c r="T73" s="50">
        <v>5</v>
      </c>
      <c r="U73" s="50">
        <v>2664</v>
      </c>
      <c r="V73" s="50">
        <v>1272</v>
      </c>
      <c r="W73" s="50">
        <v>11</v>
      </c>
      <c r="X73" s="50">
        <v>1303</v>
      </c>
      <c r="Y73" s="50">
        <v>0</v>
      </c>
      <c r="Z73" s="50">
        <v>0</v>
      </c>
      <c r="AA73" s="50">
        <v>1324</v>
      </c>
      <c r="AB73" s="50">
        <v>0</v>
      </c>
      <c r="AC73" s="50">
        <v>203</v>
      </c>
      <c r="AD73" s="50">
        <v>1216</v>
      </c>
      <c r="AE73" s="50">
        <v>0</v>
      </c>
      <c r="AF73" s="50">
        <v>355</v>
      </c>
      <c r="AG73" s="50">
        <v>1164</v>
      </c>
      <c r="AH73" s="50">
        <v>1</v>
      </c>
      <c r="AI73" s="50">
        <v>261</v>
      </c>
      <c r="AJ73" s="50">
        <v>440</v>
      </c>
      <c r="AK73" s="50">
        <v>0</v>
      </c>
      <c r="AL73" s="50">
        <v>22</v>
      </c>
      <c r="AM73" s="50">
        <v>0</v>
      </c>
      <c r="AN73" s="50">
        <v>0</v>
      </c>
      <c r="AO73" s="50">
        <v>48</v>
      </c>
      <c r="AP73" s="50">
        <v>715</v>
      </c>
      <c r="AQ73" s="50">
        <v>0</v>
      </c>
      <c r="AR73" s="50">
        <v>7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256</v>
      </c>
      <c r="BF73" s="50">
        <v>63</v>
      </c>
      <c r="BG73" s="50">
        <v>35</v>
      </c>
      <c r="BH73" s="50">
        <v>203</v>
      </c>
      <c r="BI73" s="50">
        <v>0</v>
      </c>
      <c r="BJ73" s="50">
        <v>4</v>
      </c>
      <c r="BK73" s="50">
        <v>162</v>
      </c>
      <c r="BL73" s="50">
        <v>0</v>
      </c>
      <c r="BM73" s="50">
        <v>0</v>
      </c>
      <c r="BN73" s="50">
        <v>40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50">
        <v>1196</v>
      </c>
      <c r="BX73" s="50">
        <v>15</v>
      </c>
      <c r="BY73" s="50">
        <v>59</v>
      </c>
      <c r="BZ73" s="50">
        <v>148</v>
      </c>
      <c r="CA73" s="50">
        <v>0</v>
      </c>
      <c r="CB73" s="50">
        <v>0</v>
      </c>
      <c r="CC73" s="50">
        <v>91</v>
      </c>
      <c r="CD73" s="50">
        <v>41</v>
      </c>
      <c r="CE73" s="50">
        <v>0</v>
      </c>
      <c r="CF73" s="50">
        <v>110</v>
      </c>
      <c r="CG73" s="50">
        <v>0</v>
      </c>
      <c r="CH73" s="50">
        <v>8</v>
      </c>
      <c r="CI73" s="50">
        <v>0</v>
      </c>
      <c r="CJ73" s="50">
        <v>0</v>
      </c>
      <c r="CK73" s="50">
        <v>0</v>
      </c>
      <c r="CL73" s="50">
        <v>1367</v>
      </c>
      <c r="CM73" s="50">
        <v>0</v>
      </c>
      <c r="CN73" s="50">
        <v>10</v>
      </c>
      <c r="CO73" s="50">
        <v>90</v>
      </c>
      <c r="CP73" s="50">
        <v>0</v>
      </c>
      <c r="CQ73" s="50">
        <v>23</v>
      </c>
      <c r="CR73" s="50">
        <v>13</v>
      </c>
      <c r="CS73" s="50">
        <v>12</v>
      </c>
      <c r="CT73" s="50">
        <v>0</v>
      </c>
      <c r="CU73" s="43">
        <f t="shared" si="22"/>
        <v>0.43286706398069252</v>
      </c>
      <c r="CV73" s="44">
        <f t="shared" si="23"/>
        <v>1.0026345502446368</v>
      </c>
      <c r="CW73" s="44">
        <f t="shared" si="24"/>
        <v>1.0686106346483706</v>
      </c>
      <c r="CX73" s="44">
        <f t="shared" si="25"/>
        <v>1.2571115973741793</v>
      </c>
      <c r="CY73" s="45">
        <f t="shared" si="26"/>
        <v>0.14630842732601093</v>
      </c>
      <c r="CZ73" s="45">
        <f t="shared" si="27"/>
        <v>0.47873541588257434</v>
      </c>
      <c r="DA73" s="45">
        <f t="shared" si="28"/>
        <v>0.97026872498570615</v>
      </c>
      <c r="DB73" s="45">
        <f t="shared" si="29"/>
        <v>1.100656455142232</v>
      </c>
      <c r="DC73" s="36">
        <f t="shared" si="30"/>
        <v>0.94756468360966095</v>
      </c>
      <c r="DD73" s="42">
        <f t="shared" si="31"/>
        <v>0.60445820433436537</v>
      </c>
      <c r="DE73" s="36">
        <f t="shared" si="32"/>
        <v>1.0095238095238095</v>
      </c>
      <c r="DF73" s="5"/>
      <c r="DG73" s="5"/>
      <c r="DH73" s="5"/>
      <c r="DI73" s="5"/>
      <c r="DJ73" s="5"/>
      <c r="DK73" s="5"/>
      <c r="DL73" s="5"/>
      <c r="DM73" s="5"/>
      <c r="DN73" s="5"/>
    </row>
    <row r="74" spans="1:118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6">
        <v>3274</v>
      </c>
      <c r="G74" s="46">
        <v>1758</v>
      </c>
      <c r="H74" s="47">
        <v>75</v>
      </c>
      <c r="I74" s="28">
        <f t="shared" si="19"/>
        <v>3146</v>
      </c>
      <c r="J74" s="48">
        <f t="shared" si="20"/>
        <v>1013</v>
      </c>
      <c r="K74" s="46">
        <f t="shared" si="21"/>
        <v>75</v>
      </c>
      <c r="L74" s="50">
        <v>201</v>
      </c>
      <c r="M74" s="50">
        <v>137</v>
      </c>
      <c r="N74" s="50">
        <v>0</v>
      </c>
      <c r="O74" s="50">
        <v>162</v>
      </c>
      <c r="P74" s="50">
        <v>157</v>
      </c>
      <c r="Q74" s="50">
        <v>0</v>
      </c>
      <c r="R74" s="50">
        <v>306</v>
      </c>
      <c r="S74" s="50">
        <v>298</v>
      </c>
      <c r="T74" s="50">
        <v>0</v>
      </c>
      <c r="U74" s="50">
        <v>490</v>
      </c>
      <c r="V74" s="50">
        <v>316</v>
      </c>
      <c r="W74" s="50">
        <v>2</v>
      </c>
      <c r="X74" s="50">
        <v>223</v>
      </c>
      <c r="Y74" s="50">
        <v>8</v>
      </c>
      <c r="Z74" s="50">
        <v>3</v>
      </c>
      <c r="AA74" s="50">
        <v>268</v>
      </c>
      <c r="AB74" s="50">
        <v>7</v>
      </c>
      <c r="AC74" s="50">
        <v>2</v>
      </c>
      <c r="AD74" s="50">
        <v>281</v>
      </c>
      <c r="AE74" s="50">
        <v>0</v>
      </c>
      <c r="AF74" s="50">
        <v>10</v>
      </c>
      <c r="AG74" s="50">
        <v>218</v>
      </c>
      <c r="AH74" s="50">
        <v>0</v>
      </c>
      <c r="AI74" s="50">
        <v>37</v>
      </c>
      <c r="AJ74" s="50">
        <v>28</v>
      </c>
      <c r="AK74" s="50">
        <v>0</v>
      </c>
      <c r="AL74" s="50">
        <v>17</v>
      </c>
      <c r="AM74" s="50">
        <v>0</v>
      </c>
      <c r="AN74" s="50">
        <v>0</v>
      </c>
      <c r="AO74" s="50">
        <v>0</v>
      </c>
      <c r="AP74" s="50">
        <v>189</v>
      </c>
      <c r="AQ74" s="50">
        <v>1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169</v>
      </c>
      <c r="BF74" s="50">
        <v>71</v>
      </c>
      <c r="BG74" s="50">
        <v>3</v>
      </c>
      <c r="BH74" s="50">
        <v>70</v>
      </c>
      <c r="BI74" s="50">
        <v>2</v>
      </c>
      <c r="BJ74" s="50">
        <v>0</v>
      </c>
      <c r="BK74" s="50">
        <v>38</v>
      </c>
      <c r="BL74" s="50">
        <v>3</v>
      </c>
      <c r="BM74" s="50">
        <v>0</v>
      </c>
      <c r="BN74" s="50">
        <v>8</v>
      </c>
      <c r="BO74" s="50">
        <v>1</v>
      </c>
      <c r="BP74" s="50">
        <v>0</v>
      </c>
      <c r="BQ74" s="50">
        <v>0</v>
      </c>
      <c r="BR74" s="50">
        <v>0</v>
      </c>
      <c r="BS74" s="50">
        <v>0</v>
      </c>
      <c r="BT74" s="50">
        <v>0</v>
      </c>
      <c r="BU74" s="50">
        <v>0</v>
      </c>
      <c r="BV74" s="50">
        <v>0</v>
      </c>
      <c r="BW74" s="50">
        <v>289</v>
      </c>
      <c r="BX74" s="50">
        <v>1</v>
      </c>
      <c r="BY74" s="50">
        <v>0</v>
      </c>
      <c r="BZ74" s="50">
        <v>34</v>
      </c>
      <c r="CA74" s="50">
        <v>2</v>
      </c>
      <c r="CB74" s="50">
        <v>0</v>
      </c>
      <c r="CC74" s="50">
        <v>10</v>
      </c>
      <c r="CD74" s="50">
        <v>9</v>
      </c>
      <c r="CE74" s="50">
        <v>0</v>
      </c>
      <c r="CF74" s="50">
        <v>4</v>
      </c>
      <c r="CG74" s="50">
        <v>0</v>
      </c>
      <c r="CH74" s="50">
        <v>0</v>
      </c>
      <c r="CI74" s="50">
        <v>0</v>
      </c>
      <c r="CJ74" s="50">
        <v>0</v>
      </c>
      <c r="CK74" s="50">
        <v>0</v>
      </c>
      <c r="CL74" s="50">
        <v>128</v>
      </c>
      <c r="CM74" s="50">
        <v>0</v>
      </c>
      <c r="CN74" s="50">
        <v>1</v>
      </c>
      <c r="CO74" s="50">
        <v>30</v>
      </c>
      <c r="CP74" s="50">
        <v>0</v>
      </c>
      <c r="CQ74" s="50">
        <v>0</v>
      </c>
      <c r="CR74" s="50">
        <v>0</v>
      </c>
      <c r="CS74" s="50">
        <v>0</v>
      </c>
      <c r="CT74" s="50">
        <v>0</v>
      </c>
      <c r="CU74" s="43">
        <f t="shared" si="22"/>
        <v>0.35908584169453733</v>
      </c>
      <c r="CV74" s="44">
        <f t="shared" si="23"/>
        <v>0.91932457786116317</v>
      </c>
      <c r="CW74" s="44">
        <f t="shared" si="24"/>
        <v>0.96835443037974689</v>
      </c>
      <c r="CX74" s="44">
        <f t="shared" si="25"/>
        <v>1.051948051948052</v>
      </c>
      <c r="CY74" s="45">
        <f t="shared" si="26"/>
        <v>0.12129319955406911</v>
      </c>
      <c r="CZ74" s="45">
        <f t="shared" si="27"/>
        <v>0.59287054409005624</v>
      </c>
      <c r="DA74" s="45">
        <f t="shared" si="28"/>
        <v>0.94303797468354433</v>
      </c>
      <c r="DB74" s="45">
        <f t="shared" si="29"/>
        <v>1.0194805194805194</v>
      </c>
      <c r="DC74" s="36">
        <f t="shared" si="30"/>
        <v>0.96090409285277945</v>
      </c>
      <c r="DD74" s="42">
        <f t="shared" si="31"/>
        <v>0.57622298065984068</v>
      </c>
      <c r="DE74" s="36">
        <f>K74/H74</f>
        <v>1</v>
      </c>
      <c r="DF74" s="5"/>
      <c r="DG74" s="5"/>
      <c r="DH74" s="5"/>
      <c r="DI74" s="5"/>
      <c r="DJ74" s="5"/>
      <c r="DK74" s="5"/>
      <c r="DL74" s="5"/>
      <c r="DM74" s="5"/>
      <c r="DN74" s="5"/>
    </row>
    <row r="75" spans="1:118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6">
        <v>1204</v>
      </c>
      <c r="G75" s="46">
        <v>609</v>
      </c>
      <c r="H75" s="47">
        <v>45</v>
      </c>
      <c r="I75" s="28">
        <f t="shared" si="19"/>
        <v>1126</v>
      </c>
      <c r="J75" s="48">
        <f t="shared" si="20"/>
        <v>405</v>
      </c>
      <c r="K75" s="46">
        <f t="shared" si="21"/>
        <v>46</v>
      </c>
      <c r="L75" s="50">
        <v>104</v>
      </c>
      <c r="M75" s="50">
        <v>86</v>
      </c>
      <c r="N75" s="50">
        <v>0</v>
      </c>
      <c r="O75" s="50">
        <v>59</v>
      </c>
      <c r="P75" s="50">
        <v>59</v>
      </c>
      <c r="Q75" s="50">
        <v>0</v>
      </c>
      <c r="R75" s="50">
        <v>102</v>
      </c>
      <c r="S75" s="50">
        <v>101</v>
      </c>
      <c r="T75" s="50">
        <v>0</v>
      </c>
      <c r="U75" s="50">
        <v>184</v>
      </c>
      <c r="V75" s="50">
        <v>146</v>
      </c>
      <c r="W75" s="50">
        <v>0</v>
      </c>
      <c r="X75" s="50">
        <v>67</v>
      </c>
      <c r="Y75" s="50">
        <v>0</v>
      </c>
      <c r="Z75" s="50">
        <v>4</v>
      </c>
      <c r="AA75" s="50">
        <v>50</v>
      </c>
      <c r="AB75" s="50">
        <v>0</v>
      </c>
      <c r="AC75" s="50">
        <v>4</v>
      </c>
      <c r="AD75" s="50">
        <v>49</v>
      </c>
      <c r="AE75" s="50">
        <v>0</v>
      </c>
      <c r="AF75" s="50">
        <v>19</v>
      </c>
      <c r="AG75" s="50">
        <v>10</v>
      </c>
      <c r="AH75" s="50">
        <v>0</v>
      </c>
      <c r="AI75" s="50">
        <v>16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68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50">
        <v>0</v>
      </c>
      <c r="BH75" s="50">
        <v>17</v>
      </c>
      <c r="BI75" s="50">
        <v>0</v>
      </c>
      <c r="BJ75" s="50">
        <v>0</v>
      </c>
      <c r="BK75" s="50">
        <v>21</v>
      </c>
      <c r="BL75" s="50">
        <v>0</v>
      </c>
      <c r="BM75" s="50">
        <v>0</v>
      </c>
      <c r="BN75" s="50">
        <v>4</v>
      </c>
      <c r="BO75" s="50">
        <v>0</v>
      </c>
      <c r="BP75" s="50">
        <v>0</v>
      </c>
      <c r="BQ75" s="50">
        <v>0</v>
      </c>
      <c r="BR75" s="50">
        <v>0</v>
      </c>
      <c r="BS75" s="50">
        <v>0</v>
      </c>
      <c r="BT75" s="50">
        <v>0</v>
      </c>
      <c r="BU75" s="50">
        <v>0</v>
      </c>
      <c r="BV75" s="50">
        <v>0</v>
      </c>
      <c r="BW75" s="50">
        <v>343</v>
      </c>
      <c r="BX75" s="50">
        <v>7</v>
      </c>
      <c r="BY75" s="50">
        <v>3</v>
      </c>
      <c r="BZ75" s="50">
        <v>9</v>
      </c>
      <c r="CA75" s="50">
        <v>0</v>
      </c>
      <c r="CB75" s="50">
        <v>0</v>
      </c>
      <c r="CC75" s="50">
        <v>12</v>
      </c>
      <c r="CD75" s="50">
        <v>6</v>
      </c>
      <c r="CE75" s="50">
        <v>0</v>
      </c>
      <c r="CF75" s="50">
        <v>0</v>
      </c>
      <c r="CG75" s="50">
        <v>0</v>
      </c>
      <c r="CH75" s="50">
        <v>0</v>
      </c>
      <c r="CI75" s="50">
        <v>0</v>
      </c>
      <c r="CJ75" s="50">
        <v>0</v>
      </c>
      <c r="CK75" s="50">
        <v>0</v>
      </c>
      <c r="CL75" s="50">
        <v>4</v>
      </c>
      <c r="CM75" s="50">
        <v>0</v>
      </c>
      <c r="CN75" s="50">
        <v>0</v>
      </c>
      <c r="CO75" s="50">
        <v>23</v>
      </c>
      <c r="CP75" s="50">
        <v>0</v>
      </c>
      <c r="CQ75" s="50">
        <v>0</v>
      </c>
      <c r="CR75" s="50">
        <v>0</v>
      </c>
      <c r="CS75" s="50">
        <v>0</v>
      </c>
      <c r="CT75" s="50">
        <v>0</v>
      </c>
      <c r="CU75" s="43">
        <f t="shared" si="22"/>
        <v>0.36072637734687596</v>
      </c>
      <c r="CV75" s="44">
        <f t="shared" si="23"/>
        <v>1.0337078651685394</v>
      </c>
      <c r="CW75" s="44">
        <f t="shared" si="24"/>
        <v>1.02</v>
      </c>
      <c r="CX75" s="44">
        <f t="shared" si="25"/>
        <v>1.2040816326530612</v>
      </c>
      <c r="CY75" s="45">
        <f t="shared" si="26"/>
        <v>0.13881194213604187</v>
      </c>
      <c r="CZ75" s="45">
        <f t="shared" si="27"/>
        <v>0.8202247191011236</v>
      </c>
      <c r="DA75" s="45">
        <f t="shared" si="28"/>
        <v>1.01</v>
      </c>
      <c r="DB75" s="45">
        <f t="shared" si="29"/>
        <v>1.2040816326530612</v>
      </c>
      <c r="DC75" s="36">
        <f t="shared" si="30"/>
        <v>0.93521594684385378</v>
      </c>
      <c r="DD75" s="42">
        <f t="shared" si="31"/>
        <v>0.66502463054187189</v>
      </c>
      <c r="DE75" s="36">
        <f t="shared" si="32"/>
        <v>1.0222222222222221</v>
      </c>
      <c r="DF75" s="5"/>
      <c r="DG75" s="5"/>
      <c r="DH75" s="5"/>
      <c r="DI75" s="5"/>
      <c r="DJ75" s="5"/>
      <c r="DK75" s="5"/>
      <c r="DL75" s="5"/>
      <c r="DM75" s="5"/>
      <c r="DN75" s="5"/>
    </row>
    <row r="76" spans="1:118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6">
        <v>22214</v>
      </c>
      <c r="G76" s="46">
        <v>9378</v>
      </c>
      <c r="H76" s="47">
        <v>1160</v>
      </c>
      <c r="I76" s="28">
        <f t="shared" si="19"/>
        <v>21963</v>
      </c>
      <c r="J76" s="48">
        <f t="shared" si="20"/>
        <v>6111</v>
      </c>
      <c r="K76" s="46">
        <f t="shared" si="21"/>
        <v>1187</v>
      </c>
      <c r="L76" s="50">
        <v>1667</v>
      </c>
      <c r="M76" s="50">
        <v>995</v>
      </c>
      <c r="N76" s="50">
        <v>0</v>
      </c>
      <c r="O76" s="50">
        <v>1321</v>
      </c>
      <c r="P76" s="50">
        <v>1084</v>
      </c>
      <c r="Q76" s="50">
        <v>1</v>
      </c>
      <c r="R76" s="50">
        <v>2113</v>
      </c>
      <c r="S76" s="50">
        <v>2082</v>
      </c>
      <c r="T76" s="50">
        <v>0</v>
      </c>
      <c r="U76" s="50">
        <v>3236</v>
      </c>
      <c r="V76" s="50">
        <v>1706</v>
      </c>
      <c r="W76" s="50">
        <v>7</v>
      </c>
      <c r="X76" s="50">
        <v>1129</v>
      </c>
      <c r="Y76" s="50">
        <v>4</v>
      </c>
      <c r="Z76" s="50">
        <v>29</v>
      </c>
      <c r="AA76" s="50">
        <v>1704</v>
      </c>
      <c r="AB76" s="50">
        <v>0</v>
      </c>
      <c r="AC76" s="50">
        <v>116</v>
      </c>
      <c r="AD76" s="50">
        <v>1303</v>
      </c>
      <c r="AE76" s="50">
        <v>0</v>
      </c>
      <c r="AF76" s="50">
        <v>359</v>
      </c>
      <c r="AG76" s="50">
        <v>1689</v>
      </c>
      <c r="AH76" s="50">
        <v>0</v>
      </c>
      <c r="AI76" s="50">
        <v>446</v>
      </c>
      <c r="AJ76" s="50">
        <v>1676</v>
      </c>
      <c r="AK76" s="50">
        <v>0</v>
      </c>
      <c r="AL76" s="50">
        <v>42</v>
      </c>
      <c r="AM76" s="50">
        <v>87</v>
      </c>
      <c r="AN76" s="50">
        <v>0</v>
      </c>
      <c r="AO76" s="50">
        <v>0</v>
      </c>
      <c r="AP76" s="50">
        <v>982</v>
      </c>
      <c r="AQ76" s="50">
        <v>1</v>
      </c>
      <c r="AR76" s="50">
        <v>4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476</v>
      </c>
      <c r="AZ76" s="50">
        <v>0</v>
      </c>
      <c r="BA76" s="50">
        <v>0</v>
      </c>
      <c r="BB76" s="50">
        <v>0</v>
      </c>
      <c r="BC76" s="50">
        <v>0</v>
      </c>
      <c r="BD76" s="50">
        <v>0</v>
      </c>
      <c r="BE76" s="50">
        <v>0</v>
      </c>
      <c r="BF76" s="50">
        <v>0</v>
      </c>
      <c r="BG76" s="50">
        <v>0</v>
      </c>
      <c r="BH76" s="50">
        <v>241</v>
      </c>
      <c r="BI76" s="50">
        <v>3</v>
      </c>
      <c r="BJ76" s="50">
        <v>0</v>
      </c>
      <c r="BK76" s="50">
        <v>123</v>
      </c>
      <c r="BL76" s="50">
        <v>5</v>
      </c>
      <c r="BM76" s="50">
        <v>0</v>
      </c>
      <c r="BN76" s="50">
        <v>43</v>
      </c>
      <c r="BO76" s="50">
        <v>2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50">
        <v>2564</v>
      </c>
      <c r="BX76" s="50">
        <v>86</v>
      </c>
      <c r="BY76" s="50">
        <v>20</v>
      </c>
      <c r="BZ76" s="50">
        <v>101</v>
      </c>
      <c r="CA76" s="50">
        <v>0</v>
      </c>
      <c r="CB76" s="50">
        <v>4</v>
      </c>
      <c r="CC76" s="50">
        <v>105</v>
      </c>
      <c r="CD76" s="50">
        <v>105</v>
      </c>
      <c r="CE76" s="50">
        <v>0</v>
      </c>
      <c r="CF76" s="50">
        <v>156</v>
      </c>
      <c r="CG76" s="50">
        <v>0</v>
      </c>
      <c r="CH76" s="50">
        <v>0</v>
      </c>
      <c r="CI76" s="50">
        <v>82</v>
      </c>
      <c r="CJ76" s="50">
        <v>3</v>
      </c>
      <c r="CK76" s="50">
        <v>0</v>
      </c>
      <c r="CL76" s="50">
        <v>1087</v>
      </c>
      <c r="CM76" s="50">
        <v>2</v>
      </c>
      <c r="CN76" s="50">
        <v>159</v>
      </c>
      <c r="CO76" s="50">
        <v>43</v>
      </c>
      <c r="CP76" s="50">
        <v>0</v>
      </c>
      <c r="CQ76" s="50">
        <v>0</v>
      </c>
      <c r="CR76" s="50">
        <v>35</v>
      </c>
      <c r="CS76" s="50">
        <v>33</v>
      </c>
      <c r="CT76" s="50">
        <v>0</v>
      </c>
      <c r="CU76" s="43">
        <f t="shared" si="22"/>
        <v>0.44070055206548636</v>
      </c>
      <c r="CV76" s="44">
        <f t="shared" si="23"/>
        <v>0.92115001423284937</v>
      </c>
      <c r="CW76" s="44">
        <f t="shared" si="24"/>
        <v>0.96572212065813523</v>
      </c>
      <c r="CX76" s="44">
        <f t="shared" si="25"/>
        <v>1.2629063097514341</v>
      </c>
      <c r="CY76" s="45">
        <f t="shared" si="26"/>
        <v>0.13893013516086047</v>
      </c>
      <c r="CZ76" s="45">
        <f t="shared" si="27"/>
        <v>0.48562482208938229</v>
      </c>
      <c r="DA76" s="45">
        <f t="shared" si="28"/>
        <v>0.95155393053016457</v>
      </c>
      <c r="DB76" s="45">
        <f t="shared" si="29"/>
        <v>1.0363288718929253</v>
      </c>
      <c r="DC76" s="36">
        <f t="shared" si="30"/>
        <v>0.98870081930314213</v>
      </c>
      <c r="DD76" s="42">
        <f t="shared" si="31"/>
        <v>0.65163147792706333</v>
      </c>
      <c r="DE76" s="36">
        <f t="shared" si="32"/>
        <v>1.0232758620689655</v>
      </c>
      <c r="DF76" s="5"/>
      <c r="DG76" s="5"/>
      <c r="DH76" s="5"/>
      <c r="DI76" s="5"/>
      <c r="DJ76" s="5"/>
      <c r="DK76" s="5"/>
      <c r="DL76" s="5"/>
      <c r="DM76" s="5"/>
      <c r="DN76" s="5"/>
    </row>
    <row r="77" spans="1:118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6">
        <v>4615</v>
      </c>
      <c r="G77" s="46">
        <v>2236</v>
      </c>
      <c r="H77" s="47">
        <v>135</v>
      </c>
      <c r="I77" s="28">
        <f t="shared" si="19"/>
        <v>4423</v>
      </c>
      <c r="J77" s="48">
        <f t="shared" si="20"/>
        <v>1193</v>
      </c>
      <c r="K77" s="46">
        <f t="shared" si="21"/>
        <v>139</v>
      </c>
      <c r="L77" s="50">
        <v>213</v>
      </c>
      <c r="M77" s="50">
        <v>151</v>
      </c>
      <c r="N77" s="50">
        <v>0</v>
      </c>
      <c r="O77" s="50">
        <v>208</v>
      </c>
      <c r="P77" s="50">
        <v>220</v>
      </c>
      <c r="Q77" s="50">
        <v>0</v>
      </c>
      <c r="R77" s="50">
        <v>455</v>
      </c>
      <c r="S77" s="50">
        <v>417</v>
      </c>
      <c r="T77" s="50">
        <v>0</v>
      </c>
      <c r="U77" s="50">
        <v>744</v>
      </c>
      <c r="V77" s="50">
        <v>390</v>
      </c>
      <c r="W77" s="50">
        <v>0</v>
      </c>
      <c r="X77" s="50">
        <v>357</v>
      </c>
      <c r="Y77" s="50">
        <v>0</v>
      </c>
      <c r="Z77" s="50">
        <v>0</v>
      </c>
      <c r="AA77" s="50">
        <v>494</v>
      </c>
      <c r="AB77" s="50">
        <v>1</v>
      </c>
      <c r="AC77" s="50">
        <v>0</v>
      </c>
      <c r="AD77" s="50">
        <v>448</v>
      </c>
      <c r="AE77" s="50">
        <v>0</v>
      </c>
      <c r="AF77" s="50">
        <v>0</v>
      </c>
      <c r="AG77" s="50">
        <v>467</v>
      </c>
      <c r="AH77" s="50">
        <v>2</v>
      </c>
      <c r="AI77" s="50">
        <v>0</v>
      </c>
      <c r="AJ77" s="50">
        <v>292</v>
      </c>
      <c r="AK77" s="50">
        <v>0</v>
      </c>
      <c r="AL77" s="50">
        <v>139</v>
      </c>
      <c r="AM77" s="50">
        <v>0</v>
      </c>
      <c r="AN77" s="50">
        <v>0</v>
      </c>
      <c r="AO77" s="50">
        <v>0</v>
      </c>
      <c r="AP77" s="50">
        <v>200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50">
        <v>0</v>
      </c>
      <c r="BG77" s="50">
        <v>0</v>
      </c>
      <c r="BH77" s="50">
        <v>83</v>
      </c>
      <c r="BI77" s="50">
        <v>0</v>
      </c>
      <c r="BJ77" s="50">
        <v>0</v>
      </c>
      <c r="BK77" s="50">
        <v>47</v>
      </c>
      <c r="BL77" s="50">
        <v>0</v>
      </c>
      <c r="BM77" s="50">
        <v>0</v>
      </c>
      <c r="BN77" s="50">
        <v>6</v>
      </c>
      <c r="BO77" s="50">
        <v>0</v>
      </c>
      <c r="BP77" s="50">
        <v>0</v>
      </c>
      <c r="BQ77" s="50">
        <v>0</v>
      </c>
      <c r="BR77" s="50">
        <v>0</v>
      </c>
      <c r="BS77" s="50">
        <v>0</v>
      </c>
      <c r="BT77" s="50">
        <v>0</v>
      </c>
      <c r="BU77" s="50">
        <v>0</v>
      </c>
      <c r="BV77" s="50">
        <v>0</v>
      </c>
      <c r="BW77" s="50">
        <v>319</v>
      </c>
      <c r="BX77" s="50">
        <v>1</v>
      </c>
      <c r="BY77" s="50">
        <v>0</v>
      </c>
      <c r="BZ77" s="50">
        <v>19</v>
      </c>
      <c r="CA77" s="50">
        <v>0</v>
      </c>
      <c r="CB77" s="50">
        <v>0</v>
      </c>
      <c r="CC77" s="50">
        <v>14</v>
      </c>
      <c r="CD77" s="50">
        <v>11</v>
      </c>
      <c r="CE77" s="50">
        <v>0</v>
      </c>
      <c r="CF77" s="50">
        <v>10</v>
      </c>
      <c r="CG77" s="50">
        <v>0</v>
      </c>
      <c r="CH77" s="50">
        <v>0</v>
      </c>
      <c r="CI77" s="50">
        <v>0</v>
      </c>
      <c r="CJ77" s="50">
        <v>0</v>
      </c>
      <c r="CK77" s="50">
        <v>0</v>
      </c>
      <c r="CL77" s="50">
        <v>21</v>
      </c>
      <c r="CM77" s="50">
        <v>0</v>
      </c>
      <c r="CN77" s="50">
        <v>0</v>
      </c>
      <c r="CO77" s="50">
        <v>26</v>
      </c>
      <c r="CP77" s="50">
        <v>0</v>
      </c>
      <c r="CQ77" s="50">
        <v>0</v>
      </c>
      <c r="CR77" s="50">
        <v>0</v>
      </c>
      <c r="CS77" s="50">
        <v>0</v>
      </c>
      <c r="CT77" s="50">
        <v>0</v>
      </c>
      <c r="CU77" s="43">
        <f t="shared" si="22"/>
        <v>0.33705208718138158</v>
      </c>
      <c r="CV77" s="44">
        <f t="shared" si="23"/>
        <v>0.97894736842105268</v>
      </c>
      <c r="CW77" s="44">
        <f t="shared" si="24"/>
        <v>1.0201793721973094</v>
      </c>
      <c r="CX77" s="44">
        <f t="shared" si="25"/>
        <v>1</v>
      </c>
      <c r="CY77" s="45">
        <f t="shared" si="26"/>
        <v>9.841152567417806E-2</v>
      </c>
      <c r="CZ77" s="45">
        <f t="shared" si="27"/>
        <v>0.51315789473684215</v>
      </c>
      <c r="DA77" s="45">
        <f t="shared" si="28"/>
        <v>0.93497757847533636</v>
      </c>
      <c r="DB77" s="45">
        <f t="shared" si="29"/>
        <v>1.0576923076923077</v>
      </c>
      <c r="DC77" s="36">
        <f t="shared" si="30"/>
        <v>0.95839653304442041</v>
      </c>
      <c r="DD77" s="42">
        <f t="shared" si="31"/>
        <v>0.53354203935599287</v>
      </c>
      <c r="DE77" s="36">
        <f t="shared" si="32"/>
        <v>1.0296296296296297</v>
      </c>
      <c r="DF77" s="5"/>
      <c r="DG77" s="5"/>
      <c r="DH77" s="5"/>
      <c r="DI77" s="5"/>
      <c r="DJ77" s="5"/>
      <c r="DK77" s="5"/>
      <c r="DL77" s="5"/>
      <c r="DM77" s="5"/>
      <c r="DN77" s="5"/>
    </row>
    <row r="78" spans="1:118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6">
        <v>9073</v>
      </c>
      <c r="G78" s="46">
        <v>3743</v>
      </c>
      <c r="H78" s="47">
        <v>240</v>
      </c>
      <c r="I78" s="28">
        <f t="shared" si="19"/>
        <v>8561</v>
      </c>
      <c r="J78" s="48">
        <f t="shared" si="20"/>
        <v>2107</v>
      </c>
      <c r="K78" s="46">
        <f t="shared" si="21"/>
        <v>227</v>
      </c>
      <c r="L78" s="30">
        <v>449</v>
      </c>
      <c r="M78" s="30">
        <v>427</v>
      </c>
      <c r="N78" s="30">
        <v>1</v>
      </c>
      <c r="O78" s="30">
        <v>376</v>
      </c>
      <c r="P78" s="30">
        <v>327</v>
      </c>
      <c r="Q78" s="30">
        <v>0</v>
      </c>
      <c r="R78" s="30">
        <v>728</v>
      </c>
      <c r="S78" s="30">
        <v>672</v>
      </c>
      <c r="T78" s="30">
        <v>0</v>
      </c>
      <c r="U78" s="30">
        <v>1455</v>
      </c>
      <c r="V78" s="30">
        <v>663</v>
      </c>
      <c r="W78" s="30">
        <v>3</v>
      </c>
      <c r="X78" s="30">
        <v>541</v>
      </c>
      <c r="Y78" s="30">
        <v>0</v>
      </c>
      <c r="Z78" s="30">
        <v>8</v>
      </c>
      <c r="AA78" s="30">
        <v>622</v>
      </c>
      <c r="AB78" s="30">
        <v>0</v>
      </c>
      <c r="AC78" s="30">
        <v>11</v>
      </c>
      <c r="AD78" s="30">
        <v>685</v>
      </c>
      <c r="AE78" s="30">
        <v>0</v>
      </c>
      <c r="AF78" s="30">
        <v>17</v>
      </c>
      <c r="AG78" s="30">
        <v>884</v>
      </c>
      <c r="AH78" s="30">
        <v>0</v>
      </c>
      <c r="AI78" s="30">
        <v>34</v>
      </c>
      <c r="AJ78" s="30">
        <v>556</v>
      </c>
      <c r="AK78" s="30">
        <v>0</v>
      </c>
      <c r="AL78" s="30">
        <v>116</v>
      </c>
      <c r="AM78" s="30">
        <v>12</v>
      </c>
      <c r="AN78" s="30">
        <v>0</v>
      </c>
      <c r="AO78" s="30">
        <v>34</v>
      </c>
      <c r="AP78" s="30">
        <v>575</v>
      </c>
      <c r="AQ78" s="30">
        <v>0</v>
      </c>
      <c r="AR78" s="30">
        <v>2</v>
      </c>
      <c r="AS78" s="30">
        <v>6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218</v>
      </c>
      <c r="BI78" s="30">
        <v>0</v>
      </c>
      <c r="BJ78" s="30">
        <v>0</v>
      </c>
      <c r="BK78" s="30">
        <v>63</v>
      </c>
      <c r="BL78" s="30">
        <v>0</v>
      </c>
      <c r="BM78" s="30">
        <v>0</v>
      </c>
      <c r="BN78" s="30">
        <v>31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932</v>
      </c>
      <c r="BX78" s="30">
        <v>0</v>
      </c>
      <c r="BY78" s="30">
        <v>1</v>
      </c>
      <c r="BZ78" s="30">
        <v>107</v>
      </c>
      <c r="CA78" s="30">
        <v>0</v>
      </c>
      <c r="CB78" s="30">
        <v>0</v>
      </c>
      <c r="CC78" s="30">
        <v>26</v>
      </c>
      <c r="CD78" s="30">
        <v>18</v>
      </c>
      <c r="CE78" s="30">
        <v>0</v>
      </c>
      <c r="CF78" s="30">
        <v>59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184</v>
      </c>
      <c r="CM78" s="30">
        <v>0</v>
      </c>
      <c r="CN78" s="30">
        <v>0</v>
      </c>
      <c r="CO78" s="30">
        <v>52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43">
        <f t="shared" si="22"/>
        <v>0.34395303326810178</v>
      </c>
      <c r="CV78" s="44">
        <f t="shared" si="23"/>
        <v>0.98178137651821862</v>
      </c>
      <c r="CW78" s="44">
        <f t="shared" si="24"/>
        <v>1.0041379310344827</v>
      </c>
      <c r="CX78" s="44">
        <f t="shared" si="25"/>
        <v>1.2207792207792207</v>
      </c>
      <c r="CY78" s="45">
        <f t="shared" si="26"/>
        <v>9.1350293542074371E-2</v>
      </c>
      <c r="CZ78" s="45">
        <f t="shared" si="27"/>
        <v>0.44736842105263158</v>
      </c>
      <c r="DA78" s="45">
        <f t="shared" si="28"/>
        <v>0.92689655172413798</v>
      </c>
      <c r="DB78" s="45">
        <f t="shared" si="29"/>
        <v>1.0616883116883118</v>
      </c>
      <c r="DC78" s="36">
        <f t="shared" si="30"/>
        <v>0.94356883059627461</v>
      </c>
      <c r="DD78" s="42">
        <f t="shared" si="31"/>
        <v>0.56291744589901149</v>
      </c>
      <c r="DE78" s="36">
        <f t="shared" si="32"/>
        <v>0.9458333333333333</v>
      </c>
      <c r="DF78" s="5"/>
      <c r="DG78" s="5"/>
      <c r="DH78" s="5"/>
      <c r="DI78" s="5"/>
      <c r="DJ78" s="5"/>
      <c r="DK78" s="5"/>
      <c r="DL78" s="5"/>
      <c r="DM78" s="5"/>
      <c r="DN78" s="5"/>
    </row>
    <row r="79" spans="1:118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7">
        <f>SUM(F4:F78)</f>
        <v>931761</v>
      </c>
      <c r="G79" s="39">
        <f>SUM(G4:G78)</f>
        <v>429995</v>
      </c>
      <c r="H79" s="37">
        <f>SUM(H4:H78)</f>
        <v>38700</v>
      </c>
      <c r="I79" s="29">
        <f>SUM(I4:I78)</f>
        <v>909356</v>
      </c>
      <c r="J79" s="24">
        <f t="shared" ref="J79:K79" si="33">SUM(J4:J78)</f>
        <v>267205</v>
      </c>
      <c r="K79" s="24">
        <f t="shared" si="33"/>
        <v>38692</v>
      </c>
      <c r="L79" s="41">
        <f>SUM(L4:L78)</f>
        <v>75821</v>
      </c>
      <c r="M79" s="33">
        <f t="shared" ref="M79:BX79" si="34">SUM(M4:M78)</f>
        <v>51970</v>
      </c>
      <c r="N79" s="33">
        <f>SUM(N4:N78)</f>
        <v>655</v>
      </c>
      <c r="O79" s="33">
        <f>SUM(O4:O78)</f>
        <v>40450</v>
      </c>
      <c r="P79" s="33">
        <f t="shared" si="34"/>
        <v>37896</v>
      </c>
      <c r="Q79" s="33">
        <f>SUM(Q4:Q78)</f>
        <v>7</v>
      </c>
      <c r="R79" s="33">
        <f>SUM(R4:R78)</f>
        <v>81642</v>
      </c>
      <c r="S79" s="33">
        <f t="shared" si="34"/>
        <v>77365</v>
      </c>
      <c r="T79" s="33">
        <f>SUM(T4:T78)</f>
        <v>31</v>
      </c>
      <c r="U79" s="33">
        <f t="shared" si="34"/>
        <v>143585</v>
      </c>
      <c r="V79" s="33">
        <f t="shared" si="34"/>
        <v>83615</v>
      </c>
      <c r="W79" s="33">
        <f t="shared" si="34"/>
        <v>186</v>
      </c>
      <c r="X79" s="33">
        <f t="shared" si="34"/>
        <v>166161</v>
      </c>
      <c r="Y79" s="33">
        <f t="shared" si="34"/>
        <v>190</v>
      </c>
      <c r="Z79" s="33">
        <f t="shared" si="34"/>
        <v>12560</v>
      </c>
      <c r="AA79" s="33">
        <f t="shared" si="34"/>
        <v>47441</v>
      </c>
      <c r="AB79" s="33">
        <f t="shared" si="34"/>
        <v>451</v>
      </c>
      <c r="AC79" s="33">
        <f t="shared" si="34"/>
        <v>2404</v>
      </c>
      <c r="AD79" s="33">
        <f t="shared" si="34"/>
        <v>48561</v>
      </c>
      <c r="AE79" s="33">
        <f t="shared" si="34"/>
        <v>481</v>
      </c>
      <c r="AF79" s="33">
        <f t="shared" si="34"/>
        <v>5317</v>
      </c>
      <c r="AG79" s="33">
        <f t="shared" si="34"/>
        <v>41494</v>
      </c>
      <c r="AH79" s="33">
        <f t="shared" si="34"/>
        <v>675</v>
      </c>
      <c r="AI79" s="33">
        <f t="shared" si="34"/>
        <v>10718</v>
      </c>
      <c r="AJ79" s="33">
        <f t="shared" si="34"/>
        <v>21834</v>
      </c>
      <c r="AK79" s="33">
        <f t="shared" si="34"/>
        <v>12</v>
      </c>
      <c r="AL79" s="33">
        <f t="shared" si="34"/>
        <v>4667</v>
      </c>
      <c r="AM79" s="33">
        <f t="shared" si="34"/>
        <v>3030</v>
      </c>
      <c r="AN79" s="33">
        <f t="shared" si="34"/>
        <v>1</v>
      </c>
      <c r="AO79" s="33">
        <f t="shared" si="34"/>
        <v>464</v>
      </c>
      <c r="AP79" s="33">
        <f t="shared" si="34"/>
        <v>37746</v>
      </c>
      <c r="AQ79" s="33">
        <f t="shared" si="34"/>
        <v>122</v>
      </c>
      <c r="AR79" s="33">
        <f t="shared" si="34"/>
        <v>122</v>
      </c>
      <c r="AS79" s="33">
        <f t="shared" si="34"/>
        <v>3197</v>
      </c>
      <c r="AT79" s="33">
        <f t="shared" si="34"/>
        <v>0</v>
      </c>
      <c r="AU79" s="33">
        <f t="shared" si="34"/>
        <v>11</v>
      </c>
      <c r="AV79" s="33">
        <f t="shared" si="34"/>
        <v>376</v>
      </c>
      <c r="AW79" s="33">
        <f t="shared" si="34"/>
        <v>52</v>
      </c>
      <c r="AX79" s="33">
        <f t="shared" si="34"/>
        <v>42</v>
      </c>
      <c r="AY79" s="33">
        <f t="shared" si="34"/>
        <v>5204</v>
      </c>
      <c r="AZ79" s="33">
        <f t="shared" si="34"/>
        <v>221</v>
      </c>
      <c r="BA79" s="33">
        <f t="shared" si="34"/>
        <v>0</v>
      </c>
      <c r="BB79" s="33">
        <f t="shared" si="34"/>
        <v>278</v>
      </c>
      <c r="BC79" s="33">
        <f t="shared" si="34"/>
        <v>276</v>
      </c>
      <c r="BD79" s="33">
        <f t="shared" si="34"/>
        <v>0</v>
      </c>
      <c r="BE79" s="33">
        <f t="shared" si="34"/>
        <v>11184</v>
      </c>
      <c r="BF79" s="33">
        <f t="shared" si="34"/>
        <v>7500</v>
      </c>
      <c r="BG79" s="33">
        <f t="shared" si="34"/>
        <v>179</v>
      </c>
      <c r="BH79" s="33">
        <f t="shared" si="34"/>
        <v>8622</v>
      </c>
      <c r="BI79" s="33">
        <f t="shared" si="34"/>
        <v>49</v>
      </c>
      <c r="BJ79" s="33">
        <f t="shared" si="34"/>
        <v>69</v>
      </c>
      <c r="BK79" s="33">
        <f t="shared" si="34"/>
        <v>8226</v>
      </c>
      <c r="BL79" s="33">
        <f t="shared" si="34"/>
        <v>109</v>
      </c>
      <c r="BM79" s="33">
        <f t="shared" si="34"/>
        <v>0</v>
      </c>
      <c r="BN79" s="33">
        <f t="shared" si="34"/>
        <v>1487</v>
      </c>
      <c r="BO79" s="33">
        <f t="shared" si="34"/>
        <v>19</v>
      </c>
      <c r="BP79" s="33">
        <f t="shared" si="34"/>
        <v>2</v>
      </c>
      <c r="BQ79" s="33">
        <f t="shared" si="34"/>
        <v>450</v>
      </c>
      <c r="BR79" s="33">
        <f t="shared" si="34"/>
        <v>0</v>
      </c>
      <c r="BS79" s="33">
        <f t="shared" si="34"/>
        <v>0</v>
      </c>
      <c r="BT79" s="33">
        <f t="shared" si="34"/>
        <v>513</v>
      </c>
      <c r="BU79" s="33">
        <f t="shared" si="34"/>
        <v>0</v>
      </c>
      <c r="BV79" s="33">
        <f t="shared" si="34"/>
        <v>1</v>
      </c>
      <c r="BW79" s="33">
        <f t="shared" si="34"/>
        <v>120540</v>
      </c>
      <c r="BX79" s="33">
        <f t="shared" si="34"/>
        <v>1678</v>
      </c>
      <c r="BY79" s="33">
        <f t="shared" ref="BY79:CT79" si="35">SUM(BY4:BY78)</f>
        <v>563</v>
      </c>
      <c r="BZ79" s="33">
        <f t="shared" si="35"/>
        <v>6859</v>
      </c>
      <c r="CA79" s="33">
        <f t="shared" si="35"/>
        <v>64</v>
      </c>
      <c r="CB79" s="33">
        <f t="shared" si="35"/>
        <v>88</v>
      </c>
      <c r="CC79" s="33">
        <f t="shared" si="35"/>
        <v>8484</v>
      </c>
      <c r="CD79" s="33">
        <f t="shared" si="35"/>
        <v>3153</v>
      </c>
      <c r="CE79" s="33">
        <f t="shared" si="35"/>
        <v>4</v>
      </c>
      <c r="CF79" s="33">
        <f t="shared" si="35"/>
        <v>3922</v>
      </c>
      <c r="CG79" s="33">
        <f t="shared" si="35"/>
        <v>5</v>
      </c>
      <c r="CH79" s="33">
        <f t="shared" si="35"/>
        <v>44</v>
      </c>
      <c r="CI79" s="33">
        <f t="shared" si="35"/>
        <v>845</v>
      </c>
      <c r="CJ79" s="33">
        <f t="shared" si="35"/>
        <v>3</v>
      </c>
      <c r="CK79" s="33">
        <f t="shared" si="35"/>
        <v>1</v>
      </c>
      <c r="CL79" s="33">
        <f t="shared" si="35"/>
        <v>16371</v>
      </c>
      <c r="CM79" s="33">
        <f t="shared" si="35"/>
        <v>25</v>
      </c>
      <c r="CN79" s="33">
        <f t="shared" si="35"/>
        <v>478</v>
      </c>
      <c r="CO79" s="33">
        <f t="shared" si="35"/>
        <v>4245</v>
      </c>
      <c r="CP79" s="33">
        <f t="shared" si="35"/>
        <v>553</v>
      </c>
      <c r="CQ79" s="33">
        <f t="shared" si="35"/>
        <v>70</v>
      </c>
      <c r="CR79" s="33">
        <f t="shared" si="35"/>
        <v>759</v>
      </c>
      <c r="CS79" s="33">
        <f t="shared" si="35"/>
        <v>720</v>
      </c>
      <c r="CT79" s="33">
        <f t="shared" si="35"/>
        <v>9</v>
      </c>
      <c r="CU79" s="43">
        <f>(I79+K79)/B79</f>
        <v>0.40884897590241942</v>
      </c>
      <c r="CV79" s="44">
        <f>U79/C79</f>
        <v>0.96703259698275867</v>
      </c>
      <c r="CW79" s="44">
        <f t="shared" si="24"/>
        <v>1.0320060675009481</v>
      </c>
      <c r="CX79" s="44">
        <f t="shared" si="25"/>
        <v>1.1558463824437077</v>
      </c>
      <c r="CY79" s="45">
        <f t="shared" si="26"/>
        <v>0.13191913825209525</v>
      </c>
      <c r="CZ79" s="45">
        <f t="shared" si="27"/>
        <v>0.56313981681034486</v>
      </c>
      <c r="DA79" s="45">
        <f t="shared" si="28"/>
        <v>0.9779421059284541</v>
      </c>
      <c r="DB79" s="45">
        <f t="shared" si="29"/>
        <v>1.0828666133272373</v>
      </c>
      <c r="DC79" s="36">
        <f t="shared" si="30"/>
        <v>0.9759541341610134</v>
      </c>
      <c r="DD79" s="42">
        <f t="shared" si="31"/>
        <v>0.62141420249072665</v>
      </c>
      <c r="DE79" s="36">
        <f t="shared" si="32"/>
        <v>0.99979328165374681</v>
      </c>
      <c r="DF79" s="6"/>
      <c r="DG79" s="6"/>
      <c r="DH79" s="6"/>
      <c r="DI79" s="6"/>
      <c r="DJ79" s="6"/>
      <c r="DK79" s="6"/>
      <c r="DL79" s="6"/>
      <c r="DM79" s="6"/>
      <c r="DN79" s="6"/>
    </row>
    <row r="80" spans="1:118" x14ac:dyDescent="0.3">
      <c r="G80" s="40"/>
    </row>
    <row r="81" spans="1:101" x14ac:dyDescent="0.3">
      <c r="A81" s="54" t="s">
        <v>137</v>
      </c>
      <c r="B81" s="54"/>
      <c r="C81" s="54"/>
      <c r="D81" s="54"/>
      <c r="E81" s="54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</row>
    <row r="82" spans="1:101" x14ac:dyDescent="0.3">
      <c r="A82" t="s">
        <v>96</v>
      </c>
    </row>
    <row r="83" spans="1:101" x14ac:dyDescent="0.3">
      <c r="A83" s="52" t="s">
        <v>78</v>
      </c>
      <c r="B83" s="52"/>
      <c r="C83" s="52"/>
      <c r="D83" s="52"/>
      <c r="E83" s="52"/>
      <c r="F83" s="52"/>
      <c r="G83" s="52"/>
      <c r="H83" s="52"/>
      <c r="I83" s="9"/>
      <c r="J83" s="25"/>
    </row>
    <row r="84" spans="1:101" x14ac:dyDescent="0.3">
      <c r="A84" s="51" t="s">
        <v>90</v>
      </c>
      <c r="B84" s="51"/>
      <c r="C84" s="51"/>
      <c r="D84" s="51"/>
      <c r="E84" s="51"/>
      <c r="F84" s="51"/>
      <c r="G84" s="51"/>
      <c r="H84" s="51"/>
      <c r="I84" s="9"/>
      <c r="J84" s="25"/>
    </row>
    <row r="85" spans="1:101" x14ac:dyDescent="0.3">
      <c r="A85" s="51" t="s">
        <v>94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</row>
    <row r="86" spans="1:101" x14ac:dyDescent="0.3">
      <c r="A86" s="9" t="s">
        <v>91</v>
      </c>
      <c r="B86" s="9"/>
      <c r="C86" s="9"/>
      <c r="D86" s="9"/>
    </row>
    <row r="87" spans="1:101" x14ac:dyDescent="0.3">
      <c r="A87" s="51" t="s">
        <v>93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</row>
    <row r="88" spans="1:101" x14ac:dyDescent="0.3">
      <c r="A88" t="s">
        <v>100</v>
      </c>
    </row>
    <row r="90" spans="1:101" x14ac:dyDescent="0.3">
      <c r="F90" s="7"/>
      <c r="G90" s="7"/>
    </row>
  </sheetData>
  <dataConsolidate/>
  <mergeCells count="44">
    <mergeCell ref="CU1:DB1"/>
    <mergeCell ref="DC1:DE1"/>
    <mergeCell ref="B1:E2"/>
    <mergeCell ref="A1:A3"/>
    <mergeCell ref="F1:H2"/>
    <mergeCell ref="I1:K2"/>
    <mergeCell ref="L1:CT1"/>
    <mergeCell ref="BK2:BM2"/>
    <mergeCell ref="BN2:BP2"/>
    <mergeCell ref="BQ2:BS2"/>
    <mergeCell ref="CC2:CE2"/>
    <mergeCell ref="CF2:CH2"/>
    <mergeCell ref="CI2:CK2"/>
    <mergeCell ref="BT2:BV2"/>
    <mergeCell ref="BW2:BY2"/>
    <mergeCell ref="BZ2:CB2"/>
    <mergeCell ref="DC2:DE2"/>
    <mergeCell ref="CY2:DB2"/>
    <mergeCell ref="CU2:CX2"/>
    <mergeCell ref="CL2:CN2"/>
    <mergeCell ref="CO2:CQ2"/>
    <mergeCell ref="AD2:AF2"/>
    <mergeCell ref="AG2:AI2"/>
    <mergeCell ref="BE2:BG2"/>
    <mergeCell ref="BH2:BJ2"/>
    <mergeCell ref="AV2:AX2"/>
    <mergeCell ref="AY2:BA2"/>
    <mergeCell ref="BB2:BD2"/>
    <mergeCell ref="A84:H84"/>
    <mergeCell ref="A83:H83"/>
    <mergeCell ref="A87:CW87"/>
    <mergeCell ref="A85:CT85"/>
    <mergeCell ref="L2:N2"/>
    <mergeCell ref="A81:E81"/>
    <mergeCell ref="CR2:CT2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 I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2021-07-16T22:04:59Z</dcterms:modified>
</cp:coreProperties>
</file>